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y\Documents\ffproject\CapstoneFFProject\"/>
    </mc:Choice>
  </mc:AlternateContent>
  <xr:revisionPtr revIDLastSave="0" documentId="13_ncr:1_{5FC55A5D-67B3-473B-ADBE-4F04602BC91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wr_full" sheetId="1" r:id="rId1"/>
    <sheet name="Sheet1" sheetId="2" r:id="rId2"/>
  </sheets>
  <definedNames>
    <definedName name="_xlnm._FilterDatabase" localSheetId="1" hidden="1">Sheet1!$A$1:$T$1438</definedName>
    <definedName name="_xlnm._FilterDatabase" localSheetId="0" hidden="1">wr_full!$A$1:$X$919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N13" i="1"/>
  <c r="O13" i="1"/>
  <c r="P13" i="1"/>
  <c r="Q13" i="1"/>
  <c r="R13" i="1"/>
  <c r="S13" i="1"/>
  <c r="T13" i="1"/>
  <c r="U13" i="1"/>
  <c r="V13" i="1"/>
  <c r="W13" i="1"/>
  <c r="X13" i="1"/>
  <c r="N14" i="1"/>
  <c r="O14" i="1"/>
  <c r="P14" i="1"/>
  <c r="Q14" i="1"/>
  <c r="R14" i="1"/>
  <c r="S14" i="1"/>
  <c r="T14" i="1"/>
  <c r="U14" i="1"/>
  <c r="V14" i="1"/>
  <c r="W14" i="1"/>
  <c r="X14" i="1"/>
  <c r="N15" i="1"/>
  <c r="O15" i="1"/>
  <c r="P15" i="1"/>
  <c r="Q15" i="1"/>
  <c r="R15" i="1"/>
  <c r="S15" i="1"/>
  <c r="T15" i="1"/>
  <c r="U15" i="1"/>
  <c r="V15" i="1"/>
  <c r="W15" i="1"/>
  <c r="X15" i="1"/>
  <c r="N16" i="1"/>
  <c r="O16" i="1"/>
  <c r="P16" i="1"/>
  <c r="Q16" i="1"/>
  <c r="R16" i="1"/>
  <c r="S16" i="1"/>
  <c r="T16" i="1"/>
  <c r="U16" i="1"/>
  <c r="V16" i="1"/>
  <c r="W16" i="1"/>
  <c r="X16" i="1"/>
  <c r="N17" i="1"/>
  <c r="O17" i="1"/>
  <c r="P17" i="1"/>
  <c r="Q17" i="1"/>
  <c r="R17" i="1"/>
  <c r="S17" i="1"/>
  <c r="T17" i="1"/>
  <c r="U17" i="1"/>
  <c r="V17" i="1"/>
  <c r="W17" i="1"/>
  <c r="X17" i="1"/>
  <c r="N18" i="1"/>
  <c r="O18" i="1"/>
  <c r="P18" i="1"/>
  <c r="Q18" i="1"/>
  <c r="R18" i="1"/>
  <c r="S18" i="1"/>
  <c r="T18" i="1"/>
  <c r="U18" i="1"/>
  <c r="V18" i="1"/>
  <c r="W18" i="1"/>
  <c r="X18" i="1"/>
  <c r="N19" i="1"/>
  <c r="O19" i="1"/>
  <c r="P19" i="1"/>
  <c r="Q19" i="1"/>
  <c r="R19" i="1"/>
  <c r="S19" i="1"/>
  <c r="T19" i="1"/>
  <c r="U19" i="1"/>
  <c r="V19" i="1"/>
  <c r="W19" i="1"/>
  <c r="X19" i="1"/>
  <c r="N20" i="1"/>
  <c r="O20" i="1"/>
  <c r="P20" i="1"/>
  <c r="Q20" i="1"/>
  <c r="R20" i="1"/>
  <c r="S20" i="1"/>
  <c r="T20" i="1"/>
  <c r="U20" i="1"/>
  <c r="V20" i="1"/>
  <c r="W20" i="1"/>
  <c r="X20" i="1"/>
  <c r="N21" i="1"/>
  <c r="O21" i="1"/>
  <c r="P21" i="1"/>
  <c r="Q21" i="1"/>
  <c r="R21" i="1"/>
  <c r="S21" i="1"/>
  <c r="T21" i="1"/>
  <c r="U21" i="1"/>
  <c r="V21" i="1"/>
  <c r="W21" i="1"/>
  <c r="X21" i="1"/>
  <c r="N22" i="1"/>
  <c r="O22" i="1"/>
  <c r="P22" i="1"/>
  <c r="Q22" i="1"/>
  <c r="R22" i="1"/>
  <c r="S22" i="1"/>
  <c r="T22" i="1"/>
  <c r="U22" i="1"/>
  <c r="V22" i="1"/>
  <c r="W22" i="1"/>
  <c r="X22" i="1"/>
  <c r="N23" i="1"/>
  <c r="O23" i="1"/>
  <c r="P23" i="1"/>
  <c r="Q23" i="1"/>
  <c r="R23" i="1"/>
  <c r="S23" i="1"/>
  <c r="T23" i="1"/>
  <c r="U23" i="1"/>
  <c r="V23" i="1"/>
  <c r="W23" i="1"/>
  <c r="X23" i="1"/>
  <c r="N24" i="1"/>
  <c r="O24" i="1"/>
  <c r="P24" i="1"/>
  <c r="Q24" i="1"/>
  <c r="R24" i="1"/>
  <c r="S24" i="1"/>
  <c r="T24" i="1"/>
  <c r="U24" i="1"/>
  <c r="V24" i="1"/>
  <c r="W24" i="1"/>
  <c r="X24" i="1"/>
  <c r="N25" i="1"/>
  <c r="O25" i="1"/>
  <c r="P25" i="1"/>
  <c r="Q25" i="1"/>
  <c r="R25" i="1"/>
  <c r="S25" i="1"/>
  <c r="T25" i="1"/>
  <c r="U25" i="1"/>
  <c r="V25" i="1"/>
  <c r="W25" i="1"/>
  <c r="X25" i="1"/>
  <c r="N26" i="1"/>
  <c r="O26" i="1"/>
  <c r="P26" i="1"/>
  <c r="Q26" i="1"/>
  <c r="R26" i="1"/>
  <c r="S26" i="1"/>
  <c r="T26" i="1"/>
  <c r="U26" i="1"/>
  <c r="V26" i="1"/>
  <c r="W26" i="1"/>
  <c r="X26" i="1"/>
  <c r="N27" i="1"/>
  <c r="O27" i="1"/>
  <c r="P27" i="1"/>
  <c r="Q27" i="1"/>
  <c r="R27" i="1"/>
  <c r="S27" i="1"/>
  <c r="T27" i="1"/>
  <c r="U27" i="1"/>
  <c r="V27" i="1"/>
  <c r="W27" i="1"/>
  <c r="X27" i="1"/>
  <c r="N28" i="1"/>
  <c r="O28" i="1"/>
  <c r="P28" i="1"/>
  <c r="Q28" i="1"/>
  <c r="R28" i="1"/>
  <c r="S28" i="1"/>
  <c r="T28" i="1"/>
  <c r="U28" i="1"/>
  <c r="V28" i="1"/>
  <c r="W28" i="1"/>
  <c r="X28" i="1"/>
  <c r="N29" i="1"/>
  <c r="O29" i="1"/>
  <c r="P29" i="1"/>
  <c r="Q29" i="1"/>
  <c r="R29" i="1"/>
  <c r="S29" i="1"/>
  <c r="T29" i="1"/>
  <c r="U29" i="1"/>
  <c r="V29" i="1"/>
  <c r="W29" i="1"/>
  <c r="X29" i="1"/>
  <c r="N30" i="1"/>
  <c r="O30" i="1"/>
  <c r="P30" i="1"/>
  <c r="Q30" i="1"/>
  <c r="R30" i="1"/>
  <c r="S30" i="1"/>
  <c r="T30" i="1"/>
  <c r="U30" i="1"/>
  <c r="V30" i="1"/>
  <c r="W30" i="1"/>
  <c r="X30" i="1"/>
  <c r="N31" i="1"/>
  <c r="O31" i="1"/>
  <c r="P31" i="1"/>
  <c r="Q31" i="1"/>
  <c r="R31" i="1"/>
  <c r="S31" i="1"/>
  <c r="T31" i="1"/>
  <c r="U31" i="1"/>
  <c r="V31" i="1"/>
  <c r="W31" i="1"/>
  <c r="X31" i="1"/>
  <c r="N32" i="1"/>
  <c r="O32" i="1"/>
  <c r="P32" i="1"/>
  <c r="Q32" i="1"/>
  <c r="R32" i="1"/>
  <c r="S32" i="1"/>
  <c r="T32" i="1"/>
  <c r="U32" i="1"/>
  <c r="V32" i="1"/>
  <c r="W32" i="1"/>
  <c r="X32" i="1"/>
  <c r="N33" i="1"/>
  <c r="O33" i="1"/>
  <c r="P33" i="1"/>
  <c r="Q33" i="1"/>
  <c r="R33" i="1"/>
  <c r="S33" i="1"/>
  <c r="T33" i="1"/>
  <c r="U33" i="1"/>
  <c r="V33" i="1"/>
  <c r="W33" i="1"/>
  <c r="X33" i="1"/>
  <c r="N34" i="1"/>
  <c r="O34" i="1"/>
  <c r="P34" i="1"/>
  <c r="Q34" i="1"/>
  <c r="R34" i="1"/>
  <c r="S34" i="1"/>
  <c r="T34" i="1"/>
  <c r="U34" i="1"/>
  <c r="V34" i="1"/>
  <c r="W34" i="1"/>
  <c r="X34" i="1"/>
  <c r="N35" i="1"/>
  <c r="O35" i="1"/>
  <c r="P35" i="1"/>
  <c r="Q35" i="1"/>
  <c r="R35" i="1"/>
  <c r="S35" i="1"/>
  <c r="T35" i="1"/>
  <c r="U35" i="1"/>
  <c r="V35" i="1"/>
  <c r="W35" i="1"/>
  <c r="X35" i="1"/>
  <c r="N36" i="1"/>
  <c r="O36" i="1"/>
  <c r="P36" i="1"/>
  <c r="Q36" i="1"/>
  <c r="R36" i="1"/>
  <c r="S36" i="1"/>
  <c r="T36" i="1"/>
  <c r="U36" i="1"/>
  <c r="V36" i="1"/>
  <c r="W36" i="1"/>
  <c r="X36" i="1"/>
  <c r="N37" i="1"/>
  <c r="O37" i="1"/>
  <c r="P37" i="1"/>
  <c r="Q37" i="1"/>
  <c r="R37" i="1"/>
  <c r="S37" i="1"/>
  <c r="T37" i="1"/>
  <c r="U37" i="1"/>
  <c r="V37" i="1"/>
  <c r="W37" i="1"/>
  <c r="X37" i="1"/>
  <c r="N38" i="1"/>
  <c r="O38" i="1"/>
  <c r="P38" i="1"/>
  <c r="Q38" i="1"/>
  <c r="R38" i="1"/>
  <c r="S38" i="1"/>
  <c r="T38" i="1"/>
  <c r="U38" i="1"/>
  <c r="V38" i="1"/>
  <c r="W38" i="1"/>
  <c r="X38" i="1"/>
  <c r="N39" i="1"/>
  <c r="O39" i="1"/>
  <c r="P39" i="1"/>
  <c r="Q39" i="1"/>
  <c r="R39" i="1"/>
  <c r="S39" i="1"/>
  <c r="T39" i="1"/>
  <c r="U39" i="1"/>
  <c r="V39" i="1"/>
  <c r="W39" i="1"/>
  <c r="X39" i="1"/>
  <c r="N40" i="1"/>
  <c r="O40" i="1"/>
  <c r="P40" i="1"/>
  <c r="Q40" i="1"/>
  <c r="R40" i="1"/>
  <c r="S40" i="1"/>
  <c r="T40" i="1"/>
  <c r="U40" i="1"/>
  <c r="V40" i="1"/>
  <c r="W40" i="1"/>
  <c r="X40" i="1"/>
  <c r="N41" i="1"/>
  <c r="O41" i="1"/>
  <c r="P41" i="1"/>
  <c r="Q41" i="1"/>
  <c r="R41" i="1"/>
  <c r="S41" i="1"/>
  <c r="T41" i="1"/>
  <c r="U41" i="1"/>
  <c r="V41" i="1"/>
  <c r="W41" i="1"/>
  <c r="X41" i="1"/>
  <c r="N42" i="1"/>
  <c r="O42" i="1"/>
  <c r="P42" i="1"/>
  <c r="Q42" i="1"/>
  <c r="R42" i="1"/>
  <c r="S42" i="1"/>
  <c r="T42" i="1"/>
  <c r="U42" i="1"/>
  <c r="V42" i="1"/>
  <c r="W42" i="1"/>
  <c r="X42" i="1"/>
  <c r="N43" i="1"/>
  <c r="O43" i="1"/>
  <c r="P43" i="1"/>
  <c r="Q43" i="1"/>
  <c r="R43" i="1"/>
  <c r="S43" i="1"/>
  <c r="T43" i="1"/>
  <c r="U43" i="1"/>
  <c r="V43" i="1"/>
  <c r="W43" i="1"/>
  <c r="X43" i="1"/>
  <c r="N44" i="1"/>
  <c r="O44" i="1"/>
  <c r="P44" i="1"/>
  <c r="Q44" i="1"/>
  <c r="R44" i="1"/>
  <c r="S44" i="1"/>
  <c r="T44" i="1"/>
  <c r="U44" i="1"/>
  <c r="V44" i="1"/>
  <c r="W44" i="1"/>
  <c r="X44" i="1"/>
  <c r="N45" i="1"/>
  <c r="O45" i="1"/>
  <c r="P45" i="1"/>
  <c r="Q45" i="1"/>
  <c r="R45" i="1"/>
  <c r="S45" i="1"/>
  <c r="T45" i="1"/>
  <c r="U45" i="1"/>
  <c r="V45" i="1"/>
  <c r="W45" i="1"/>
  <c r="X45" i="1"/>
  <c r="N46" i="1"/>
  <c r="O46" i="1"/>
  <c r="P46" i="1"/>
  <c r="Q46" i="1"/>
  <c r="R46" i="1"/>
  <c r="S46" i="1"/>
  <c r="T46" i="1"/>
  <c r="U46" i="1"/>
  <c r="V46" i="1"/>
  <c r="W46" i="1"/>
  <c r="X46" i="1"/>
  <c r="N47" i="1"/>
  <c r="O47" i="1"/>
  <c r="P47" i="1"/>
  <c r="Q47" i="1"/>
  <c r="R47" i="1"/>
  <c r="S47" i="1"/>
  <c r="T47" i="1"/>
  <c r="U47" i="1"/>
  <c r="V47" i="1"/>
  <c r="W47" i="1"/>
  <c r="X47" i="1"/>
  <c r="N48" i="1"/>
  <c r="O48" i="1"/>
  <c r="P48" i="1"/>
  <c r="Q48" i="1"/>
  <c r="R48" i="1"/>
  <c r="S48" i="1"/>
  <c r="T48" i="1"/>
  <c r="U48" i="1"/>
  <c r="V48" i="1"/>
  <c r="W48" i="1"/>
  <c r="X48" i="1"/>
  <c r="N49" i="1"/>
  <c r="O49" i="1"/>
  <c r="P49" i="1"/>
  <c r="Q49" i="1"/>
  <c r="R49" i="1"/>
  <c r="S49" i="1"/>
  <c r="T49" i="1"/>
  <c r="U49" i="1"/>
  <c r="V49" i="1"/>
  <c r="W49" i="1"/>
  <c r="X49" i="1"/>
  <c r="N50" i="1"/>
  <c r="O50" i="1"/>
  <c r="P50" i="1"/>
  <c r="Q50" i="1"/>
  <c r="R50" i="1"/>
  <c r="S50" i="1"/>
  <c r="T50" i="1"/>
  <c r="U50" i="1"/>
  <c r="V50" i="1"/>
  <c r="W50" i="1"/>
  <c r="X50" i="1"/>
  <c r="N51" i="1"/>
  <c r="O51" i="1"/>
  <c r="P51" i="1"/>
  <c r="Q51" i="1"/>
  <c r="R51" i="1"/>
  <c r="S51" i="1"/>
  <c r="T51" i="1"/>
  <c r="U51" i="1"/>
  <c r="V51" i="1"/>
  <c r="W51" i="1"/>
  <c r="X51" i="1"/>
  <c r="N52" i="1"/>
  <c r="O52" i="1"/>
  <c r="P52" i="1"/>
  <c r="Q52" i="1"/>
  <c r="R52" i="1"/>
  <c r="S52" i="1"/>
  <c r="T52" i="1"/>
  <c r="U52" i="1"/>
  <c r="V52" i="1"/>
  <c r="W52" i="1"/>
  <c r="X52" i="1"/>
  <c r="N53" i="1"/>
  <c r="O53" i="1"/>
  <c r="P53" i="1"/>
  <c r="Q53" i="1"/>
  <c r="R53" i="1"/>
  <c r="S53" i="1"/>
  <c r="T53" i="1"/>
  <c r="U53" i="1"/>
  <c r="V53" i="1"/>
  <c r="W53" i="1"/>
  <c r="X53" i="1"/>
  <c r="N54" i="1"/>
  <c r="O54" i="1"/>
  <c r="P54" i="1"/>
  <c r="Q54" i="1"/>
  <c r="R54" i="1"/>
  <c r="S54" i="1"/>
  <c r="T54" i="1"/>
  <c r="U54" i="1"/>
  <c r="V54" i="1"/>
  <c r="W54" i="1"/>
  <c r="X54" i="1"/>
  <c r="N55" i="1"/>
  <c r="O55" i="1"/>
  <c r="P55" i="1"/>
  <c r="Q55" i="1"/>
  <c r="R55" i="1"/>
  <c r="S55" i="1"/>
  <c r="T55" i="1"/>
  <c r="U55" i="1"/>
  <c r="V55" i="1"/>
  <c r="W55" i="1"/>
  <c r="X55" i="1"/>
  <c r="N56" i="1"/>
  <c r="O56" i="1"/>
  <c r="P56" i="1"/>
  <c r="Q56" i="1"/>
  <c r="R56" i="1"/>
  <c r="S56" i="1"/>
  <c r="T56" i="1"/>
  <c r="U56" i="1"/>
  <c r="V56" i="1"/>
  <c r="W56" i="1"/>
  <c r="X56" i="1"/>
  <c r="N57" i="1"/>
  <c r="O57" i="1"/>
  <c r="P57" i="1"/>
  <c r="Q57" i="1"/>
  <c r="R57" i="1"/>
  <c r="S57" i="1"/>
  <c r="T57" i="1"/>
  <c r="U57" i="1"/>
  <c r="V57" i="1"/>
  <c r="W57" i="1"/>
  <c r="X57" i="1"/>
  <c r="N58" i="1"/>
  <c r="O58" i="1"/>
  <c r="P58" i="1"/>
  <c r="Q58" i="1"/>
  <c r="R58" i="1"/>
  <c r="S58" i="1"/>
  <c r="T58" i="1"/>
  <c r="U58" i="1"/>
  <c r="V58" i="1"/>
  <c r="W58" i="1"/>
  <c r="X58" i="1"/>
  <c r="N59" i="1"/>
  <c r="O59" i="1"/>
  <c r="P59" i="1"/>
  <c r="Q59" i="1"/>
  <c r="R59" i="1"/>
  <c r="S59" i="1"/>
  <c r="T59" i="1"/>
  <c r="U59" i="1"/>
  <c r="V59" i="1"/>
  <c r="W59" i="1"/>
  <c r="X59" i="1"/>
  <c r="N60" i="1"/>
  <c r="O60" i="1"/>
  <c r="P60" i="1"/>
  <c r="Q60" i="1"/>
  <c r="R60" i="1"/>
  <c r="S60" i="1"/>
  <c r="T60" i="1"/>
  <c r="U60" i="1"/>
  <c r="V60" i="1"/>
  <c r="W60" i="1"/>
  <c r="X60" i="1"/>
  <c r="N61" i="1"/>
  <c r="O61" i="1"/>
  <c r="P61" i="1"/>
  <c r="Q61" i="1"/>
  <c r="R61" i="1"/>
  <c r="S61" i="1"/>
  <c r="T61" i="1"/>
  <c r="U61" i="1"/>
  <c r="V61" i="1"/>
  <c r="W61" i="1"/>
  <c r="X61" i="1"/>
  <c r="N62" i="1"/>
  <c r="O62" i="1"/>
  <c r="P62" i="1"/>
  <c r="Q62" i="1"/>
  <c r="R62" i="1"/>
  <c r="S62" i="1"/>
  <c r="T62" i="1"/>
  <c r="U62" i="1"/>
  <c r="V62" i="1"/>
  <c r="W62" i="1"/>
  <c r="X62" i="1"/>
  <c r="N63" i="1"/>
  <c r="O63" i="1"/>
  <c r="P63" i="1"/>
  <c r="Q63" i="1"/>
  <c r="R63" i="1"/>
  <c r="S63" i="1"/>
  <c r="T63" i="1"/>
  <c r="U63" i="1"/>
  <c r="V63" i="1"/>
  <c r="W63" i="1"/>
  <c r="X63" i="1"/>
  <c r="N64" i="1"/>
  <c r="O64" i="1"/>
  <c r="P64" i="1"/>
  <c r="Q64" i="1"/>
  <c r="R64" i="1"/>
  <c r="S64" i="1"/>
  <c r="T64" i="1"/>
  <c r="U64" i="1"/>
  <c r="V64" i="1"/>
  <c r="W64" i="1"/>
  <c r="X64" i="1"/>
  <c r="N65" i="1"/>
  <c r="O65" i="1"/>
  <c r="P65" i="1"/>
  <c r="Q65" i="1"/>
  <c r="R65" i="1"/>
  <c r="S65" i="1"/>
  <c r="T65" i="1"/>
  <c r="U65" i="1"/>
  <c r="V65" i="1"/>
  <c r="W65" i="1"/>
  <c r="X65" i="1"/>
  <c r="N66" i="1"/>
  <c r="O66" i="1"/>
  <c r="P66" i="1"/>
  <c r="Q66" i="1"/>
  <c r="R66" i="1"/>
  <c r="S66" i="1"/>
  <c r="T66" i="1"/>
  <c r="U66" i="1"/>
  <c r="V66" i="1"/>
  <c r="W66" i="1"/>
  <c r="X66" i="1"/>
  <c r="N67" i="1"/>
  <c r="O67" i="1"/>
  <c r="P67" i="1"/>
  <c r="Q67" i="1"/>
  <c r="R67" i="1"/>
  <c r="S67" i="1"/>
  <c r="T67" i="1"/>
  <c r="U67" i="1"/>
  <c r="V67" i="1"/>
  <c r="W67" i="1"/>
  <c r="X67" i="1"/>
  <c r="N68" i="1"/>
  <c r="O68" i="1"/>
  <c r="P68" i="1"/>
  <c r="Q68" i="1"/>
  <c r="R68" i="1"/>
  <c r="S68" i="1"/>
  <c r="T68" i="1"/>
  <c r="U68" i="1"/>
  <c r="V68" i="1"/>
  <c r="W68" i="1"/>
  <c r="X68" i="1"/>
  <c r="N69" i="1"/>
  <c r="O69" i="1"/>
  <c r="P69" i="1"/>
  <c r="Q69" i="1"/>
  <c r="R69" i="1"/>
  <c r="S69" i="1"/>
  <c r="T69" i="1"/>
  <c r="U69" i="1"/>
  <c r="V69" i="1"/>
  <c r="W69" i="1"/>
  <c r="X69" i="1"/>
  <c r="N70" i="1"/>
  <c r="O70" i="1"/>
  <c r="P70" i="1"/>
  <c r="Q70" i="1"/>
  <c r="R70" i="1"/>
  <c r="S70" i="1"/>
  <c r="T70" i="1"/>
  <c r="U70" i="1"/>
  <c r="V70" i="1"/>
  <c r="W70" i="1"/>
  <c r="X70" i="1"/>
  <c r="N71" i="1"/>
  <c r="O71" i="1"/>
  <c r="P71" i="1"/>
  <c r="Q71" i="1"/>
  <c r="R71" i="1"/>
  <c r="S71" i="1"/>
  <c r="T71" i="1"/>
  <c r="U71" i="1"/>
  <c r="V71" i="1"/>
  <c r="W71" i="1"/>
  <c r="X71" i="1"/>
  <c r="N72" i="1"/>
  <c r="O72" i="1"/>
  <c r="P72" i="1"/>
  <c r="Q72" i="1"/>
  <c r="R72" i="1"/>
  <c r="S72" i="1"/>
  <c r="T72" i="1"/>
  <c r="U72" i="1"/>
  <c r="V72" i="1"/>
  <c r="W72" i="1"/>
  <c r="X72" i="1"/>
  <c r="N73" i="1"/>
  <c r="O73" i="1"/>
  <c r="P73" i="1"/>
  <c r="Q73" i="1"/>
  <c r="R73" i="1"/>
  <c r="S73" i="1"/>
  <c r="T73" i="1"/>
  <c r="U73" i="1"/>
  <c r="V73" i="1"/>
  <c r="W73" i="1"/>
  <c r="X73" i="1"/>
  <c r="N74" i="1"/>
  <c r="O74" i="1"/>
  <c r="P74" i="1"/>
  <c r="Q74" i="1"/>
  <c r="R74" i="1"/>
  <c r="S74" i="1"/>
  <c r="T74" i="1"/>
  <c r="U74" i="1"/>
  <c r="V74" i="1"/>
  <c r="W74" i="1"/>
  <c r="X74" i="1"/>
  <c r="N75" i="1"/>
  <c r="O75" i="1"/>
  <c r="P75" i="1"/>
  <c r="Q75" i="1"/>
  <c r="R75" i="1"/>
  <c r="S75" i="1"/>
  <c r="T75" i="1"/>
  <c r="U75" i="1"/>
  <c r="V75" i="1"/>
  <c r="W75" i="1"/>
  <c r="X75" i="1"/>
  <c r="N76" i="1"/>
  <c r="O76" i="1"/>
  <c r="P76" i="1"/>
  <c r="Q76" i="1"/>
  <c r="R76" i="1"/>
  <c r="S76" i="1"/>
  <c r="T76" i="1"/>
  <c r="U76" i="1"/>
  <c r="V76" i="1"/>
  <c r="W76" i="1"/>
  <c r="X76" i="1"/>
  <c r="N77" i="1"/>
  <c r="O77" i="1"/>
  <c r="P77" i="1"/>
  <c r="Q77" i="1"/>
  <c r="R77" i="1"/>
  <c r="S77" i="1"/>
  <c r="T77" i="1"/>
  <c r="U77" i="1"/>
  <c r="V77" i="1"/>
  <c r="W77" i="1"/>
  <c r="X77" i="1"/>
  <c r="N78" i="1"/>
  <c r="O78" i="1"/>
  <c r="P78" i="1"/>
  <c r="Q78" i="1"/>
  <c r="R78" i="1"/>
  <c r="S78" i="1"/>
  <c r="T78" i="1"/>
  <c r="U78" i="1"/>
  <c r="V78" i="1"/>
  <c r="W78" i="1"/>
  <c r="X78" i="1"/>
  <c r="N79" i="1"/>
  <c r="O79" i="1"/>
  <c r="P79" i="1"/>
  <c r="Q79" i="1"/>
  <c r="R79" i="1"/>
  <c r="S79" i="1"/>
  <c r="T79" i="1"/>
  <c r="U79" i="1"/>
  <c r="V79" i="1"/>
  <c r="W79" i="1"/>
  <c r="X79" i="1"/>
  <c r="N80" i="1"/>
  <c r="O80" i="1"/>
  <c r="P80" i="1"/>
  <c r="Q80" i="1"/>
  <c r="R80" i="1"/>
  <c r="S80" i="1"/>
  <c r="T80" i="1"/>
  <c r="U80" i="1"/>
  <c r="V80" i="1"/>
  <c r="W80" i="1"/>
  <c r="X80" i="1"/>
  <c r="N81" i="1"/>
  <c r="O81" i="1"/>
  <c r="P81" i="1"/>
  <c r="Q81" i="1"/>
  <c r="R81" i="1"/>
  <c r="S81" i="1"/>
  <c r="T81" i="1"/>
  <c r="U81" i="1"/>
  <c r="V81" i="1"/>
  <c r="W81" i="1"/>
  <c r="X81" i="1"/>
  <c r="N82" i="1"/>
  <c r="O82" i="1"/>
  <c r="P82" i="1"/>
  <c r="Q82" i="1"/>
  <c r="R82" i="1"/>
  <c r="S82" i="1"/>
  <c r="T82" i="1"/>
  <c r="U82" i="1"/>
  <c r="V82" i="1"/>
  <c r="W82" i="1"/>
  <c r="X82" i="1"/>
  <c r="N83" i="1"/>
  <c r="O83" i="1"/>
  <c r="P83" i="1"/>
  <c r="Q83" i="1"/>
  <c r="R83" i="1"/>
  <c r="S83" i="1"/>
  <c r="T83" i="1"/>
  <c r="U83" i="1"/>
  <c r="V83" i="1"/>
  <c r="W83" i="1"/>
  <c r="X83" i="1"/>
  <c r="N84" i="1"/>
  <c r="O84" i="1"/>
  <c r="P84" i="1"/>
  <c r="Q84" i="1"/>
  <c r="R84" i="1"/>
  <c r="S84" i="1"/>
  <c r="T84" i="1"/>
  <c r="U84" i="1"/>
  <c r="V84" i="1"/>
  <c r="W84" i="1"/>
  <c r="X84" i="1"/>
  <c r="N85" i="1"/>
  <c r="O85" i="1"/>
  <c r="P85" i="1"/>
  <c r="Q85" i="1"/>
  <c r="R85" i="1"/>
  <c r="S85" i="1"/>
  <c r="T85" i="1"/>
  <c r="U85" i="1"/>
  <c r="V85" i="1"/>
  <c r="W85" i="1"/>
  <c r="X85" i="1"/>
  <c r="N86" i="1"/>
  <c r="O86" i="1"/>
  <c r="P86" i="1"/>
  <c r="Q86" i="1"/>
  <c r="R86" i="1"/>
  <c r="S86" i="1"/>
  <c r="T86" i="1"/>
  <c r="U86" i="1"/>
  <c r="V86" i="1"/>
  <c r="W86" i="1"/>
  <c r="X86" i="1"/>
  <c r="N87" i="1"/>
  <c r="O87" i="1"/>
  <c r="P87" i="1"/>
  <c r="Q87" i="1"/>
  <c r="R87" i="1"/>
  <c r="S87" i="1"/>
  <c r="T87" i="1"/>
  <c r="U87" i="1"/>
  <c r="V87" i="1"/>
  <c r="W87" i="1"/>
  <c r="X87" i="1"/>
  <c r="N88" i="1"/>
  <c r="O88" i="1"/>
  <c r="P88" i="1"/>
  <c r="Q88" i="1"/>
  <c r="R88" i="1"/>
  <c r="S88" i="1"/>
  <c r="T88" i="1"/>
  <c r="U88" i="1"/>
  <c r="V88" i="1"/>
  <c r="W88" i="1"/>
  <c r="X88" i="1"/>
  <c r="N89" i="1"/>
  <c r="O89" i="1"/>
  <c r="P89" i="1"/>
  <c r="Q89" i="1"/>
  <c r="R89" i="1"/>
  <c r="S89" i="1"/>
  <c r="T89" i="1"/>
  <c r="U89" i="1"/>
  <c r="V89" i="1"/>
  <c r="W89" i="1"/>
  <c r="X89" i="1"/>
  <c r="N90" i="1"/>
  <c r="O90" i="1"/>
  <c r="P90" i="1"/>
  <c r="Q90" i="1"/>
  <c r="R90" i="1"/>
  <c r="S90" i="1"/>
  <c r="T90" i="1"/>
  <c r="U90" i="1"/>
  <c r="V90" i="1"/>
  <c r="W90" i="1"/>
  <c r="X90" i="1"/>
  <c r="N91" i="1"/>
  <c r="O91" i="1"/>
  <c r="P91" i="1"/>
  <c r="Q91" i="1"/>
  <c r="R91" i="1"/>
  <c r="S91" i="1"/>
  <c r="T91" i="1"/>
  <c r="U91" i="1"/>
  <c r="V91" i="1"/>
  <c r="W91" i="1"/>
  <c r="X91" i="1"/>
  <c r="N92" i="1"/>
  <c r="O92" i="1"/>
  <c r="P92" i="1"/>
  <c r="Q92" i="1"/>
  <c r="R92" i="1"/>
  <c r="S92" i="1"/>
  <c r="T92" i="1"/>
  <c r="U92" i="1"/>
  <c r="V92" i="1"/>
  <c r="W92" i="1"/>
  <c r="X92" i="1"/>
  <c r="N93" i="1"/>
  <c r="O93" i="1"/>
  <c r="P93" i="1"/>
  <c r="Q93" i="1"/>
  <c r="R93" i="1"/>
  <c r="S93" i="1"/>
  <c r="T93" i="1"/>
  <c r="U93" i="1"/>
  <c r="V93" i="1"/>
  <c r="W93" i="1"/>
  <c r="X93" i="1"/>
  <c r="N94" i="1"/>
  <c r="O94" i="1"/>
  <c r="P94" i="1"/>
  <c r="Q94" i="1"/>
  <c r="R94" i="1"/>
  <c r="S94" i="1"/>
  <c r="T94" i="1"/>
  <c r="U94" i="1"/>
  <c r="V94" i="1"/>
  <c r="W94" i="1"/>
  <c r="X94" i="1"/>
  <c r="N95" i="1"/>
  <c r="O95" i="1"/>
  <c r="P95" i="1"/>
  <c r="Q95" i="1"/>
  <c r="R95" i="1"/>
  <c r="S95" i="1"/>
  <c r="T95" i="1"/>
  <c r="U95" i="1"/>
  <c r="V95" i="1"/>
  <c r="W95" i="1"/>
  <c r="X95" i="1"/>
  <c r="N96" i="1"/>
  <c r="O96" i="1"/>
  <c r="P96" i="1"/>
  <c r="Q96" i="1"/>
  <c r="R96" i="1"/>
  <c r="S96" i="1"/>
  <c r="T96" i="1"/>
  <c r="U96" i="1"/>
  <c r="V96" i="1"/>
  <c r="W96" i="1"/>
  <c r="X96" i="1"/>
  <c r="N97" i="1"/>
  <c r="O97" i="1"/>
  <c r="P97" i="1"/>
  <c r="Q97" i="1"/>
  <c r="R97" i="1"/>
  <c r="S97" i="1"/>
  <c r="T97" i="1"/>
  <c r="U97" i="1"/>
  <c r="V97" i="1"/>
  <c r="W97" i="1"/>
  <c r="X97" i="1"/>
  <c r="N98" i="1"/>
  <c r="O98" i="1"/>
  <c r="P98" i="1"/>
  <c r="Q98" i="1"/>
  <c r="R98" i="1"/>
  <c r="S98" i="1"/>
  <c r="T98" i="1"/>
  <c r="U98" i="1"/>
  <c r="V98" i="1"/>
  <c r="W98" i="1"/>
  <c r="X98" i="1"/>
  <c r="N99" i="1"/>
  <c r="O99" i="1"/>
  <c r="P99" i="1"/>
  <c r="Q99" i="1"/>
  <c r="R99" i="1"/>
  <c r="S99" i="1"/>
  <c r="T99" i="1"/>
  <c r="U99" i="1"/>
  <c r="V99" i="1"/>
  <c r="W99" i="1"/>
  <c r="X99" i="1"/>
  <c r="N100" i="1"/>
  <c r="O100" i="1"/>
  <c r="P100" i="1"/>
  <c r="Q100" i="1"/>
  <c r="R100" i="1"/>
  <c r="S100" i="1"/>
  <c r="T100" i="1"/>
  <c r="U100" i="1"/>
  <c r="V100" i="1"/>
  <c r="W100" i="1"/>
  <c r="X100" i="1"/>
  <c r="N101" i="1"/>
  <c r="O101" i="1"/>
  <c r="P101" i="1"/>
  <c r="Q101" i="1"/>
  <c r="R101" i="1"/>
  <c r="S101" i="1"/>
  <c r="T101" i="1"/>
  <c r="U101" i="1"/>
  <c r="V101" i="1"/>
  <c r="W101" i="1"/>
  <c r="X101" i="1"/>
  <c r="N102" i="1"/>
  <c r="O102" i="1"/>
  <c r="P102" i="1"/>
  <c r="Q102" i="1"/>
  <c r="R102" i="1"/>
  <c r="S102" i="1"/>
  <c r="T102" i="1"/>
  <c r="U102" i="1"/>
  <c r="V102" i="1"/>
  <c r="W102" i="1"/>
  <c r="X102" i="1"/>
  <c r="N103" i="1"/>
  <c r="O103" i="1"/>
  <c r="P103" i="1"/>
  <c r="Q103" i="1"/>
  <c r="R103" i="1"/>
  <c r="S103" i="1"/>
  <c r="T103" i="1"/>
  <c r="U103" i="1"/>
  <c r="V103" i="1"/>
  <c r="W103" i="1"/>
  <c r="X103" i="1"/>
  <c r="N104" i="1"/>
  <c r="O104" i="1"/>
  <c r="P104" i="1"/>
  <c r="Q104" i="1"/>
  <c r="R104" i="1"/>
  <c r="S104" i="1"/>
  <c r="T104" i="1"/>
  <c r="U104" i="1"/>
  <c r="V104" i="1"/>
  <c r="W104" i="1"/>
  <c r="X104" i="1"/>
  <c r="N105" i="1"/>
  <c r="O105" i="1"/>
  <c r="P105" i="1"/>
  <c r="Q105" i="1"/>
  <c r="R105" i="1"/>
  <c r="S105" i="1"/>
  <c r="T105" i="1"/>
  <c r="U105" i="1"/>
  <c r="V105" i="1"/>
  <c r="W105" i="1"/>
  <c r="X105" i="1"/>
  <c r="N106" i="1"/>
  <c r="O106" i="1"/>
  <c r="P106" i="1"/>
  <c r="Q106" i="1"/>
  <c r="R106" i="1"/>
  <c r="S106" i="1"/>
  <c r="T106" i="1"/>
  <c r="U106" i="1"/>
  <c r="V106" i="1"/>
  <c r="W106" i="1"/>
  <c r="X106" i="1"/>
  <c r="N107" i="1"/>
  <c r="O107" i="1"/>
  <c r="P107" i="1"/>
  <c r="Q107" i="1"/>
  <c r="R107" i="1"/>
  <c r="S107" i="1"/>
  <c r="T107" i="1"/>
  <c r="U107" i="1"/>
  <c r="V107" i="1"/>
  <c r="W107" i="1"/>
  <c r="X107" i="1"/>
  <c r="N108" i="1"/>
  <c r="O108" i="1"/>
  <c r="P108" i="1"/>
  <c r="Q108" i="1"/>
  <c r="R108" i="1"/>
  <c r="S108" i="1"/>
  <c r="T108" i="1"/>
  <c r="U108" i="1"/>
  <c r="V108" i="1"/>
  <c r="W108" i="1"/>
  <c r="X108" i="1"/>
  <c r="N109" i="1"/>
  <c r="O109" i="1"/>
  <c r="P109" i="1"/>
  <c r="Q109" i="1"/>
  <c r="R109" i="1"/>
  <c r="S109" i="1"/>
  <c r="T109" i="1"/>
  <c r="U109" i="1"/>
  <c r="V109" i="1"/>
  <c r="W109" i="1"/>
  <c r="X109" i="1"/>
  <c r="N110" i="1"/>
  <c r="O110" i="1"/>
  <c r="P110" i="1"/>
  <c r="Q110" i="1"/>
  <c r="R110" i="1"/>
  <c r="S110" i="1"/>
  <c r="T110" i="1"/>
  <c r="U110" i="1"/>
  <c r="V110" i="1"/>
  <c r="W110" i="1"/>
  <c r="X110" i="1"/>
  <c r="N111" i="1"/>
  <c r="O111" i="1"/>
  <c r="P111" i="1"/>
  <c r="Q111" i="1"/>
  <c r="R111" i="1"/>
  <c r="S111" i="1"/>
  <c r="T111" i="1"/>
  <c r="U111" i="1"/>
  <c r="V111" i="1"/>
  <c r="W111" i="1"/>
  <c r="X111" i="1"/>
  <c r="N112" i="1"/>
  <c r="O112" i="1"/>
  <c r="P112" i="1"/>
  <c r="Q112" i="1"/>
  <c r="R112" i="1"/>
  <c r="S112" i="1"/>
  <c r="T112" i="1"/>
  <c r="U112" i="1"/>
  <c r="V112" i="1"/>
  <c r="W112" i="1"/>
  <c r="X112" i="1"/>
  <c r="N113" i="1"/>
  <c r="O113" i="1"/>
  <c r="P113" i="1"/>
  <c r="Q113" i="1"/>
  <c r="R113" i="1"/>
  <c r="S113" i="1"/>
  <c r="T113" i="1"/>
  <c r="U113" i="1"/>
  <c r="V113" i="1"/>
  <c r="W113" i="1"/>
  <c r="X113" i="1"/>
  <c r="N114" i="1"/>
  <c r="O114" i="1"/>
  <c r="P114" i="1"/>
  <c r="Q114" i="1"/>
  <c r="R114" i="1"/>
  <c r="S114" i="1"/>
  <c r="T114" i="1"/>
  <c r="U114" i="1"/>
  <c r="V114" i="1"/>
  <c r="W114" i="1"/>
  <c r="X114" i="1"/>
  <c r="N115" i="1"/>
  <c r="O115" i="1"/>
  <c r="P115" i="1"/>
  <c r="Q115" i="1"/>
  <c r="R115" i="1"/>
  <c r="S115" i="1"/>
  <c r="T115" i="1"/>
  <c r="U115" i="1"/>
  <c r="V115" i="1"/>
  <c r="W115" i="1"/>
  <c r="X115" i="1"/>
  <c r="N116" i="1"/>
  <c r="O116" i="1"/>
  <c r="P116" i="1"/>
  <c r="Q116" i="1"/>
  <c r="R116" i="1"/>
  <c r="S116" i="1"/>
  <c r="T116" i="1"/>
  <c r="U116" i="1"/>
  <c r="V116" i="1"/>
  <c r="W116" i="1"/>
  <c r="X116" i="1"/>
  <c r="N117" i="1"/>
  <c r="O117" i="1"/>
  <c r="P117" i="1"/>
  <c r="Q117" i="1"/>
  <c r="R117" i="1"/>
  <c r="S117" i="1"/>
  <c r="T117" i="1"/>
  <c r="U117" i="1"/>
  <c r="V117" i="1"/>
  <c r="W117" i="1"/>
  <c r="X117" i="1"/>
  <c r="N118" i="1"/>
  <c r="O118" i="1"/>
  <c r="P118" i="1"/>
  <c r="Q118" i="1"/>
  <c r="R118" i="1"/>
  <c r="S118" i="1"/>
  <c r="T118" i="1"/>
  <c r="U118" i="1"/>
  <c r="V118" i="1"/>
  <c r="W118" i="1"/>
  <c r="X118" i="1"/>
  <c r="N119" i="1"/>
  <c r="O119" i="1"/>
  <c r="P119" i="1"/>
  <c r="Q119" i="1"/>
  <c r="R119" i="1"/>
  <c r="S119" i="1"/>
  <c r="T119" i="1"/>
  <c r="U119" i="1"/>
  <c r="V119" i="1"/>
  <c r="W119" i="1"/>
  <c r="X119" i="1"/>
  <c r="N120" i="1"/>
  <c r="O120" i="1"/>
  <c r="P120" i="1"/>
  <c r="Q120" i="1"/>
  <c r="R120" i="1"/>
  <c r="S120" i="1"/>
  <c r="T120" i="1"/>
  <c r="U120" i="1"/>
  <c r="V120" i="1"/>
  <c r="W120" i="1"/>
  <c r="X120" i="1"/>
  <c r="N121" i="1"/>
  <c r="O121" i="1"/>
  <c r="P121" i="1"/>
  <c r="Q121" i="1"/>
  <c r="R121" i="1"/>
  <c r="S121" i="1"/>
  <c r="T121" i="1"/>
  <c r="U121" i="1"/>
  <c r="V121" i="1"/>
  <c r="W121" i="1"/>
  <c r="X121" i="1"/>
  <c r="N122" i="1"/>
  <c r="O122" i="1"/>
  <c r="P122" i="1"/>
  <c r="Q122" i="1"/>
  <c r="R122" i="1"/>
  <c r="S122" i="1"/>
  <c r="T122" i="1"/>
  <c r="U122" i="1"/>
  <c r="V122" i="1"/>
  <c r="W122" i="1"/>
  <c r="X122" i="1"/>
  <c r="N123" i="1"/>
  <c r="O123" i="1"/>
  <c r="P123" i="1"/>
  <c r="Q123" i="1"/>
  <c r="R123" i="1"/>
  <c r="S123" i="1"/>
  <c r="T123" i="1"/>
  <c r="U123" i="1"/>
  <c r="V123" i="1"/>
  <c r="W123" i="1"/>
  <c r="X123" i="1"/>
  <c r="N124" i="1"/>
  <c r="O124" i="1"/>
  <c r="P124" i="1"/>
  <c r="Q124" i="1"/>
  <c r="R124" i="1"/>
  <c r="S124" i="1"/>
  <c r="T124" i="1"/>
  <c r="U124" i="1"/>
  <c r="V124" i="1"/>
  <c r="W124" i="1"/>
  <c r="X124" i="1"/>
  <c r="N125" i="1"/>
  <c r="O125" i="1"/>
  <c r="P125" i="1"/>
  <c r="Q125" i="1"/>
  <c r="R125" i="1"/>
  <c r="S125" i="1"/>
  <c r="T125" i="1"/>
  <c r="U125" i="1"/>
  <c r="V125" i="1"/>
  <c r="W125" i="1"/>
  <c r="X125" i="1"/>
  <c r="N126" i="1"/>
  <c r="O126" i="1"/>
  <c r="P126" i="1"/>
  <c r="Q126" i="1"/>
  <c r="R126" i="1"/>
  <c r="S126" i="1"/>
  <c r="T126" i="1"/>
  <c r="U126" i="1"/>
  <c r="V126" i="1"/>
  <c r="W126" i="1"/>
  <c r="X126" i="1"/>
  <c r="N127" i="1"/>
  <c r="O127" i="1"/>
  <c r="P127" i="1"/>
  <c r="Q127" i="1"/>
  <c r="R127" i="1"/>
  <c r="S127" i="1"/>
  <c r="T127" i="1"/>
  <c r="U127" i="1"/>
  <c r="V127" i="1"/>
  <c r="W127" i="1"/>
  <c r="X127" i="1"/>
  <c r="N128" i="1"/>
  <c r="O128" i="1"/>
  <c r="P128" i="1"/>
  <c r="Q128" i="1"/>
  <c r="R128" i="1"/>
  <c r="S128" i="1"/>
  <c r="T128" i="1"/>
  <c r="U128" i="1"/>
  <c r="V128" i="1"/>
  <c r="W128" i="1"/>
  <c r="X128" i="1"/>
  <c r="N129" i="1"/>
  <c r="O129" i="1"/>
  <c r="P129" i="1"/>
  <c r="Q129" i="1"/>
  <c r="R129" i="1"/>
  <c r="S129" i="1"/>
  <c r="T129" i="1"/>
  <c r="U129" i="1"/>
  <c r="V129" i="1"/>
  <c r="W129" i="1"/>
  <c r="X129" i="1"/>
  <c r="N130" i="1"/>
  <c r="O130" i="1"/>
  <c r="P130" i="1"/>
  <c r="Q130" i="1"/>
  <c r="R130" i="1"/>
  <c r="S130" i="1"/>
  <c r="T130" i="1"/>
  <c r="U130" i="1"/>
  <c r="V130" i="1"/>
  <c r="W130" i="1"/>
  <c r="X130" i="1"/>
  <c r="N131" i="1"/>
  <c r="O131" i="1"/>
  <c r="P131" i="1"/>
  <c r="Q131" i="1"/>
  <c r="R131" i="1"/>
  <c r="S131" i="1"/>
  <c r="T131" i="1"/>
  <c r="U131" i="1"/>
  <c r="V131" i="1"/>
  <c r="W131" i="1"/>
  <c r="X131" i="1"/>
  <c r="N132" i="1"/>
  <c r="O132" i="1"/>
  <c r="P132" i="1"/>
  <c r="Q132" i="1"/>
  <c r="R132" i="1"/>
  <c r="S132" i="1"/>
  <c r="T132" i="1"/>
  <c r="U132" i="1"/>
  <c r="V132" i="1"/>
  <c r="W132" i="1"/>
  <c r="X132" i="1"/>
  <c r="N133" i="1"/>
  <c r="O133" i="1"/>
  <c r="P133" i="1"/>
  <c r="Q133" i="1"/>
  <c r="R133" i="1"/>
  <c r="S133" i="1"/>
  <c r="T133" i="1"/>
  <c r="U133" i="1"/>
  <c r="V133" i="1"/>
  <c r="W133" i="1"/>
  <c r="X133" i="1"/>
  <c r="N134" i="1"/>
  <c r="O134" i="1"/>
  <c r="P134" i="1"/>
  <c r="Q134" i="1"/>
  <c r="R134" i="1"/>
  <c r="S134" i="1"/>
  <c r="T134" i="1"/>
  <c r="U134" i="1"/>
  <c r="V134" i="1"/>
  <c r="W134" i="1"/>
  <c r="X134" i="1"/>
  <c r="N135" i="1"/>
  <c r="O135" i="1"/>
  <c r="P135" i="1"/>
  <c r="Q135" i="1"/>
  <c r="R135" i="1"/>
  <c r="S135" i="1"/>
  <c r="T135" i="1"/>
  <c r="U135" i="1"/>
  <c r="V135" i="1"/>
  <c r="W135" i="1"/>
  <c r="X135" i="1"/>
  <c r="N136" i="1"/>
  <c r="O136" i="1"/>
  <c r="P136" i="1"/>
  <c r="Q136" i="1"/>
  <c r="R136" i="1"/>
  <c r="S136" i="1"/>
  <c r="T136" i="1"/>
  <c r="U136" i="1"/>
  <c r="V136" i="1"/>
  <c r="W136" i="1"/>
  <c r="X136" i="1"/>
  <c r="N137" i="1"/>
  <c r="O137" i="1"/>
  <c r="P137" i="1"/>
  <c r="Q137" i="1"/>
  <c r="R137" i="1"/>
  <c r="S137" i="1"/>
  <c r="T137" i="1"/>
  <c r="U137" i="1"/>
  <c r="V137" i="1"/>
  <c r="W137" i="1"/>
  <c r="X137" i="1"/>
  <c r="N138" i="1"/>
  <c r="O138" i="1"/>
  <c r="P138" i="1"/>
  <c r="Q138" i="1"/>
  <c r="R138" i="1"/>
  <c r="S138" i="1"/>
  <c r="T138" i="1"/>
  <c r="U138" i="1"/>
  <c r="V138" i="1"/>
  <c r="W138" i="1"/>
  <c r="X138" i="1"/>
  <c r="N139" i="1"/>
  <c r="O139" i="1"/>
  <c r="P139" i="1"/>
  <c r="Q139" i="1"/>
  <c r="R139" i="1"/>
  <c r="S139" i="1"/>
  <c r="T139" i="1"/>
  <c r="U139" i="1"/>
  <c r="V139" i="1"/>
  <c r="W139" i="1"/>
  <c r="X139" i="1"/>
  <c r="N140" i="1"/>
  <c r="O140" i="1"/>
  <c r="P140" i="1"/>
  <c r="Q140" i="1"/>
  <c r="R140" i="1"/>
  <c r="S140" i="1"/>
  <c r="T140" i="1"/>
  <c r="U140" i="1"/>
  <c r="V140" i="1"/>
  <c r="W140" i="1"/>
  <c r="X140" i="1"/>
  <c r="N141" i="1"/>
  <c r="O141" i="1"/>
  <c r="P141" i="1"/>
  <c r="Q141" i="1"/>
  <c r="R141" i="1"/>
  <c r="S141" i="1"/>
  <c r="T141" i="1"/>
  <c r="U141" i="1"/>
  <c r="V141" i="1"/>
  <c r="W141" i="1"/>
  <c r="X141" i="1"/>
  <c r="N142" i="1"/>
  <c r="O142" i="1"/>
  <c r="P142" i="1"/>
  <c r="Q142" i="1"/>
  <c r="R142" i="1"/>
  <c r="S142" i="1"/>
  <c r="T142" i="1"/>
  <c r="U142" i="1"/>
  <c r="V142" i="1"/>
  <c r="W142" i="1"/>
  <c r="X142" i="1"/>
  <c r="N143" i="1"/>
  <c r="O143" i="1"/>
  <c r="P143" i="1"/>
  <c r="Q143" i="1"/>
  <c r="R143" i="1"/>
  <c r="S143" i="1"/>
  <c r="T143" i="1"/>
  <c r="U143" i="1"/>
  <c r="V143" i="1"/>
  <c r="W143" i="1"/>
  <c r="X143" i="1"/>
  <c r="N144" i="1"/>
  <c r="O144" i="1"/>
  <c r="P144" i="1"/>
  <c r="Q144" i="1"/>
  <c r="R144" i="1"/>
  <c r="S144" i="1"/>
  <c r="T144" i="1"/>
  <c r="U144" i="1"/>
  <c r="V144" i="1"/>
  <c r="W144" i="1"/>
  <c r="X144" i="1"/>
  <c r="N145" i="1"/>
  <c r="O145" i="1"/>
  <c r="P145" i="1"/>
  <c r="Q145" i="1"/>
  <c r="R145" i="1"/>
  <c r="S145" i="1"/>
  <c r="T145" i="1"/>
  <c r="U145" i="1"/>
  <c r="V145" i="1"/>
  <c r="W145" i="1"/>
  <c r="X145" i="1"/>
  <c r="N146" i="1"/>
  <c r="O146" i="1"/>
  <c r="P146" i="1"/>
  <c r="Q146" i="1"/>
  <c r="R146" i="1"/>
  <c r="S146" i="1"/>
  <c r="T146" i="1"/>
  <c r="U146" i="1"/>
  <c r="V146" i="1"/>
  <c r="W146" i="1"/>
  <c r="X146" i="1"/>
  <c r="N147" i="1"/>
  <c r="O147" i="1"/>
  <c r="P147" i="1"/>
  <c r="Q147" i="1"/>
  <c r="R147" i="1"/>
  <c r="S147" i="1"/>
  <c r="T147" i="1"/>
  <c r="U147" i="1"/>
  <c r="V147" i="1"/>
  <c r="W147" i="1"/>
  <c r="X147" i="1"/>
  <c r="N148" i="1"/>
  <c r="O148" i="1"/>
  <c r="P148" i="1"/>
  <c r="Q148" i="1"/>
  <c r="R148" i="1"/>
  <c r="S148" i="1"/>
  <c r="T148" i="1"/>
  <c r="U148" i="1"/>
  <c r="V148" i="1"/>
  <c r="W148" i="1"/>
  <c r="X148" i="1"/>
  <c r="N149" i="1"/>
  <c r="O149" i="1"/>
  <c r="P149" i="1"/>
  <c r="Q149" i="1"/>
  <c r="R149" i="1"/>
  <c r="S149" i="1"/>
  <c r="T149" i="1"/>
  <c r="U149" i="1"/>
  <c r="V149" i="1"/>
  <c r="W149" i="1"/>
  <c r="X149" i="1"/>
  <c r="N150" i="1"/>
  <c r="O150" i="1"/>
  <c r="P150" i="1"/>
  <c r="Q150" i="1"/>
  <c r="R150" i="1"/>
  <c r="S150" i="1"/>
  <c r="T150" i="1"/>
  <c r="U150" i="1"/>
  <c r="V150" i="1"/>
  <c r="W150" i="1"/>
  <c r="X150" i="1"/>
  <c r="N151" i="1"/>
  <c r="O151" i="1"/>
  <c r="P151" i="1"/>
  <c r="Q151" i="1"/>
  <c r="R151" i="1"/>
  <c r="S151" i="1"/>
  <c r="T151" i="1"/>
  <c r="U151" i="1"/>
  <c r="V151" i="1"/>
  <c r="W151" i="1"/>
  <c r="X151" i="1"/>
  <c r="N152" i="1"/>
  <c r="O152" i="1"/>
  <c r="P152" i="1"/>
  <c r="Q152" i="1"/>
  <c r="R152" i="1"/>
  <c r="S152" i="1"/>
  <c r="T152" i="1"/>
  <c r="U152" i="1"/>
  <c r="V152" i="1"/>
  <c r="W152" i="1"/>
  <c r="X152" i="1"/>
  <c r="N153" i="1"/>
  <c r="O153" i="1"/>
  <c r="P153" i="1"/>
  <c r="Q153" i="1"/>
  <c r="R153" i="1"/>
  <c r="S153" i="1"/>
  <c r="T153" i="1"/>
  <c r="U153" i="1"/>
  <c r="V153" i="1"/>
  <c r="W153" i="1"/>
  <c r="X153" i="1"/>
  <c r="N154" i="1"/>
  <c r="O154" i="1"/>
  <c r="P154" i="1"/>
  <c r="Q154" i="1"/>
  <c r="R154" i="1"/>
  <c r="S154" i="1"/>
  <c r="T154" i="1"/>
  <c r="U154" i="1"/>
  <c r="V154" i="1"/>
  <c r="W154" i="1"/>
  <c r="X154" i="1"/>
  <c r="N155" i="1"/>
  <c r="O155" i="1"/>
  <c r="P155" i="1"/>
  <c r="Q155" i="1"/>
  <c r="R155" i="1"/>
  <c r="S155" i="1"/>
  <c r="T155" i="1"/>
  <c r="U155" i="1"/>
  <c r="V155" i="1"/>
  <c r="W155" i="1"/>
  <c r="X155" i="1"/>
  <c r="N156" i="1"/>
  <c r="O156" i="1"/>
  <c r="P156" i="1"/>
  <c r="Q156" i="1"/>
  <c r="R156" i="1"/>
  <c r="S156" i="1"/>
  <c r="T156" i="1"/>
  <c r="U156" i="1"/>
  <c r="V156" i="1"/>
  <c r="W156" i="1"/>
  <c r="X156" i="1"/>
  <c r="N157" i="1"/>
  <c r="O157" i="1"/>
  <c r="P157" i="1"/>
  <c r="Q157" i="1"/>
  <c r="R157" i="1"/>
  <c r="S157" i="1"/>
  <c r="T157" i="1"/>
  <c r="U157" i="1"/>
  <c r="V157" i="1"/>
  <c r="W157" i="1"/>
  <c r="X157" i="1"/>
  <c r="N158" i="1"/>
  <c r="O158" i="1"/>
  <c r="P158" i="1"/>
  <c r="Q158" i="1"/>
  <c r="R158" i="1"/>
  <c r="S158" i="1"/>
  <c r="T158" i="1"/>
  <c r="U158" i="1"/>
  <c r="V158" i="1"/>
  <c r="W158" i="1"/>
  <c r="X158" i="1"/>
  <c r="N159" i="1"/>
  <c r="O159" i="1"/>
  <c r="P159" i="1"/>
  <c r="Q159" i="1"/>
  <c r="R159" i="1"/>
  <c r="S159" i="1"/>
  <c r="T159" i="1"/>
  <c r="U159" i="1"/>
  <c r="V159" i="1"/>
  <c r="W159" i="1"/>
  <c r="X159" i="1"/>
  <c r="N160" i="1"/>
  <c r="O160" i="1"/>
  <c r="P160" i="1"/>
  <c r="Q160" i="1"/>
  <c r="R160" i="1"/>
  <c r="S160" i="1"/>
  <c r="T160" i="1"/>
  <c r="U160" i="1"/>
  <c r="V160" i="1"/>
  <c r="W160" i="1"/>
  <c r="X160" i="1"/>
  <c r="N161" i="1"/>
  <c r="O161" i="1"/>
  <c r="P161" i="1"/>
  <c r="Q161" i="1"/>
  <c r="R161" i="1"/>
  <c r="S161" i="1"/>
  <c r="T161" i="1"/>
  <c r="U161" i="1"/>
  <c r="V161" i="1"/>
  <c r="W161" i="1"/>
  <c r="X161" i="1"/>
  <c r="N162" i="1"/>
  <c r="O162" i="1"/>
  <c r="P162" i="1"/>
  <c r="Q162" i="1"/>
  <c r="R162" i="1"/>
  <c r="S162" i="1"/>
  <c r="T162" i="1"/>
  <c r="U162" i="1"/>
  <c r="V162" i="1"/>
  <c r="W162" i="1"/>
  <c r="X162" i="1"/>
  <c r="N163" i="1"/>
  <c r="O163" i="1"/>
  <c r="P163" i="1"/>
  <c r="Q163" i="1"/>
  <c r="R163" i="1"/>
  <c r="S163" i="1"/>
  <c r="T163" i="1"/>
  <c r="U163" i="1"/>
  <c r="V163" i="1"/>
  <c r="W163" i="1"/>
  <c r="X163" i="1"/>
  <c r="N164" i="1"/>
  <c r="O164" i="1"/>
  <c r="P164" i="1"/>
  <c r="Q164" i="1"/>
  <c r="R164" i="1"/>
  <c r="S164" i="1"/>
  <c r="T164" i="1"/>
  <c r="U164" i="1"/>
  <c r="V164" i="1"/>
  <c r="W164" i="1"/>
  <c r="X164" i="1"/>
  <c r="N165" i="1"/>
  <c r="O165" i="1"/>
  <c r="P165" i="1"/>
  <c r="Q165" i="1"/>
  <c r="R165" i="1"/>
  <c r="S165" i="1"/>
  <c r="T165" i="1"/>
  <c r="U165" i="1"/>
  <c r="V165" i="1"/>
  <c r="W165" i="1"/>
  <c r="X165" i="1"/>
  <c r="N166" i="1"/>
  <c r="O166" i="1"/>
  <c r="P166" i="1"/>
  <c r="Q166" i="1"/>
  <c r="R166" i="1"/>
  <c r="S166" i="1"/>
  <c r="T166" i="1"/>
  <c r="U166" i="1"/>
  <c r="V166" i="1"/>
  <c r="W166" i="1"/>
  <c r="X166" i="1"/>
  <c r="N167" i="1"/>
  <c r="O167" i="1"/>
  <c r="P167" i="1"/>
  <c r="Q167" i="1"/>
  <c r="R167" i="1"/>
  <c r="S167" i="1"/>
  <c r="T167" i="1"/>
  <c r="U167" i="1"/>
  <c r="V167" i="1"/>
  <c r="W167" i="1"/>
  <c r="X167" i="1"/>
  <c r="N168" i="1"/>
  <c r="O168" i="1"/>
  <c r="P168" i="1"/>
  <c r="Q168" i="1"/>
  <c r="R168" i="1"/>
  <c r="S168" i="1"/>
  <c r="T168" i="1"/>
  <c r="U168" i="1"/>
  <c r="V168" i="1"/>
  <c r="W168" i="1"/>
  <c r="X168" i="1"/>
  <c r="N169" i="1"/>
  <c r="O169" i="1"/>
  <c r="P169" i="1"/>
  <c r="Q169" i="1"/>
  <c r="R169" i="1"/>
  <c r="S169" i="1"/>
  <c r="T169" i="1"/>
  <c r="U169" i="1"/>
  <c r="V169" i="1"/>
  <c r="W169" i="1"/>
  <c r="X169" i="1"/>
  <c r="N170" i="1"/>
  <c r="O170" i="1"/>
  <c r="P170" i="1"/>
  <c r="Q170" i="1"/>
  <c r="R170" i="1"/>
  <c r="S170" i="1"/>
  <c r="T170" i="1"/>
  <c r="U170" i="1"/>
  <c r="V170" i="1"/>
  <c r="W170" i="1"/>
  <c r="X170" i="1"/>
  <c r="N171" i="1"/>
  <c r="O171" i="1"/>
  <c r="P171" i="1"/>
  <c r="Q171" i="1"/>
  <c r="R171" i="1"/>
  <c r="S171" i="1"/>
  <c r="T171" i="1"/>
  <c r="U171" i="1"/>
  <c r="V171" i="1"/>
  <c r="W171" i="1"/>
  <c r="X171" i="1"/>
  <c r="N172" i="1"/>
  <c r="O172" i="1"/>
  <c r="P172" i="1"/>
  <c r="Q172" i="1"/>
  <c r="R172" i="1"/>
  <c r="S172" i="1"/>
  <c r="T172" i="1"/>
  <c r="U172" i="1"/>
  <c r="V172" i="1"/>
  <c r="W172" i="1"/>
  <c r="X172" i="1"/>
  <c r="N173" i="1"/>
  <c r="O173" i="1"/>
  <c r="P173" i="1"/>
  <c r="Q173" i="1"/>
  <c r="R173" i="1"/>
  <c r="S173" i="1"/>
  <c r="T173" i="1"/>
  <c r="U173" i="1"/>
  <c r="V173" i="1"/>
  <c r="W173" i="1"/>
  <c r="X173" i="1"/>
  <c r="N174" i="1"/>
  <c r="O174" i="1"/>
  <c r="P174" i="1"/>
  <c r="Q174" i="1"/>
  <c r="R174" i="1"/>
  <c r="S174" i="1"/>
  <c r="T174" i="1"/>
  <c r="U174" i="1"/>
  <c r="V174" i="1"/>
  <c r="W174" i="1"/>
  <c r="X174" i="1"/>
  <c r="N175" i="1"/>
  <c r="O175" i="1"/>
  <c r="P175" i="1"/>
  <c r="Q175" i="1"/>
  <c r="R175" i="1"/>
  <c r="S175" i="1"/>
  <c r="T175" i="1"/>
  <c r="U175" i="1"/>
  <c r="V175" i="1"/>
  <c r="W175" i="1"/>
  <c r="X175" i="1"/>
  <c r="N176" i="1"/>
  <c r="O176" i="1"/>
  <c r="P176" i="1"/>
  <c r="Q176" i="1"/>
  <c r="R176" i="1"/>
  <c r="S176" i="1"/>
  <c r="T176" i="1"/>
  <c r="U176" i="1"/>
  <c r="V176" i="1"/>
  <c r="W176" i="1"/>
  <c r="X176" i="1"/>
  <c r="N177" i="1"/>
  <c r="O177" i="1"/>
  <c r="P177" i="1"/>
  <c r="Q177" i="1"/>
  <c r="R177" i="1"/>
  <c r="S177" i="1"/>
  <c r="T177" i="1"/>
  <c r="U177" i="1"/>
  <c r="V177" i="1"/>
  <c r="W177" i="1"/>
  <c r="X177" i="1"/>
  <c r="N178" i="1"/>
  <c r="O178" i="1"/>
  <c r="P178" i="1"/>
  <c r="Q178" i="1"/>
  <c r="R178" i="1"/>
  <c r="S178" i="1"/>
  <c r="T178" i="1"/>
  <c r="U178" i="1"/>
  <c r="V178" i="1"/>
  <c r="W178" i="1"/>
  <c r="X178" i="1"/>
  <c r="N179" i="1"/>
  <c r="O179" i="1"/>
  <c r="P179" i="1"/>
  <c r="Q179" i="1"/>
  <c r="R179" i="1"/>
  <c r="S179" i="1"/>
  <c r="T179" i="1"/>
  <c r="U179" i="1"/>
  <c r="V179" i="1"/>
  <c r="W179" i="1"/>
  <c r="X179" i="1"/>
  <c r="N180" i="1"/>
  <c r="O180" i="1"/>
  <c r="P180" i="1"/>
  <c r="Q180" i="1"/>
  <c r="R180" i="1"/>
  <c r="S180" i="1"/>
  <c r="T180" i="1"/>
  <c r="U180" i="1"/>
  <c r="V180" i="1"/>
  <c r="W180" i="1"/>
  <c r="X180" i="1"/>
  <c r="N181" i="1"/>
  <c r="O181" i="1"/>
  <c r="P181" i="1"/>
  <c r="Q181" i="1"/>
  <c r="R181" i="1"/>
  <c r="S181" i="1"/>
  <c r="T181" i="1"/>
  <c r="U181" i="1"/>
  <c r="V181" i="1"/>
  <c r="W181" i="1"/>
  <c r="X181" i="1"/>
  <c r="N182" i="1"/>
  <c r="O182" i="1"/>
  <c r="P182" i="1"/>
  <c r="Q182" i="1"/>
  <c r="R182" i="1"/>
  <c r="S182" i="1"/>
  <c r="T182" i="1"/>
  <c r="U182" i="1"/>
  <c r="V182" i="1"/>
  <c r="W182" i="1"/>
  <c r="X182" i="1"/>
  <c r="N183" i="1"/>
  <c r="O183" i="1"/>
  <c r="P183" i="1"/>
  <c r="Q183" i="1"/>
  <c r="R183" i="1"/>
  <c r="S183" i="1"/>
  <c r="T183" i="1"/>
  <c r="U183" i="1"/>
  <c r="V183" i="1"/>
  <c r="W183" i="1"/>
  <c r="X183" i="1"/>
  <c r="N184" i="1"/>
  <c r="O184" i="1"/>
  <c r="P184" i="1"/>
  <c r="Q184" i="1"/>
  <c r="R184" i="1"/>
  <c r="S184" i="1"/>
  <c r="T184" i="1"/>
  <c r="U184" i="1"/>
  <c r="V184" i="1"/>
  <c r="W184" i="1"/>
  <c r="X184" i="1"/>
  <c r="N185" i="1"/>
  <c r="O185" i="1"/>
  <c r="P185" i="1"/>
  <c r="Q185" i="1"/>
  <c r="R185" i="1"/>
  <c r="S185" i="1"/>
  <c r="T185" i="1"/>
  <c r="U185" i="1"/>
  <c r="V185" i="1"/>
  <c r="W185" i="1"/>
  <c r="X185" i="1"/>
  <c r="N186" i="1"/>
  <c r="O186" i="1"/>
  <c r="P186" i="1"/>
  <c r="Q186" i="1"/>
  <c r="R186" i="1"/>
  <c r="S186" i="1"/>
  <c r="T186" i="1"/>
  <c r="U186" i="1"/>
  <c r="V186" i="1"/>
  <c r="W186" i="1"/>
  <c r="X186" i="1"/>
  <c r="N187" i="1"/>
  <c r="O187" i="1"/>
  <c r="P187" i="1"/>
  <c r="Q187" i="1"/>
  <c r="R187" i="1"/>
  <c r="S187" i="1"/>
  <c r="T187" i="1"/>
  <c r="U187" i="1"/>
  <c r="V187" i="1"/>
  <c r="W187" i="1"/>
  <c r="X187" i="1"/>
  <c r="N188" i="1"/>
  <c r="O188" i="1"/>
  <c r="P188" i="1"/>
  <c r="Q188" i="1"/>
  <c r="R188" i="1"/>
  <c r="S188" i="1"/>
  <c r="T188" i="1"/>
  <c r="U188" i="1"/>
  <c r="V188" i="1"/>
  <c r="W188" i="1"/>
  <c r="X188" i="1"/>
  <c r="N189" i="1"/>
  <c r="O189" i="1"/>
  <c r="P189" i="1"/>
  <c r="Q189" i="1"/>
  <c r="R189" i="1"/>
  <c r="S189" i="1"/>
  <c r="T189" i="1"/>
  <c r="U189" i="1"/>
  <c r="V189" i="1"/>
  <c r="W189" i="1"/>
  <c r="X189" i="1"/>
  <c r="N190" i="1"/>
  <c r="O190" i="1"/>
  <c r="P190" i="1"/>
  <c r="Q190" i="1"/>
  <c r="R190" i="1"/>
  <c r="S190" i="1"/>
  <c r="T190" i="1"/>
  <c r="U190" i="1"/>
  <c r="V190" i="1"/>
  <c r="W190" i="1"/>
  <c r="X190" i="1"/>
  <c r="N191" i="1"/>
  <c r="O191" i="1"/>
  <c r="P191" i="1"/>
  <c r="Q191" i="1"/>
  <c r="R191" i="1"/>
  <c r="S191" i="1"/>
  <c r="T191" i="1"/>
  <c r="U191" i="1"/>
  <c r="V191" i="1"/>
  <c r="W191" i="1"/>
  <c r="X191" i="1"/>
  <c r="N192" i="1"/>
  <c r="O192" i="1"/>
  <c r="P192" i="1"/>
  <c r="Q192" i="1"/>
  <c r="R192" i="1"/>
  <c r="S192" i="1"/>
  <c r="T192" i="1"/>
  <c r="U192" i="1"/>
  <c r="V192" i="1"/>
  <c r="W192" i="1"/>
  <c r="X192" i="1"/>
  <c r="N193" i="1"/>
  <c r="O193" i="1"/>
  <c r="P193" i="1"/>
  <c r="Q193" i="1"/>
  <c r="R193" i="1"/>
  <c r="S193" i="1"/>
  <c r="T193" i="1"/>
  <c r="U193" i="1"/>
  <c r="V193" i="1"/>
  <c r="W193" i="1"/>
  <c r="X193" i="1"/>
  <c r="N194" i="1"/>
  <c r="O194" i="1"/>
  <c r="P194" i="1"/>
  <c r="Q194" i="1"/>
  <c r="R194" i="1"/>
  <c r="S194" i="1"/>
  <c r="T194" i="1"/>
  <c r="U194" i="1"/>
  <c r="V194" i="1"/>
  <c r="W194" i="1"/>
  <c r="X194" i="1"/>
  <c r="N195" i="1"/>
  <c r="O195" i="1"/>
  <c r="P195" i="1"/>
  <c r="Q195" i="1"/>
  <c r="R195" i="1"/>
  <c r="S195" i="1"/>
  <c r="T195" i="1"/>
  <c r="U195" i="1"/>
  <c r="V195" i="1"/>
  <c r="W195" i="1"/>
  <c r="X195" i="1"/>
  <c r="N196" i="1"/>
  <c r="O196" i="1"/>
  <c r="P196" i="1"/>
  <c r="Q196" i="1"/>
  <c r="R196" i="1"/>
  <c r="S196" i="1"/>
  <c r="T196" i="1"/>
  <c r="U196" i="1"/>
  <c r="V196" i="1"/>
  <c r="W196" i="1"/>
  <c r="X196" i="1"/>
  <c r="N197" i="1"/>
  <c r="O197" i="1"/>
  <c r="P197" i="1"/>
  <c r="Q197" i="1"/>
  <c r="R197" i="1"/>
  <c r="S197" i="1"/>
  <c r="T197" i="1"/>
  <c r="U197" i="1"/>
  <c r="V197" i="1"/>
  <c r="W197" i="1"/>
  <c r="X197" i="1"/>
  <c r="N198" i="1"/>
  <c r="O198" i="1"/>
  <c r="P198" i="1"/>
  <c r="Q198" i="1"/>
  <c r="R198" i="1"/>
  <c r="S198" i="1"/>
  <c r="T198" i="1"/>
  <c r="U198" i="1"/>
  <c r="V198" i="1"/>
  <c r="W198" i="1"/>
  <c r="X198" i="1"/>
  <c r="N199" i="1"/>
  <c r="O199" i="1"/>
  <c r="P199" i="1"/>
  <c r="Q199" i="1"/>
  <c r="R199" i="1"/>
  <c r="S199" i="1"/>
  <c r="T199" i="1"/>
  <c r="U199" i="1"/>
  <c r="V199" i="1"/>
  <c r="W199" i="1"/>
  <c r="X199" i="1"/>
  <c r="N200" i="1"/>
  <c r="O200" i="1"/>
  <c r="P200" i="1"/>
  <c r="Q200" i="1"/>
  <c r="R200" i="1"/>
  <c r="S200" i="1"/>
  <c r="T200" i="1"/>
  <c r="U200" i="1"/>
  <c r="V200" i="1"/>
  <c r="W200" i="1"/>
  <c r="X200" i="1"/>
  <c r="N201" i="1"/>
  <c r="O201" i="1"/>
  <c r="P201" i="1"/>
  <c r="Q201" i="1"/>
  <c r="R201" i="1"/>
  <c r="S201" i="1"/>
  <c r="T201" i="1"/>
  <c r="U201" i="1"/>
  <c r="V201" i="1"/>
  <c r="W201" i="1"/>
  <c r="X201" i="1"/>
  <c r="N202" i="1"/>
  <c r="O202" i="1"/>
  <c r="P202" i="1"/>
  <c r="Q202" i="1"/>
  <c r="R202" i="1"/>
  <c r="S202" i="1"/>
  <c r="T202" i="1"/>
  <c r="U202" i="1"/>
  <c r="V202" i="1"/>
  <c r="W202" i="1"/>
  <c r="X202" i="1"/>
  <c r="N203" i="1"/>
  <c r="O203" i="1"/>
  <c r="P203" i="1"/>
  <c r="Q203" i="1"/>
  <c r="R203" i="1"/>
  <c r="S203" i="1"/>
  <c r="T203" i="1"/>
  <c r="U203" i="1"/>
  <c r="V203" i="1"/>
  <c r="W203" i="1"/>
  <c r="X203" i="1"/>
  <c r="N204" i="1"/>
  <c r="O204" i="1"/>
  <c r="P204" i="1"/>
  <c r="Q204" i="1"/>
  <c r="R204" i="1"/>
  <c r="S204" i="1"/>
  <c r="T204" i="1"/>
  <c r="U204" i="1"/>
  <c r="V204" i="1"/>
  <c r="W204" i="1"/>
  <c r="X204" i="1"/>
  <c r="N205" i="1"/>
  <c r="O205" i="1"/>
  <c r="P205" i="1"/>
  <c r="Q205" i="1"/>
  <c r="R205" i="1"/>
  <c r="S205" i="1"/>
  <c r="T205" i="1"/>
  <c r="U205" i="1"/>
  <c r="V205" i="1"/>
  <c r="W205" i="1"/>
  <c r="X205" i="1"/>
  <c r="N206" i="1"/>
  <c r="O206" i="1"/>
  <c r="P206" i="1"/>
  <c r="Q206" i="1"/>
  <c r="R206" i="1"/>
  <c r="S206" i="1"/>
  <c r="T206" i="1"/>
  <c r="U206" i="1"/>
  <c r="V206" i="1"/>
  <c r="W206" i="1"/>
  <c r="X206" i="1"/>
  <c r="N207" i="1"/>
  <c r="O207" i="1"/>
  <c r="P207" i="1"/>
  <c r="Q207" i="1"/>
  <c r="R207" i="1"/>
  <c r="S207" i="1"/>
  <c r="T207" i="1"/>
  <c r="U207" i="1"/>
  <c r="V207" i="1"/>
  <c r="W207" i="1"/>
  <c r="X207" i="1"/>
  <c r="N208" i="1"/>
  <c r="O208" i="1"/>
  <c r="P208" i="1"/>
  <c r="Q208" i="1"/>
  <c r="R208" i="1"/>
  <c r="S208" i="1"/>
  <c r="T208" i="1"/>
  <c r="U208" i="1"/>
  <c r="V208" i="1"/>
  <c r="W208" i="1"/>
  <c r="X208" i="1"/>
  <c r="N209" i="1"/>
  <c r="O209" i="1"/>
  <c r="P209" i="1"/>
  <c r="Q209" i="1"/>
  <c r="R209" i="1"/>
  <c r="S209" i="1"/>
  <c r="T209" i="1"/>
  <c r="U209" i="1"/>
  <c r="V209" i="1"/>
  <c r="W209" i="1"/>
  <c r="X209" i="1"/>
  <c r="N210" i="1"/>
  <c r="O210" i="1"/>
  <c r="P210" i="1"/>
  <c r="Q210" i="1"/>
  <c r="R210" i="1"/>
  <c r="S210" i="1"/>
  <c r="T210" i="1"/>
  <c r="U210" i="1"/>
  <c r="V210" i="1"/>
  <c r="W210" i="1"/>
  <c r="X210" i="1"/>
  <c r="N211" i="1"/>
  <c r="O211" i="1"/>
  <c r="P211" i="1"/>
  <c r="Q211" i="1"/>
  <c r="R211" i="1"/>
  <c r="S211" i="1"/>
  <c r="T211" i="1"/>
  <c r="U211" i="1"/>
  <c r="V211" i="1"/>
  <c r="W211" i="1"/>
  <c r="X211" i="1"/>
  <c r="N212" i="1"/>
  <c r="O212" i="1"/>
  <c r="P212" i="1"/>
  <c r="Q212" i="1"/>
  <c r="R212" i="1"/>
  <c r="S212" i="1"/>
  <c r="T212" i="1"/>
  <c r="U212" i="1"/>
  <c r="V212" i="1"/>
  <c r="W212" i="1"/>
  <c r="X212" i="1"/>
  <c r="N213" i="1"/>
  <c r="O213" i="1"/>
  <c r="P213" i="1"/>
  <c r="Q213" i="1"/>
  <c r="R213" i="1"/>
  <c r="S213" i="1"/>
  <c r="T213" i="1"/>
  <c r="U213" i="1"/>
  <c r="V213" i="1"/>
  <c r="W213" i="1"/>
  <c r="X213" i="1"/>
  <c r="N214" i="1"/>
  <c r="O214" i="1"/>
  <c r="P214" i="1"/>
  <c r="Q214" i="1"/>
  <c r="R214" i="1"/>
  <c r="S214" i="1"/>
  <c r="T214" i="1"/>
  <c r="U214" i="1"/>
  <c r="V214" i="1"/>
  <c r="W214" i="1"/>
  <c r="X214" i="1"/>
  <c r="N215" i="1"/>
  <c r="O215" i="1"/>
  <c r="P215" i="1"/>
  <c r="Q215" i="1"/>
  <c r="R215" i="1"/>
  <c r="S215" i="1"/>
  <c r="T215" i="1"/>
  <c r="U215" i="1"/>
  <c r="V215" i="1"/>
  <c r="W215" i="1"/>
  <c r="X215" i="1"/>
  <c r="N216" i="1"/>
  <c r="O216" i="1"/>
  <c r="P216" i="1"/>
  <c r="Q216" i="1"/>
  <c r="R216" i="1"/>
  <c r="S216" i="1"/>
  <c r="T216" i="1"/>
  <c r="U216" i="1"/>
  <c r="V216" i="1"/>
  <c r="W216" i="1"/>
  <c r="X216" i="1"/>
  <c r="N217" i="1"/>
  <c r="O217" i="1"/>
  <c r="P217" i="1"/>
  <c r="Q217" i="1"/>
  <c r="R217" i="1"/>
  <c r="S217" i="1"/>
  <c r="T217" i="1"/>
  <c r="U217" i="1"/>
  <c r="V217" i="1"/>
  <c r="W217" i="1"/>
  <c r="X217" i="1"/>
  <c r="N218" i="1"/>
  <c r="O218" i="1"/>
  <c r="P218" i="1"/>
  <c r="Q218" i="1"/>
  <c r="R218" i="1"/>
  <c r="S218" i="1"/>
  <c r="T218" i="1"/>
  <c r="U218" i="1"/>
  <c r="V218" i="1"/>
  <c r="W218" i="1"/>
  <c r="X218" i="1"/>
  <c r="N219" i="1"/>
  <c r="O219" i="1"/>
  <c r="P219" i="1"/>
  <c r="Q219" i="1"/>
  <c r="R219" i="1"/>
  <c r="S219" i="1"/>
  <c r="T219" i="1"/>
  <c r="U219" i="1"/>
  <c r="V219" i="1"/>
  <c r="W219" i="1"/>
  <c r="X219" i="1"/>
  <c r="N220" i="1"/>
  <c r="O220" i="1"/>
  <c r="P220" i="1"/>
  <c r="Q220" i="1"/>
  <c r="R220" i="1"/>
  <c r="S220" i="1"/>
  <c r="T220" i="1"/>
  <c r="U220" i="1"/>
  <c r="V220" i="1"/>
  <c r="W220" i="1"/>
  <c r="X220" i="1"/>
  <c r="N221" i="1"/>
  <c r="O221" i="1"/>
  <c r="P221" i="1"/>
  <c r="Q221" i="1"/>
  <c r="R221" i="1"/>
  <c r="S221" i="1"/>
  <c r="T221" i="1"/>
  <c r="U221" i="1"/>
  <c r="V221" i="1"/>
  <c r="W221" i="1"/>
  <c r="X221" i="1"/>
  <c r="N222" i="1"/>
  <c r="O222" i="1"/>
  <c r="P222" i="1"/>
  <c r="Q222" i="1"/>
  <c r="R222" i="1"/>
  <c r="S222" i="1"/>
  <c r="T222" i="1"/>
  <c r="U222" i="1"/>
  <c r="V222" i="1"/>
  <c r="W222" i="1"/>
  <c r="X222" i="1"/>
  <c r="N223" i="1"/>
  <c r="O223" i="1"/>
  <c r="P223" i="1"/>
  <c r="Q223" i="1"/>
  <c r="R223" i="1"/>
  <c r="S223" i="1"/>
  <c r="T223" i="1"/>
  <c r="U223" i="1"/>
  <c r="V223" i="1"/>
  <c r="W223" i="1"/>
  <c r="X223" i="1"/>
  <c r="N224" i="1"/>
  <c r="O224" i="1"/>
  <c r="P224" i="1"/>
  <c r="Q224" i="1"/>
  <c r="R224" i="1"/>
  <c r="S224" i="1"/>
  <c r="T224" i="1"/>
  <c r="U224" i="1"/>
  <c r="V224" i="1"/>
  <c r="W224" i="1"/>
  <c r="X224" i="1"/>
  <c r="N225" i="1"/>
  <c r="O225" i="1"/>
  <c r="P225" i="1"/>
  <c r="Q225" i="1"/>
  <c r="R225" i="1"/>
  <c r="S225" i="1"/>
  <c r="T225" i="1"/>
  <c r="U225" i="1"/>
  <c r="V225" i="1"/>
  <c r="W225" i="1"/>
  <c r="X225" i="1"/>
  <c r="N226" i="1"/>
  <c r="O226" i="1"/>
  <c r="P226" i="1"/>
  <c r="Q226" i="1"/>
  <c r="R226" i="1"/>
  <c r="S226" i="1"/>
  <c r="T226" i="1"/>
  <c r="U226" i="1"/>
  <c r="V226" i="1"/>
  <c r="W226" i="1"/>
  <c r="X226" i="1"/>
  <c r="N227" i="1"/>
  <c r="O227" i="1"/>
  <c r="P227" i="1"/>
  <c r="Q227" i="1"/>
  <c r="R227" i="1"/>
  <c r="S227" i="1"/>
  <c r="T227" i="1"/>
  <c r="U227" i="1"/>
  <c r="V227" i="1"/>
  <c r="W227" i="1"/>
  <c r="X227" i="1"/>
  <c r="N228" i="1"/>
  <c r="O228" i="1"/>
  <c r="P228" i="1"/>
  <c r="Q228" i="1"/>
  <c r="R228" i="1"/>
  <c r="S228" i="1"/>
  <c r="T228" i="1"/>
  <c r="U228" i="1"/>
  <c r="V228" i="1"/>
  <c r="W228" i="1"/>
  <c r="X228" i="1"/>
  <c r="N229" i="1"/>
  <c r="O229" i="1"/>
  <c r="P229" i="1"/>
  <c r="Q229" i="1"/>
  <c r="R229" i="1"/>
  <c r="S229" i="1"/>
  <c r="T229" i="1"/>
  <c r="U229" i="1"/>
  <c r="V229" i="1"/>
  <c r="W229" i="1"/>
  <c r="X229" i="1"/>
  <c r="N230" i="1"/>
  <c r="O230" i="1"/>
  <c r="P230" i="1"/>
  <c r="Q230" i="1"/>
  <c r="R230" i="1"/>
  <c r="S230" i="1"/>
  <c r="T230" i="1"/>
  <c r="U230" i="1"/>
  <c r="V230" i="1"/>
  <c r="W230" i="1"/>
  <c r="X230" i="1"/>
  <c r="N231" i="1"/>
  <c r="O231" i="1"/>
  <c r="P231" i="1"/>
  <c r="Q231" i="1"/>
  <c r="R231" i="1"/>
  <c r="S231" i="1"/>
  <c r="T231" i="1"/>
  <c r="U231" i="1"/>
  <c r="V231" i="1"/>
  <c r="W231" i="1"/>
  <c r="X231" i="1"/>
  <c r="N232" i="1"/>
  <c r="O232" i="1"/>
  <c r="P232" i="1"/>
  <c r="Q232" i="1"/>
  <c r="R232" i="1"/>
  <c r="S232" i="1"/>
  <c r="T232" i="1"/>
  <c r="U232" i="1"/>
  <c r="V232" i="1"/>
  <c r="W232" i="1"/>
  <c r="X232" i="1"/>
  <c r="N233" i="1"/>
  <c r="O233" i="1"/>
  <c r="P233" i="1"/>
  <c r="Q233" i="1"/>
  <c r="R233" i="1"/>
  <c r="S233" i="1"/>
  <c r="T233" i="1"/>
  <c r="U233" i="1"/>
  <c r="V233" i="1"/>
  <c r="W233" i="1"/>
  <c r="X233" i="1"/>
  <c r="N234" i="1"/>
  <c r="O234" i="1"/>
  <c r="P234" i="1"/>
  <c r="Q234" i="1"/>
  <c r="R234" i="1"/>
  <c r="S234" i="1"/>
  <c r="T234" i="1"/>
  <c r="U234" i="1"/>
  <c r="V234" i="1"/>
  <c r="W234" i="1"/>
  <c r="X234" i="1"/>
  <c r="N235" i="1"/>
  <c r="O235" i="1"/>
  <c r="P235" i="1"/>
  <c r="Q235" i="1"/>
  <c r="R235" i="1"/>
  <c r="S235" i="1"/>
  <c r="T235" i="1"/>
  <c r="U235" i="1"/>
  <c r="V235" i="1"/>
  <c r="W235" i="1"/>
  <c r="X235" i="1"/>
  <c r="N236" i="1"/>
  <c r="O236" i="1"/>
  <c r="P236" i="1"/>
  <c r="Q236" i="1"/>
  <c r="R236" i="1"/>
  <c r="S236" i="1"/>
  <c r="T236" i="1"/>
  <c r="U236" i="1"/>
  <c r="V236" i="1"/>
  <c r="W236" i="1"/>
  <c r="X236" i="1"/>
  <c r="N237" i="1"/>
  <c r="O237" i="1"/>
  <c r="P237" i="1"/>
  <c r="Q237" i="1"/>
  <c r="R237" i="1"/>
  <c r="S237" i="1"/>
  <c r="T237" i="1"/>
  <c r="U237" i="1"/>
  <c r="V237" i="1"/>
  <c r="W237" i="1"/>
  <c r="X237" i="1"/>
  <c r="N238" i="1"/>
  <c r="O238" i="1"/>
  <c r="P238" i="1"/>
  <c r="Q238" i="1"/>
  <c r="R238" i="1"/>
  <c r="S238" i="1"/>
  <c r="T238" i="1"/>
  <c r="U238" i="1"/>
  <c r="V238" i="1"/>
  <c r="W238" i="1"/>
  <c r="X238" i="1"/>
  <c r="N239" i="1"/>
  <c r="O239" i="1"/>
  <c r="P239" i="1"/>
  <c r="Q239" i="1"/>
  <c r="R239" i="1"/>
  <c r="S239" i="1"/>
  <c r="T239" i="1"/>
  <c r="U239" i="1"/>
  <c r="V239" i="1"/>
  <c r="W239" i="1"/>
  <c r="X239" i="1"/>
  <c r="N240" i="1"/>
  <c r="O240" i="1"/>
  <c r="P240" i="1"/>
  <c r="Q240" i="1"/>
  <c r="R240" i="1"/>
  <c r="S240" i="1"/>
  <c r="T240" i="1"/>
  <c r="U240" i="1"/>
  <c r="V240" i="1"/>
  <c r="W240" i="1"/>
  <c r="X240" i="1"/>
  <c r="N241" i="1"/>
  <c r="O241" i="1"/>
  <c r="P241" i="1"/>
  <c r="Q241" i="1"/>
  <c r="R241" i="1"/>
  <c r="S241" i="1"/>
  <c r="T241" i="1"/>
  <c r="U241" i="1"/>
  <c r="V241" i="1"/>
  <c r="W241" i="1"/>
  <c r="X241" i="1"/>
  <c r="N242" i="1"/>
  <c r="O242" i="1"/>
  <c r="P242" i="1"/>
  <c r="Q242" i="1"/>
  <c r="R242" i="1"/>
  <c r="S242" i="1"/>
  <c r="T242" i="1"/>
  <c r="U242" i="1"/>
  <c r="V242" i="1"/>
  <c r="W242" i="1"/>
  <c r="X242" i="1"/>
  <c r="N243" i="1"/>
  <c r="O243" i="1"/>
  <c r="P243" i="1"/>
  <c r="Q243" i="1"/>
  <c r="R243" i="1"/>
  <c r="S243" i="1"/>
  <c r="T243" i="1"/>
  <c r="U243" i="1"/>
  <c r="V243" i="1"/>
  <c r="W243" i="1"/>
  <c r="X243" i="1"/>
  <c r="N244" i="1"/>
  <c r="O244" i="1"/>
  <c r="P244" i="1"/>
  <c r="Q244" i="1"/>
  <c r="R244" i="1"/>
  <c r="S244" i="1"/>
  <c r="T244" i="1"/>
  <c r="U244" i="1"/>
  <c r="V244" i="1"/>
  <c r="W244" i="1"/>
  <c r="X244" i="1"/>
  <c r="N245" i="1"/>
  <c r="O245" i="1"/>
  <c r="P245" i="1"/>
  <c r="Q245" i="1"/>
  <c r="R245" i="1"/>
  <c r="S245" i="1"/>
  <c r="T245" i="1"/>
  <c r="U245" i="1"/>
  <c r="V245" i="1"/>
  <c r="W245" i="1"/>
  <c r="X245" i="1"/>
  <c r="N246" i="1"/>
  <c r="O246" i="1"/>
  <c r="P246" i="1"/>
  <c r="Q246" i="1"/>
  <c r="R246" i="1"/>
  <c r="S246" i="1"/>
  <c r="T246" i="1"/>
  <c r="U246" i="1"/>
  <c r="V246" i="1"/>
  <c r="W246" i="1"/>
  <c r="X246" i="1"/>
  <c r="N247" i="1"/>
  <c r="O247" i="1"/>
  <c r="P247" i="1"/>
  <c r="Q247" i="1"/>
  <c r="R247" i="1"/>
  <c r="S247" i="1"/>
  <c r="T247" i="1"/>
  <c r="U247" i="1"/>
  <c r="V247" i="1"/>
  <c r="W247" i="1"/>
  <c r="X247" i="1"/>
  <c r="N248" i="1"/>
  <c r="O248" i="1"/>
  <c r="P248" i="1"/>
  <c r="Q248" i="1"/>
  <c r="R248" i="1"/>
  <c r="S248" i="1"/>
  <c r="T248" i="1"/>
  <c r="U248" i="1"/>
  <c r="V248" i="1"/>
  <c r="W248" i="1"/>
  <c r="X248" i="1"/>
  <c r="N249" i="1"/>
  <c r="O249" i="1"/>
  <c r="P249" i="1"/>
  <c r="Q249" i="1"/>
  <c r="R249" i="1"/>
  <c r="S249" i="1"/>
  <c r="T249" i="1"/>
  <c r="U249" i="1"/>
  <c r="V249" i="1"/>
  <c r="W249" i="1"/>
  <c r="X249" i="1"/>
  <c r="N250" i="1"/>
  <c r="O250" i="1"/>
  <c r="P250" i="1"/>
  <c r="Q250" i="1"/>
  <c r="R250" i="1"/>
  <c r="S250" i="1"/>
  <c r="T250" i="1"/>
  <c r="U250" i="1"/>
  <c r="V250" i="1"/>
  <c r="W250" i="1"/>
  <c r="X250" i="1"/>
  <c r="N251" i="1"/>
  <c r="O251" i="1"/>
  <c r="P251" i="1"/>
  <c r="Q251" i="1"/>
  <c r="R251" i="1"/>
  <c r="S251" i="1"/>
  <c r="T251" i="1"/>
  <c r="U251" i="1"/>
  <c r="V251" i="1"/>
  <c r="W251" i="1"/>
  <c r="X251" i="1"/>
  <c r="N252" i="1"/>
  <c r="O252" i="1"/>
  <c r="P252" i="1"/>
  <c r="Q252" i="1"/>
  <c r="R252" i="1"/>
  <c r="S252" i="1"/>
  <c r="T252" i="1"/>
  <c r="U252" i="1"/>
  <c r="V252" i="1"/>
  <c r="W252" i="1"/>
  <c r="X252" i="1"/>
  <c r="N253" i="1"/>
  <c r="O253" i="1"/>
  <c r="P253" i="1"/>
  <c r="Q253" i="1"/>
  <c r="R253" i="1"/>
  <c r="S253" i="1"/>
  <c r="T253" i="1"/>
  <c r="U253" i="1"/>
  <c r="V253" i="1"/>
  <c r="W253" i="1"/>
  <c r="X253" i="1"/>
  <c r="N254" i="1"/>
  <c r="O254" i="1"/>
  <c r="P254" i="1"/>
  <c r="Q254" i="1"/>
  <c r="R254" i="1"/>
  <c r="S254" i="1"/>
  <c r="T254" i="1"/>
  <c r="U254" i="1"/>
  <c r="V254" i="1"/>
  <c r="W254" i="1"/>
  <c r="X254" i="1"/>
  <c r="N255" i="1"/>
  <c r="O255" i="1"/>
  <c r="P255" i="1"/>
  <c r="Q255" i="1"/>
  <c r="R255" i="1"/>
  <c r="S255" i="1"/>
  <c r="T255" i="1"/>
  <c r="U255" i="1"/>
  <c r="V255" i="1"/>
  <c r="W255" i="1"/>
  <c r="X255" i="1"/>
  <c r="N256" i="1"/>
  <c r="O256" i="1"/>
  <c r="P256" i="1"/>
  <c r="Q256" i="1"/>
  <c r="R256" i="1"/>
  <c r="S256" i="1"/>
  <c r="T256" i="1"/>
  <c r="U256" i="1"/>
  <c r="V256" i="1"/>
  <c r="W256" i="1"/>
  <c r="X256" i="1"/>
  <c r="N257" i="1"/>
  <c r="O257" i="1"/>
  <c r="P257" i="1"/>
  <c r="Q257" i="1"/>
  <c r="R257" i="1"/>
  <c r="S257" i="1"/>
  <c r="T257" i="1"/>
  <c r="U257" i="1"/>
  <c r="V257" i="1"/>
  <c r="W257" i="1"/>
  <c r="X257" i="1"/>
  <c r="N258" i="1"/>
  <c r="O258" i="1"/>
  <c r="P258" i="1"/>
  <c r="Q258" i="1"/>
  <c r="R258" i="1"/>
  <c r="S258" i="1"/>
  <c r="T258" i="1"/>
  <c r="U258" i="1"/>
  <c r="V258" i="1"/>
  <c r="W258" i="1"/>
  <c r="X258" i="1"/>
  <c r="N259" i="1"/>
  <c r="O259" i="1"/>
  <c r="P259" i="1"/>
  <c r="Q259" i="1"/>
  <c r="R259" i="1"/>
  <c r="S259" i="1"/>
  <c r="T259" i="1"/>
  <c r="U259" i="1"/>
  <c r="V259" i="1"/>
  <c r="W259" i="1"/>
  <c r="X259" i="1"/>
  <c r="N260" i="1"/>
  <c r="O260" i="1"/>
  <c r="P260" i="1"/>
  <c r="Q260" i="1"/>
  <c r="R260" i="1"/>
  <c r="S260" i="1"/>
  <c r="T260" i="1"/>
  <c r="U260" i="1"/>
  <c r="V260" i="1"/>
  <c r="W260" i="1"/>
  <c r="X260" i="1"/>
  <c r="N261" i="1"/>
  <c r="O261" i="1"/>
  <c r="P261" i="1"/>
  <c r="Q261" i="1"/>
  <c r="R261" i="1"/>
  <c r="S261" i="1"/>
  <c r="T261" i="1"/>
  <c r="U261" i="1"/>
  <c r="V261" i="1"/>
  <c r="W261" i="1"/>
  <c r="X261" i="1"/>
  <c r="N262" i="1"/>
  <c r="O262" i="1"/>
  <c r="P262" i="1"/>
  <c r="Q262" i="1"/>
  <c r="R262" i="1"/>
  <c r="S262" i="1"/>
  <c r="T262" i="1"/>
  <c r="U262" i="1"/>
  <c r="V262" i="1"/>
  <c r="W262" i="1"/>
  <c r="X262" i="1"/>
  <c r="N263" i="1"/>
  <c r="O263" i="1"/>
  <c r="P263" i="1"/>
  <c r="Q263" i="1"/>
  <c r="R263" i="1"/>
  <c r="S263" i="1"/>
  <c r="T263" i="1"/>
  <c r="U263" i="1"/>
  <c r="V263" i="1"/>
  <c r="W263" i="1"/>
  <c r="X263" i="1"/>
  <c r="N264" i="1"/>
  <c r="O264" i="1"/>
  <c r="P264" i="1"/>
  <c r="Q264" i="1"/>
  <c r="R264" i="1"/>
  <c r="S264" i="1"/>
  <c r="T264" i="1"/>
  <c r="U264" i="1"/>
  <c r="V264" i="1"/>
  <c r="W264" i="1"/>
  <c r="X264" i="1"/>
  <c r="N265" i="1"/>
  <c r="O265" i="1"/>
  <c r="P265" i="1"/>
  <c r="Q265" i="1"/>
  <c r="R265" i="1"/>
  <c r="S265" i="1"/>
  <c r="T265" i="1"/>
  <c r="U265" i="1"/>
  <c r="V265" i="1"/>
  <c r="W265" i="1"/>
  <c r="X265" i="1"/>
  <c r="N266" i="1"/>
  <c r="O266" i="1"/>
  <c r="P266" i="1"/>
  <c r="Q266" i="1"/>
  <c r="R266" i="1"/>
  <c r="S266" i="1"/>
  <c r="T266" i="1"/>
  <c r="U266" i="1"/>
  <c r="V266" i="1"/>
  <c r="W266" i="1"/>
  <c r="X266" i="1"/>
  <c r="N267" i="1"/>
  <c r="O267" i="1"/>
  <c r="P267" i="1"/>
  <c r="Q267" i="1"/>
  <c r="R267" i="1"/>
  <c r="S267" i="1"/>
  <c r="T267" i="1"/>
  <c r="U267" i="1"/>
  <c r="V267" i="1"/>
  <c r="W267" i="1"/>
  <c r="X267" i="1"/>
  <c r="N268" i="1"/>
  <c r="O268" i="1"/>
  <c r="P268" i="1"/>
  <c r="Q268" i="1"/>
  <c r="R268" i="1"/>
  <c r="S268" i="1"/>
  <c r="T268" i="1"/>
  <c r="U268" i="1"/>
  <c r="V268" i="1"/>
  <c r="W268" i="1"/>
  <c r="X268" i="1"/>
  <c r="N269" i="1"/>
  <c r="O269" i="1"/>
  <c r="P269" i="1"/>
  <c r="Q269" i="1"/>
  <c r="R269" i="1"/>
  <c r="S269" i="1"/>
  <c r="T269" i="1"/>
  <c r="U269" i="1"/>
  <c r="V269" i="1"/>
  <c r="W269" i="1"/>
  <c r="X269" i="1"/>
  <c r="N270" i="1"/>
  <c r="O270" i="1"/>
  <c r="P270" i="1"/>
  <c r="Q270" i="1"/>
  <c r="R270" i="1"/>
  <c r="S270" i="1"/>
  <c r="T270" i="1"/>
  <c r="U270" i="1"/>
  <c r="V270" i="1"/>
  <c r="W270" i="1"/>
  <c r="X270" i="1"/>
  <c r="N271" i="1"/>
  <c r="O271" i="1"/>
  <c r="P271" i="1"/>
  <c r="Q271" i="1"/>
  <c r="R271" i="1"/>
  <c r="S271" i="1"/>
  <c r="T271" i="1"/>
  <c r="U271" i="1"/>
  <c r="V271" i="1"/>
  <c r="W271" i="1"/>
  <c r="X271" i="1"/>
  <c r="O272" i="1"/>
  <c r="P272" i="1"/>
  <c r="Q272" i="1"/>
  <c r="S272" i="1"/>
  <c r="T272" i="1"/>
  <c r="U272" i="1"/>
  <c r="V272" i="1"/>
  <c r="W272" i="1"/>
  <c r="X272" i="1"/>
  <c r="O273" i="1"/>
  <c r="P273" i="1"/>
  <c r="Q273" i="1"/>
  <c r="S273" i="1"/>
  <c r="T273" i="1"/>
  <c r="U273" i="1"/>
  <c r="V273" i="1"/>
  <c r="W273" i="1"/>
  <c r="X273" i="1"/>
  <c r="N274" i="1"/>
  <c r="O274" i="1"/>
  <c r="P274" i="1"/>
  <c r="Q274" i="1"/>
  <c r="R274" i="1"/>
  <c r="S274" i="1"/>
  <c r="T274" i="1"/>
  <c r="U274" i="1"/>
  <c r="V274" i="1"/>
  <c r="W274" i="1"/>
  <c r="X274" i="1"/>
  <c r="N275" i="1"/>
  <c r="O275" i="1"/>
  <c r="P275" i="1"/>
  <c r="Q275" i="1"/>
  <c r="R275" i="1"/>
  <c r="S275" i="1"/>
  <c r="T275" i="1"/>
  <c r="U275" i="1"/>
  <c r="V275" i="1"/>
  <c r="W275" i="1"/>
  <c r="X275" i="1"/>
  <c r="N276" i="1"/>
  <c r="O276" i="1"/>
  <c r="P276" i="1"/>
  <c r="Q276" i="1"/>
  <c r="R276" i="1"/>
  <c r="S276" i="1"/>
  <c r="T276" i="1"/>
  <c r="U276" i="1"/>
  <c r="V276" i="1"/>
  <c r="W276" i="1"/>
  <c r="X276" i="1"/>
  <c r="N277" i="1"/>
  <c r="O277" i="1"/>
  <c r="P277" i="1"/>
  <c r="Q277" i="1"/>
  <c r="R277" i="1"/>
  <c r="S277" i="1"/>
  <c r="T277" i="1"/>
  <c r="U277" i="1"/>
  <c r="V277" i="1"/>
  <c r="W277" i="1"/>
  <c r="X277" i="1"/>
  <c r="N278" i="1"/>
  <c r="O278" i="1"/>
  <c r="P278" i="1"/>
  <c r="Q278" i="1"/>
  <c r="R278" i="1"/>
  <c r="S278" i="1"/>
  <c r="T278" i="1"/>
  <c r="U278" i="1"/>
  <c r="V278" i="1"/>
  <c r="W278" i="1"/>
  <c r="X278" i="1"/>
  <c r="N279" i="1"/>
  <c r="O279" i="1"/>
  <c r="P279" i="1"/>
  <c r="Q279" i="1"/>
  <c r="R279" i="1"/>
  <c r="S279" i="1"/>
  <c r="T279" i="1"/>
  <c r="U279" i="1"/>
  <c r="V279" i="1"/>
  <c r="W279" i="1"/>
  <c r="X279" i="1"/>
  <c r="N280" i="1"/>
  <c r="O280" i="1"/>
  <c r="P280" i="1"/>
  <c r="Q280" i="1"/>
  <c r="R280" i="1"/>
  <c r="S280" i="1"/>
  <c r="T280" i="1"/>
  <c r="U280" i="1"/>
  <c r="V280" i="1"/>
  <c r="W280" i="1"/>
  <c r="X280" i="1"/>
  <c r="N281" i="1"/>
  <c r="O281" i="1"/>
  <c r="P281" i="1"/>
  <c r="Q281" i="1"/>
  <c r="R281" i="1"/>
  <c r="S281" i="1"/>
  <c r="T281" i="1"/>
  <c r="U281" i="1"/>
  <c r="V281" i="1"/>
  <c r="W281" i="1"/>
  <c r="X281" i="1"/>
  <c r="N282" i="1"/>
  <c r="O282" i="1"/>
  <c r="P282" i="1"/>
  <c r="Q282" i="1"/>
  <c r="R282" i="1"/>
  <c r="S282" i="1"/>
  <c r="T282" i="1"/>
  <c r="U282" i="1"/>
  <c r="V282" i="1"/>
  <c r="W282" i="1"/>
  <c r="X282" i="1"/>
  <c r="N283" i="1"/>
  <c r="O283" i="1"/>
  <c r="P283" i="1"/>
  <c r="Q283" i="1"/>
  <c r="R283" i="1"/>
  <c r="S283" i="1"/>
  <c r="T283" i="1"/>
  <c r="U283" i="1"/>
  <c r="V283" i="1"/>
  <c r="W283" i="1"/>
  <c r="X283" i="1"/>
  <c r="N284" i="1"/>
  <c r="O284" i="1"/>
  <c r="P284" i="1"/>
  <c r="Q284" i="1"/>
  <c r="R284" i="1"/>
  <c r="S284" i="1"/>
  <c r="T284" i="1"/>
  <c r="U284" i="1"/>
  <c r="V284" i="1"/>
  <c r="W284" i="1"/>
  <c r="X284" i="1"/>
  <c r="N285" i="1"/>
  <c r="O285" i="1"/>
  <c r="P285" i="1"/>
  <c r="Q285" i="1"/>
  <c r="R285" i="1"/>
  <c r="S285" i="1"/>
  <c r="T285" i="1"/>
  <c r="U285" i="1"/>
  <c r="V285" i="1"/>
  <c r="W285" i="1"/>
  <c r="X285" i="1"/>
  <c r="N286" i="1"/>
  <c r="O286" i="1"/>
  <c r="P286" i="1"/>
  <c r="Q286" i="1"/>
  <c r="R286" i="1"/>
  <c r="S286" i="1"/>
  <c r="T286" i="1"/>
  <c r="U286" i="1"/>
  <c r="V286" i="1"/>
  <c r="W286" i="1"/>
  <c r="X286" i="1"/>
  <c r="N287" i="1"/>
  <c r="O287" i="1"/>
  <c r="P287" i="1"/>
  <c r="Q287" i="1"/>
  <c r="R287" i="1"/>
  <c r="S287" i="1"/>
  <c r="T287" i="1"/>
  <c r="U287" i="1"/>
  <c r="V287" i="1"/>
  <c r="W287" i="1"/>
  <c r="X287" i="1"/>
  <c r="N288" i="1"/>
  <c r="O288" i="1"/>
  <c r="P288" i="1"/>
  <c r="Q288" i="1"/>
  <c r="R288" i="1"/>
  <c r="S288" i="1"/>
  <c r="T288" i="1"/>
  <c r="U288" i="1"/>
  <c r="V288" i="1"/>
  <c r="W288" i="1"/>
  <c r="X288" i="1"/>
  <c r="N289" i="1"/>
  <c r="O289" i="1"/>
  <c r="P289" i="1"/>
  <c r="Q289" i="1"/>
  <c r="R289" i="1"/>
  <c r="S289" i="1"/>
  <c r="T289" i="1"/>
  <c r="U289" i="1"/>
  <c r="V289" i="1"/>
  <c r="W289" i="1"/>
  <c r="X289" i="1"/>
  <c r="N290" i="1"/>
  <c r="O290" i="1"/>
  <c r="P290" i="1"/>
  <c r="Q290" i="1"/>
  <c r="R290" i="1"/>
  <c r="S290" i="1"/>
  <c r="T290" i="1"/>
  <c r="U290" i="1"/>
  <c r="V290" i="1"/>
  <c r="W290" i="1"/>
  <c r="X290" i="1"/>
  <c r="N291" i="1"/>
  <c r="O291" i="1"/>
  <c r="P291" i="1"/>
  <c r="Q291" i="1"/>
  <c r="R291" i="1"/>
  <c r="S291" i="1"/>
  <c r="T291" i="1"/>
  <c r="U291" i="1"/>
  <c r="V291" i="1"/>
  <c r="W291" i="1"/>
  <c r="X291" i="1"/>
  <c r="N292" i="1"/>
  <c r="O292" i="1"/>
  <c r="P292" i="1"/>
  <c r="Q292" i="1"/>
  <c r="R292" i="1"/>
  <c r="S292" i="1"/>
  <c r="T292" i="1"/>
  <c r="U292" i="1"/>
  <c r="V292" i="1"/>
  <c r="W292" i="1"/>
  <c r="X292" i="1"/>
  <c r="N293" i="1"/>
  <c r="O293" i="1"/>
  <c r="P293" i="1"/>
  <c r="Q293" i="1"/>
  <c r="R293" i="1"/>
  <c r="S293" i="1"/>
  <c r="T293" i="1"/>
  <c r="U293" i="1"/>
  <c r="V293" i="1"/>
  <c r="W293" i="1"/>
  <c r="X293" i="1"/>
  <c r="N294" i="1"/>
  <c r="O294" i="1"/>
  <c r="P294" i="1"/>
  <c r="Q294" i="1"/>
  <c r="R294" i="1"/>
  <c r="S294" i="1"/>
  <c r="T294" i="1"/>
  <c r="U294" i="1"/>
  <c r="V294" i="1"/>
  <c r="W294" i="1"/>
  <c r="X294" i="1"/>
  <c r="N295" i="1"/>
  <c r="O295" i="1"/>
  <c r="P295" i="1"/>
  <c r="Q295" i="1"/>
  <c r="R295" i="1"/>
  <c r="S295" i="1"/>
  <c r="T295" i="1"/>
  <c r="U295" i="1"/>
  <c r="V295" i="1"/>
  <c r="W295" i="1"/>
  <c r="X295" i="1"/>
  <c r="N296" i="1"/>
  <c r="O296" i="1"/>
  <c r="P296" i="1"/>
  <c r="Q296" i="1"/>
  <c r="R296" i="1"/>
  <c r="S296" i="1"/>
  <c r="T296" i="1"/>
  <c r="U296" i="1"/>
  <c r="V296" i="1"/>
  <c r="W296" i="1"/>
  <c r="X296" i="1"/>
  <c r="N297" i="1"/>
  <c r="O297" i="1"/>
  <c r="P297" i="1"/>
  <c r="Q297" i="1"/>
  <c r="R297" i="1"/>
  <c r="S297" i="1"/>
  <c r="T297" i="1"/>
  <c r="U297" i="1"/>
  <c r="V297" i="1"/>
  <c r="W297" i="1"/>
  <c r="X297" i="1"/>
  <c r="N298" i="1"/>
  <c r="O298" i="1"/>
  <c r="P298" i="1"/>
  <c r="Q298" i="1"/>
  <c r="R298" i="1"/>
  <c r="S298" i="1"/>
  <c r="T298" i="1"/>
  <c r="U298" i="1"/>
  <c r="V298" i="1"/>
  <c r="W298" i="1"/>
  <c r="X298" i="1"/>
  <c r="N299" i="1"/>
  <c r="O299" i="1"/>
  <c r="P299" i="1"/>
  <c r="Q299" i="1"/>
  <c r="R299" i="1"/>
  <c r="S299" i="1"/>
  <c r="T299" i="1"/>
  <c r="U299" i="1"/>
  <c r="V299" i="1"/>
  <c r="W299" i="1"/>
  <c r="X299" i="1"/>
  <c r="N300" i="1"/>
  <c r="O300" i="1"/>
  <c r="P300" i="1"/>
  <c r="Q300" i="1"/>
  <c r="R300" i="1"/>
  <c r="S300" i="1"/>
  <c r="T300" i="1"/>
  <c r="U300" i="1"/>
  <c r="V300" i="1"/>
  <c r="W300" i="1"/>
  <c r="X300" i="1"/>
  <c r="N301" i="1"/>
  <c r="O301" i="1"/>
  <c r="P301" i="1"/>
  <c r="Q301" i="1"/>
  <c r="R301" i="1"/>
  <c r="S301" i="1"/>
  <c r="T301" i="1"/>
  <c r="U301" i="1"/>
  <c r="V301" i="1"/>
  <c r="W301" i="1"/>
  <c r="X301" i="1"/>
  <c r="N302" i="1"/>
  <c r="O302" i="1"/>
  <c r="P302" i="1"/>
  <c r="Q302" i="1"/>
  <c r="R302" i="1"/>
  <c r="S302" i="1"/>
  <c r="T302" i="1"/>
  <c r="U302" i="1"/>
  <c r="V302" i="1"/>
  <c r="W302" i="1"/>
  <c r="X302" i="1"/>
  <c r="N303" i="1"/>
  <c r="O303" i="1"/>
  <c r="P303" i="1"/>
  <c r="Q303" i="1"/>
  <c r="R303" i="1"/>
  <c r="S303" i="1"/>
  <c r="T303" i="1"/>
  <c r="U303" i="1"/>
  <c r="V303" i="1"/>
  <c r="W303" i="1"/>
  <c r="X303" i="1"/>
  <c r="N304" i="1"/>
  <c r="O304" i="1"/>
  <c r="P304" i="1"/>
  <c r="Q304" i="1"/>
  <c r="R304" i="1"/>
  <c r="S304" i="1"/>
  <c r="T304" i="1"/>
  <c r="U304" i="1"/>
  <c r="V304" i="1"/>
  <c r="W304" i="1"/>
  <c r="X304" i="1"/>
  <c r="N305" i="1"/>
  <c r="O305" i="1"/>
  <c r="P305" i="1"/>
  <c r="Q305" i="1"/>
  <c r="R305" i="1"/>
  <c r="S305" i="1"/>
  <c r="T305" i="1"/>
  <c r="U305" i="1"/>
  <c r="V305" i="1"/>
  <c r="W305" i="1"/>
  <c r="X305" i="1"/>
  <c r="O306" i="1"/>
  <c r="P306" i="1"/>
  <c r="Q306" i="1"/>
  <c r="S306" i="1"/>
  <c r="T306" i="1"/>
  <c r="U306" i="1"/>
  <c r="V306" i="1"/>
  <c r="W306" i="1"/>
  <c r="X306" i="1"/>
  <c r="N307" i="1"/>
  <c r="O307" i="1"/>
  <c r="P307" i="1"/>
  <c r="Q307" i="1"/>
  <c r="R307" i="1"/>
  <c r="S307" i="1"/>
  <c r="T307" i="1"/>
  <c r="U307" i="1"/>
  <c r="V307" i="1"/>
  <c r="W307" i="1"/>
  <c r="X307" i="1"/>
  <c r="Q308" i="1"/>
  <c r="S308" i="1"/>
  <c r="T308" i="1"/>
  <c r="U308" i="1"/>
  <c r="V308" i="1"/>
  <c r="W308" i="1"/>
  <c r="X308" i="1"/>
  <c r="N309" i="1"/>
  <c r="O309" i="1"/>
  <c r="P309" i="1"/>
  <c r="Q309" i="1"/>
  <c r="R309" i="1"/>
  <c r="S309" i="1"/>
  <c r="T309" i="1"/>
  <c r="U309" i="1"/>
  <c r="V309" i="1"/>
  <c r="W309" i="1"/>
  <c r="X309" i="1"/>
  <c r="N310" i="1"/>
  <c r="O310" i="1"/>
  <c r="P310" i="1"/>
  <c r="Q310" i="1"/>
  <c r="R310" i="1"/>
  <c r="S310" i="1"/>
  <c r="T310" i="1"/>
  <c r="U310" i="1"/>
  <c r="V310" i="1"/>
  <c r="W310" i="1"/>
  <c r="X310" i="1"/>
  <c r="N311" i="1"/>
  <c r="O311" i="1"/>
  <c r="P311" i="1"/>
  <c r="Q311" i="1"/>
  <c r="R311" i="1"/>
  <c r="S311" i="1"/>
  <c r="T311" i="1"/>
  <c r="U311" i="1"/>
  <c r="V311" i="1"/>
  <c r="W311" i="1"/>
  <c r="X311" i="1"/>
  <c r="N312" i="1"/>
  <c r="O312" i="1"/>
  <c r="P312" i="1"/>
  <c r="Q312" i="1"/>
  <c r="R312" i="1"/>
  <c r="S312" i="1"/>
  <c r="T312" i="1"/>
  <c r="U312" i="1"/>
  <c r="V312" i="1"/>
  <c r="W312" i="1"/>
  <c r="X312" i="1"/>
  <c r="N313" i="1"/>
  <c r="O313" i="1"/>
  <c r="P313" i="1"/>
  <c r="Q313" i="1"/>
  <c r="R313" i="1"/>
  <c r="S313" i="1"/>
  <c r="T313" i="1"/>
  <c r="U313" i="1"/>
  <c r="V313" i="1"/>
  <c r="W313" i="1"/>
  <c r="X313" i="1"/>
  <c r="N314" i="1"/>
  <c r="O314" i="1"/>
  <c r="P314" i="1"/>
  <c r="Q314" i="1"/>
  <c r="R314" i="1"/>
  <c r="S314" i="1"/>
  <c r="T314" i="1"/>
  <c r="U314" i="1"/>
  <c r="V314" i="1"/>
  <c r="W314" i="1"/>
  <c r="X314" i="1"/>
  <c r="N315" i="1"/>
  <c r="O315" i="1"/>
  <c r="P315" i="1"/>
  <c r="Q315" i="1"/>
  <c r="R315" i="1"/>
  <c r="S315" i="1"/>
  <c r="T315" i="1"/>
  <c r="U315" i="1"/>
  <c r="V315" i="1"/>
  <c r="W315" i="1"/>
  <c r="X315" i="1"/>
  <c r="N316" i="1"/>
  <c r="O316" i="1"/>
  <c r="P316" i="1"/>
  <c r="Q316" i="1"/>
  <c r="R316" i="1"/>
  <c r="S316" i="1"/>
  <c r="T316" i="1"/>
  <c r="U316" i="1"/>
  <c r="V316" i="1"/>
  <c r="W316" i="1"/>
  <c r="X316" i="1"/>
  <c r="N317" i="1"/>
  <c r="O317" i="1"/>
  <c r="P317" i="1"/>
  <c r="Q317" i="1"/>
  <c r="R317" i="1"/>
  <c r="S317" i="1"/>
  <c r="T317" i="1"/>
  <c r="U317" i="1"/>
  <c r="V317" i="1"/>
  <c r="W317" i="1"/>
  <c r="X317" i="1"/>
  <c r="N318" i="1"/>
  <c r="O318" i="1"/>
  <c r="P318" i="1"/>
  <c r="Q318" i="1"/>
  <c r="R318" i="1"/>
  <c r="S318" i="1"/>
  <c r="T318" i="1"/>
  <c r="U318" i="1"/>
  <c r="V318" i="1"/>
  <c r="W318" i="1"/>
  <c r="X318" i="1"/>
  <c r="N319" i="1"/>
  <c r="O319" i="1"/>
  <c r="P319" i="1"/>
  <c r="Q319" i="1"/>
  <c r="R319" i="1"/>
  <c r="S319" i="1"/>
  <c r="T319" i="1"/>
  <c r="U319" i="1"/>
  <c r="V319" i="1"/>
  <c r="W319" i="1"/>
  <c r="X319" i="1"/>
  <c r="N320" i="1"/>
  <c r="O320" i="1"/>
  <c r="P320" i="1"/>
  <c r="Q320" i="1"/>
  <c r="R320" i="1"/>
  <c r="S320" i="1"/>
  <c r="T320" i="1"/>
  <c r="U320" i="1"/>
  <c r="V320" i="1"/>
  <c r="W320" i="1"/>
  <c r="X320" i="1"/>
  <c r="N321" i="1"/>
  <c r="O321" i="1"/>
  <c r="P321" i="1"/>
  <c r="Q321" i="1"/>
  <c r="R321" i="1"/>
  <c r="S321" i="1"/>
  <c r="T321" i="1"/>
  <c r="U321" i="1"/>
  <c r="V321" i="1"/>
  <c r="W321" i="1"/>
  <c r="X321" i="1"/>
  <c r="N322" i="1"/>
  <c r="O322" i="1"/>
  <c r="P322" i="1"/>
  <c r="Q322" i="1"/>
  <c r="R322" i="1"/>
  <c r="S322" i="1"/>
  <c r="T322" i="1"/>
  <c r="U322" i="1"/>
  <c r="V322" i="1"/>
  <c r="W322" i="1"/>
  <c r="X322" i="1"/>
  <c r="N323" i="1"/>
  <c r="O323" i="1"/>
  <c r="P323" i="1"/>
  <c r="Q323" i="1"/>
  <c r="R323" i="1"/>
  <c r="S323" i="1"/>
  <c r="T323" i="1"/>
  <c r="U323" i="1"/>
  <c r="V323" i="1"/>
  <c r="W323" i="1"/>
  <c r="X323" i="1"/>
  <c r="N324" i="1"/>
  <c r="O324" i="1"/>
  <c r="P324" i="1"/>
  <c r="Q324" i="1"/>
  <c r="R324" i="1"/>
  <c r="S324" i="1"/>
  <c r="T324" i="1"/>
  <c r="U324" i="1"/>
  <c r="V324" i="1"/>
  <c r="W324" i="1"/>
  <c r="X324" i="1"/>
  <c r="N325" i="1"/>
  <c r="O325" i="1"/>
  <c r="P325" i="1"/>
  <c r="Q325" i="1"/>
  <c r="R325" i="1"/>
  <c r="S325" i="1"/>
  <c r="T325" i="1"/>
  <c r="U325" i="1"/>
  <c r="V325" i="1"/>
  <c r="W325" i="1"/>
  <c r="X325" i="1"/>
  <c r="N326" i="1"/>
  <c r="O326" i="1"/>
  <c r="P326" i="1"/>
  <c r="Q326" i="1"/>
  <c r="R326" i="1"/>
  <c r="S326" i="1"/>
  <c r="T326" i="1"/>
  <c r="U326" i="1"/>
  <c r="V326" i="1"/>
  <c r="W326" i="1"/>
  <c r="X326" i="1"/>
  <c r="N327" i="1"/>
  <c r="O327" i="1"/>
  <c r="P327" i="1"/>
  <c r="Q327" i="1"/>
  <c r="R327" i="1"/>
  <c r="S327" i="1"/>
  <c r="T327" i="1"/>
  <c r="U327" i="1"/>
  <c r="V327" i="1"/>
  <c r="W327" i="1"/>
  <c r="X327" i="1"/>
  <c r="N328" i="1"/>
  <c r="O328" i="1"/>
  <c r="P328" i="1"/>
  <c r="Q328" i="1"/>
  <c r="R328" i="1"/>
  <c r="S328" i="1"/>
  <c r="T328" i="1"/>
  <c r="U328" i="1"/>
  <c r="V328" i="1"/>
  <c r="W328" i="1"/>
  <c r="X328" i="1"/>
  <c r="N329" i="1"/>
  <c r="O329" i="1"/>
  <c r="P329" i="1"/>
  <c r="Q329" i="1"/>
  <c r="R329" i="1"/>
  <c r="S329" i="1"/>
  <c r="T329" i="1"/>
  <c r="U329" i="1"/>
  <c r="V329" i="1"/>
  <c r="W329" i="1"/>
  <c r="X329" i="1"/>
  <c r="N330" i="1"/>
  <c r="O330" i="1"/>
  <c r="P330" i="1"/>
  <c r="Q330" i="1"/>
  <c r="R330" i="1"/>
  <c r="S330" i="1"/>
  <c r="T330" i="1"/>
  <c r="U330" i="1"/>
  <c r="V330" i="1"/>
  <c r="W330" i="1"/>
  <c r="X330" i="1"/>
  <c r="N331" i="1"/>
  <c r="O331" i="1"/>
  <c r="P331" i="1"/>
  <c r="Q331" i="1"/>
  <c r="R331" i="1"/>
  <c r="S331" i="1"/>
  <c r="T331" i="1"/>
  <c r="U331" i="1"/>
  <c r="V331" i="1"/>
  <c r="W331" i="1"/>
  <c r="X331" i="1"/>
  <c r="N332" i="1"/>
  <c r="O332" i="1"/>
  <c r="P332" i="1"/>
  <c r="Q332" i="1"/>
  <c r="R332" i="1"/>
  <c r="S332" i="1"/>
  <c r="T332" i="1"/>
  <c r="U332" i="1"/>
  <c r="V332" i="1"/>
  <c r="W332" i="1"/>
  <c r="X332" i="1"/>
  <c r="N333" i="1"/>
  <c r="O333" i="1"/>
  <c r="P333" i="1"/>
  <c r="Q333" i="1"/>
  <c r="R333" i="1"/>
  <c r="S333" i="1"/>
  <c r="T333" i="1"/>
  <c r="U333" i="1"/>
  <c r="V333" i="1"/>
  <c r="W333" i="1"/>
  <c r="X333" i="1"/>
  <c r="N334" i="1"/>
  <c r="O334" i="1"/>
  <c r="P334" i="1"/>
  <c r="Q334" i="1"/>
  <c r="R334" i="1"/>
  <c r="S334" i="1"/>
  <c r="T334" i="1"/>
  <c r="U334" i="1"/>
  <c r="V334" i="1"/>
  <c r="W334" i="1"/>
  <c r="X334" i="1"/>
  <c r="N335" i="1"/>
  <c r="O335" i="1"/>
  <c r="P335" i="1"/>
  <c r="Q335" i="1"/>
  <c r="R335" i="1"/>
  <c r="S335" i="1"/>
  <c r="T335" i="1"/>
  <c r="U335" i="1"/>
  <c r="V335" i="1"/>
  <c r="W335" i="1"/>
  <c r="X335" i="1"/>
  <c r="N336" i="1"/>
  <c r="O336" i="1"/>
  <c r="P336" i="1"/>
  <c r="Q336" i="1"/>
  <c r="R336" i="1"/>
  <c r="S336" i="1"/>
  <c r="T336" i="1"/>
  <c r="U336" i="1"/>
  <c r="V336" i="1"/>
  <c r="W336" i="1"/>
  <c r="X336" i="1"/>
  <c r="N337" i="1"/>
  <c r="O337" i="1"/>
  <c r="P337" i="1"/>
  <c r="Q337" i="1"/>
  <c r="R337" i="1"/>
  <c r="S337" i="1"/>
  <c r="T337" i="1"/>
  <c r="U337" i="1"/>
  <c r="V337" i="1"/>
  <c r="W337" i="1"/>
  <c r="X337" i="1"/>
  <c r="N338" i="1"/>
  <c r="O338" i="1"/>
  <c r="P338" i="1"/>
  <c r="Q338" i="1"/>
  <c r="R338" i="1"/>
  <c r="S338" i="1"/>
  <c r="T338" i="1"/>
  <c r="U338" i="1"/>
  <c r="V338" i="1"/>
  <c r="W338" i="1"/>
  <c r="X338" i="1"/>
  <c r="N339" i="1"/>
  <c r="O339" i="1"/>
  <c r="P339" i="1"/>
  <c r="Q339" i="1"/>
  <c r="R339" i="1"/>
  <c r="S339" i="1"/>
  <c r="T339" i="1"/>
  <c r="U339" i="1"/>
  <c r="V339" i="1"/>
  <c r="W339" i="1"/>
  <c r="X339" i="1"/>
  <c r="N340" i="1"/>
  <c r="O340" i="1"/>
  <c r="P340" i="1"/>
  <c r="Q340" i="1"/>
  <c r="R340" i="1"/>
  <c r="S340" i="1"/>
  <c r="T340" i="1"/>
  <c r="U340" i="1"/>
  <c r="V340" i="1"/>
  <c r="W340" i="1"/>
  <c r="X340" i="1"/>
  <c r="N341" i="1"/>
  <c r="O341" i="1"/>
  <c r="P341" i="1"/>
  <c r="Q341" i="1"/>
  <c r="R341" i="1"/>
  <c r="S341" i="1"/>
  <c r="T341" i="1"/>
  <c r="U341" i="1"/>
  <c r="V341" i="1"/>
  <c r="W341" i="1"/>
  <c r="X341" i="1"/>
  <c r="Q342" i="1"/>
  <c r="S342" i="1"/>
  <c r="T342" i="1"/>
  <c r="U342" i="1"/>
  <c r="V342" i="1"/>
  <c r="W342" i="1"/>
  <c r="X342" i="1"/>
  <c r="Q343" i="1"/>
  <c r="S343" i="1"/>
  <c r="T343" i="1"/>
  <c r="U343" i="1"/>
  <c r="V343" i="1"/>
  <c r="W343" i="1"/>
  <c r="X343" i="1"/>
  <c r="O344" i="1"/>
  <c r="P344" i="1"/>
  <c r="Q344" i="1"/>
  <c r="S344" i="1"/>
  <c r="T344" i="1"/>
  <c r="U344" i="1"/>
  <c r="V344" i="1"/>
  <c r="W344" i="1"/>
  <c r="X344" i="1"/>
  <c r="N345" i="1"/>
  <c r="O345" i="1"/>
  <c r="P345" i="1"/>
  <c r="Q345" i="1"/>
  <c r="R345" i="1"/>
  <c r="S345" i="1"/>
  <c r="T345" i="1"/>
  <c r="U345" i="1"/>
  <c r="V345" i="1"/>
  <c r="W345" i="1"/>
  <c r="X345" i="1"/>
  <c r="N346" i="1"/>
  <c r="O346" i="1"/>
  <c r="P346" i="1"/>
  <c r="Q346" i="1"/>
  <c r="R346" i="1"/>
  <c r="S346" i="1"/>
  <c r="T346" i="1"/>
  <c r="U346" i="1"/>
  <c r="V346" i="1"/>
  <c r="W346" i="1"/>
  <c r="X346" i="1"/>
  <c r="Q347" i="1"/>
  <c r="S347" i="1"/>
  <c r="T347" i="1"/>
  <c r="U347" i="1"/>
  <c r="V347" i="1"/>
  <c r="W347" i="1"/>
  <c r="X347" i="1"/>
  <c r="N348" i="1"/>
  <c r="O348" i="1"/>
  <c r="P348" i="1"/>
  <c r="Q348" i="1"/>
  <c r="R348" i="1"/>
  <c r="S348" i="1"/>
  <c r="T348" i="1"/>
  <c r="U348" i="1"/>
  <c r="V348" i="1"/>
  <c r="W348" i="1"/>
  <c r="X348" i="1"/>
  <c r="N349" i="1"/>
  <c r="O349" i="1"/>
  <c r="P349" i="1"/>
  <c r="Q349" i="1"/>
  <c r="R349" i="1"/>
  <c r="S349" i="1"/>
  <c r="T349" i="1"/>
  <c r="U349" i="1"/>
  <c r="V349" i="1"/>
  <c r="W349" i="1"/>
  <c r="X349" i="1"/>
  <c r="N350" i="1"/>
  <c r="O350" i="1"/>
  <c r="P350" i="1"/>
  <c r="Q350" i="1"/>
  <c r="R350" i="1"/>
  <c r="S350" i="1"/>
  <c r="T350" i="1"/>
  <c r="U350" i="1"/>
  <c r="V350" i="1"/>
  <c r="W350" i="1"/>
  <c r="X350" i="1"/>
  <c r="N351" i="1"/>
  <c r="O351" i="1"/>
  <c r="P351" i="1"/>
  <c r="Q351" i="1"/>
  <c r="R351" i="1"/>
  <c r="S351" i="1"/>
  <c r="T351" i="1"/>
  <c r="U351" i="1"/>
  <c r="V351" i="1"/>
  <c r="W351" i="1"/>
  <c r="X351" i="1"/>
  <c r="N352" i="1"/>
  <c r="O352" i="1"/>
  <c r="P352" i="1"/>
  <c r="Q352" i="1"/>
  <c r="R352" i="1"/>
  <c r="S352" i="1"/>
  <c r="T352" i="1"/>
  <c r="U352" i="1"/>
  <c r="V352" i="1"/>
  <c r="W352" i="1"/>
  <c r="X352" i="1"/>
  <c r="N353" i="1"/>
  <c r="O353" i="1"/>
  <c r="P353" i="1"/>
  <c r="Q353" i="1"/>
  <c r="R353" i="1"/>
  <c r="S353" i="1"/>
  <c r="T353" i="1"/>
  <c r="U353" i="1"/>
  <c r="V353" i="1"/>
  <c r="W353" i="1"/>
  <c r="X353" i="1"/>
  <c r="N354" i="1"/>
  <c r="O354" i="1"/>
  <c r="P354" i="1"/>
  <c r="Q354" i="1"/>
  <c r="R354" i="1"/>
  <c r="S354" i="1"/>
  <c r="T354" i="1"/>
  <c r="U354" i="1"/>
  <c r="V354" i="1"/>
  <c r="W354" i="1"/>
  <c r="X354" i="1"/>
  <c r="N355" i="1"/>
  <c r="O355" i="1"/>
  <c r="P355" i="1"/>
  <c r="Q355" i="1"/>
  <c r="R355" i="1"/>
  <c r="S355" i="1"/>
  <c r="T355" i="1"/>
  <c r="U355" i="1"/>
  <c r="V355" i="1"/>
  <c r="W355" i="1"/>
  <c r="X355" i="1"/>
  <c r="N356" i="1"/>
  <c r="O356" i="1"/>
  <c r="P356" i="1"/>
  <c r="Q356" i="1"/>
  <c r="R356" i="1"/>
  <c r="S356" i="1"/>
  <c r="T356" i="1"/>
  <c r="U356" i="1"/>
  <c r="V356" i="1"/>
  <c r="W356" i="1"/>
  <c r="X356" i="1"/>
  <c r="N357" i="1"/>
  <c r="O357" i="1"/>
  <c r="P357" i="1"/>
  <c r="Q357" i="1"/>
  <c r="R357" i="1"/>
  <c r="S357" i="1"/>
  <c r="T357" i="1"/>
  <c r="U357" i="1"/>
  <c r="V357" i="1"/>
  <c r="W357" i="1"/>
  <c r="X357" i="1"/>
  <c r="N358" i="1"/>
  <c r="O358" i="1"/>
  <c r="P358" i="1"/>
  <c r="Q358" i="1"/>
  <c r="R358" i="1"/>
  <c r="S358" i="1"/>
  <c r="T358" i="1"/>
  <c r="U358" i="1"/>
  <c r="V358" i="1"/>
  <c r="W358" i="1"/>
  <c r="X358" i="1"/>
  <c r="N359" i="1"/>
  <c r="O359" i="1"/>
  <c r="P359" i="1"/>
  <c r="Q359" i="1"/>
  <c r="R359" i="1"/>
  <c r="S359" i="1"/>
  <c r="T359" i="1"/>
  <c r="U359" i="1"/>
  <c r="V359" i="1"/>
  <c r="W359" i="1"/>
  <c r="X359" i="1"/>
  <c r="N360" i="1"/>
  <c r="O360" i="1"/>
  <c r="P360" i="1"/>
  <c r="Q360" i="1"/>
  <c r="R360" i="1"/>
  <c r="S360" i="1"/>
  <c r="T360" i="1"/>
  <c r="U360" i="1"/>
  <c r="V360" i="1"/>
  <c r="W360" i="1"/>
  <c r="X360" i="1"/>
  <c r="N361" i="1"/>
  <c r="O361" i="1"/>
  <c r="P361" i="1"/>
  <c r="Q361" i="1"/>
  <c r="R361" i="1"/>
  <c r="S361" i="1"/>
  <c r="T361" i="1"/>
  <c r="U361" i="1"/>
  <c r="V361" i="1"/>
  <c r="W361" i="1"/>
  <c r="X361" i="1"/>
  <c r="N362" i="1"/>
  <c r="O362" i="1"/>
  <c r="P362" i="1"/>
  <c r="Q362" i="1"/>
  <c r="R362" i="1"/>
  <c r="S362" i="1"/>
  <c r="T362" i="1"/>
  <c r="U362" i="1"/>
  <c r="V362" i="1"/>
  <c r="W362" i="1"/>
  <c r="X362" i="1"/>
  <c r="N363" i="1"/>
  <c r="O363" i="1"/>
  <c r="P363" i="1"/>
  <c r="Q363" i="1"/>
  <c r="R363" i="1"/>
  <c r="S363" i="1"/>
  <c r="T363" i="1"/>
  <c r="U363" i="1"/>
  <c r="V363" i="1"/>
  <c r="W363" i="1"/>
  <c r="X363" i="1"/>
  <c r="N364" i="1"/>
  <c r="O364" i="1"/>
  <c r="P364" i="1"/>
  <c r="Q364" i="1"/>
  <c r="R364" i="1"/>
  <c r="S364" i="1"/>
  <c r="T364" i="1"/>
  <c r="U364" i="1"/>
  <c r="V364" i="1"/>
  <c r="W364" i="1"/>
  <c r="X364" i="1"/>
  <c r="N365" i="1"/>
  <c r="O365" i="1"/>
  <c r="P365" i="1"/>
  <c r="Q365" i="1"/>
  <c r="R365" i="1"/>
  <c r="S365" i="1"/>
  <c r="T365" i="1"/>
  <c r="U365" i="1"/>
  <c r="V365" i="1"/>
  <c r="W365" i="1"/>
  <c r="X365" i="1"/>
  <c r="N366" i="1"/>
  <c r="O366" i="1"/>
  <c r="P366" i="1"/>
  <c r="Q366" i="1"/>
  <c r="R366" i="1"/>
  <c r="S366" i="1"/>
  <c r="T366" i="1"/>
  <c r="U366" i="1"/>
  <c r="V366" i="1"/>
  <c r="W366" i="1"/>
  <c r="X366" i="1"/>
  <c r="N367" i="1"/>
  <c r="O367" i="1"/>
  <c r="P367" i="1"/>
  <c r="Q367" i="1"/>
  <c r="R367" i="1"/>
  <c r="S367" i="1"/>
  <c r="T367" i="1"/>
  <c r="U367" i="1"/>
  <c r="V367" i="1"/>
  <c r="W367" i="1"/>
  <c r="X367" i="1"/>
  <c r="N368" i="1"/>
  <c r="O368" i="1"/>
  <c r="P368" i="1"/>
  <c r="Q368" i="1"/>
  <c r="R368" i="1"/>
  <c r="S368" i="1"/>
  <c r="T368" i="1"/>
  <c r="U368" i="1"/>
  <c r="V368" i="1"/>
  <c r="W368" i="1"/>
  <c r="X368" i="1"/>
  <c r="N369" i="1"/>
  <c r="O369" i="1"/>
  <c r="P369" i="1"/>
  <c r="Q369" i="1"/>
  <c r="R369" i="1"/>
  <c r="S369" i="1"/>
  <c r="T369" i="1"/>
  <c r="U369" i="1"/>
  <c r="V369" i="1"/>
  <c r="W369" i="1"/>
  <c r="X369" i="1"/>
  <c r="N370" i="1"/>
  <c r="O370" i="1"/>
  <c r="P370" i="1"/>
  <c r="Q370" i="1"/>
  <c r="R370" i="1"/>
  <c r="S370" i="1"/>
  <c r="T370" i="1"/>
  <c r="U370" i="1"/>
  <c r="V370" i="1"/>
  <c r="W370" i="1"/>
  <c r="X370" i="1"/>
  <c r="N371" i="1"/>
  <c r="O371" i="1"/>
  <c r="P371" i="1"/>
  <c r="Q371" i="1"/>
  <c r="R371" i="1"/>
  <c r="S371" i="1"/>
  <c r="T371" i="1"/>
  <c r="U371" i="1"/>
  <c r="V371" i="1"/>
  <c r="W371" i="1"/>
  <c r="X371" i="1"/>
  <c r="N372" i="1"/>
  <c r="O372" i="1"/>
  <c r="P372" i="1"/>
  <c r="Q372" i="1"/>
  <c r="R372" i="1"/>
  <c r="S372" i="1"/>
  <c r="T372" i="1"/>
  <c r="U372" i="1"/>
  <c r="V372" i="1"/>
  <c r="W372" i="1"/>
  <c r="X372" i="1"/>
  <c r="N373" i="1"/>
  <c r="O373" i="1"/>
  <c r="P373" i="1"/>
  <c r="Q373" i="1"/>
  <c r="R373" i="1"/>
  <c r="S373" i="1"/>
  <c r="T373" i="1"/>
  <c r="U373" i="1"/>
  <c r="V373" i="1"/>
  <c r="W373" i="1"/>
  <c r="X373" i="1"/>
  <c r="N374" i="1"/>
  <c r="O374" i="1"/>
  <c r="P374" i="1"/>
  <c r="Q374" i="1"/>
  <c r="R374" i="1"/>
  <c r="S374" i="1"/>
  <c r="T374" i="1"/>
  <c r="U374" i="1"/>
  <c r="V374" i="1"/>
  <c r="W374" i="1"/>
  <c r="X374" i="1"/>
  <c r="N375" i="1"/>
  <c r="O375" i="1"/>
  <c r="P375" i="1"/>
  <c r="Q375" i="1"/>
  <c r="R375" i="1"/>
  <c r="S375" i="1"/>
  <c r="T375" i="1"/>
  <c r="U375" i="1"/>
  <c r="V375" i="1"/>
  <c r="W375" i="1"/>
  <c r="X375" i="1"/>
  <c r="Q376" i="1"/>
  <c r="W376" i="1"/>
  <c r="X376" i="1"/>
  <c r="N377" i="1"/>
  <c r="O377" i="1"/>
  <c r="P377" i="1"/>
  <c r="Q377" i="1"/>
  <c r="R377" i="1"/>
  <c r="S377" i="1"/>
  <c r="T377" i="1"/>
  <c r="U377" i="1"/>
  <c r="V377" i="1"/>
  <c r="W377" i="1"/>
  <c r="X377" i="1"/>
  <c r="N378" i="1"/>
  <c r="O378" i="1"/>
  <c r="P378" i="1"/>
  <c r="Q378" i="1"/>
  <c r="R378" i="1"/>
  <c r="S378" i="1"/>
  <c r="T378" i="1"/>
  <c r="U378" i="1"/>
  <c r="V378" i="1"/>
  <c r="W378" i="1"/>
  <c r="X378" i="1"/>
  <c r="N379" i="1"/>
  <c r="O379" i="1"/>
  <c r="P379" i="1"/>
  <c r="Q379" i="1"/>
  <c r="R379" i="1"/>
  <c r="S379" i="1"/>
  <c r="T379" i="1"/>
  <c r="U379" i="1"/>
  <c r="V379" i="1"/>
  <c r="W379" i="1"/>
  <c r="X379" i="1"/>
  <c r="N380" i="1"/>
  <c r="O380" i="1"/>
  <c r="P380" i="1"/>
  <c r="Q380" i="1"/>
  <c r="R380" i="1"/>
  <c r="S380" i="1"/>
  <c r="T380" i="1"/>
  <c r="U380" i="1"/>
  <c r="V380" i="1"/>
  <c r="W380" i="1"/>
  <c r="X380" i="1"/>
  <c r="N381" i="1"/>
  <c r="O381" i="1"/>
  <c r="P381" i="1"/>
  <c r="Q381" i="1"/>
  <c r="R381" i="1"/>
  <c r="S381" i="1"/>
  <c r="T381" i="1"/>
  <c r="U381" i="1"/>
  <c r="V381" i="1"/>
  <c r="W381" i="1"/>
  <c r="X381" i="1"/>
  <c r="N382" i="1"/>
  <c r="O382" i="1"/>
  <c r="P382" i="1"/>
  <c r="Q382" i="1"/>
  <c r="R382" i="1"/>
  <c r="S382" i="1"/>
  <c r="T382" i="1"/>
  <c r="U382" i="1"/>
  <c r="V382" i="1"/>
  <c r="W382" i="1"/>
  <c r="X382" i="1"/>
  <c r="N383" i="1"/>
  <c r="O383" i="1"/>
  <c r="P383" i="1"/>
  <c r="Q383" i="1"/>
  <c r="R383" i="1"/>
  <c r="S383" i="1"/>
  <c r="T383" i="1"/>
  <c r="U383" i="1"/>
  <c r="V383" i="1"/>
  <c r="W383" i="1"/>
  <c r="X383" i="1"/>
  <c r="N384" i="1"/>
  <c r="O384" i="1"/>
  <c r="P384" i="1"/>
  <c r="Q384" i="1"/>
  <c r="R384" i="1"/>
  <c r="S384" i="1"/>
  <c r="T384" i="1"/>
  <c r="U384" i="1"/>
  <c r="V384" i="1"/>
  <c r="W384" i="1"/>
  <c r="X384" i="1"/>
  <c r="N385" i="1"/>
  <c r="O385" i="1"/>
  <c r="P385" i="1"/>
  <c r="Q385" i="1"/>
  <c r="R385" i="1"/>
  <c r="S385" i="1"/>
  <c r="T385" i="1"/>
  <c r="U385" i="1"/>
  <c r="V385" i="1"/>
  <c r="W385" i="1"/>
  <c r="X385" i="1"/>
  <c r="N386" i="1"/>
  <c r="O386" i="1"/>
  <c r="P386" i="1"/>
  <c r="Q386" i="1"/>
  <c r="R386" i="1"/>
  <c r="S386" i="1"/>
  <c r="T386" i="1"/>
  <c r="U386" i="1"/>
  <c r="V386" i="1"/>
  <c r="W386" i="1"/>
  <c r="X386" i="1"/>
  <c r="N387" i="1"/>
  <c r="O387" i="1"/>
  <c r="P387" i="1"/>
  <c r="Q387" i="1"/>
  <c r="R387" i="1"/>
  <c r="S387" i="1"/>
  <c r="T387" i="1"/>
  <c r="U387" i="1"/>
  <c r="V387" i="1"/>
  <c r="W387" i="1"/>
  <c r="X387" i="1"/>
  <c r="N388" i="1"/>
  <c r="O388" i="1"/>
  <c r="P388" i="1"/>
  <c r="Q388" i="1"/>
  <c r="R388" i="1"/>
  <c r="S388" i="1"/>
  <c r="T388" i="1"/>
  <c r="U388" i="1"/>
  <c r="V388" i="1"/>
  <c r="W388" i="1"/>
  <c r="X388" i="1"/>
  <c r="N389" i="1"/>
  <c r="O389" i="1"/>
  <c r="P389" i="1"/>
  <c r="Q389" i="1"/>
  <c r="R389" i="1"/>
  <c r="S389" i="1"/>
  <c r="T389" i="1"/>
  <c r="U389" i="1"/>
  <c r="V389" i="1"/>
  <c r="W389" i="1"/>
  <c r="X389" i="1"/>
  <c r="N390" i="1"/>
  <c r="O390" i="1"/>
  <c r="P390" i="1"/>
  <c r="Q390" i="1"/>
  <c r="R390" i="1"/>
  <c r="S390" i="1"/>
  <c r="T390" i="1"/>
  <c r="U390" i="1"/>
  <c r="V390" i="1"/>
  <c r="W390" i="1"/>
  <c r="X390" i="1"/>
  <c r="N391" i="1"/>
  <c r="O391" i="1"/>
  <c r="P391" i="1"/>
  <c r="Q391" i="1"/>
  <c r="R391" i="1"/>
  <c r="S391" i="1"/>
  <c r="T391" i="1"/>
  <c r="U391" i="1"/>
  <c r="V391" i="1"/>
  <c r="W391" i="1"/>
  <c r="X391" i="1"/>
  <c r="N392" i="1"/>
  <c r="O392" i="1"/>
  <c r="P392" i="1"/>
  <c r="Q392" i="1"/>
  <c r="R392" i="1"/>
  <c r="S392" i="1"/>
  <c r="T392" i="1"/>
  <c r="U392" i="1"/>
  <c r="V392" i="1"/>
  <c r="W392" i="1"/>
  <c r="X392" i="1"/>
  <c r="N393" i="1"/>
  <c r="O393" i="1"/>
  <c r="P393" i="1"/>
  <c r="Q393" i="1"/>
  <c r="R393" i="1"/>
  <c r="S393" i="1"/>
  <c r="T393" i="1"/>
  <c r="U393" i="1"/>
  <c r="V393" i="1"/>
  <c r="W393" i="1"/>
  <c r="X393" i="1"/>
  <c r="N394" i="1"/>
  <c r="O394" i="1"/>
  <c r="P394" i="1"/>
  <c r="Q394" i="1"/>
  <c r="R394" i="1"/>
  <c r="S394" i="1"/>
  <c r="T394" i="1"/>
  <c r="U394" i="1"/>
  <c r="V394" i="1"/>
  <c r="W394" i="1"/>
  <c r="X394" i="1"/>
  <c r="N395" i="1"/>
  <c r="O395" i="1"/>
  <c r="P395" i="1"/>
  <c r="Q395" i="1"/>
  <c r="R395" i="1"/>
  <c r="S395" i="1"/>
  <c r="T395" i="1"/>
  <c r="U395" i="1"/>
  <c r="V395" i="1"/>
  <c r="W395" i="1"/>
  <c r="X395" i="1"/>
  <c r="N396" i="1"/>
  <c r="O396" i="1"/>
  <c r="P396" i="1"/>
  <c r="Q396" i="1"/>
  <c r="R396" i="1"/>
  <c r="S396" i="1"/>
  <c r="T396" i="1"/>
  <c r="U396" i="1"/>
  <c r="V396" i="1"/>
  <c r="W396" i="1"/>
  <c r="X396" i="1"/>
  <c r="N397" i="1"/>
  <c r="O397" i="1"/>
  <c r="P397" i="1"/>
  <c r="Q397" i="1"/>
  <c r="R397" i="1"/>
  <c r="S397" i="1"/>
  <c r="T397" i="1"/>
  <c r="U397" i="1"/>
  <c r="V397" i="1"/>
  <c r="W397" i="1"/>
  <c r="X397" i="1"/>
  <c r="N398" i="1"/>
  <c r="O398" i="1"/>
  <c r="P398" i="1"/>
  <c r="Q398" i="1"/>
  <c r="R398" i="1"/>
  <c r="S398" i="1"/>
  <c r="T398" i="1"/>
  <c r="U398" i="1"/>
  <c r="V398" i="1"/>
  <c r="W398" i="1"/>
  <c r="X398" i="1"/>
  <c r="N399" i="1"/>
  <c r="O399" i="1"/>
  <c r="P399" i="1"/>
  <c r="Q399" i="1"/>
  <c r="R399" i="1"/>
  <c r="S399" i="1"/>
  <c r="T399" i="1"/>
  <c r="U399" i="1"/>
  <c r="V399" i="1"/>
  <c r="W399" i="1"/>
  <c r="X399" i="1"/>
  <c r="N400" i="1"/>
  <c r="O400" i="1"/>
  <c r="P400" i="1"/>
  <c r="Q400" i="1"/>
  <c r="R400" i="1"/>
  <c r="S400" i="1"/>
  <c r="T400" i="1"/>
  <c r="U400" i="1"/>
  <c r="V400" i="1"/>
  <c r="W400" i="1"/>
  <c r="X400" i="1"/>
  <c r="N401" i="1"/>
  <c r="O401" i="1"/>
  <c r="P401" i="1"/>
  <c r="Q401" i="1"/>
  <c r="R401" i="1"/>
  <c r="S401" i="1"/>
  <c r="T401" i="1"/>
  <c r="U401" i="1"/>
  <c r="V401" i="1"/>
  <c r="W401" i="1"/>
  <c r="X401" i="1"/>
  <c r="N402" i="1"/>
  <c r="O402" i="1"/>
  <c r="P402" i="1"/>
  <c r="Q402" i="1"/>
  <c r="R402" i="1"/>
  <c r="S402" i="1"/>
  <c r="T402" i="1"/>
  <c r="U402" i="1"/>
  <c r="V402" i="1"/>
  <c r="W402" i="1"/>
  <c r="X402" i="1"/>
  <c r="N403" i="1"/>
  <c r="O403" i="1"/>
  <c r="P403" i="1"/>
  <c r="Q403" i="1"/>
  <c r="R403" i="1"/>
  <c r="S403" i="1"/>
  <c r="T403" i="1"/>
  <c r="U403" i="1"/>
  <c r="V403" i="1"/>
  <c r="W403" i="1"/>
  <c r="X403" i="1"/>
  <c r="N404" i="1"/>
  <c r="O404" i="1"/>
  <c r="P404" i="1"/>
  <c r="Q404" i="1"/>
  <c r="R404" i="1"/>
  <c r="S404" i="1"/>
  <c r="T404" i="1"/>
  <c r="U404" i="1"/>
  <c r="V404" i="1"/>
  <c r="W404" i="1"/>
  <c r="X404" i="1"/>
  <c r="N405" i="1"/>
  <c r="O405" i="1"/>
  <c r="P405" i="1"/>
  <c r="Q405" i="1"/>
  <c r="R405" i="1"/>
  <c r="S405" i="1"/>
  <c r="T405" i="1"/>
  <c r="U405" i="1"/>
  <c r="V405" i="1"/>
  <c r="W405" i="1"/>
  <c r="X405" i="1"/>
  <c r="N406" i="1"/>
  <c r="O406" i="1"/>
  <c r="P406" i="1"/>
  <c r="Q406" i="1"/>
  <c r="R406" i="1"/>
  <c r="S406" i="1"/>
  <c r="T406" i="1"/>
  <c r="U406" i="1"/>
  <c r="V406" i="1"/>
  <c r="W406" i="1"/>
  <c r="X406" i="1"/>
  <c r="N407" i="1"/>
  <c r="O407" i="1"/>
  <c r="P407" i="1"/>
  <c r="Q407" i="1"/>
  <c r="R407" i="1"/>
  <c r="S407" i="1"/>
  <c r="T407" i="1"/>
  <c r="U407" i="1"/>
  <c r="V407" i="1"/>
  <c r="W407" i="1"/>
  <c r="X407" i="1"/>
  <c r="N408" i="1"/>
  <c r="O408" i="1"/>
  <c r="P408" i="1"/>
  <c r="Q408" i="1"/>
  <c r="R408" i="1"/>
  <c r="S408" i="1"/>
  <c r="T408" i="1"/>
  <c r="U408" i="1"/>
  <c r="V408" i="1"/>
  <c r="W408" i="1"/>
  <c r="X408" i="1"/>
  <c r="N409" i="1"/>
  <c r="O409" i="1"/>
  <c r="P409" i="1"/>
  <c r="Q409" i="1"/>
  <c r="R409" i="1"/>
  <c r="S409" i="1"/>
  <c r="T409" i="1"/>
  <c r="U409" i="1"/>
  <c r="V409" i="1"/>
  <c r="W409" i="1"/>
  <c r="X409" i="1"/>
  <c r="N410" i="1"/>
  <c r="O410" i="1"/>
  <c r="P410" i="1"/>
  <c r="Q410" i="1"/>
  <c r="R410" i="1"/>
  <c r="S410" i="1"/>
  <c r="T410" i="1"/>
  <c r="U410" i="1"/>
  <c r="V410" i="1"/>
  <c r="W410" i="1"/>
  <c r="X410" i="1"/>
  <c r="N411" i="1"/>
  <c r="O411" i="1"/>
  <c r="P411" i="1"/>
  <c r="Q411" i="1"/>
  <c r="R411" i="1"/>
  <c r="S411" i="1"/>
  <c r="T411" i="1"/>
  <c r="U411" i="1"/>
  <c r="V411" i="1"/>
  <c r="W411" i="1"/>
  <c r="X411" i="1"/>
  <c r="N412" i="1"/>
  <c r="O412" i="1"/>
  <c r="P412" i="1"/>
  <c r="Q412" i="1"/>
  <c r="R412" i="1"/>
  <c r="S412" i="1"/>
  <c r="T412" i="1"/>
  <c r="U412" i="1"/>
  <c r="V412" i="1"/>
  <c r="W412" i="1"/>
  <c r="X412" i="1"/>
  <c r="N413" i="1"/>
  <c r="O413" i="1"/>
  <c r="P413" i="1"/>
  <c r="Q413" i="1"/>
  <c r="R413" i="1"/>
  <c r="S413" i="1"/>
  <c r="T413" i="1"/>
  <c r="U413" i="1"/>
  <c r="V413" i="1"/>
  <c r="W413" i="1"/>
  <c r="X413" i="1"/>
  <c r="N414" i="1"/>
  <c r="O414" i="1"/>
  <c r="P414" i="1"/>
  <c r="Q414" i="1"/>
  <c r="R414" i="1"/>
  <c r="S414" i="1"/>
  <c r="T414" i="1"/>
  <c r="U414" i="1"/>
  <c r="V414" i="1"/>
  <c r="W414" i="1"/>
  <c r="X414" i="1"/>
  <c r="N415" i="1"/>
  <c r="O415" i="1"/>
  <c r="P415" i="1"/>
  <c r="Q415" i="1"/>
  <c r="R415" i="1"/>
  <c r="S415" i="1"/>
  <c r="T415" i="1"/>
  <c r="U415" i="1"/>
  <c r="V415" i="1"/>
  <c r="W415" i="1"/>
  <c r="X415" i="1"/>
  <c r="N416" i="1"/>
  <c r="O416" i="1"/>
  <c r="P416" i="1"/>
  <c r="Q416" i="1"/>
  <c r="R416" i="1"/>
  <c r="S416" i="1"/>
  <c r="T416" i="1"/>
  <c r="U416" i="1"/>
  <c r="V416" i="1"/>
  <c r="W416" i="1"/>
  <c r="X416" i="1"/>
  <c r="N417" i="1"/>
  <c r="O417" i="1"/>
  <c r="P417" i="1"/>
  <c r="Q417" i="1"/>
  <c r="R417" i="1"/>
  <c r="S417" i="1"/>
  <c r="T417" i="1"/>
  <c r="U417" i="1"/>
  <c r="V417" i="1"/>
  <c r="W417" i="1"/>
  <c r="X417" i="1"/>
  <c r="N418" i="1"/>
  <c r="O418" i="1"/>
  <c r="P418" i="1"/>
  <c r="Q418" i="1"/>
  <c r="R418" i="1"/>
  <c r="S418" i="1"/>
  <c r="T418" i="1"/>
  <c r="U418" i="1"/>
  <c r="V418" i="1"/>
  <c r="W418" i="1"/>
  <c r="X418" i="1"/>
  <c r="N419" i="1"/>
  <c r="O419" i="1"/>
  <c r="P419" i="1"/>
  <c r="Q419" i="1"/>
  <c r="R419" i="1"/>
  <c r="S419" i="1"/>
  <c r="T419" i="1"/>
  <c r="U419" i="1"/>
  <c r="V419" i="1"/>
  <c r="W419" i="1"/>
  <c r="X419" i="1"/>
  <c r="N420" i="1"/>
  <c r="O420" i="1"/>
  <c r="P420" i="1"/>
  <c r="Q420" i="1"/>
  <c r="R420" i="1"/>
  <c r="S420" i="1"/>
  <c r="T420" i="1"/>
  <c r="U420" i="1"/>
  <c r="V420" i="1"/>
  <c r="W420" i="1"/>
  <c r="X420" i="1"/>
  <c r="N421" i="1"/>
  <c r="O421" i="1"/>
  <c r="P421" i="1"/>
  <c r="Q421" i="1"/>
  <c r="R421" i="1"/>
  <c r="S421" i="1"/>
  <c r="T421" i="1"/>
  <c r="U421" i="1"/>
  <c r="V421" i="1"/>
  <c r="W421" i="1"/>
  <c r="X421" i="1"/>
  <c r="N422" i="1"/>
  <c r="O422" i="1"/>
  <c r="P422" i="1"/>
  <c r="Q422" i="1"/>
  <c r="R422" i="1"/>
  <c r="S422" i="1"/>
  <c r="T422" i="1"/>
  <c r="U422" i="1"/>
  <c r="V422" i="1"/>
  <c r="W422" i="1"/>
  <c r="X422" i="1"/>
  <c r="N423" i="1"/>
  <c r="O423" i="1"/>
  <c r="P423" i="1"/>
  <c r="Q423" i="1"/>
  <c r="R423" i="1"/>
  <c r="S423" i="1"/>
  <c r="T423" i="1"/>
  <c r="U423" i="1"/>
  <c r="V423" i="1"/>
  <c r="W423" i="1"/>
  <c r="X423" i="1"/>
  <c r="N424" i="1"/>
  <c r="O424" i="1"/>
  <c r="P424" i="1"/>
  <c r="Q424" i="1"/>
  <c r="R424" i="1"/>
  <c r="S424" i="1"/>
  <c r="T424" i="1"/>
  <c r="U424" i="1"/>
  <c r="V424" i="1"/>
  <c r="W424" i="1"/>
  <c r="X424" i="1"/>
  <c r="N425" i="1"/>
  <c r="O425" i="1"/>
  <c r="P425" i="1"/>
  <c r="Q425" i="1"/>
  <c r="R425" i="1"/>
  <c r="S425" i="1"/>
  <c r="T425" i="1"/>
  <c r="U425" i="1"/>
  <c r="V425" i="1"/>
  <c r="W425" i="1"/>
  <c r="X425" i="1"/>
  <c r="N426" i="1"/>
  <c r="O426" i="1"/>
  <c r="P426" i="1"/>
  <c r="Q426" i="1"/>
  <c r="R426" i="1"/>
  <c r="S426" i="1"/>
  <c r="T426" i="1"/>
  <c r="U426" i="1"/>
  <c r="V426" i="1"/>
  <c r="W426" i="1"/>
  <c r="X426" i="1"/>
  <c r="N427" i="1"/>
  <c r="O427" i="1"/>
  <c r="P427" i="1"/>
  <c r="Q427" i="1"/>
  <c r="R427" i="1"/>
  <c r="S427" i="1"/>
  <c r="T427" i="1"/>
  <c r="U427" i="1"/>
  <c r="V427" i="1"/>
  <c r="W427" i="1"/>
  <c r="X427" i="1"/>
  <c r="N428" i="1"/>
  <c r="O428" i="1"/>
  <c r="P428" i="1"/>
  <c r="Q428" i="1"/>
  <c r="R428" i="1"/>
  <c r="S428" i="1"/>
  <c r="T428" i="1"/>
  <c r="U428" i="1"/>
  <c r="V428" i="1"/>
  <c r="W428" i="1"/>
  <c r="X428" i="1"/>
  <c r="N429" i="1"/>
  <c r="O429" i="1"/>
  <c r="P429" i="1"/>
  <c r="Q429" i="1"/>
  <c r="R429" i="1"/>
  <c r="S429" i="1"/>
  <c r="T429" i="1"/>
  <c r="U429" i="1"/>
  <c r="V429" i="1"/>
  <c r="W429" i="1"/>
  <c r="X429" i="1"/>
  <c r="N430" i="1"/>
  <c r="O430" i="1"/>
  <c r="P430" i="1"/>
  <c r="Q430" i="1"/>
  <c r="R430" i="1"/>
  <c r="S430" i="1"/>
  <c r="T430" i="1"/>
  <c r="U430" i="1"/>
  <c r="V430" i="1"/>
  <c r="W430" i="1"/>
  <c r="X430" i="1"/>
  <c r="N431" i="1"/>
  <c r="O431" i="1"/>
  <c r="P431" i="1"/>
  <c r="Q431" i="1"/>
  <c r="R431" i="1"/>
  <c r="S431" i="1"/>
  <c r="T431" i="1"/>
  <c r="U431" i="1"/>
  <c r="V431" i="1"/>
  <c r="W431" i="1"/>
  <c r="X431" i="1"/>
  <c r="N432" i="1"/>
  <c r="O432" i="1"/>
  <c r="P432" i="1"/>
  <c r="Q432" i="1"/>
  <c r="R432" i="1"/>
  <c r="S432" i="1"/>
  <c r="T432" i="1"/>
  <c r="U432" i="1"/>
  <c r="V432" i="1"/>
  <c r="W432" i="1"/>
  <c r="X432" i="1"/>
  <c r="N433" i="1"/>
  <c r="O433" i="1"/>
  <c r="P433" i="1"/>
  <c r="Q433" i="1"/>
  <c r="R433" i="1"/>
  <c r="S433" i="1"/>
  <c r="T433" i="1"/>
  <c r="U433" i="1"/>
  <c r="V433" i="1"/>
  <c r="W433" i="1"/>
  <c r="X433" i="1"/>
  <c r="N434" i="1"/>
  <c r="O434" i="1"/>
  <c r="P434" i="1"/>
  <c r="Q434" i="1"/>
  <c r="R434" i="1"/>
  <c r="S434" i="1"/>
  <c r="T434" i="1"/>
  <c r="U434" i="1"/>
  <c r="V434" i="1"/>
  <c r="W434" i="1"/>
  <c r="X434" i="1"/>
  <c r="O435" i="1"/>
  <c r="P435" i="1"/>
  <c r="Q435" i="1"/>
  <c r="S435" i="1"/>
  <c r="T435" i="1"/>
  <c r="U435" i="1"/>
  <c r="V435" i="1"/>
  <c r="W435" i="1"/>
  <c r="X435" i="1"/>
  <c r="N436" i="1"/>
  <c r="O436" i="1"/>
  <c r="P436" i="1"/>
  <c r="Q436" i="1"/>
  <c r="R436" i="1"/>
  <c r="S436" i="1"/>
  <c r="T436" i="1"/>
  <c r="U436" i="1"/>
  <c r="V436" i="1"/>
  <c r="W436" i="1"/>
  <c r="X436" i="1"/>
  <c r="N437" i="1"/>
  <c r="O437" i="1"/>
  <c r="P437" i="1"/>
  <c r="Q437" i="1"/>
  <c r="R437" i="1"/>
  <c r="S437" i="1"/>
  <c r="T437" i="1"/>
  <c r="U437" i="1"/>
  <c r="V437" i="1"/>
  <c r="W437" i="1"/>
  <c r="X437" i="1"/>
  <c r="O438" i="1"/>
  <c r="P438" i="1"/>
  <c r="Q438" i="1"/>
  <c r="S438" i="1"/>
  <c r="T438" i="1"/>
  <c r="U438" i="1"/>
  <c r="V438" i="1"/>
  <c r="W438" i="1"/>
  <c r="X438" i="1"/>
  <c r="N439" i="1"/>
  <c r="O439" i="1"/>
  <c r="P439" i="1"/>
  <c r="Q439" i="1"/>
  <c r="R439" i="1"/>
  <c r="S439" i="1"/>
  <c r="T439" i="1"/>
  <c r="U439" i="1"/>
  <c r="V439" i="1"/>
  <c r="W439" i="1"/>
  <c r="X439" i="1"/>
  <c r="N440" i="1"/>
  <c r="O440" i="1"/>
  <c r="P440" i="1"/>
  <c r="Q440" i="1"/>
  <c r="R440" i="1"/>
  <c r="S440" i="1"/>
  <c r="T440" i="1"/>
  <c r="U440" i="1"/>
  <c r="V440" i="1"/>
  <c r="W440" i="1"/>
  <c r="X440" i="1"/>
  <c r="N441" i="1"/>
  <c r="O441" i="1"/>
  <c r="P441" i="1"/>
  <c r="Q441" i="1"/>
  <c r="R441" i="1"/>
  <c r="S441" i="1"/>
  <c r="T441" i="1"/>
  <c r="U441" i="1"/>
  <c r="V441" i="1"/>
  <c r="W441" i="1"/>
  <c r="X441" i="1"/>
  <c r="N442" i="1"/>
  <c r="O442" i="1"/>
  <c r="P442" i="1"/>
  <c r="Q442" i="1"/>
  <c r="R442" i="1"/>
  <c r="S442" i="1"/>
  <c r="T442" i="1"/>
  <c r="U442" i="1"/>
  <c r="V442" i="1"/>
  <c r="W442" i="1"/>
  <c r="X442" i="1"/>
  <c r="N443" i="1"/>
  <c r="O443" i="1"/>
  <c r="P443" i="1"/>
  <c r="Q443" i="1"/>
  <c r="R443" i="1"/>
  <c r="S443" i="1"/>
  <c r="T443" i="1"/>
  <c r="U443" i="1"/>
  <c r="V443" i="1"/>
  <c r="W443" i="1"/>
  <c r="X443" i="1"/>
  <c r="N444" i="1"/>
  <c r="O444" i="1"/>
  <c r="P444" i="1"/>
  <c r="Q444" i="1"/>
  <c r="R444" i="1"/>
  <c r="S444" i="1"/>
  <c r="T444" i="1"/>
  <c r="U444" i="1"/>
  <c r="V444" i="1"/>
  <c r="W444" i="1"/>
  <c r="X444" i="1"/>
  <c r="N445" i="1"/>
  <c r="O445" i="1"/>
  <c r="P445" i="1"/>
  <c r="Q445" i="1"/>
  <c r="R445" i="1"/>
  <c r="S445" i="1"/>
  <c r="T445" i="1"/>
  <c r="U445" i="1"/>
  <c r="V445" i="1"/>
  <c r="W445" i="1"/>
  <c r="X445" i="1"/>
  <c r="N446" i="1"/>
  <c r="O446" i="1"/>
  <c r="P446" i="1"/>
  <c r="Q446" i="1"/>
  <c r="R446" i="1"/>
  <c r="S446" i="1"/>
  <c r="T446" i="1"/>
  <c r="U446" i="1"/>
  <c r="V446" i="1"/>
  <c r="W446" i="1"/>
  <c r="X446" i="1"/>
  <c r="N447" i="1"/>
  <c r="O447" i="1"/>
  <c r="P447" i="1"/>
  <c r="Q447" i="1"/>
  <c r="R447" i="1"/>
  <c r="S447" i="1"/>
  <c r="T447" i="1"/>
  <c r="U447" i="1"/>
  <c r="V447" i="1"/>
  <c r="W447" i="1"/>
  <c r="X447" i="1"/>
  <c r="N448" i="1"/>
  <c r="O448" i="1"/>
  <c r="P448" i="1"/>
  <c r="Q448" i="1"/>
  <c r="R448" i="1"/>
  <c r="S448" i="1"/>
  <c r="T448" i="1"/>
  <c r="U448" i="1"/>
  <c r="V448" i="1"/>
  <c r="W448" i="1"/>
  <c r="X448" i="1"/>
  <c r="N449" i="1"/>
  <c r="O449" i="1"/>
  <c r="P449" i="1"/>
  <c r="Q449" i="1"/>
  <c r="R449" i="1"/>
  <c r="S449" i="1"/>
  <c r="T449" i="1"/>
  <c r="U449" i="1"/>
  <c r="V449" i="1"/>
  <c r="W449" i="1"/>
  <c r="X449" i="1"/>
  <c r="N450" i="1"/>
  <c r="O450" i="1"/>
  <c r="P450" i="1"/>
  <c r="Q450" i="1"/>
  <c r="R450" i="1"/>
  <c r="S450" i="1"/>
  <c r="T450" i="1"/>
  <c r="U450" i="1"/>
  <c r="V450" i="1"/>
  <c r="W450" i="1"/>
  <c r="X450" i="1"/>
  <c r="N451" i="1"/>
  <c r="O451" i="1"/>
  <c r="P451" i="1"/>
  <c r="Q451" i="1"/>
  <c r="R451" i="1"/>
  <c r="S451" i="1"/>
  <c r="T451" i="1"/>
  <c r="U451" i="1"/>
  <c r="V451" i="1"/>
  <c r="W451" i="1"/>
  <c r="X451" i="1"/>
  <c r="N452" i="1"/>
  <c r="O452" i="1"/>
  <c r="P452" i="1"/>
  <c r="Q452" i="1"/>
  <c r="R452" i="1"/>
  <c r="S452" i="1"/>
  <c r="T452" i="1"/>
  <c r="U452" i="1"/>
  <c r="V452" i="1"/>
  <c r="W452" i="1"/>
  <c r="X452" i="1"/>
  <c r="N453" i="1"/>
  <c r="O453" i="1"/>
  <c r="P453" i="1"/>
  <c r="Q453" i="1"/>
  <c r="R453" i="1"/>
  <c r="S453" i="1"/>
  <c r="T453" i="1"/>
  <c r="U453" i="1"/>
  <c r="V453" i="1"/>
  <c r="W453" i="1"/>
  <c r="X453" i="1"/>
  <c r="N454" i="1"/>
  <c r="O454" i="1"/>
  <c r="P454" i="1"/>
  <c r="Q454" i="1"/>
  <c r="R454" i="1"/>
  <c r="S454" i="1"/>
  <c r="T454" i="1"/>
  <c r="U454" i="1"/>
  <c r="V454" i="1"/>
  <c r="W454" i="1"/>
  <c r="X454" i="1"/>
  <c r="N455" i="1"/>
  <c r="O455" i="1"/>
  <c r="P455" i="1"/>
  <c r="Q455" i="1"/>
  <c r="R455" i="1"/>
  <c r="S455" i="1"/>
  <c r="T455" i="1"/>
  <c r="U455" i="1"/>
  <c r="V455" i="1"/>
  <c r="W455" i="1"/>
  <c r="X455" i="1"/>
  <c r="N456" i="1"/>
  <c r="O456" i="1"/>
  <c r="P456" i="1"/>
  <c r="Q456" i="1"/>
  <c r="R456" i="1"/>
  <c r="S456" i="1"/>
  <c r="T456" i="1"/>
  <c r="U456" i="1"/>
  <c r="V456" i="1"/>
  <c r="W456" i="1"/>
  <c r="X456" i="1"/>
  <c r="N457" i="1"/>
  <c r="O457" i="1"/>
  <c r="P457" i="1"/>
  <c r="Q457" i="1"/>
  <c r="R457" i="1"/>
  <c r="S457" i="1"/>
  <c r="T457" i="1"/>
  <c r="U457" i="1"/>
  <c r="V457" i="1"/>
  <c r="W457" i="1"/>
  <c r="X457" i="1"/>
  <c r="N458" i="1"/>
  <c r="O458" i="1"/>
  <c r="P458" i="1"/>
  <c r="Q458" i="1"/>
  <c r="R458" i="1"/>
  <c r="S458" i="1"/>
  <c r="T458" i="1"/>
  <c r="U458" i="1"/>
  <c r="V458" i="1"/>
  <c r="W458" i="1"/>
  <c r="X458" i="1"/>
  <c r="N459" i="1"/>
  <c r="O459" i="1"/>
  <c r="P459" i="1"/>
  <c r="Q459" i="1"/>
  <c r="R459" i="1"/>
  <c r="S459" i="1"/>
  <c r="T459" i="1"/>
  <c r="U459" i="1"/>
  <c r="V459" i="1"/>
  <c r="W459" i="1"/>
  <c r="X459" i="1"/>
  <c r="N460" i="1"/>
  <c r="O460" i="1"/>
  <c r="P460" i="1"/>
  <c r="Q460" i="1"/>
  <c r="R460" i="1"/>
  <c r="S460" i="1"/>
  <c r="T460" i="1"/>
  <c r="U460" i="1"/>
  <c r="V460" i="1"/>
  <c r="W460" i="1"/>
  <c r="X460" i="1"/>
  <c r="N461" i="1"/>
  <c r="O461" i="1"/>
  <c r="P461" i="1"/>
  <c r="Q461" i="1"/>
  <c r="R461" i="1"/>
  <c r="S461" i="1"/>
  <c r="T461" i="1"/>
  <c r="U461" i="1"/>
  <c r="V461" i="1"/>
  <c r="W461" i="1"/>
  <c r="X461" i="1"/>
  <c r="N462" i="1"/>
  <c r="O462" i="1"/>
  <c r="P462" i="1"/>
  <c r="Q462" i="1"/>
  <c r="R462" i="1"/>
  <c r="S462" i="1"/>
  <c r="T462" i="1"/>
  <c r="U462" i="1"/>
  <c r="V462" i="1"/>
  <c r="W462" i="1"/>
  <c r="X462" i="1"/>
  <c r="N463" i="1"/>
  <c r="O463" i="1"/>
  <c r="P463" i="1"/>
  <c r="Q463" i="1"/>
  <c r="R463" i="1"/>
  <c r="S463" i="1"/>
  <c r="T463" i="1"/>
  <c r="U463" i="1"/>
  <c r="V463" i="1"/>
  <c r="W463" i="1"/>
  <c r="X463" i="1"/>
  <c r="N464" i="1"/>
  <c r="O464" i="1"/>
  <c r="P464" i="1"/>
  <c r="Q464" i="1"/>
  <c r="R464" i="1"/>
  <c r="S464" i="1"/>
  <c r="T464" i="1"/>
  <c r="U464" i="1"/>
  <c r="V464" i="1"/>
  <c r="W464" i="1"/>
  <c r="X464" i="1"/>
  <c r="N465" i="1"/>
  <c r="O465" i="1"/>
  <c r="P465" i="1"/>
  <c r="Q465" i="1"/>
  <c r="R465" i="1"/>
  <c r="S465" i="1"/>
  <c r="T465" i="1"/>
  <c r="U465" i="1"/>
  <c r="V465" i="1"/>
  <c r="W465" i="1"/>
  <c r="X465" i="1"/>
  <c r="N466" i="1"/>
  <c r="O466" i="1"/>
  <c r="P466" i="1"/>
  <c r="Q466" i="1"/>
  <c r="R466" i="1"/>
  <c r="S466" i="1"/>
  <c r="T466" i="1"/>
  <c r="U466" i="1"/>
  <c r="V466" i="1"/>
  <c r="W466" i="1"/>
  <c r="X466" i="1"/>
  <c r="N467" i="1"/>
  <c r="O467" i="1"/>
  <c r="P467" i="1"/>
  <c r="Q467" i="1"/>
  <c r="R467" i="1"/>
  <c r="S467" i="1"/>
  <c r="T467" i="1"/>
  <c r="U467" i="1"/>
  <c r="V467" i="1"/>
  <c r="W467" i="1"/>
  <c r="X467" i="1"/>
  <c r="N468" i="1"/>
  <c r="O468" i="1"/>
  <c r="P468" i="1"/>
  <c r="Q468" i="1"/>
  <c r="R468" i="1"/>
  <c r="S468" i="1"/>
  <c r="T468" i="1"/>
  <c r="U468" i="1"/>
  <c r="V468" i="1"/>
  <c r="W468" i="1"/>
  <c r="X468" i="1"/>
  <c r="N469" i="1"/>
  <c r="O469" i="1"/>
  <c r="P469" i="1"/>
  <c r="Q469" i="1"/>
  <c r="R469" i="1"/>
  <c r="S469" i="1"/>
  <c r="T469" i="1"/>
  <c r="U469" i="1"/>
  <c r="V469" i="1"/>
  <c r="W469" i="1"/>
  <c r="X469" i="1"/>
  <c r="N470" i="1"/>
  <c r="O470" i="1"/>
  <c r="P470" i="1"/>
  <c r="Q470" i="1"/>
  <c r="R470" i="1"/>
  <c r="S470" i="1"/>
  <c r="T470" i="1"/>
  <c r="U470" i="1"/>
  <c r="V470" i="1"/>
  <c r="W470" i="1"/>
  <c r="X470" i="1"/>
  <c r="N471" i="1"/>
  <c r="O471" i="1"/>
  <c r="P471" i="1"/>
  <c r="Q471" i="1"/>
  <c r="R471" i="1"/>
  <c r="S471" i="1"/>
  <c r="T471" i="1"/>
  <c r="U471" i="1"/>
  <c r="V471" i="1"/>
  <c r="W471" i="1"/>
  <c r="X471" i="1"/>
  <c r="N472" i="1"/>
  <c r="O472" i="1"/>
  <c r="P472" i="1"/>
  <c r="Q472" i="1"/>
  <c r="R472" i="1"/>
  <c r="S472" i="1"/>
  <c r="T472" i="1"/>
  <c r="U472" i="1"/>
  <c r="V472" i="1"/>
  <c r="W472" i="1"/>
  <c r="X472" i="1"/>
  <c r="N473" i="1"/>
  <c r="O473" i="1"/>
  <c r="P473" i="1"/>
  <c r="Q473" i="1"/>
  <c r="R473" i="1"/>
  <c r="S473" i="1"/>
  <c r="T473" i="1"/>
  <c r="U473" i="1"/>
  <c r="V473" i="1"/>
  <c r="W473" i="1"/>
  <c r="X473" i="1"/>
  <c r="N474" i="1"/>
  <c r="O474" i="1"/>
  <c r="P474" i="1"/>
  <c r="Q474" i="1"/>
  <c r="R474" i="1"/>
  <c r="S474" i="1"/>
  <c r="T474" i="1"/>
  <c r="U474" i="1"/>
  <c r="V474" i="1"/>
  <c r="W474" i="1"/>
  <c r="X474" i="1"/>
  <c r="N475" i="1"/>
  <c r="O475" i="1"/>
  <c r="P475" i="1"/>
  <c r="Q475" i="1"/>
  <c r="R475" i="1"/>
  <c r="S475" i="1"/>
  <c r="T475" i="1"/>
  <c r="U475" i="1"/>
  <c r="V475" i="1"/>
  <c r="W475" i="1"/>
  <c r="X475" i="1"/>
  <c r="N476" i="1"/>
  <c r="O476" i="1"/>
  <c r="P476" i="1"/>
  <c r="Q476" i="1"/>
  <c r="R476" i="1"/>
  <c r="S476" i="1"/>
  <c r="T476" i="1"/>
  <c r="U476" i="1"/>
  <c r="V476" i="1"/>
  <c r="W476" i="1"/>
  <c r="X476" i="1"/>
  <c r="N477" i="1"/>
  <c r="O477" i="1"/>
  <c r="P477" i="1"/>
  <c r="Q477" i="1"/>
  <c r="R477" i="1"/>
  <c r="S477" i="1"/>
  <c r="T477" i="1"/>
  <c r="U477" i="1"/>
  <c r="V477" i="1"/>
  <c r="W477" i="1"/>
  <c r="X477" i="1"/>
  <c r="N478" i="1"/>
  <c r="O478" i="1"/>
  <c r="P478" i="1"/>
  <c r="Q478" i="1"/>
  <c r="R478" i="1"/>
  <c r="S478" i="1"/>
  <c r="T478" i="1"/>
  <c r="U478" i="1"/>
  <c r="V478" i="1"/>
  <c r="W478" i="1"/>
  <c r="X478" i="1"/>
  <c r="N479" i="1"/>
  <c r="O479" i="1"/>
  <c r="P479" i="1"/>
  <c r="Q479" i="1"/>
  <c r="R479" i="1"/>
  <c r="S479" i="1"/>
  <c r="T479" i="1"/>
  <c r="U479" i="1"/>
  <c r="V479" i="1"/>
  <c r="W479" i="1"/>
  <c r="X479" i="1"/>
  <c r="N480" i="1"/>
  <c r="O480" i="1"/>
  <c r="P480" i="1"/>
  <c r="Q480" i="1"/>
  <c r="R480" i="1"/>
  <c r="S480" i="1"/>
  <c r="T480" i="1"/>
  <c r="U480" i="1"/>
  <c r="V480" i="1"/>
  <c r="W480" i="1"/>
  <c r="X480" i="1"/>
  <c r="N481" i="1"/>
  <c r="O481" i="1"/>
  <c r="P481" i="1"/>
  <c r="Q481" i="1"/>
  <c r="R481" i="1"/>
  <c r="S481" i="1"/>
  <c r="T481" i="1"/>
  <c r="U481" i="1"/>
  <c r="V481" i="1"/>
  <c r="W481" i="1"/>
  <c r="X481" i="1"/>
  <c r="N482" i="1"/>
  <c r="O482" i="1"/>
  <c r="P482" i="1"/>
  <c r="Q482" i="1"/>
  <c r="R482" i="1"/>
  <c r="S482" i="1"/>
  <c r="T482" i="1"/>
  <c r="U482" i="1"/>
  <c r="V482" i="1"/>
  <c r="W482" i="1"/>
  <c r="X482" i="1"/>
  <c r="N483" i="1"/>
  <c r="O483" i="1"/>
  <c r="P483" i="1"/>
  <c r="Q483" i="1"/>
  <c r="R483" i="1"/>
  <c r="S483" i="1"/>
  <c r="T483" i="1"/>
  <c r="U483" i="1"/>
  <c r="V483" i="1"/>
  <c r="W483" i="1"/>
  <c r="X483" i="1"/>
  <c r="N484" i="1"/>
  <c r="O484" i="1"/>
  <c r="P484" i="1"/>
  <c r="Q484" i="1"/>
  <c r="R484" i="1"/>
  <c r="S484" i="1"/>
  <c r="T484" i="1"/>
  <c r="U484" i="1"/>
  <c r="V484" i="1"/>
  <c r="W484" i="1"/>
  <c r="X484" i="1"/>
  <c r="N485" i="1"/>
  <c r="O485" i="1"/>
  <c r="P485" i="1"/>
  <c r="Q485" i="1"/>
  <c r="R485" i="1"/>
  <c r="S485" i="1"/>
  <c r="T485" i="1"/>
  <c r="U485" i="1"/>
  <c r="V485" i="1"/>
  <c r="W485" i="1"/>
  <c r="X485" i="1"/>
  <c r="N486" i="1"/>
  <c r="O486" i="1"/>
  <c r="P486" i="1"/>
  <c r="Q486" i="1"/>
  <c r="R486" i="1"/>
  <c r="S486" i="1"/>
  <c r="T486" i="1"/>
  <c r="U486" i="1"/>
  <c r="V486" i="1"/>
  <c r="W486" i="1"/>
  <c r="X486" i="1"/>
  <c r="N487" i="1"/>
  <c r="O487" i="1"/>
  <c r="P487" i="1"/>
  <c r="Q487" i="1"/>
  <c r="R487" i="1"/>
  <c r="S487" i="1"/>
  <c r="T487" i="1"/>
  <c r="U487" i="1"/>
  <c r="V487" i="1"/>
  <c r="W487" i="1"/>
  <c r="X487" i="1"/>
  <c r="N488" i="1"/>
  <c r="O488" i="1"/>
  <c r="P488" i="1"/>
  <c r="Q488" i="1"/>
  <c r="R488" i="1"/>
  <c r="S488" i="1"/>
  <c r="T488" i="1"/>
  <c r="U488" i="1"/>
  <c r="V488" i="1"/>
  <c r="W488" i="1"/>
  <c r="X488" i="1"/>
  <c r="N489" i="1"/>
  <c r="O489" i="1"/>
  <c r="P489" i="1"/>
  <c r="Q489" i="1"/>
  <c r="R489" i="1"/>
  <c r="S489" i="1"/>
  <c r="T489" i="1"/>
  <c r="U489" i="1"/>
  <c r="V489" i="1"/>
  <c r="W489" i="1"/>
  <c r="X489" i="1"/>
  <c r="N490" i="1"/>
  <c r="O490" i="1"/>
  <c r="P490" i="1"/>
  <c r="Q490" i="1"/>
  <c r="R490" i="1"/>
  <c r="S490" i="1"/>
  <c r="T490" i="1"/>
  <c r="U490" i="1"/>
  <c r="V490" i="1"/>
  <c r="W490" i="1"/>
  <c r="X490" i="1"/>
  <c r="N491" i="1"/>
  <c r="O491" i="1"/>
  <c r="P491" i="1"/>
  <c r="Q491" i="1"/>
  <c r="R491" i="1"/>
  <c r="S491" i="1"/>
  <c r="T491" i="1"/>
  <c r="U491" i="1"/>
  <c r="V491" i="1"/>
  <c r="W491" i="1"/>
  <c r="X491" i="1"/>
  <c r="N492" i="1"/>
  <c r="O492" i="1"/>
  <c r="P492" i="1"/>
  <c r="Q492" i="1"/>
  <c r="R492" i="1"/>
  <c r="S492" i="1"/>
  <c r="T492" i="1"/>
  <c r="U492" i="1"/>
  <c r="V492" i="1"/>
  <c r="W492" i="1"/>
  <c r="X492" i="1"/>
  <c r="N493" i="1"/>
  <c r="O493" i="1"/>
  <c r="P493" i="1"/>
  <c r="Q493" i="1"/>
  <c r="R493" i="1"/>
  <c r="S493" i="1"/>
  <c r="T493" i="1"/>
  <c r="U493" i="1"/>
  <c r="V493" i="1"/>
  <c r="W493" i="1"/>
  <c r="X493" i="1"/>
  <c r="N494" i="1"/>
  <c r="O494" i="1"/>
  <c r="P494" i="1"/>
  <c r="Q494" i="1"/>
  <c r="R494" i="1"/>
  <c r="S494" i="1"/>
  <c r="T494" i="1"/>
  <c r="U494" i="1"/>
  <c r="V494" i="1"/>
  <c r="W494" i="1"/>
  <c r="X494" i="1"/>
  <c r="N495" i="1"/>
  <c r="O495" i="1"/>
  <c r="P495" i="1"/>
  <c r="Q495" i="1"/>
  <c r="R495" i="1"/>
  <c r="S495" i="1"/>
  <c r="T495" i="1"/>
  <c r="U495" i="1"/>
  <c r="V495" i="1"/>
  <c r="W495" i="1"/>
  <c r="X495" i="1"/>
  <c r="N496" i="1"/>
  <c r="O496" i="1"/>
  <c r="P496" i="1"/>
  <c r="Q496" i="1"/>
  <c r="R496" i="1"/>
  <c r="S496" i="1"/>
  <c r="T496" i="1"/>
  <c r="U496" i="1"/>
  <c r="V496" i="1"/>
  <c r="W496" i="1"/>
  <c r="X496" i="1"/>
  <c r="N497" i="1"/>
  <c r="O497" i="1"/>
  <c r="P497" i="1"/>
  <c r="Q497" i="1"/>
  <c r="R497" i="1"/>
  <c r="S497" i="1"/>
  <c r="T497" i="1"/>
  <c r="U497" i="1"/>
  <c r="V497" i="1"/>
  <c r="W497" i="1"/>
  <c r="X497" i="1"/>
  <c r="N498" i="1"/>
  <c r="O498" i="1"/>
  <c r="P498" i="1"/>
  <c r="Q498" i="1"/>
  <c r="R498" i="1"/>
  <c r="S498" i="1"/>
  <c r="T498" i="1"/>
  <c r="U498" i="1"/>
  <c r="V498" i="1"/>
  <c r="W498" i="1"/>
  <c r="X498" i="1"/>
  <c r="N499" i="1"/>
  <c r="O499" i="1"/>
  <c r="P499" i="1"/>
  <c r="Q499" i="1"/>
  <c r="R499" i="1"/>
  <c r="S499" i="1"/>
  <c r="T499" i="1"/>
  <c r="U499" i="1"/>
  <c r="V499" i="1"/>
  <c r="W499" i="1"/>
  <c r="X499" i="1"/>
  <c r="N500" i="1"/>
  <c r="O500" i="1"/>
  <c r="P500" i="1"/>
  <c r="Q500" i="1"/>
  <c r="R500" i="1"/>
  <c r="S500" i="1"/>
  <c r="T500" i="1"/>
  <c r="U500" i="1"/>
  <c r="V500" i="1"/>
  <c r="W500" i="1"/>
  <c r="X500" i="1"/>
  <c r="N501" i="1"/>
  <c r="O501" i="1"/>
  <c r="P501" i="1"/>
  <c r="Q501" i="1"/>
  <c r="R501" i="1"/>
  <c r="S501" i="1"/>
  <c r="T501" i="1"/>
  <c r="U501" i="1"/>
  <c r="V501" i="1"/>
  <c r="W501" i="1"/>
  <c r="X501" i="1"/>
  <c r="N502" i="1"/>
  <c r="O502" i="1"/>
  <c r="P502" i="1"/>
  <c r="Q502" i="1"/>
  <c r="R502" i="1"/>
  <c r="S502" i="1"/>
  <c r="T502" i="1"/>
  <c r="U502" i="1"/>
  <c r="V502" i="1"/>
  <c r="W502" i="1"/>
  <c r="X502" i="1"/>
  <c r="N503" i="1"/>
  <c r="O503" i="1"/>
  <c r="P503" i="1"/>
  <c r="Q503" i="1"/>
  <c r="R503" i="1"/>
  <c r="S503" i="1"/>
  <c r="T503" i="1"/>
  <c r="U503" i="1"/>
  <c r="V503" i="1"/>
  <c r="W503" i="1"/>
  <c r="X503" i="1"/>
  <c r="N504" i="1"/>
  <c r="O504" i="1"/>
  <c r="P504" i="1"/>
  <c r="Q504" i="1"/>
  <c r="R504" i="1"/>
  <c r="S504" i="1"/>
  <c r="T504" i="1"/>
  <c r="U504" i="1"/>
  <c r="V504" i="1"/>
  <c r="W504" i="1"/>
  <c r="X504" i="1"/>
  <c r="N505" i="1"/>
  <c r="O505" i="1"/>
  <c r="P505" i="1"/>
  <c r="Q505" i="1"/>
  <c r="R505" i="1"/>
  <c r="S505" i="1"/>
  <c r="T505" i="1"/>
  <c r="U505" i="1"/>
  <c r="V505" i="1"/>
  <c r="W505" i="1"/>
  <c r="X505" i="1"/>
  <c r="N506" i="1"/>
  <c r="O506" i="1"/>
  <c r="P506" i="1"/>
  <c r="Q506" i="1"/>
  <c r="R506" i="1"/>
  <c r="S506" i="1"/>
  <c r="T506" i="1"/>
  <c r="U506" i="1"/>
  <c r="V506" i="1"/>
  <c r="W506" i="1"/>
  <c r="X506" i="1"/>
  <c r="N507" i="1"/>
  <c r="O507" i="1"/>
  <c r="P507" i="1"/>
  <c r="Q507" i="1"/>
  <c r="R507" i="1"/>
  <c r="S507" i="1"/>
  <c r="T507" i="1"/>
  <c r="U507" i="1"/>
  <c r="V507" i="1"/>
  <c r="W507" i="1"/>
  <c r="X507" i="1"/>
  <c r="N508" i="1"/>
  <c r="O508" i="1"/>
  <c r="P508" i="1"/>
  <c r="Q508" i="1"/>
  <c r="R508" i="1"/>
  <c r="S508" i="1"/>
  <c r="T508" i="1"/>
  <c r="U508" i="1"/>
  <c r="V508" i="1"/>
  <c r="W508" i="1"/>
  <c r="X508" i="1"/>
  <c r="N509" i="1"/>
  <c r="O509" i="1"/>
  <c r="P509" i="1"/>
  <c r="Q509" i="1"/>
  <c r="R509" i="1"/>
  <c r="S509" i="1"/>
  <c r="T509" i="1"/>
  <c r="U509" i="1"/>
  <c r="V509" i="1"/>
  <c r="W509" i="1"/>
  <c r="X509" i="1"/>
  <c r="N510" i="1"/>
  <c r="O510" i="1"/>
  <c r="P510" i="1"/>
  <c r="Q510" i="1"/>
  <c r="R510" i="1"/>
  <c r="S510" i="1"/>
  <c r="T510" i="1"/>
  <c r="U510" i="1"/>
  <c r="V510" i="1"/>
  <c r="W510" i="1"/>
  <c r="X510" i="1"/>
  <c r="N511" i="1"/>
  <c r="O511" i="1"/>
  <c r="P511" i="1"/>
  <c r="Q511" i="1"/>
  <c r="R511" i="1"/>
  <c r="S511" i="1"/>
  <c r="T511" i="1"/>
  <c r="U511" i="1"/>
  <c r="V511" i="1"/>
  <c r="W511" i="1"/>
  <c r="X511" i="1"/>
  <c r="N512" i="1"/>
  <c r="O512" i="1"/>
  <c r="P512" i="1"/>
  <c r="Q512" i="1"/>
  <c r="R512" i="1"/>
  <c r="S512" i="1"/>
  <c r="T512" i="1"/>
  <c r="U512" i="1"/>
  <c r="V512" i="1"/>
  <c r="W512" i="1"/>
  <c r="X512" i="1"/>
  <c r="N513" i="1"/>
  <c r="O513" i="1"/>
  <c r="P513" i="1"/>
  <c r="Q513" i="1"/>
  <c r="R513" i="1"/>
  <c r="S513" i="1"/>
  <c r="T513" i="1"/>
  <c r="U513" i="1"/>
  <c r="V513" i="1"/>
  <c r="W513" i="1"/>
  <c r="X513" i="1"/>
  <c r="N514" i="1"/>
  <c r="O514" i="1"/>
  <c r="P514" i="1"/>
  <c r="Q514" i="1"/>
  <c r="R514" i="1"/>
  <c r="S514" i="1"/>
  <c r="T514" i="1"/>
  <c r="U514" i="1"/>
  <c r="V514" i="1"/>
  <c r="W514" i="1"/>
  <c r="X514" i="1"/>
  <c r="N515" i="1"/>
  <c r="O515" i="1"/>
  <c r="P515" i="1"/>
  <c r="Q515" i="1"/>
  <c r="R515" i="1"/>
  <c r="S515" i="1"/>
  <c r="T515" i="1"/>
  <c r="U515" i="1"/>
  <c r="V515" i="1"/>
  <c r="W515" i="1"/>
  <c r="X515" i="1"/>
  <c r="N516" i="1"/>
  <c r="O516" i="1"/>
  <c r="P516" i="1"/>
  <c r="Q516" i="1"/>
  <c r="R516" i="1"/>
  <c r="S516" i="1"/>
  <c r="T516" i="1"/>
  <c r="U516" i="1"/>
  <c r="V516" i="1"/>
  <c r="W516" i="1"/>
  <c r="X516" i="1"/>
  <c r="N517" i="1"/>
  <c r="O517" i="1"/>
  <c r="P517" i="1"/>
  <c r="Q517" i="1"/>
  <c r="R517" i="1"/>
  <c r="S517" i="1"/>
  <c r="T517" i="1"/>
  <c r="U517" i="1"/>
  <c r="V517" i="1"/>
  <c r="W517" i="1"/>
  <c r="X517" i="1"/>
  <c r="N518" i="1"/>
  <c r="O518" i="1"/>
  <c r="P518" i="1"/>
  <c r="Q518" i="1"/>
  <c r="R518" i="1"/>
  <c r="S518" i="1"/>
  <c r="T518" i="1"/>
  <c r="U518" i="1"/>
  <c r="V518" i="1"/>
  <c r="W518" i="1"/>
  <c r="X518" i="1"/>
  <c r="N519" i="1"/>
  <c r="O519" i="1"/>
  <c r="P519" i="1"/>
  <c r="Q519" i="1"/>
  <c r="R519" i="1"/>
  <c r="S519" i="1"/>
  <c r="T519" i="1"/>
  <c r="U519" i="1"/>
  <c r="V519" i="1"/>
  <c r="W519" i="1"/>
  <c r="X519" i="1"/>
  <c r="N520" i="1"/>
  <c r="O520" i="1"/>
  <c r="P520" i="1"/>
  <c r="Q520" i="1"/>
  <c r="R520" i="1"/>
  <c r="S520" i="1"/>
  <c r="T520" i="1"/>
  <c r="U520" i="1"/>
  <c r="V520" i="1"/>
  <c r="W520" i="1"/>
  <c r="X520" i="1"/>
  <c r="N521" i="1"/>
  <c r="O521" i="1"/>
  <c r="P521" i="1"/>
  <c r="Q521" i="1"/>
  <c r="R521" i="1"/>
  <c r="S521" i="1"/>
  <c r="T521" i="1"/>
  <c r="U521" i="1"/>
  <c r="V521" i="1"/>
  <c r="W521" i="1"/>
  <c r="X521" i="1"/>
  <c r="N522" i="1"/>
  <c r="O522" i="1"/>
  <c r="P522" i="1"/>
  <c r="Q522" i="1"/>
  <c r="R522" i="1"/>
  <c r="S522" i="1"/>
  <c r="T522" i="1"/>
  <c r="U522" i="1"/>
  <c r="V522" i="1"/>
  <c r="W522" i="1"/>
  <c r="X522" i="1"/>
  <c r="N523" i="1"/>
  <c r="O523" i="1"/>
  <c r="P523" i="1"/>
  <c r="Q523" i="1"/>
  <c r="R523" i="1"/>
  <c r="S523" i="1"/>
  <c r="T523" i="1"/>
  <c r="U523" i="1"/>
  <c r="V523" i="1"/>
  <c r="W523" i="1"/>
  <c r="X523" i="1"/>
  <c r="N524" i="1"/>
  <c r="O524" i="1"/>
  <c r="P524" i="1"/>
  <c r="Q524" i="1"/>
  <c r="R524" i="1"/>
  <c r="S524" i="1"/>
  <c r="T524" i="1"/>
  <c r="U524" i="1"/>
  <c r="V524" i="1"/>
  <c r="W524" i="1"/>
  <c r="X524" i="1"/>
  <c r="N525" i="1"/>
  <c r="O525" i="1"/>
  <c r="P525" i="1"/>
  <c r="Q525" i="1"/>
  <c r="R525" i="1"/>
  <c r="S525" i="1"/>
  <c r="T525" i="1"/>
  <c r="U525" i="1"/>
  <c r="V525" i="1"/>
  <c r="W525" i="1"/>
  <c r="X525" i="1"/>
  <c r="N526" i="1"/>
  <c r="O526" i="1"/>
  <c r="P526" i="1"/>
  <c r="Q526" i="1"/>
  <c r="R526" i="1"/>
  <c r="S526" i="1"/>
  <c r="T526" i="1"/>
  <c r="U526" i="1"/>
  <c r="V526" i="1"/>
  <c r="W526" i="1"/>
  <c r="X526" i="1"/>
  <c r="N527" i="1"/>
  <c r="O527" i="1"/>
  <c r="P527" i="1"/>
  <c r="Q527" i="1"/>
  <c r="R527" i="1"/>
  <c r="S527" i="1"/>
  <c r="T527" i="1"/>
  <c r="U527" i="1"/>
  <c r="V527" i="1"/>
  <c r="W527" i="1"/>
  <c r="X527" i="1"/>
  <c r="N528" i="1"/>
  <c r="O528" i="1"/>
  <c r="P528" i="1"/>
  <c r="Q528" i="1"/>
  <c r="R528" i="1"/>
  <c r="S528" i="1"/>
  <c r="T528" i="1"/>
  <c r="U528" i="1"/>
  <c r="V528" i="1"/>
  <c r="W528" i="1"/>
  <c r="X528" i="1"/>
  <c r="N529" i="1"/>
  <c r="O529" i="1"/>
  <c r="P529" i="1"/>
  <c r="Q529" i="1"/>
  <c r="R529" i="1"/>
  <c r="S529" i="1"/>
  <c r="T529" i="1"/>
  <c r="U529" i="1"/>
  <c r="V529" i="1"/>
  <c r="W529" i="1"/>
  <c r="X529" i="1"/>
  <c r="N530" i="1"/>
  <c r="O530" i="1"/>
  <c r="P530" i="1"/>
  <c r="Q530" i="1"/>
  <c r="R530" i="1"/>
  <c r="S530" i="1"/>
  <c r="T530" i="1"/>
  <c r="U530" i="1"/>
  <c r="V530" i="1"/>
  <c r="W530" i="1"/>
  <c r="X530" i="1"/>
  <c r="N531" i="1"/>
  <c r="O531" i="1"/>
  <c r="P531" i="1"/>
  <c r="Q531" i="1"/>
  <c r="R531" i="1"/>
  <c r="S531" i="1"/>
  <c r="T531" i="1"/>
  <c r="U531" i="1"/>
  <c r="V531" i="1"/>
  <c r="W531" i="1"/>
  <c r="X531" i="1"/>
  <c r="N532" i="1"/>
  <c r="O532" i="1"/>
  <c r="P532" i="1"/>
  <c r="Q532" i="1"/>
  <c r="R532" i="1"/>
  <c r="S532" i="1"/>
  <c r="T532" i="1"/>
  <c r="U532" i="1"/>
  <c r="V532" i="1"/>
  <c r="W532" i="1"/>
  <c r="X532" i="1"/>
  <c r="N533" i="1"/>
  <c r="O533" i="1"/>
  <c r="P533" i="1"/>
  <c r="Q533" i="1"/>
  <c r="R533" i="1"/>
  <c r="S533" i="1"/>
  <c r="T533" i="1"/>
  <c r="U533" i="1"/>
  <c r="V533" i="1"/>
  <c r="W533" i="1"/>
  <c r="X533" i="1"/>
  <c r="N534" i="1"/>
  <c r="O534" i="1"/>
  <c r="P534" i="1"/>
  <c r="Q534" i="1"/>
  <c r="R534" i="1"/>
  <c r="S534" i="1"/>
  <c r="T534" i="1"/>
  <c r="U534" i="1"/>
  <c r="V534" i="1"/>
  <c r="W534" i="1"/>
  <c r="X534" i="1"/>
  <c r="N535" i="1"/>
  <c r="O535" i="1"/>
  <c r="P535" i="1"/>
  <c r="Q535" i="1"/>
  <c r="R535" i="1"/>
  <c r="S535" i="1"/>
  <c r="T535" i="1"/>
  <c r="U535" i="1"/>
  <c r="V535" i="1"/>
  <c r="W535" i="1"/>
  <c r="X535" i="1"/>
  <c r="N536" i="1"/>
  <c r="O536" i="1"/>
  <c r="P536" i="1"/>
  <c r="Q536" i="1"/>
  <c r="R536" i="1"/>
  <c r="S536" i="1"/>
  <c r="T536" i="1"/>
  <c r="U536" i="1"/>
  <c r="V536" i="1"/>
  <c r="W536" i="1"/>
  <c r="X536" i="1"/>
  <c r="N537" i="1"/>
  <c r="O537" i="1"/>
  <c r="P537" i="1"/>
  <c r="Q537" i="1"/>
  <c r="R537" i="1"/>
  <c r="S537" i="1"/>
  <c r="T537" i="1"/>
  <c r="U537" i="1"/>
  <c r="V537" i="1"/>
  <c r="W537" i="1"/>
  <c r="X537" i="1"/>
  <c r="N538" i="1"/>
  <c r="O538" i="1"/>
  <c r="P538" i="1"/>
  <c r="Q538" i="1"/>
  <c r="R538" i="1"/>
  <c r="S538" i="1"/>
  <c r="T538" i="1"/>
  <c r="U538" i="1"/>
  <c r="V538" i="1"/>
  <c r="W538" i="1"/>
  <c r="X538" i="1"/>
  <c r="N539" i="1"/>
  <c r="O539" i="1"/>
  <c r="P539" i="1"/>
  <c r="Q539" i="1"/>
  <c r="R539" i="1"/>
  <c r="S539" i="1"/>
  <c r="T539" i="1"/>
  <c r="U539" i="1"/>
  <c r="V539" i="1"/>
  <c r="W539" i="1"/>
  <c r="X539" i="1"/>
  <c r="N540" i="1"/>
  <c r="O540" i="1"/>
  <c r="P540" i="1"/>
  <c r="Q540" i="1"/>
  <c r="R540" i="1"/>
  <c r="S540" i="1"/>
  <c r="T540" i="1"/>
  <c r="U540" i="1"/>
  <c r="V540" i="1"/>
  <c r="W540" i="1"/>
  <c r="X540" i="1"/>
  <c r="N541" i="1"/>
  <c r="O541" i="1"/>
  <c r="P541" i="1"/>
  <c r="Q541" i="1"/>
  <c r="R541" i="1"/>
  <c r="S541" i="1"/>
  <c r="T541" i="1"/>
  <c r="U541" i="1"/>
  <c r="V541" i="1"/>
  <c r="W541" i="1"/>
  <c r="X541" i="1"/>
  <c r="N542" i="1"/>
  <c r="O542" i="1"/>
  <c r="P542" i="1"/>
  <c r="Q542" i="1"/>
  <c r="R542" i="1"/>
  <c r="S542" i="1"/>
  <c r="T542" i="1"/>
  <c r="U542" i="1"/>
  <c r="V542" i="1"/>
  <c r="W542" i="1"/>
  <c r="X542" i="1"/>
  <c r="N543" i="1"/>
  <c r="O543" i="1"/>
  <c r="P543" i="1"/>
  <c r="Q543" i="1"/>
  <c r="R543" i="1"/>
  <c r="S543" i="1"/>
  <c r="T543" i="1"/>
  <c r="U543" i="1"/>
  <c r="V543" i="1"/>
  <c r="W543" i="1"/>
  <c r="X543" i="1"/>
  <c r="N544" i="1"/>
  <c r="O544" i="1"/>
  <c r="P544" i="1"/>
  <c r="Q544" i="1"/>
  <c r="R544" i="1"/>
  <c r="S544" i="1"/>
  <c r="T544" i="1"/>
  <c r="U544" i="1"/>
  <c r="V544" i="1"/>
  <c r="W544" i="1"/>
  <c r="X544" i="1"/>
  <c r="N545" i="1"/>
  <c r="O545" i="1"/>
  <c r="P545" i="1"/>
  <c r="Q545" i="1"/>
  <c r="R545" i="1"/>
  <c r="S545" i="1"/>
  <c r="T545" i="1"/>
  <c r="U545" i="1"/>
  <c r="V545" i="1"/>
  <c r="W545" i="1"/>
  <c r="X545" i="1"/>
  <c r="N546" i="1"/>
  <c r="O546" i="1"/>
  <c r="P546" i="1"/>
  <c r="Q546" i="1"/>
  <c r="R546" i="1"/>
  <c r="S546" i="1"/>
  <c r="T546" i="1"/>
  <c r="U546" i="1"/>
  <c r="V546" i="1"/>
  <c r="W546" i="1"/>
  <c r="X546" i="1"/>
  <c r="N547" i="1"/>
  <c r="O547" i="1"/>
  <c r="P547" i="1"/>
  <c r="Q547" i="1"/>
  <c r="R547" i="1"/>
  <c r="S547" i="1"/>
  <c r="T547" i="1"/>
  <c r="U547" i="1"/>
  <c r="V547" i="1"/>
  <c r="W547" i="1"/>
  <c r="X547" i="1"/>
  <c r="N548" i="1"/>
  <c r="O548" i="1"/>
  <c r="P548" i="1"/>
  <c r="Q548" i="1"/>
  <c r="R548" i="1"/>
  <c r="S548" i="1"/>
  <c r="T548" i="1"/>
  <c r="U548" i="1"/>
  <c r="V548" i="1"/>
  <c r="W548" i="1"/>
  <c r="X548" i="1"/>
  <c r="N549" i="1"/>
  <c r="O549" i="1"/>
  <c r="P549" i="1"/>
  <c r="Q549" i="1"/>
  <c r="R549" i="1"/>
  <c r="S549" i="1"/>
  <c r="T549" i="1"/>
  <c r="U549" i="1"/>
  <c r="V549" i="1"/>
  <c r="W549" i="1"/>
  <c r="X549" i="1"/>
  <c r="N550" i="1"/>
  <c r="O550" i="1"/>
  <c r="P550" i="1"/>
  <c r="Q550" i="1"/>
  <c r="R550" i="1"/>
  <c r="S550" i="1"/>
  <c r="T550" i="1"/>
  <c r="U550" i="1"/>
  <c r="V550" i="1"/>
  <c r="W550" i="1"/>
  <c r="X550" i="1"/>
  <c r="N551" i="1"/>
  <c r="O551" i="1"/>
  <c r="P551" i="1"/>
  <c r="Q551" i="1"/>
  <c r="R551" i="1"/>
  <c r="S551" i="1"/>
  <c r="T551" i="1"/>
  <c r="U551" i="1"/>
  <c r="V551" i="1"/>
  <c r="W551" i="1"/>
  <c r="X551" i="1"/>
  <c r="N552" i="1"/>
  <c r="O552" i="1"/>
  <c r="P552" i="1"/>
  <c r="Q552" i="1"/>
  <c r="R552" i="1"/>
  <c r="S552" i="1"/>
  <c r="T552" i="1"/>
  <c r="U552" i="1"/>
  <c r="V552" i="1"/>
  <c r="W552" i="1"/>
  <c r="X552" i="1"/>
  <c r="N553" i="1"/>
  <c r="O553" i="1"/>
  <c r="P553" i="1"/>
  <c r="Q553" i="1"/>
  <c r="R553" i="1"/>
  <c r="S553" i="1"/>
  <c r="T553" i="1"/>
  <c r="U553" i="1"/>
  <c r="V553" i="1"/>
  <c r="W553" i="1"/>
  <c r="X553" i="1"/>
  <c r="N554" i="1"/>
  <c r="O554" i="1"/>
  <c r="P554" i="1"/>
  <c r="Q554" i="1"/>
  <c r="R554" i="1"/>
  <c r="S554" i="1"/>
  <c r="T554" i="1"/>
  <c r="U554" i="1"/>
  <c r="V554" i="1"/>
  <c r="W554" i="1"/>
  <c r="X554" i="1"/>
  <c r="N555" i="1"/>
  <c r="O555" i="1"/>
  <c r="P555" i="1"/>
  <c r="Q555" i="1"/>
  <c r="R555" i="1"/>
  <c r="S555" i="1"/>
  <c r="T555" i="1"/>
  <c r="U555" i="1"/>
  <c r="V555" i="1"/>
  <c r="W555" i="1"/>
  <c r="X555" i="1"/>
  <c r="N556" i="1"/>
  <c r="O556" i="1"/>
  <c r="P556" i="1"/>
  <c r="Q556" i="1"/>
  <c r="R556" i="1"/>
  <c r="S556" i="1"/>
  <c r="T556" i="1"/>
  <c r="U556" i="1"/>
  <c r="V556" i="1"/>
  <c r="W556" i="1"/>
  <c r="X556" i="1"/>
  <c r="N557" i="1"/>
  <c r="O557" i="1"/>
  <c r="P557" i="1"/>
  <c r="Q557" i="1"/>
  <c r="R557" i="1"/>
  <c r="S557" i="1"/>
  <c r="T557" i="1"/>
  <c r="U557" i="1"/>
  <c r="V557" i="1"/>
  <c r="W557" i="1"/>
  <c r="X557" i="1"/>
  <c r="N558" i="1"/>
  <c r="O558" i="1"/>
  <c r="P558" i="1"/>
  <c r="Q558" i="1"/>
  <c r="R558" i="1"/>
  <c r="S558" i="1"/>
  <c r="T558" i="1"/>
  <c r="U558" i="1"/>
  <c r="V558" i="1"/>
  <c r="W558" i="1"/>
  <c r="X558" i="1"/>
  <c r="N559" i="1"/>
  <c r="O559" i="1"/>
  <c r="P559" i="1"/>
  <c r="Q559" i="1"/>
  <c r="R559" i="1"/>
  <c r="S559" i="1"/>
  <c r="T559" i="1"/>
  <c r="U559" i="1"/>
  <c r="V559" i="1"/>
  <c r="W559" i="1"/>
  <c r="X559" i="1"/>
  <c r="N560" i="1"/>
  <c r="O560" i="1"/>
  <c r="P560" i="1"/>
  <c r="Q560" i="1"/>
  <c r="R560" i="1"/>
  <c r="S560" i="1"/>
  <c r="T560" i="1"/>
  <c r="U560" i="1"/>
  <c r="V560" i="1"/>
  <c r="W560" i="1"/>
  <c r="X560" i="1"/>
  <c r="N561" i="1"/>
  <c r="O561" i="1"/>
  <c r="P561" i="1"/>
  <c r="Q561" i="1"/>
  <c r="R561" i="1"/>
  <c r="S561" i="1"/>
  <c r="T561" i="1"/>
  <c r="U561" i="1"/>
  <c r="V561" i="1"/>
  <c r="W561" i="1"/>
  <c r="X561" i="1"/>
  <c r="N562" i="1"/>
  <c r="O562" i="1"/>
  <c r="P562" i="1"/>
  <c r="Q562" i="1"/>
  <c r="R562" i="1"/>
  <c r="S562" i="1"/>
  <c r="T562" i="1"/>
  <c r="U562" i="1"/>
  <c r="V562" i="1"/>
  <c r="W562" i="1"/>
  <c r="X562" i="1"/>
  <c r="N563" i="1"/>
  <c r="O563" i="1"/>
  <c r="P563" i="1"/>
  <c r="Q563" i="1"/>
  <c r="R563" i="1"/>
  <c r="S563" i="1"/>
  <c r="T563" i="1"/>
  <c r="U563" i="1"/>
  <c r="V563" i="1"/>
  <c r="W563" i="1"/>
  <c r="X563" i="1"/>
  <c r="N564" i="1"/>
  <c r="O564" i="1"/>
  <c r="P564" i="1"/>
  <c r="Q564" i="1"/>
  <c r="R564" i="1"/>
  <c r="S564" i="1"/>
  <c r="T564" i="1"/>
  <c r="U564" i="1"/>
  <c r="V564" i="1"/>
  <c r="W564" i="1"/>
  <c r="X564" i="1"/>
  <c r="N565" i="1"/>
  <c r="O565" i="1"/>
  <c r="P565" i="1"/>
  <c r="Q565" i="1"/>
  <c r="R565" i="1"/>
  <c r="S565" i="1"/>
  <c r="T565" i="1"/>
  <c r="U565" i="1"/>
  <c r="V565" i="1"/>
  <c r="W565" i="1"/>
  <c r="X565" i="1"/>
  <c r="N566" i="1"/>
  <c r="O566" i="1"/>
  <c r="P566" i="1"/>
  <c r="Q566" i="1"/>
  <c r="R566" i="1"/>
  <c r="S566" i="1"/>
  <c r="T566" i="1"/>
  <c r="U566" i="1"/>
  <c r="V566" i="1"/>
  <c r="W566" i="1"/>
  <c r="X566" i="1"/>
  <c r="N567" i="1"/>
  <c r="O567" i="1"/>
  <c r="P567" i="1"/>
  <c r="Q567" i="1"/>
  <c r="R567" i="1"/>
  <c r="S567" i="1"/>
  <c r="T567" i="1"/>
  <c r="U567" i="1"/>
  <c r="V567" i="1"/>
  <c r="W567" i="1"/>
  <c r="X567" i="1"/>
  <c r="N568" i="1"/>
  <c r="O568" i="1"/>
  <c r="P568" i="1"/>
  <c r="Q568" i="1"/>
  <c r="R568" i="1"/>
  <c r="S568" i="1"/>
  <c r="T568" i="1"/>
  <c r="U568" i="1"/>
  <c r="V568" i="1"/>
  <c r="W568" i="1"/>
  <c r="X568" i="1"/>
  <c r="N569" i="1"/>
  <c r="O569" i="1"/>
  <c r="P569" i="1"/>
  <c r="Q569" i="1"/>
  <c r="R569" i="1"/>
  <c r="S569" i="1"/>
  <c r="T569" i="1"/>
  <c r="U569" i="1"/>
  <c r="V569" i="1"/>
  <c r="W569" i="1"/>
  <c r="X569" i="1"/>
  <c r="N570" i="1"/>
  <c r="O570" i="1"/>
  <c r="P570" i="1"/>
  <c r="Q570" i="1"/>
  <c r="R570" i="1"/>
  <c r="S570" i="1"/>
  <c r="T570" i="1"/>
  <c r="U570" i="1"/>
  <c r="V570" i="1"/>
  <c r="W570" i="1"/>
  <c r="X570" i="1"/>
  <c r="N571" i="1"/>
  <c r="O571" i="1"/>
  <c r="P571" i="1"/>
  <c r="Q571" i="1"/>
  <c r="R571" i="1"/>
  <c r="S571" i="1"/>
  <c r="T571" i="1"/>
  <c r="U571" i="1"/>
  <c r="V571" i="1"/>
  <c r="W571" i="1"/>
  <c r="X571" i="1"/>
  <c r="N572" i="1"/>
  <c r="O572" i="1"/>
  <c r="P572" i="1"/>
  <c r="Q572" i="1"/>
  <c r="R572" i="1"/>
  <c r="S572" i="1"/>
  <c r="T572" i="1"/>
  <c r="U572" i="1"/>
  <c r="V572" i="1"/>
  <c r="W572" i="1"/>
  <c r="X572" i="1"/>
  <c r="N573" i="1"/>
  <c r="O573" i="1"/>
  <c r="P573" i="1"/>
  <c r="Q573" i="1"/>
  <c r="R573" i="1"/>
  <c r="S573" i="1"/>
  <c r="T573" i="1"/>
  <c r="U573" i="1"/>
  <c r="V573" i="1"/>
  <c r="W573" i="1"/>
  <c r="X573" i="1"/>
  <c r="N574" i="1"/>
  <c r="O574" i="1"/>
  <c r="P574" i="1"/>
  <c r="Q574" i="1"/>
  <c r="R574" i="1"/>
  <c r="S574" i="1"/>
  <c r="T574" i="1"/>
  <c r="U574" i="1"/>
  <c r="V574" i="1"/>
  <c r="W574" i="1"/>
  <c r="X574" i="1"/>
  <c r="N575" i="1"/>
  <c r="O575" i="1"/>
  <c r="P575" i="1"/>
  <c r="Q575" i="1"/>
  <c r="R575" i="1"/>
  <c r="S575" i="1"/>
  <c r="T575" i="1"/>
  <c r="U575" i="1"/>
  <c r="V575" i="1"/>
  <c r="W575" i="1"/>
  <c r="X575" i="1"/>
  <c r="N576" i="1"/>
  <c r="O576" i="1"/>
  <c r="P576" i="1"/>
  <c r="Q576" i="1"/>
  <c r="R576" i="1"/>
  <c r="S576" i="1"/>
  <c r="T576" i="1"/>
  <c r="U576" i="1"/>
  <c r="V576" i="1"/>
  <c r="W576" i="1"/>
  <c r="X576" i="1"/>
  <c r="N577" i="1"/>
  <c r="O577" i="1"/>
  <c r="P577" i="1"/>
  <c r="Q577" i="1"/>
  <c r="R577" i="1"/>
  <c r="S577" i="1"/>
  <c r="T577" i="1"/>
  <c r="U577" i="1"/>
  <c r="V577" i="1"/>
  <c r="W577" i="1"/>
  <c r="X577" i="1"/>
  <c r="N578" i="1"/>
  <c r="O578" i="1"/>
  <c r="P578" i="1"/>
  <c r="Q578" i="1"/>
  <c r="R578" i="1"/>
  <c r="S578" i="1"/>
  <c r="T578" i="1"/>
  <c r="U578" i="1"/>
  <c r="V578" i="1"/>
  <c r="W578" i="1"/>
  <c r="X578" i="1"/>
  <c r="N579" i="1"/>
  <c r="O579" i="1"/>
  <c r="P579" i="1"/>
  <c r="Q579" i="1"/>
  <c r="R579" i="1"/>
  <c r="S579" i="1"/>
  <c r="T579" i="1"/>
  <c r="U579" i="1"/>
  <c r="V579" i="1"/>
  <c r="W579" i="1"/>
  <c r="X579" i="1"/>
  <c r="N580" i="1"/>
  <c r="O580" i="1"/>
  <c r="P580" i="1"/>
  <c r="Q580" i="1"/>
  <c r="R580" i="1"/>
  <c r="S580" i="1"/>
  <c r="T580" i="1"/>
  <c r="U580" i="1"/>
  <c r="V580" i="1"/>
  <c r="W580" i="1"/>
  <c r="X580" i="1"/>
  <c r="N581" i="1"/>
  <c r="O581" i="1"/>
  <c r="P581" i="1"/>
  <c r="Q581" i="1"/>
  <c r="R581" i="1"/>
  <c r="S581" i="1"/>
  <c r="T581" i="1"/>
  <c r="U581" i="1"/>
  <c r="V581" i="1"/>
  <c r="W581" i="1"/>
  <c r="X581" i="1"/>
  <c r="N582" i="1"/>
  <c r="O582" i="1"/>
  <c r="P582" i="1"/>
  <c r="Q582" i="1"/>
  <c r="R582" i="1"/>
  <c r="S582" i="1"/>
  <c r="T582" i="1"/>
  <c r="U582" i="1"/>
  <c r="V582" i="1"/>
  <c r="W582" i="1"/>
  <c r="X582" i="1"/>
  <c r="N583" i="1"/>
  <c r="O583" i="1"/>
  <c r="P583" i="1"/>
  <c r="Q583" i="1"/>
  <c r="R583" i="1"/>
  <c r="S583" i="1"/>
  <c r="T583" i="1"/>
  <c r="U583" i="1"/>
  <c r="V583" i="1"/>
  <c r="W583" i="1"/>
  <c r="X583" i="1"/>
  <c r="N584" i="1"/>
  <c r="O584" i="1"/>
  <c r="P584" i="1"/>
  <c r="Q584" i="1"/>
  <c r="R584" i="1"/>
  <c r="S584" i="1"/>
  <c r="T584" i="1"/>
  <c r="U584" i="1"/>
  <c r="V584" i="1"/>
  <c r="W584" i="1"/>
  <c r="X584" i="1"/>
  <c r="N585" i="1"/>
  <c r="O585" i="1"/>
  <c r="P585" i="1"/>
  <c r="Q585" i="1"/>
  <c r="R585" i="1"/>
  <c r="S585" i="1"/>
  <c r="T585" i="1"/>
  <c r="U585" i="1"/>
  <c r="V585" i="1"/>
  <c r="W585" i="1"/>
  <c r="X585" i="1"/>
  <c r="N586" i="1"/>
  <c r="O586" i="1"/>
  <c r="P586" i="1"/>
  <c r="Q586" i="1"/>
  <c r="R586" i="1"/>
  <c r="S586" i="1"/>
  <c r="T586" i="1"/>
  <c r="U586" i="1"/>
  <c r="V586" i="1"/>
  <c r="W586" i="1"/>
  <c r="X586" i="1"/>
  <c r="N587" i="1"/>
  <c r="O587" i="1"/>
  <c r="P587" i="1"/>
  <c r="Q587" i="1"/>
  <c r="R587" i="1"/>
  <c r="S587" i="1"/>
  <c r="T587" i="1"/>
  <c r="U587" i="1"/>
  <c r="V587" i="1"/>
  <c r="W587" i="1"/>
  <c r="X587" i="1"/>
  <c r="N588" i="1"/>
  <c r="O588" i="1"/>
  <c r="P588" i="1"/>
  <c r="Q588" i="1"/>
  <c r="R588" i="1"/>
  <c r="S588" i="1"/>
  <c r="T588" i="1"/>
  <c r="U588" i="1"/>
  <c r="V588" i="1"/>
  <c r="W588" i="1"/>
  <c r="X588" i="1"/>
  <c r="N589" i="1"/>
  <c r="O589" i="1"/>
  <c r="P589" i="1"/>
  <c r="Q589" i="1"/>
  <c r="R589" i="1"/>
  <c r="S589" i="1"/>
  <c r="T589" i="1"/>
  <c r="U589" i="1"/>
  <c r="V589" i="1"/>
  <c r="W589" i="1"/>
  <c r="X589" i="1"/>
  <c r="N590" i="1"/>
  <c r="O590" i="1"/>
  <c r="P590" i="1"/>
  <c r="Q590" i="1"/>
  <c r="R590" i="1"/>
  <c r="S590" i="1"/>
  <c r="T590" i="1"/>
  <c r="U590" i="1"/>
  <c r="V590" i="1"/>
  <c r="W590" i="1"/>
  <c r="X590" i="1"/>
  <c r="N591" i="1"/>
  <c r="O591" i="1"/>
  <c r="P591" i="1"/>
  <c r="Q591" i="1"/>
  <c r="R591" i="1"/>
  <c r="S591" i="1"/>
  <c r="T591" i="1"/>
  <c r="U591" i="1"/>
  <c r="V591" i="1"/>
  <c r="W591" i="1"/>
  <c r="X591" i="1"/>
  <c r="N592" i="1"/>
  <c r="O592" i="1"/>
  <c r="P592" i="1"/>
  <c r="Q592" i="1"/>
  <c r="R592" i="1"/>
  <c r="S592" i="1"/>
  <c r="T592" i="1"/>
  <c r="U592" i="1"/>
  <c r="V592" i="1"/>
  <c r="W592" i="1"/>
  <c r="X592" i="1"/>
  <c r="N593" i="1"/>
  <c r="O593" i="1"/>
  <c r="P593" i="1"/>
  <c r="Q593" i="1"/>
  <c r="R593" i="1"/>
  <c r="S593" i="1"/>
  <c r="T593" i="1"/>
  <c r="U593" i="1"/>
  <c r="V593" i="1"/>
  <c r="W593" i="1"/>
  <c r="X593" i="1"/>
  <c r="N594" i="1"/>
  <c r="O594" i="1"/>
  <c r="P594" i="1"/>
  <c r="Q594" i="1"/>
  <c r="R594" i="1"/>
  <c r="S594" i="1"/>
  <c r="T594" i="1"/>
  <c r="U594" i="1"/>
  <c r="V594" i="1"/>
  <c r="W594" i="1"/>
  <c r="X594" i="1"/>
  <c r="N595" i="1"/>
  <c r="O595" i="1"/>
  <c r="P595" i="1"/>
  <c r="Q595" i="1"/>
  <c r="R595" i="1"/>
  <c r="S595" i="1"/>
  <c r="T595" i="1"/>
  <c r="U595" i="1"/>
  <c r="V595" i="1"/>
  <c r="W595" i="1"/>
  <c r="X595" i="1"/>
  <c r="N596" i="1"/>
  <c r="O596" i="1"/>
  <c r="P596" i="1"/>
  <c r="Q596" i="1"/>
  <c r="R596" i="1"/>
  <c r="S596" i="1"/>
  <c r="T596" i="1"/>
  <c r="U596" i="1"/>
  <c r="V596" i="1"/>
  <c r="W596" i="1"/>
  <c r="X596" i="1"/>
  <c r="N597" i="1"/>
  <c r="O597" i="1"/>
  <c r="P597" i="1"/>
  <c r="Q597" i="1"/>
  <c r="R597" i="1"/>
  <c r="S597" i="1"/>
  <c r="T597" i="1"/>
  <c r="U597" i="1"/>
  <c r="V597" i="1"/>
  <c r="W597" i="1"/>
  <c r="X597" i="1"/>
  <c r="N598" i="1"/>
  <c r="O598" i="1"/>
  <c r="P598" i="1"/>
  <c r="Q598" i="1"/>
  <c r="R598" i="1"/>
  <c r="S598" i="1"/>
  <c r="T598" i="1"/>
  <c r="U598" i="1"/>
  <c r="V598" i="1"/>
  <c r="W598" i="1"/>
  <c r="X598" i="1"/>
  <c r="N599" i="1"/>
  <c r="O599" i="1"/>
  <c r="P599" i="1"/>
  <c r="Q599" i="1"/>
  <c r="R599" i="1"/>
  <c r="S599" i="1"/>
  <c r="T599" i="1"/>
  <c r="U599" i="1"/>
  <c r="V599" i="1"/>
  <c r="W599" i="1"/>
  <c r="X599" i="1"/>
  <c r="N600" i="1"/>
  <c r="O600" i="1"/>
  <c r="P600" i="1"/>
  <c r="Q600" i="1"/>
  <c r="R600" i="1"/>
  <c r="S600" i="1"/>
  <c r="T600" i="1"/>
  <c r="U600" i="1"/>
  <c r="V600" i="1"/>
  <c r="W600" i="1"/>
  <c r="X600" i="1"/>
  <c r="N601" i="1"/>
  <c r="O601" i="1"/>
  <c r="P601" i="1"/>
  <c r="Q601" i="1"/>
  <c r="R601" i="1"/>
  <c r="S601" i="1"/>
  <c r="T601" i="1"/>
  <c r="U601" i="1"/>
  <c r="V601" i="1"/>
  <c r="W601" i="1"/>
  <c r="X601" i="1"/>
  <c r="N602" i="1"/>
  <c r="O602" i="1"/>
  <c r="P602" i="1"/>
  <c r="Q602" i="1"/>
  <c r="R602" i="1"/>
  <c r="S602" i="1"/>
  <c r="T602" i="1"/>
  <c r="U602" i="1"/>
  <c r="V602" i="1"/>
  <c r="W602" i="1"/>
  <c r="X602" i="1"/>
  <c r="N603" i="1"/>
  <c r="O603" i="1"/>
  <c r="P603" i="1"/>
  <c r="Q603" i="1"/>
  <c r="R603" i="1"/>
  <c r="S603" i="1"/>
  <c r="T603" i="1"/>
  <c r="U603" i="1"/>
  <c r="V603" i="1"/>
  <c r="W603" i="1"/>
  <c r="X603" i="1"/>
  <c r="N604" i="1"/>
  <c r="O604" i="1"/>
  <c r="P604" i="1"/>
  <c r="Q604" i="1"/>
  <c r="R604" i="1"/>
  <c r="S604" i="1"/>
  <c r="T604" i="1"/>
  <c r="U604" i="1"/>
  <c r="V604" i="1"/>
  <c r="W604" i="1"/>
  <c r="X604" i="1"/>
  <c r="N605" i="1"/>
  <c r="O605" i="1"/>
  <c r="P605" i="1"/>
  <c r="Q605" i="1"/>
  <c r="R605" i="1"/>
  <c r="S605" i="1"/>
  <c r="T605" i="1"/>
  <c r="U605" i="1"/>
  <c r="V605" i="1"/>
  <c r="W605" i="1"/>
  <c r="X605" i="1"/>
  <c r="N606" i="1"/>
  <c r="O606" i="1"/>
  <c r="P606" i="1"/>
  <c r="Q606" i="1"/>
  <c r="R606" i="1"/>
  <c r="S606" i="1"/>
  <c r="T606" i="1"/>
  <c r="U606" i="1"/>
  <c r="V606" i="1"/>
  <c r="W606" i="1"/>
  <c r="X606" i="1"/>
  <c r="N607" i="1"/>
  <c r="O607" i="1"/>
  <c r="P607" i="1"/>
  <c r="Q607" i="1"/>
  <c r="R607" i="1"/>
  <c r="S607" i="1"/>
  <c r="T607" i="1"/>
  <c r="U607" i="1"/>
  <c r="V607" i="1"/>
  <c r="W607" i="1"/>
  <c r="X607" i="1"/>
  <c r="N608" i="1"/>
  <c r="O608" i="1"/>
  <c r="P608" i="1"/>
  <c r="Q608" i="1"/>
  <c r="R608" i="1"/>
  <c r="S608" i="1"/>
  <c r="T608" i="1"/>
  <c r="U608" i="1"/>
  <c r="V608" i="1"/>
  <c r="W608" i="1"/>
  <c r="X608" i="1"/>
  <c r="N609" i="1"/>
  <c r="O609" i="1"/>
  <c r="P609" i="1"/>
  <c r="Q609" i="1"/>
  <c r="R609" i="1"/>
  <c r="S609" i="1"/>
  <c r="T609" i="1"/>
  <c r="U609" i="1"/>
  <c r="V609" i="1"/>
  <c r="W609" i="1"/>
  <c r="X609" i="1"/>
  <c r="N610" i="1"/>
  <c r="O610" i="1"/>
  <c r="P610" i="1"/>
  <c r="Q610" i="1"/>
  <c r="R610" i="1"/>
  <c r="S610" i="1"/>
  <c r="T610" i="1"/>
  <c r="U610" i="1"/>
  <c r="V610" i="1"/>
  <c r="W610" i="1"/>
  <c r="X610" i="1"/>
  <c r="N611" i="1"/>
  <c r="O611" i="1"/>
  <c r="P611" i="1"/>
  <c r="Q611" i="1"/>
  <c r="R611" i="1"/>
  <c r="S611" i="1"/>
  <c r="T611" i="1"/>
  <c r="U611" i="1"/>
  <c r="V611" i="1"/>
  <c r="W611" i="1"/>
  <c r="X611" i="1"/>
  <c r="N612" i="1"/>
  <c r="O612" i="1"/>
  <c r="P612" i="1"/>
  <c r="Q612" i="1"/>
  <c r="R612" i="1"/>
  <c r="S612" i="1"/>
  <c r="T612" i="1"/>
  <c r="U612" i="1"/>
  <c r="V612" i="1"/>
  <c r="W612" i="1"/>
  <c r="X612" i="1"/>
  <c r="N613" i="1"/>
  <c r="O613" i="1"/>
  <c r="P613" i="1"/>
  <c r="Q613" i="1"/>
  <c r="R613" i="1"/>
  <c r="S613" i="1"/>
  <c r="T613" i="1"/>
  <c r="U613" i="1"/>
  <c r="V613" i="1"/>
  <c r="W613" i="1"/>
  <c r="X613" i="1"/>
  <c r="N614" i="1"/>
  <c r="O614" i="1"/>
  <c r="P614" i="1"/>
  <c r="Q614" i="1"/>
  <c r="R614" i="1"/>
  <c r="S614" i="1"/>
  <c r="T614" i="1"/>
  <c r="U614" i="1"/>
  <c r="V614" i="1"/>
  <c r="W614" i="1"/>
  <c r="X614" i="1"/>
  <c r="N615" i="1"/>
  <c r="O615" i="1"/>
  <c r="P615" i="1"/>
  <c r="Q615" i="1"/>
  <c r="R615" i="1"/>
  <c r="S615" i="1"/>
  <c r="T615" i="1"/>
  <c r="U615" i="1"/>
  <c r="V615" i="1"/>
  <c r="W615" i="1"/>
  <c r="X615" i="1"/>
  <c r="N616" i="1"/>
  <c r="O616" i="1"/>
  <c r="P616" i="1"/>
  <c r="Q616" i="1"/>
  <c r="R616" i="1"/>
  <c r="S616" i="1"/>
  <c r="T616" i="1"/>
  <c r="U616" i="1"/>
  <c r="V616" i="1"/>
  <c r="W616" i="1"/>
  <c r="X616" i="1"/>
  <c r="N617" i="1"/>
  <c r="O617" i="1"/>
  <c r="P617" i="1"/>
  <c r="Q617" i="1"/>
  <c r="R617" i="1"/>
  <c r="S617" i="1"/>
  <c r="T617" i="1"/>
  <c r="U617" i="1"/>
  <c r="V617" i="1"/>
  <c r="W617" i="1"/>
  <c r="X617" i="1"/>
  <c r="N618" i="1"/>
  <c r="O618" i="1"/>
  <c r="P618" i="1"/>
  <c r="Q618" i="1"/>
  <c r="R618" i="1"/>
  <c r="S618" i="1"/>
  <c r="T618" i="1"/>
  <c r="U618" i="1"/>
  <c r="V618" i="1"/>
  <c r="W618" i="1"/>
  <c r="X618" i="1"/>
  <c r="N619" i="1"/>
  <c r="O619" i="1"/>
  <c r="P619" i="1"/>
  <c r="Q619" i="1"/>
  <c r="R619" i="1"/>
  <c r="S619" i="1"/>
  <c r="T619" i="1"/>
  <c r="U619" i="1"/>
  <c r="V619" i="1"/>
  <c r="W619" i="1"/>
  <c r="X619" i="1"/>
  <c r="N620" i="1"/>
  <c r="O620" i="1"/>
  <c r="P620" i="1"/>
  <c r="Q620" i="1"/>
  <c r="R620" i="1"/>
  <c r="S620" i="1"/>
  <c r="T620" i="1"/>
  <c r="U620" i="1"/>
  <c r="V620" i="1"/>
  <c r="W620" i="1"/>
  <c r="X620" i="1"/>
  <c r="N621" i="1"/>
  <c r="O621" i="1"/>
  <c r="P621" i="1"/>
  <c r="Q621" i="1"/>
  <c r="R621" i="1"/>
  <c r="S621" i="1"/>
  <c r="T621" i="1"/>
  <c r="U621" i="1"/>
  <c r="V621" i="1"/>
  <c r="W621" i="1"/>
  <c r="X621" i="1"/>
  <c r="N622" i="1"/>
  <c r="O622" i="1"/>
  <c r="P622" i="1"/>
  <c r="Q622" i="1"/>
  <c r="R622" i="1"/>
  <c r="S622" i="1"/>
  <c r="T622" i="1"/>
  <c r="U622" i="1"/>
  <c r="V622" i="1"/>
  <c r="W622" i="1"/>
  <c r="X622" i="1"/>
  <c r="N623" i="1"/>
  <c r="O623" i="1"/>
  <c r="P623" i="1"/>
  <c r="Q623" i="1"/>
  <c r="R623" i="1"/>
  <c r="S623" i="1"/>
  <c r="T623" i="1"/>
  <c r="U623" i="1"/>
  <c r="V623" i="1"/>
  <c r="W623" i="1"/>
  <c r="X623" i="1"/>
  <c r="N624" i="1"/>
  <c r="O624" i="1"/>
  <c r="P624" i="1"/>
  <c r="Q624" i="1"/>
  <c r="R624" i="1"/>
  <c r="S624" i="1"/>
  <c r="T624" i="1"/>
  <c r="U624" i="1"/>
  <c r="V624" i="1"/>
  <c r="W624" i="1"/>
  <c r="X624" i="1"/>
  <c r="N625" i="1"/>
  <c r="O625" i="1"/>
  <c r="P625" i="1"/>
  <c r="Q625" i="1"/>
  <c r="R625" i="1"/>
  <c r="S625" i="1"/>
  <c r="T625" i="1"/>
  <c r="U625" i="1"/>
  <c r="V625" i="1"/>
  <c r="W625" i="1"/>
  <c r="X625" i="1"/>
  <c r="N626" i="1"/>
  <c r="O626" i="1"/>
  <c r="P626" i="1"/>
  <c r="Q626" i="1"/>
  <c r="R626" i="1"/>
  <c r="S626" i="1"/>
  <c r="T626" i="1"/>
  <c r="U626" i="1"/>
  <c r="V626" i="1"/>
  <c r="W626" i="1"/>
  <c r="X626" i="1"/>
  <c r="N627" i="1"/>
  <c r="O627" i="1"/>
  <c r="P627" i="1"/>
  <c r="Q627" i="1"/>
  <c r="R627" i="1"/>
  <c r="S627" i="1"/>
  <c r="T627" i="1"/>
  <c r="U627" i="1"/>
  <c r="V627" i="1"/>
  <c r="W627" i="1"/>
  <c r="X627" i="1"/>
  <c r="N628" i="1"/>
  <c r="O628" i="1"/>
  <c r="P628" i="1"/>
  <c r="Q628" i="1"/>
  <c r="R628" i="1"/>
  <c r="S628" i="1"/>
  <c r="T628" i="1"/>
  <c r="U628" i="1"/>
  <c r="V628" i="1"/>
  <c r="W628" i="1"/>
  <c r="X628" i="1"/>
  <c r="N629" i="1"/>
  <c r="O629" i="1"/>
  <c r="P629" i="1"/>
  <c r="Q629" i="1"/>
  <c r="R629" i="1"/>
  <c r="S629" i="1"/>
  <c r="T629" i="1"/>
  <c r="U629" i="1"/>
  <c r="V629" i="1"/>
  <c r="W629" i="1"/>
  <c r="X629" i="1"/>
  <c r="N630" i="1"/>
  <c r="O630" i="1"/>
  <c r="P630" i="1"/>
  <c r="Q630" i="1"/>
  <c r="R630" i="1"/>
  <c r="S630" i="1"/>
  <c r="T630" i="1"/>
  <c r="U630" i="1"/>
  <c r="V630" i="1"/>
  <c r="W630" i="1"/>
  <c r="X630" i="1"/>
  <c r="N631" i="1"/>
  <c r="O631" i="1"/>
  <c r="P631" i="1"/>
  <c r="Q631" i="1"/>
  <c r="R631" i="1"/>
  <c r="S631" i="1"/>
  <c r="T631" i="1"/>
  <c r="U631" i="1"/>
  <c r="V631" i="1"/>
  <c r="W631" i="1"/>
  <c r="X631" i="1"/>
  <c r="N632" i="1"/>
  <c r="O632" i="1"/>
  <c r="P632" i="1"/>
  <c r="Q632" i="1"/>
  <c r="R632" i="1"/>
  <c r="S632" i="1"/>
  <c r="T632" i="1"/>
  <c r="U632" i="1"/>
  <c r="V632" i="1"/>
  <c r="W632" i="1"/>
  <c r="X632" i="1"/>
  <c r="N633" i="1"/>
  <c r="O633" i="1"/>
  <c r="P633" i="1"/>
  <c r="Q633" i="1"/>
  <c r="R633" i="1"/>
  <c r="S633" i="1"/>
  <c r="T633" i="1"/>
  <c r="U633" i="1"/>
  <c r="V633" i="1"/>
  <c r="W633" i="1"/>
  <c r="X633" i="1"/>
  <c r="N634" i="1"/>
  <c r="O634" i="1"/>
  <c r="P634" i="1"/>
  <c r="Q634" i="1"/>
  <c r="R634" i="1"/>
  <c r="S634" i="1"/>
  <c r="T634" i="1"/>
  <c r="U634" i="1"/>
  <c r="V634" i="1"/>
  <c r="W634" i="1"/>
  <c r="X634" i="1"/>
  <c r="N635" i="1"/>
  <c r="O635" i="1"/>
  <c r="P635" i="1"/>
  <c r="Q635" i="1"/>
  <c r="R635" i="1"/>
  <c r="S635" i="1"/>
  <c r="T635" i="1"/>
  <c r="U635" i="1"/>
  <c r="V635" i="1"/>
  <c r="W635" i="1"/>
  <c r="X635" i="1"/>
  <c r="N636" i="1"/>
  <c r="O636" i="1"/>
  <c r="P636" i="1"/>
  <c r="Q636" i="1"/>
  <c r="R636" i="1"/>
  <c r="S636" i="1"/>
  <c r="T636" i="1"/>
  <c r="U636" i="1"/>
  <c r="V636" i="1"/>
  <c r="W636" i="1"/>
  <c r="X636" i="1"/>
  <c r="N637" i="1"/>
  <c r="O637" i="1"/>
  <c r="P637" i="1"/>
  <c r="Q637" i="1"/>
  <c r="R637" i="1"/>
  <c r="S637" i="1"/>
  <c r="T637" i="1"/>
  <c r="U637" i="1"/>
  <c r="V637" i="1"/>
  <c r="W637" i="1"/>
  <c r="X637" i="1"/>
  <c r="N638" i="1"/>
  <c r="O638" i="1"/>
  <c r="P638" i="1"/>
  <c r="Q638" i="1"/>
  <c r="R638" i="1"/>
  <c r="S638" i="1"/>
  <c r="T638" i="1"/>
  <c r="U638" i="1"/>
  <c r="V638" i="1"/>
  <c r="W638" i="1"/>
  <c r="X638" i="1"/>
  <c r="N639" i="1"/>
  <c r="O639" i="1"/>
  <c r="P639" i="1"/>
  <c r="Q639" i="1"/>
  <c r="R639" i="1"/>
  <c r="S639" i="1"/>
  <c r="T639" i="1"/>
  <c r="U639" i="1"/>
  <c r="V639" i="1"/>
  <c r="W639" i="1"/>
  <c r="X639" i="1"/>
  <c r="N640" i="1"/>
  <c r="O640" i="1"/>
  <c r="P640" i="1"/>
  <c r="Q640" i="1"/>
  <c r="R640" i="1"/>
  <c r="S640" i="1"/>
  <c r="T640" i="1"/>
  <c r="U640" i="1"/>
  <c r="V640" i="1"/>
  <c r="W640" i="1"/>
  <c r="X640" i="1"/>
  <c r="N641" i="1"/>
  <c r="O641" i="1"/>
  <c r="P641" i="1"/>
  <c r="Q641" i="1"/>
  <c r="R641" i="1"/>
  <c r="S641" i="1"/>
  <c r="T641" i="1"/>
  <c r="U641" i="1"/>
  <c r="V641" i="1"/>
  <c r="W641" i="1"/>
  <c r="X641" i="1"/>
  <c r="N642" i="1"/>
  <c r="O642" i="1"/>
  <c r="P642" i="1"/>
  <c r="Q642" i="1"/>
  <c r="R642" i="1"/>
  <c r="S642" i="1"/>
  <c r="T642" i="1"/>
  <c r="U642" i="1"/>
  <c r="V642" i="1"/>
  <c r="W642" i="1"/>
  <c r="X642" i="1"/>
  <c r="N643" i="1"/>
  <c r="O643" i="1"/>
  <c r="P643" i="1"/>
  <c r="Q643" i="1"/>
  <c r="R643" i="1"/>
  <c r="S643" i="1"/>
  <c r="T643" i="1"/>
  <c r="U643" i="1"/>
  <c r="V643" i="1"/>
  <c r="W643" i="1"/>
  <c r="X643" i="1"/>
  <c r="N644" i="1"/>
  <c r="O644" i="1"/>
  <c r="P644" i="1"/>
  <c r="Q644" i="1"/>
  <c r="R644" i="1"/>
  <c r="S644" i="1"/>
  <c r="T644" i="1"/>
  <c r="U644" i="1"/>
  <c r="V644" i="1"/>
  <c r="W644" i="1"/>
  <c r="X644" i="1"/>
  <c r="N645" i="1"/>
  <c r="O645" i="1"/>
  <c r="P645" i="1"/>
  <c r="Q645" i="1"/>
  <c r="R645" i="1"/>
  <c r="S645" i="1"/>
  <c r="T645" i="1"/>
  <c r="U645" i="1"/>
  <c r="V645" i="1"/>
  <c r="W645" i="1"/>
  <c r="X645" i="1"/>
  <c r="N646" i="1"/>
  <c r="O646" i="1"/>
  <c r="P646" i="1"/>
  <c r="Q646" i="1"/>
  <c r="R646" i="1"/>
  <c r="S646" i="1"/>
  <c r="T646" i="1"/>
  <c r="U646" i="1"/>
  <c r="V646" i="1"/>
  <c r="W646" i="1"/>
  <c r="X646" i="1"/>
  <c r="N647" i="1"/>
  <c r="O647" i="1"/>
  <c r="P647" i="1"/>
  <c r="Q647" i="1"/>
  <c r="R647" i="1"/>
  <c r="S647" i="1"/>
  <c r="T647" i="1"/>
  <c r="U647" i="1"/>
  <c r="V647" i="1"/>
  <c r="W647" i="1"/>
  <c r="X647" i="1"/>
  <c r="N648" i="1"/>
  <c r="O648" i="1"/>
  <c r="P648" i="1"/>
  <c r="Q648" i="1"/>
  <c r="R648" i="1"/>
  <c r="S648" i="1"/>
  <c r="T648" i="1"/>
  <c r="U648" i="1"/>
  <c r="V648" i="1"/>
  <c r="W648" i="1"/>
  <c r="X648" i="1"/>
  <c r="N649" i="1"/>
  <c r="O649" i="1"/>
  <c r="P649" i="1"/>
  <c r="Q649" i="1"/>
  <c r="R649" i="1"/>
  <c r="S649" i="1"/>
  <c r="T649" i="1"/>
  <c r="U649" i="1"/>
  <c r="V649" i="1"/>
  <c r="W649" i="1"/>
  <c r="X649" i="1"/>
  <c r="N650" i="1"/>
  <c r="O650" i="1"/>
  <c r="P650" i="1"/>
  <c r="Q650" i="1"/>
  <c r="R650" i="1"/>
  <c r="S650" i="1"/>
  <c r="T650" i="1"/>
  <c r="U650" i="1"/>
  <c r="V650" i="1"/>
  <c r="W650" i="1"/>
  <c r="X650" i="1"/>
  <c r="N651" i="1"/>
  <c r="O651" i="1"/>
  <c r="P651" i="1"/>
  <c r="Q651" i="1"/>
  <c r="R651" i="1"/>
  <c r="S651" i="1"/>
  <c r="T651" i="1"/>
  <c r="U651" i="1"/>
  <c r="V651" i="1"/>
  <c r="W651" i="1"/>
  <c r="X651" i="1"/>
  <c r="N652" i="1"/>
  <c r="O652" i="1"/>
  <c r="P652" i="1"/>
  <c r="Q652" i="1"/>
  <c r="R652" i="1"/>
  <c r="S652" i="1"/>
  <c r="T652" i="1"/>
  <c r="U652" i="1"/>
  <c r="V652" i="1"/>
  <c r="W652" i="1"/>
  <c r="X652" i="1"/>
  <c r="N653" i="1"/>
  <c r="O653" i="1"/>
  <c r="P653" i="1"/>
  <c r="Q653" i="1"/>
  <c r="R653" i="1"/>
  <c r="S653" i="1"/>
  <c r="T653" i="1"/>
  <c r="U653" i="1"/>
  <c r="V653" i="1"/>
  <c r="W653" i="1"/>
  <c r="X653" i="1"/>
  <c r="N654" i="1"/>
  <c r="O654" i="1"/>
  <c r="P654" i="1"/>
  <c r="Q654" i="1"/>
  <c r="R654" i="1"/>
  <c r="S654" i="1"/>
  <c r="T654" i="1"/>
  <c r="U654" i="1"/>
  <c r="V654" i="1"/>
  <c r="W654" i="1"/>
  <c r="X654" i="1"/>
  <c r="N655" i="1"/>
  <c r="O655" i="1"/>
  <c r="P655" i="1"/>
  <c r="Q655" i="1"/>
  <c r="R655" i="1"/>
  <c r="S655" i="1"/>
  <c r="T655" i="1"/>
  <c r="U655" i="1"/>
  <c r="V655" i="1"/>
  <c r="W655" i="1"/>
  <c r="X655" i="1"/>
  <c r="N656" i="1"/>
  <c r="O656" i="1"/>
  <c r="P656" i="1"/>
  <c r="Q656" i="1"/>
  <c r="R656" i="1"/>
  <c r="S656" i="1"/>
  <c r="T656" i="1"/>
  <c r="U656" i="1"/>
  <c r="V656" i="1"/>
  <c r="W656" i="1"/>
  <c r="X656" i="1"/>
  <c r="N657" i="1"/>
  <c r="O657" i="1"/>
  <c r="P657" i="1"/>
  <c r="Q657" i="1"/>
  <c r="R657" i="1"/>
  <c r="S657" i="1"/>
  <c r="T657" i="1"/>
  <c r="U657" i="1"/>
  <c r="V657" i="1"/>
  <c r="W657" i="1"/>
  <c r="X657" i="1"/>
  <c r="N658" i="1"/>
  <c r="O658" i="1"/>
  <c r="P658" i="1"/>
  <c r="Q658" i="1"/>
  <c r="R658" i="1"/>
  <c r="S658" i="1"/>
  <c r="T658" i="1"/>
  <c r="U658" i="1"/>
  <c r="V658" i="1"/>
  <c r="W658" i="1"/>
  <c r="X658" i="1"/>
  <c r="N659" i="1"/>
  <c r="O659" i="1"/>
  <c r="P659" i="1"/>
  <c r="Q659" i="1"/>
  <c r="R659" i="1"/>
  <c r="S659" i="1"/>
  <c r="T659" i="1"/>
  <c r="U659" i="1"/>
  <c r="V659" i="1"/>
  <c r="W659" i="1"/>
  <c r="X659" i="1"/>
  <c r="N660" i="1"/>
  <c r="O660" i="1"/>
  <c r="P660" i="1"/>
  <c r="Q660" i="1"/>
  <c r="R660" i="1"/>
  <c r="S660" i="1"/>
  <c r="T660" i="1"/>
  <c r="U660" i="1"/>
  <c r="V660" i="1"/>
  <c r="W660" i="1"/>
  <c r="X660" i="1"/>
  <c r="N661" i="1"/>
  <c r="O661" i="1"/>
  <c r="P661" i="1"/>
  <c r="Q661" i="1"/>
  <c r="R661" i="1"/>
  <c r="S661" i="1"/>
  <c r="T661" i="1"/>
  <c r="U661" i="1"/>
  <c r="V661" i="1"/>
  <c r="W661" i="1"/>
  <c r="X661" i="1"/>
  <c r="N662" i="1"/>
  <c r="O662" i="1"/>
  <c r="P662" i="1"/>
  <c r="Q662" i="1"/>
  <c r="R662" i="1"/>
  <c r="S662" i="1"/>
  <c r="T662" i="1"/>
  <c r="U662" i="1"/>
  <c r="V662" i="1"/>
  <c r="W662" i="1"/>
  <c r="X662" i="1"/>
  <c r="N663" i="1"/>
  <c r="O663" i="1"/>
  <c r="P663" i="1"/>
  <c r="Q663" i="1"/>
  <c r="R663" i="1"/>
  <c r="S663" i="1"/>
  <c r="T663" i="1"/>
  <c r="U663" i="1"/>
  <c r="V663" i="1"/>
  <c r="W663" i="1"/>
  <c r="X663" i="1"/>
  <c r="N664" i="1"/>
  <c r="O664" i="1"/>
  <c r="P664" i="1"/>
  <c r="Q664" i="1"/>
  <c r="R664" i="1"/>
  <c r="S664" i="1"/>
  <c r="T664" i="1"/>
  <c r="U664" i="1"/>
  <c r="V664" i="1"/>
  <c r="W664" i="1"/>
  <c r="X664" i="1"/>
  <c r="N665" i="1"/>
  <c r="O665" i="1"/>
  <c r="P665" i="1"/>
  <c r="Q665" i="1"/>
  <c r="R665" i="1"/>
  <c r="S665" i="1"/>
  <c r="T665" i="1"/>
  <c r="U665" i="1"/>
  <c r="V665" i="1"/>
  <c r="W665" i="1"/>
  <c r="X665" i="1"/>
  <c r="N666" i="1"/>
  <c r="O666" i="1"/>
  <c r="P666" i="1"/>
  <c r="Q666" i="1"/>
  <c r="R666" i="1"/>
  <c r="S666" i="1"/>
  <c r="T666" i="1"/>
  <c r="U666" i="1"/>
  <c r="V666" i="1"/>
  <c r="W666" i="1"/>
  <c r="X666" i="1"/>
  <c r="N667" i="1"/>
  <c r="O667" i="1"/>
  <c r="P667" i="1"/>
  <c r="Q667" i="1"/>
  <c r="R667" i="1"/>
  <c r="S667" i="1"/>
  <c r="T667" i="1"/>
  <c r="U667" i="1"/>
  <c r="V667" i="1"/>
  <c r="W667" i="1"/>
  <c r="X667" i="1"/>
  <c r="N668" i="1"/>
  <c r="O668" i="1"/>
  <c r="P668" i="1"/>
  <c r="Q668" i="1"/>
  <c r="R668" i="1"/>
  <c r="S668" i="1"/>
  <c r="T668" i="1"/>
  <c r="U668" i="1"/>
  <c r="V668" i="1"/>
  <c r="W668" i="1"/>
  <c r="X668" i="1"/>
  <c r="N669" i="1"/>
  <c r="O669" i="1"/>
  <c r="P669" i="1"/>
  <c r="Q669" i="1"/>
  <c r="R669" i="1"/>
  <c r="S669" i="1"/>
  <c r="T669" i="1"/>
  <c r="U669" i="1"/>
  <c r="V669" i="1"/>
  <c r="W669" i="1"/>
  <c r="X669" i="1"/>
  <c r="N670" i="1"/>
  <c r="O670" i="1"/>
  <c r="P670" i="1"/>
  <c r="Q670" i="1"/>
  <c r="R670" i="1"/>
  <c r="S670" i="1"/>
  <c r="T670" i="1"/>
  <c r="U670" i="1"/>
  <c r="V670" i="1"/>
  <c r="W670" i="1"/>
  <c r="X670" i="1"/>
  <c r="N671" i="1"/>
  <c r="O671" i="1"/>
  <c r="P671" i="1"/>
  <c r="Q671" i="1"/>
  <c r="R671" i="1"/>
  <c r="S671" i="1"/>
  <c r="T671" i="1"/>
  <c r="U671" i="1"/>
  <c r="V671" i="1"/>
  <c r="W671" i="1"/>
  <c r="X671" i="1"/>
  <c r="N672" i="1"/>
  <c r="O672" i="1"/>
  <c r="P672" i="1"/>
  <c r="Q672" i="1"/>
  <c r="R672" i="1"/>
  <c r="S672" i="1"/>
  <c r="T672" i="1"/>
  <c r="U672" i="1"/>
  <c r="V672" i="1"/>
  <c r="W672" i="1"/>
  <c r="X672" i="1"/>
  <c r="N673" i="1"/>
  <c r="O673" i="1"/>
  <c r="P673" i="1"/>
  <c r="Q673" i="1"/>
  <c r="R673" i="1"/>
  <c r="S673" i="1"/>
  <c r="T673" i="1"/>
  <c r="U673" i="1"/>
  <c r="V673" i="1"/>
  <c r="W673" i="1"/>
  <c r="X673" i="1"/>
  <c r="N674" i="1"/>
  <c r="O674" i="1"/>
  <c r="P674" i="1"/>
  <c r="Q674" i="1"/>
  <c r="R674" i="1"/>
  <c r="S674" i="1"/>
  <c r="T674" i="1"/>
  <c r="U674" i="1"/>
  <c r="V674" i="1"/>
  <c r="W674" i="1"/>
  <c r="X674" i="1"/>
  <c r="N675" i="1"/>
  <c r="O675" i="1"/>
  <c r="P675" i="1"/>
  <c r="Q675" i="1"/>
  <c r="R675" i="1"/>
  <c r="S675" i="1"/>
  <c r="T675" i="1"/>
  <c r="U675" i="1"/>
  <c r="V675" i="1"/>
  <c r="W675" i="1"/>
  <c r="X675" i="1"/>
  <c r="N676" i="1"/>
  <c r="O676" i="1"/>
  <c r="P676" i="1"/>
  <c r="Q676" i="1"/>
  <c r="R676" i="1"/>
  <c r="S676" i="1"/>
  <c r="T676" i="1"/>
  <c r="U676" i="1"/>
  <c r="V676" i="1"/>
  <c r="W676" i="1"/>
  <c r="X676" i="1"/>
  <c r="N677" i="1"/>
  <c r="O677" i="1"/>
  <c r="P677" i="1"/>
  <c r="Q677" i="1"/>
  <c r="R677" i="1"/>
  <c r="S677" i="1"/>
  <c r="T677" i="1"/>
  <c r="U677" i="1"/>
  <c r="V677" i="1"/>
  <c r="W677" i="1"/>
  <c r="X677" i="1"/>
  <c r="N678" i="1"/>
  <c r="O678" i="1"/>
  <c r="P678" i="1"/>
  <c r="Q678" i="1"/>
  <c r="R678" i="1"/>
  <c r="S678" i="1"/>
  <c r="T678" i="1"/>
  <c r="U678" i="1"/>
  <c r="V678" i="1"/>
  <c r="W678" i="1"/>
  <c r="X678" i="1"/>
  <c r="N679" i="1"/>
  <c r="O679" i="1"/>
  <c r="P679" i="1"/>
  <c r="Q679" i="1"/>
  <c r="R679" i="1"/>
  <c r="S679" i="1"/>
  <c r="T679" i="1"/>
  <c r="U679" i="1"/>
  <c r="V679" i="1"/>
  <c r="W679" i="1"/>
  <c r="X679" i="1"/>
  <c r="N680" i="1"/>
  <c r="O680" i="1"/>
  <c r="P680" i="1"/>
  <c r="Q680" i="1"/>
  <c r="R680" i="1"/>
  <c r="S680" i="1"/>
  <c r="T680" i="1"/>
  <c r="U680" i="1"/>
  <c r="V680" i="1"/>
  <c r="W680" i="1"/>
  <c r="X680" i="1"/>
  <c r="N681" i="1"/>
  <c r="O681" i="1"/>
  <c r="P681" i="1"/>
  <c r="Q681" i="1"/>
  <c r="R681" i="1"/>
  <c r="S681" i="1"/>
  <c r="T681" i="1"/>
  <c r="U681" i="1"/>
  <c r="V681" i="1"/>
  <c r="W681" i="1"/>
  <c r="X681" i="1"/>
  <c r="N682" i="1"/>
  <c r="O682" i="1"/>
  <c r="P682" i="1"/>
  <c r="Q682" i="1"/>
  <c r="R682" i="1"/>
  <c r="S682" i="1"/>
  <c r="T682" i="1"/>
  <c r="U682" i="1"/>
  <c r="V682" i="1"/>
  <c r="W682" i="1"/>
  <c r="X682" i="1"/>
  <c r="N683" i="1"/>
  <c r="O683" i="1"/>
  <c r="P683" i="1"/>
  <c r="Q683" i="1"/>
  <c r="R683" i="1"/>
  <c r="S683" i="1"/>
  <c r="T683" i="1"/>
  <c r="U683" i="1"/>
  <c r="V683" i="1"/>
  <c r="W683" i="1"/>
  <c r="X683" i="1"/>
  <c r="N684" i="1"/>
  <c r="O684" i="1"/>
  <c r="P684" i="1"/>
  <c r="Q684" i="1"/>
  <c r="R684" i="1"/>
  <c r="S684" i="1"/>
  <c r="T684" i="1"/>
  <c r="U684" i="1"/>
  <c r="V684" i="1"/>
  <c r="W684" i="1"/>
  <c r="X684" i="1"/>
  <c r="N685" i="1"/>
  <c r="O685" i="1"/>
  <c r="P685" i="1"/>
  <c r="Q685" i="1"/>
  <c r="R685" i="1"/>
  <c r="S685" i="1"/>
  <c r="T685" i="1"/>
  <c r="U685" i="1"/>
  <c r="V685" i="1"/>
  <c r="W685" i="1"/>
  <c r="X685" i="1"/>
  <c r="N686" i="1"/>
  <c r="O686" i="1"/>
  <c r="P686" i="1"/>
  <c r="Q686" i="1"/>
  <c r="R686" i="1"/>
  <c r="S686" i="1"/>
  <c r="T686" i="1"/>
  <c r="U686" i="1"/>
  <c r="V686" i="1"/>
  <c r="W686" i="1"/>
  <c r="X686" i="1"/>
  <c r="N687" i="1"/>
  <c r="O687" i="1"/>
  <c r="P687" i="1"/>
  <c r="Q687" i="1"/>
  <c r="R687" i="1"/>
  <c r="S687" i="1"/>
  <c r="T687" i="1"/>
  <c r="U687" i="1"/>
  <c r="V687" i="1"/>
  <c r="W687" i="1"/>
  <c r="X687" i="1"/>
  <c r="N688" i="1"/>
  <c r="O688" i="1"/>
  <c r="P688" i="1"/>
  <c r="Q688" i="1"/>
  <c r="R688" i="1"/>
  <c r="S688" i="1"/>
  <c r="T688" i="1"/>
  <c r="U688" i="1"/>
  <c r="V688" i="1"/>
  <c r="W688" i="1"/>
  <c r="X688" i="1"/>
  <c r="N689" i="1"/>
  <c r="O689" i="1"/>
  <c r="P689" i="1"/>
  <c r="Q689" i="1"/>
  <c r="R689" i="1"/>
  <c r="S689" i="1"/>
  <c r="T689" i="1"/>
  <c r="U689" i="1"/>
  <c r="V689" i="1"/>
  <c r="W689" i="1"/>
  <c r="X689" i="1"/>
  <c r="N690" i="1"/>
  <c r="O690" i="1"/>
  <c r="P690" i="1"/>
  <c r="Q690" i="1"/>
  <c r="R690" i="1"/>
  <c r="S690" i="1"/>
  <c r="T690" i="1"/>
  <c r="U690" i="1"/>
  <c r="V690" i="1"/>
  <c r="W690" i="1"/>
  <c r="X690" i="1"/>
  <c r="N691" i="1"/>
  <c r="O691" i="1"/>
  <c r="P691" i="1"/>
  <c r="Q691" i="1"/>
  <c r="R691" i="1"/>
  <c r="S691" i="1"/>
  <c r="T691" i="1"/>
  <c r="U691" i="1"/>
  <c r="V691" i="1"/>
  <c r="W691" i="1"/>
  <c r="X691" i="1"/>
  <c r="N692" i="1"/>
  <c r="O692" i="1"/>
  <c r="P692" i="1"/>
  <c r="Q692" i="1"/>
  <c r="R692" i="1"/>
  <c r="S692" i="1"/>
  <c r="T692" i="1"/>
  <c r="U692" i="1"/>
  <c r="V692" i="1"/>
  <c r="W692" i="1"/>
  <c r="X692" i="1"/>
  <c r="N693" i="1"/>
  <c r="O693" i="1"/>
  <c r="P693" i="1"/>
  <c r="Q693" i="1"/>
  <c r="R693" i="1"/>
  <c r="S693" i="1"/>
  <c r="T693" i="1"/>
  <c r="U693" i="1"/>
  <c r="V693" i="1"/>
  <c r="W693" i="1"/>
  <c r="X693" i="1"/>
  <c r="N694" i="1"/>
  <c r="O694" i="1"/>
  <c r="P694" i="1"/>
  <c r="Q694" i="1"/>
  <c r="R694" i="1"/>
  <c r="S694" i="1"/>
  <c r="T694" i="1"/>
  <c r="U694" i="1"/>
  <c r="V694" i="1"/>
  <c r="W694" i="1"/>
  <c r="X694" i="1"/>
  <c r="N695" i="1"/>
  <c r="O695" i="1"/>
  <c r="P695" i="1"/>
  <c r="Q695" i="1"/>
  <c r="R695" i="1"/>
  <c r="S695" i="1"/>
  <c r="T695" i="1"/>
  <c r="U695" i="1"/>
  <c r="V695" i="1"/>
  <c r="W695" i="1"/>
  <c r="X695" i="1"/>
  <c r="N696" i="1"/>
  <c r="O696" i="1"/>
  <c r="P696" i="1"/>
  <c r="Q696" i="1"/>
  <c r="R696" i="1"/>
  <c r="S696" i="1"/>
  <c r="T696" i="1"/>
  <c r="U696" i="1"/>
  <c r="V696" i="1"/>
  <c r="W696" i="1"/>
  <c r="X696" i="1"/>
  <c r="N697" i="1"/>
  <c r="O697" i="1"/>
  <c r="P697" i="1"/>
  <c r="Q697" i="1"/>
  <c r="R697" i="1"/>
  <c r="S697" i="1"/>
  <c r="T697" i="1"/>
  <c r="U697" i="1"/>
  <c r="V697" i="1"/>
  <c r="W697" i="1"/>
  <c r="X697" i="1"/>
  <c r="N698" i="1"/>
  <c r="O698" i="1"/>
  <c r="P698" i="1"/>
  <c r="Q698" i="1"/>
  <c r="R698" i="1"/>
  <c r="S698" i="1"/>
  <c r="T698" i="1"/>
  <c r="U698" i="1"/>
  <c r="V698" i="1"/>
  <c r="W698" i="1"/>
  <c r="X698" i="1"/>
  <c r="N699" i="1"/>
  <c r="O699" i="1"/>
  <c r="P699" i="1"/>
  <c r="Q699" i="1"/>
  <c r="R699" i="1"/>
  <c r="S699" i="1"/>
  <c r="T699" i="1"/>
  <c r="U699" i="1"/>
  <c r="V699" i="1"/>
  <c r="W699" i="1"/>
  <c r="X699" i="1"/>
  <c r="N700" i="1"/>
  <c r="O700" i="1"/>
  <c r="P700" i="1"/>
  <c r="Q700" i="1"/>
  <c r="R700" i="1"/>
  <c r="S700" i="1"/>
  <c r="T700" i="1"/>
  <c r="U700" i="1"/>
  <c r="V700" i="1"/>
  <c r="W700" i="1"/>
  <c r="X700" i="1"/>
  <c r="N701" i="1"/>
  <c r="O701" i="1"/>
  <c r="P701" i="1"/>
  <c r="Q701" i="1"/>
  <c r="R701" i="1"/>
  <c r="S701" i="1"/>
  <c r="T701" i="1"/>
  <c r="U701" i="1"/>
  <c r="V701" i="1"/>
  <c r="W701" i="1"/>
  <c r="X701" i="1"/>
  <c r="N702" i="1"/>
  <c r="O702" i="1"/>
  <c r="P702" i="1"/>
  <c r="Q702" i="1"/>
  <c r="R702" i="1"/>
  <c r="S702" i="1"/>
  <c r="T702" i="1"/>
  <c r="U702" i="1"/>
  <c r="V702" i="1"/>
  <c r="W702" i="1"/>
  <c r="X702" i="1"/>
  <c r="N703" i="1"/>
  <c r="O703" i="1"/>
  <c r="P703" i="1"/>
  <c r="Q703" i="1"/>
  <c r="R703" i="1"/>
  <c r="S703" i="1"/>
  <c r="T703" i="1"/>
  <c r="U703" i="1"/>
  <c r="V703" i="1"/>
  <c r="W703" i="1"/>
  <c r="X703" i="1"/>
  <c r="N704" i="1"/>
  <c r="O704" i="1"/>
  <c r="P704" i="1"/>
  <c r="Q704" i="1"/>
  <c r="R704" i="1"/>
  <c r="S704" i="1"/>
  <c r="T704" i="1"/>
  <c r="U704" i="1"/>
  <c r="V704" i="1"/>
  <c r="W704" i="1"/>
  <c r="X704" i="1"/>
  <c r="N705" i="1"/>
  <c r="O705" i="1"/>
  <c r="P705" i="1"/>
  <c r="Q705" i="1"/>
  <c r="R705" i="1"/>
  <c r="S705" i="1"/>
  <c r="T705" i="1"/>
  <c r="U705" i="1"/>
  <c r="V705" i="1"/>
  <c r="W705" i="1"/>
  <c r="X705" i="1"/>
  <c r="N706" i="1"/>
  <c r="O706" i="1"/>
  <c r="P706" i="1"/>
  <c r="Q706" i="1"/>
  <c r="R706" i="1"/>
  <c r="S706" i="1"/>
  <c r="T706" i="1"/>
  <c r="U706" i="1"/>
  <c r="V706" i="1"/>
  <c r="W706" i="1"/>
  <c r="X706" i="1"/>
  <c r="N707" i="1"/>
  <c r="O707" i="1"/>
  <c r="P707" i="1"/>
  <c r="Q707" i="1"/>
  <c r="R707" i="1"/>
  <c r="S707" i="1"/>
  <c r="T707" i="1"/>
  <c r="U707" i="1"/>
  <c r="V707" i="1"/>
  <c r="W707" i="1"/>
  <c r="X707" i="1"/>
  <c r="N708" i="1"/>
  <c r="O708" i="1"/>
  <c r="P708" i="1"/>
  <c r="Q708" i="1"/>
  <c r="R708" i="1"/>
  <c r="S708" i="1"/>
  <c r="T708" i="1"/>
  <c r="U708" i="1"/>
  <c r="V708" i="1"/>
  <c r="W708" i="1"/>
  <c r="X708" i="1"/>
  <c r="N709" i="1"/>
  <c r="O709" i="1"/>
  <c r="P709" i="1"/>
  <c r="Q709" i="1"/>
  <c r="R709" i="1"/>
  <c r="S709" i="1"/>
  <c r="T709" i="1"/>
  <c r="U709" i="1"/>
  <c r="V709" i="1"/>
  <c r="W709" i="1"/>
  <c r="X709" i="1"/>
  <c r="N710" i="1"/>
  <c r="O710" i="1"/>
  <c r="P710" i="1"/>
  <c r="Q710" i="1"/>
  <c r="R710" i="1"/>
  <c r="S710" i="1"/>
  <c r="T710" i="1"/>
  <c r="U710" i="1"/>
  <c r="V710" i="1"/>
  <c r="W710" i="1"/>
  <c r="X710" i="1"/>
  <c r="N711" i="1"/>
  <c r="O711" i="1"/>
  <c r="P711" i="1"/>
  <c r="Q711" i="1"/>
  <c r="R711" i="1"/>
  <c r="S711" i="1"/>
  <c r="T711" i="1"/>
  <c r="U711" i="1"/>
  <c r="V711" i="1"/>
  <c r="W711" i="1"/>
  <c r="X711" i="1"/>
  <c r="N712" i="1"/>
  <c r="O712" i="1"/>
  <c r="P712" i="1"/>
  <c r="Q712" i="1"/>
  <c r="R712" i="1"/>
  <c r="S712" i="1"/>
  <c r="T712" i="1"/>
  <c r="U712" i="1"/>
  <c r="V712" i="1"/>
  <c r="W712" i="1"/>
  <c r="X712" i="1"/>
  <c r="N713" i="1"/>
  <c r="O713" i="1"/>
  <c r="P713" i="1"/>
  <c r="Q713" i="1"/>
  <c r="R713" i="1"/>
  <c r="S713" i="1"/>
  <c r="T713" i="1"/>
  <c r="U713" i="1"/>
  <c r="V713" i="1"/>
  <c r="W713" i="1"/>
  <c r="X713" i="1"/>
  <c r="N714" i="1"/>
  <c r="O714" i="1"/>
  <c r="P714" i="1"/>
  <c r="Q714" i="1"/>
  <c r="R714" i="1"/>
  <c r="S714" i="1"/>
  <c r="T714" i="1"/>
  <c r="U714" i="1"/>
  <c r="V714" i="1"/>
  <c r="W714" i="1"/>
  <c r="X714" i="1"/>
  <c r="N715" i="1"/>
  <c r="O715" i="1"/>
  <c r="P715" i="1"/>
  <c r="Q715" i="1"/>
  <c r="R715" i="1"/>
  <c r="S715" i="1"/>
  <c r="T715" i="1"/>
  <c r="U715" i="1"/>
  <c r="V715" i="1"/>
  <c r="W715" i="1"/>
  <c r="X715" i="1"/>
  <c r="N716" i="1"/>
  <c r="O716" i="1"/>
  <c r="P716" i="1"/>
  <c r="Q716" i="1"/>
  <c r="R716" i="1"/>
  <c r="S716" i="1"/>
  <c r="T716" i="1"/>
  <c r="U716" i="1"/>
  <c r="V716" i="1"/>
  <c r="W716" i="1"/>
  <c r="X716" i="1"/>
  <c r="N717" i="1"/>
  <c r="O717" i="1"/>
  <c r="P717" i="1"/>
  <c r="Q717" i="1"/>
  <c r="R717" i="1"/>
  <c r="S717" i="1"/>
  <c r="T717" i="1"/>
  <c r="U717" i="1"/>
  <c r="V717" i="1"/>
  <c r="W717" i="1"/>
  <c r="X717" i="1"/>
  <c r="N718" i="1"/>
  <c r="O718" i="1"/>
  <c r="P718" i="1"/>
  <c r="Q718" i="1"/>
  <c r="R718" i="1"/>
  <c r="S718" i="1"/>
  <c r="T718" i="1"/>
  <c r="U718" i="1"/>
  <c r="V718" i="1"/>
  <c r="W718" i="1"/>
  <c r="X718" i="1"/>
  <c r="N719" i="1"/>
  <c r="O719" i="1"/>
  <c r="P719" i="1"/>
  <c r="Q719" i="1"/>
  <c r="R719" i="1"/>
  <c r="S719" i="1"/>
  <c r="T719" i="1"/>
  <c r="U719" i="1"/>
  <c r="V719" i="1"/>
  <c r="W719" i="1"/>
  <c r="X719" i="1"/>
  <c r="N720" i="1"/>
  <c r="O720" i="1"/>
  <c r="P720" i="1"/>
  <c r="Q720" i="1"/>
  <c r="R720" i="1"/>
  <c r="S720" i="1"/>
  <c r="T720" i="1"/>
  <c r="U720" i="1"/>
  <c r="V720" i="1"/>
  <c r="W720" i="1"/>
  <c r="X720" i="1"/>
  <c r="N721" i="1"/>
  <c r="O721" i="1"/>
  <c r="P721" i="1"/>
  <c r="Q721" i="1"/>
  <c r="R721" i="1"/>
  <c r="S721" i="1"/>
  <c r="T721" i="1"/>
  <c r="U721" i="1"/>
  <c r="V721" i="1"/>
  <c r="W721" i="1"/>
  <c r="X721" i="1"/>
  <c r="N722" i="1"/>
  <c r="O722" i="1"/>
  <c r="P722" i="1"/>
  <c r="Q722" i="1"/>
  <c r="R722" i="1"/>
  <c r="S722" i="1"/>
  <c r="T722" i="1"/>
  <c r="U722" i="1"/>
  <c r="V722" i="1"/>
  <c r="W722" i="1"/>
  <c r="X722" i="1"/>
  <c r="N723" i="1"/>
  <c r="O723" i="1"/>
  <c r="P723" i="1"/>
  <c r="Q723" i="1"/>
  <c r="R723" i="1"/>
  <c r="S723" i="1"/>
  <c r="T723" i="1"/>
  <c r="U723" i="1"/>
  <c r="V723" i="1"/>
  <c r="W723" i="1"/>
  <c r="X723" i="1"/>
  <c r="N724" i="1"/>
  <c r="O724" i="1"/>
  <c r="P724" i="1"/>
  <c r="Q724" i="1"/>
  <c r="R724" i="1"/>
  <c r="S724" i="1"/>
  <c r="T724" i="1"/>
  <c r="U724" i="1"/>
  <c r="V724" i="1"/>
  <c r="W724" i="1"/>
  <c r="X724" i="1"/>
  <c r="N725" i="1"/>
  <c r="O725" i="1"/>
  <c r="P725" i="1"/>
  <c r="Q725" i="1"/>
  <c r="R725" i="1"/>
  <c r="S725" i="1"/>
  <c r="T725" i="1"/>
  <c r="U725" i="1"/>
  <c r="V725" i="1"/>
  <c r="W725" i="1"/>
  <c r="X725" i="1"/>
  <c r="N726" i="1"/>
  <c r="O726" i="1"/>
  <c r="P726" i="1"/>
  <c r="Q726" i="1"/>
  <c r="R726" i="1"/>
  <c r="S726" i="1"/>
  <c r="T726" i="1"/>
  <c r="U726" i="1"/>
  <c r="V726" i="1"/>
  <c r="W726" i="1"/>
  <c r="X726" i="1"/>
  <c r="N727" i="1"/>
  <c r="O727" i="1"/>
  <c r="P727" i="1"/>
  <c r="Q727" i="1"/>
  <c r="R727" i="1"/>
  <c r="S727" i="1"/>
  <c r="T727" i="1"/>
  <c r="U727" i="1"/>
  <c r="V727" i="1"/>
  <c r="W727" i="1"/>
  <c r="X727" i="1"/>
  <c r="N728" i="1"/>
  <c r="O728" i="1"/>
  <c r="P728" i="1"/>
  <c r="Q728" i="1"/>
  <c r="R728" i="1"/>
  <c r="S728" i="1"/>
  <c r="T728" i="1"/>
  <c r="U728" i="1"/>
  <c r="V728" i="1"/>
  <c r="W728" i="1"/>
  <c r="X728" i="1"/>
  <c r="N729" i="1"/>
  <c r="O729" i="1"/>
  <c r="P729" i="1"/>
  <c r="Q729" i="1"/>
  <c r="R729" i="1"/>
  <c r="S729" i="1"/>
  <c r="T729" i="1"/>
  <c r="U729" i="1"/>
  <c r="V729" i="1"/>
  <c r="W729" i="1"/>
  <c r="X729" i="1"/>
  <c r="N730" i="1"/>
  <c r="O730" i="1"/>
  <c r="P730" i="1"/>
  <c r="Q730" i="1"/>
  <c r="R730" i="1"/>
  <c r="S730" i="1"/>
  <c r="T730" i="1"/>
  <c r="U730" i="1"/>
  <c r="V730" i="1"/>
  <c r="W730" i="1"/>
  <c r="X730" i="1"/>
  <c r="N731" i="1"/>
  <c r="O731" i="1"/>
  <c r="P731" i="1"/>
  <c r="Q731" i="1"/>
  <c r="R731" i="1"/>
  <c r="S731" i="1"/>
  <c r="T731" i="1"/>
  <c r="U731" i="1"/>
  <c r="V731" i="1"/>
  <c r="W731" i="1"/>
  <c r="X731" i="1"/>
  <c r="N732" i="1"/>
  <c r="O732" i="1"/>
  <c r="P732" i="1"/>
  <c r="Q732" i="1"/>
  <c r="R732" i="1"/>
  <c r="S732" i="1"/>
  <c r="T732" i="1"/>
  <c r="U732" i="1"/>
  <c r="V732" i="1"/>
  <c r="W732" i="1"/>
  <c r="X732" i="1"/>
  <c r="N733" i="1"/>
  <c r="O733" i="1"/>
  <c r="P733" i="1"/>
  <c r="Q733" i="1"/>
  <c r="R733" i="1"/>
  <c r="S733" i="1"/>
  <c r="T733" i="1"/>
  <c r="U733" i="1"/>
  <c r="V733" i="1"/>
  <c r="W733" i="1"/>
  <c r="X733" i="1"/>
  <c r="N734" i="1"/>
  <c r="O734" i="1"/>
  <c r="P734" i="1"/>
  <c r="Q734" i="1"/>
  <c r="R734" i="1"/>
  <c r="S734" i="1"/>
  <c r="T734" i="1"/>
  <c r="U734" i="1"/>
  <c r="V734" i="1"/>
  <c r="W734" i="1"/>
  <c r="X734" i="1"/>
  <c r="N735" i="1"/>
  <c r="O735" i="1"/>
  <c r="P735" i="1"/>
  <c r="Q735" i="1"/>
  <c r="R735" i="1"/>
  <c r="S735" i="1"/>
  <c r="T735" i="1"/>
  <c r="U735" i="1"/>
  <c r="V735" i="1"/>
  <c r="W735" i="1"/>
  <c r="X735" i="1"/>
  <c r="N736" i="1"/>
  <c r="O736" i="1"/>
  <c r="P736" i="1"/>
  <c r="Q736" i="1"/>
  <c r="R736" i="1"/>
  <c r="S736" i="1"/>
  <c r="T736" i="1"/>
  <c r="U736" i="1"/>
  <c r="V736" i="1"/>
  <c r="W736" i="1"/>
  <c r="X736" i="1"/>
  <c r="N737" i="1"/>
  <c r="O737" i="1"/>
  <c r="P737" i="1"/>
  <c r="Q737" i="1"/>
  <c r="R737" i="1"/>
  <c r="S737" i="1"/>
  <c r="T737" i="1"/>
  <c r="U737" i="1"/>
  <c r="V737" i="1"/>
  <c r="W737" i="1"/>
  <c r="X737" i="1"/>
  <c r="N738" i="1"/>
  <c r="O738" i="1"/>
  <c r="P738" i="1"/>
  <c r="Q738" i="1"/>
  <c r="R738" i="1"/>
  <c r="S738" i="1"/>
  <c r="T738" i="1"/>
  <c r="U738" i="1"/>
  <c r="V738" i="1"/>
  <c r="W738" i="1"/>
  <c r="X738" i="1"/>
  <c r="N739" i="1"/>
  <c r="O739" i="1"/>
  <c r="P739" i="1"/>
  <c r="Q739" i="1"/>
  <c r="R739" i="1"/>
  <c r="S739" i="1"/>
  <c r="T739" i="1"/>
  <c r="U739" i="1"/>
  <c r="V739" i="1"/>
  <c r="W739" i="1"/>
  <c r="X739" i="1"/>
  <c r="N740" i="1"/>
  <c r="O740" i="1"/>
  <c r="P740" i="1"/>
  <c r="Q740" i="1"/>
  <c r="R740" i="1"/>
  <c r="S740" i="1"/>
  <c r="T740" i="1"/>
  <c r="U740" i="1"/>
  <c r="V740" i="1"/>
  <c r="W740" i="1"/>
  <c r="X740" i="1"/>
  <c r="N741" i="1"/>
  <c r="O741" i="1"/>
  <c r="P741" i="1"/>
  <c r="Q741" i="1"/>
  <c r="R741" i="1"/>
  <c r="S741" i="1"/>
  <c r="T741" i="1"/>
  <c r="U741" i="1"/>
  <c r="V741" i="1"/>
  <c r="W741" i="1"/>
  <c r="X741" i="1"/>
  <c r="N742" i="1"/>
  <c r="O742" i="1"/>
  <c r="P742" i="1"/>
  <c r="Q742" i="1"/>
  <c r="R742" i="1"/>
  <c r="S742" i="1"/>
  <c r="T742" i="1"/>
  <c r="U742" i="1"/>
  <c r="V742" i="1"/>
  <c r="W742" i="1"/>
  <c r="X742" i="1"/>
  <c r="N743" i="1"/>
  <c r="O743" i="1"/>
  <c r="P743" i="1"/>
  <c r="Q743" i="1"/>
  <c r="R743" i="1"/>
  <c r="S743" i="1"/>
  <c r="T743" i="1"/>
  <c r="U743" i="1"/>
  <c r="V743" i="1"/>
  <c r="W743" i="1"/>
  <c r="X743" i="1"/>
  <c r="N744" i="1"/>
  <c r="O744" i="1"/>
  <c r="P744" i="1"/>
  <c r="Q744" i="1"/>
  <c r="R744" i="1"/>
  <c r="S744" i="1"/>
  <c r="T744" i="1"/>
  <c r="U744" i="1"/>
  <c r="V744" i="1"/>
  <c r="W744" i="1"/>
  <c r="X744" i="1"/>
  <c r="N745" i="1"/>
  <c r="O745" i="1"/>
  <c r="P745" i="1"/>
  <c r="Q745" i="1"/>
  <c r="R745" i="1"/>
  <c r="S745" i="1"/>
  <c r="T745" i="1"/>
  <c r="U745" i="1"/>
  <c r="V745" i="1"/>
  <c r="W745" i="1"/>
  <c r="X745" i="1"/>
  <c r="N746" i="1"/>
  <c r="O746" i="1"/>
  <c r="P746" i="1"/>
  <c r="Q746" i="1"/>
  <c r="R746" i="1"/>
  <c r="S746" i="1"/>
  <c r="T746" i="1"/>
  <c r="U746" i="1"/>
  <c r="V746" i="1"/>
  <c r="W746" i="1"/>
  <c r="X746" i="1"/>
  <c r="N747" i="1"/>
  <c r="O747" i="1"/>
  <c r="P747" i="1"/>
  <c r="Q747" i="1"/>
  <c r="R747" i="1"/>
  <c r="S747" i="1"/>
  <c r="T747" i="1"/>
  <c r="U747" i="1"/>
  <c r="V747" i="1"/>
  <c r="W747" i="1"/>
  <c r="X747" i="1"/>
  <c r="N748" i="1"/>
  <c r="O748" i="1"/>
  <c r="P748" i="1"/>
  <c r="Q748" i="1"/>
  <c r="R748" i="1"/>
  <c r="S748" i="1"/>
  <c r="T748" i="1"/>
  <c r="U748" i="1"/>
  <c r="V748" i="1"/>
  <c r="W748" i="1"/>
  <c r="X748" i="1"/>
  <c r="N749" i="1"/>
  <c r="O749" i="1"/>
  <c r="P749" i="1"/>
  <c r="Q749" i="1"/>
  <c r="R749" i="1"/>
  <c r="S749" i="1"/>
  <c r="T749" i="1"/>
  <c r="U749" i="1"/>
  <c r="V749" i="1"/>
  <c r="W749" i="1"/>
  <c r="X749" i="1"/>
  <c r="N750" i="1"/>
  <c r="O750" i="1"/>
  <c r="P750" i="1"/>
  <c r="Q750" i="1"/>
  <c r="R750" i="1"/>
  <c r="S750" i="1"/>
  <c r="T750" i="1"/>
  <c r="U750" i="1"/>
  <c r="V750" i="1"/>
  <c r="W750" i="1"/>
  <c r="X750" i="1"/>
  <c r="N751" i="1"/>
  <c r="O751" i="1"/>
  <c r="P751" i="1"/>
  <c r="Q751" i="1"/>
  <c r="R751" i="1"/>
  <c r="S751" i="1"/>
  <c r="T751" i="1"/>
  <c r="U751" i="1"/>
  <c r="V751" i="1"/>
  <c r="W751" i="1"/>
  <c r="X751" i="1"/>
  <c r="N752" i="1"/>
  <c r="O752" i="1"/>
  <c r="P752" i="1"/>
  <c r="Q752" i="1"/>
  <c r="R752" i="1"/>
  <c r="S752" i="1"/>
  <c r="T752" i="1"/>
  <c r="U752" i="1"/>
  <c r="V752" i="1"/>
  <c r="W752" i="1"/>
  <c r="X752" i="1"/>
  <c r="N753" i="1"/>
  <c r="O753" i="1"/>
  <c r="P753" i="1"/>
  <c r="Q753" i="1"/>
  <c r="R753" i="1"/>
  <c r="S753" i="1"/>
  <c r="T753" i="1"/>
  <c r="U753" i="1"/>
  <c r="V753" i="1"/>
  <c r="W753" i="1"/>
  <c r="X753" i="1"/>
  <c r="N754" i="1"/>
  <c r="O754" i="1"/>
  <c r="P754" i="1"/>
  <c r="Q754" i="1"/>
  <c r="R754" i="1"/>
  <c r="S754" i="1"/>
  <c r="T754" i="1"/>
  <c r="U754" i="1"/>
  <c r="V754" i="1"/>
  <c r="W754" i="1"/>
  <c r="X754" i="1"/>
  <c r="N755" i="1"/>
  <c r="O755" i="1"/>
  <c r="P755" i="1"/>
  <c r="Q755" i="1"/>
  <c r="R755" i="1"/>
  <c r="S755" i="1"/>
  <c r="T755" i="1"/>
  <c r="U755" i="1"/>
  <c r="V755" i="1"/>
  <c r="W755" i="1"/>
  <c r="X755" i="1"/>
  <c r="N756" i="1"/>
  <c r="O756" i="1"/>
  <c r="P756" i="1"/>
  <c r="Q756" i="1"/>
  <c r="R756" i="1"/>
  <c r="S756" i="1"/>
  <c r="T756" i="1"/>
  <c r="U756" i="1"/>
  <c r="V756" i="1"/>
  <c r="W756" i="1"/>
  <c r="X756" i="1"/>
  <c r="N757" i="1"/>
  <c r="O757" i="1"/>
  <c r="P757" i="1"/>
  <c r="Q757" i="1"/>
  <c r="R757" i="1"/>
  <c r="S757" i="1"/>
  <c r="T757" i="1"/>
  <c r="U757" i="1"/>
  <c r="V757" i="1"/>
  <c r="W757" i="1"/>
  <c r="X757" i="1"/>
  <c r="N758" i="1"/>
  <c r="O758" i="1"/>
  <c r="P758" i="1"/>
  <c r="Q758" i="1"/>
  <c r="R758" i="1"/>
  <c r="S758" i="1"/>
  <c r="T758" i="1"/>
  <c r="U758" i="1"/>
  <c r="V758" i="1"/>
  <c r="W758" i="1"/>
  <c r="X758" i="1"/>
  <c r="N759" i="1"/>
  <c r="O759" i="1"/>
  <c r="P759" i="1"/>
  <c r="Q759" i="1"/>
  <c r="R759" i="1"/>
  <c r="S759" i="1"/>
  <c r="T759" i="1"/>
  <c r="U759" i="1"/>
  <c r="V759" i="1"/>
  <c r="W759" i="1"/>
  <c r="X759" i="1"/>
  <c r="N760" i="1"/>
  <c r="O760" i="1"/>
  <c r="P760" i="1"/>
  <c r="Q760" i="1"/>
  <c r="R760" i="1"/>
  <c r="S760" i="1"/>
  <c r="T760" i="1"/>
  <c r="U760" i="1"/>
  <c r="V760" i="1"/>
  <c r="W760" i="1"/>
  <c r="X760" i="1"/>
  <c r="N761" i="1"/>
  <c r="O761" i="1"/>
  <c r="P761" i="1"/>
  <c r="Q761" i="1"/>
  <c r="R761" i="1"/>
  <c r="S761" i="1"/>
  <c r="T761" i="1"/>
  <c r="U761" i="1"/>
  <c r="V761" i="1"/>
  <c r="W761" i="1"/>
  <c r="X761" i="1"/>
  <c r="N762" i="1"/>
  <c r="O762" i="1"/>
  <c r="P762" i="1"/>
  <c r="Q762" i="1"/>
  <c r="R762" i="1"/>
  <c r="S762" i="1"/>
  <c r="T762" i="1"/>
  <c r="U762" i="1"/>
  <c r="V762" i="1"/>
  <c r="W762" i="1"/>
  <c r="X762" i="1"/>
  <c r="N763" i="1"/>
  <c r="O763" i="1"/>
  <c r="P763" i="1"/>
  <c r="Q763" i="1"/>
  <c r="R763" i="1"/>
  <c r="S763" i="1"/>
  <c r="T763" i="1"/>
  <c r="U763" i="1"/>
  <c r="V763" i="1"/>
  <c r="W763" i="1"/>
  <c r="X763" i="1"/>
  <c r="N764" i="1"/>
  <c r="O764" i="1"/>
  <c r="P764" i="1"/>
  <c r="Q764" i="1"/>
  <c r="R764" i="1"/>
  <c r="S764" i="1"/>
  <c r="T764" i="1"/>
  <c r="U764" i="1"/>
  <c r="V764" i="1"/>
  <c r="W764" i="1"/>
  <c r="X764" i="1"/>
  <c r="N765" i="1"/>
  <c r="O765" i="1"/>
  <c r="P765" i="1"/>
  <c r="Q765" i="1"/>
  <c r="R765" i="1"/>
  <c r="S765" i="1"/>
  <c r="T765" i="1"/>
  <c r="U765" i="1"/>
  <c r="V765" i="1"/>
  <c r="W765" i="1"/>
  <c r="X765" i="1"/>
  <c r="N766" i="1"/>
  <c r="O766" i="1"/>
  <c r="P766" i="1"/>
  <c r="Q766" i="1"/>
  <c r="R766" i="1"/>
  <c r="S766" i="1"/>
  <c r="T766" i="1"/>
  <c r="U766" i="1"/>
  <c r="V766" i="1"/>
  <c r="W766" i="1"/>
  <c r="X766" i="1"/>
  <c r="N767" i="1"/>
  <c r="O767" i="1"/>
  <c r="P767" i="1"/>
  <c r="Q767" i="1"/>
  <c r="R767" i="1"/>
  <c r="S767" i="1"/>
  <c r="T767" i="1"/>
  <c r="U767" i="1"/>
  <c r="V767" i="1"/>
  <c r="W767" i="1"/>
  <c r="X767" i="1"/>
  <c r="N768" i="1"/>
  <c r="O768" i="1"/>
  <c r="P768" i="1"/>
  <c r="Q768" i="1"/>
  <c r="R768" i="1"/>
  <c r="S768" i="1"/>
  <c r="T768" i="1"/>
  <c r="U768" i="1"/>
  <c r="V768" i="1"/>
  <c r="W768" i="1"/>
  <c r="X768" i="1"/>
  <c r="N769" i="1"/>
  <c r="O769" i="1"/>
  <c r="P769" i="1"/>
  <c r="Q769" i="1"/>
  <c r="R769" i="1"/>
  <c r="S769" i="1"/>
  <c r="T769" i="1"/>
  <c r="U769" i="1"/>
  <c r="V769" i="1"/>
  <c r="W769" i="1"/>
  <c r="X769" i="1"/>
  <c r="N770" i="1"/>
  <c r="O770" i="1"/>
  <c r="P770" i="1"/>
  <c r="Q770" i="1"/>
  <c r="R770" i="1"/>
  <c r="S770" i="1"/>
  <c r="T770" i="1"/>
  <c r="U770" i="1"/>
  <c r="V770" i="1"/>
  <c r="W770" i="1"/>
  <c r="X770" i="1"/>
  <c r="N771" i="1"/>
  <c r="O771" i="1"/>
  <c r="P771" i="1"/>
  <c r="Q771" i="1"/>
  <c r="R771" i="1"/>
  <c r="S771" i="1"/>
  <c r="T771" i="1"/>
  <c r="U771" i="1"/>
  <c r="V771" i="1"/>
  <c r="W771" i="1"/>
  <c r="X771" i="1"/>
  <c r="N772" i="1"/>
  <c r="O772" i="1"/>
  <c r="P772" i="1"/>
  <c r="Q772" i="1"/>
  <c r="R772" i="1"/>
  <c r="S772" i="1"/>
  <c r="T772" i="1"/>
  <c r="U772" i="1"/>
  <c r="V772" i="1"/>
  <c r="W772" i="1"/>
  <c r="X772" i="1"/>
  <c r="N773" i="1"/>
  <c r="O773" i="1"/>
  <c r="P773" i="1"/>
  <c r="Q773" i="1"/>
  <c r="R773" i="1"/>
  <c r="S773" i="1"/>
  <c r="T773" i="1"/>
  <c r="U773" i="1"/>
  <c r="V773" i="1"/>
  <c r="W773" i="1"/>
  <c r="X773" i="1"/>
  <c r="N774" i="1"/>
  <c r="O774" i="1"/>
  <c r="P774" i="1"/>
  <c r="Q774" i="1"/>
  <c r="R774" i="1"/>
  <c r="S774" i="1"/>
  <c r="T774" i="1"/>
  <c r="U774" i="1"/>
  <c r="V774" i="1"/>
  <c r="W774" i="1"/>
  <c r="X774" i="1"/>
  <c r="N775" i="1"/>
  <c r="O775" i="1"/>
  <c r="P775" i="1"/>
  <c r="Q775" i="1"/>
  <c r="R775" i="1"/>
  <c r="S775" i="1"/>
  <c r="T775" i="1"/>
  <c r="U775" i="1"/>
  <c r="V775" i="1"/>
  <c r="W775" i="1"/>
  <c r="X775" i="1"/>
  <c r="N776" i="1"/>
  <c r="O776" i="1"/>
  <c r="P776" i="1"/>
  <c r="Q776" i="1"/>
  <c r="R776" i="1"/>
  <c r="S776" i="1"/>
  <c r="T776" i="1"/>
  <c r="U776" i="1"/>
  <c r="V776" i="1"/>
  <c r="W776" i="1"/>
  <c r="X776" i="1"/>
  <c r="N777" i="1"/>
  <c r="O777" i="1"/>
  <c r="P777" i="1"/>
  <c r="Q777" i="1"/>
  <c r="R777" i="1"/>
  <c r="S777" i="1"/>
  <c r="T777" i="1"/>
  <c r="U777" i="1"/>
  <c r="V777" i="1"/>
  <c r="W777" i="1"/>
  <c r="X777" i="1"/>
  <c r="N778" i="1"/>
  <c r="O778" i="1"/>
  <c r="P778" i="1"/>
  <c r="Q778" i="1"/>
  <c r="R778" i="1"/>
  <c r="S778" i="1"/>
  <c r="T778" i="1"/>
  <c r="U778" i="1"/>
  <c r="V778" i="1"/>
  <c r="W778" i="1"/>
  <c r="X778" i="1"/>
  <c r="N779" i="1"/>
  <c r="O779" i="1"/>
  <c r="P779" i="1"/>
  <c r="Q779" i="1"/>
  <c r="R779" i="1"/>
  <c r="S779" i="1"/>
  <c r="T779" i="1"/>
  <c r="U779" i="1"/>
  <c r="V779" i="1"/>
  <c r="W779" i="1"/>
  <c r="X779" i="1"/>
  <c r="N780" i="1"/>
  <c r="O780" i="1"/>
  <c r="P780" i="1"/>
  <c r="Q780" i="1"/>
  <c r="R780" i="1"/>
  <c r="S780" i="1"/>
  <c r="T780" i="1"/>
  <c r="U780" i="1"/>
  <c r="V780" i="1"/>
  <c r="W780" i="1"/>
  <c r="X780" i="1"/>
  <c r="N781" i="1"/>
  <c r="O781" i="1"/>
  <c r="P781" i="1"/>
  <c r="Q781" i="1"/>
  <c r="R781" i="1"/>
  <c r="S781" i="1"/>
  <c r="T781" i="1"/>
  <c r="U781" i="1"/>
  <c r="V781" i="1"/>
  <c r="W781" i="1"/>
  <c r="X781" i="1"/>
  <c r="N782" i="1"/>
  <c r="O782" i="1"/>
  <c r="P782" i="1"/>
  <c r="Q782" i="1"/>
  <c r="R782" i="1"/>
  <c r="S782" i="1"/>
  <c r="T782" i="1"/>
  <c r="U782" i="1"/>
  <c r="V782" i="1"/>
  <c r="W782" i="1"/>
  <c r="X782" i="1"/>
  <c r="N783" i="1"/>
  <c r="O783" i="1"/>
  <c r="P783" i="1"/>
  <c r="Q783" i="1"/>
  <c r="R783" i="1"/>
  <c r="S783" i="1"/>
  <c r="T783" i="1"/>
  <c r="U783" i="1"/>
  <c r="V783" i="1"/>
  <c r="W783" i="1"/>
  <c r="X783" i="1"/>
  <c r="N784" i="1"/>
  <c r="O784" i="1"/>
  <c r="P784" i="1"/>
  <c r="Q784" i="1"/>
  <c r="R784" i="1"/>
  <c r="S784" i="1"/>
  <c r="T784" i="1"/>
  <c r="U784" i="1"/>
  <c r="V784" i="1"/>
  <c r="W784" i="1"/>
  <c r="X784" i="1"/>
  <c r="N785" i="1"/>
  <c r="O785" i="1"/>
  <c r="P785" i="1"/>
  <c r="Q785" i="1"/>
  <c r="R785" i="1"/>
  <c r="S785" i="1"/>
  <c r="T785" i="1"/>
  <c r="U785" i="1"/>
  <c r="V785" i="1"/>
  <c r="W785" i="1"/>
  <c r="X785" i="1"/>
  <c r="N786" i="1"/>
  <c r="O786" i="1"/>
  <c r="P786" i="1"/>
  <c r="Q786" i="1"/>
  <c r="R786" i="1"/>
  <c r="S786" i="1"/>
  <c r="T786" i="1"/>
  <c r="U786" i="1"/>
  <c r="V786" i="1"/>
  <c r="W786" i="1"/>
  <c r="X786" i="1"/>
  <c r="N787" i="1"/>
  <c r="O787" i="1"/>
  <c r="P787" i="1"/>
  <c r="Q787" i="1"/>
  <c r="R787" i="1"/>
  <c r="S787" i="1"/>
  <c r="T787" i="1"/>
  <c r="U787" i="1"/>
  <c r="V787" i="1"/>
  <c r="W787" i="1"/>
  <c r="X787" i="1"/>
  <c r="N788" i="1"/>
  <c r="O788" i="1"/>
  <c r="P788" i="1"/>
  <c r="Q788" i="1"/>
  <c r="R788" i="1"/>
  <c r="S788" i="1"/>
  <c r="T788" i="1"/>
  <c r="U788" i="1"/>
  <c r="V788" i="1"/>
  <c r="W788" i="1"/>
  <c r="X788" i="1"/>
  <c r="N789" i="1"/>
  <c r="O789" i="1"/>
  <c r="P789" i="1"/>
  <c r="Q789" i="1"/>
  <c r="R789" i="1"/>
  <c r="S789" i="1"/>
  <c r="T789" i="1"/>
  <c r="U789" i="1"/>
  <c r="V789" i="1"/>
  <c r="W789" i="1"/>
  <c r="X789" i="1"/>
  <c r="N790" i="1"/>
  <c r="O790" i="1"/>
  <c r="P790" i="1"/>
  <c r="Q790" i="1"/>
  <c r="R790" i="1"/>
  <c r="S790" i="1"/>
  <c r="T790" i="1"/>
  <c r="U790" i="1"/>
  <c r="V790" i="1"/>
  <c r="W790" i="1"/>
  <c r="X790" i="1"/>
  <c r="N791" i="1"/>
  <c r="O791" i="1"/>
  <c r="P791" i="1"/>
  <c r="Q791" i="1"/>
  <c r="R791" i="1"/>
  <c r="S791" i="1"/>
  <c r="T791" i="1"/>
  <c r="U791" i="1"/>
  <c r="V791" i="1"/>
  <c r="W791" i="1"/>
  <c r="X791" i="1"/>
  <c r="N792" i="1"/>
  <c r="O792" i="1"/>
  <c r="P792" i="1"/>
  <c r="Q792" i="1"/>
  <c r="R792" i="1"/>
  <c r="S792" i="1"/>
  <c r="T792" i="1"/>
  <c r="U792" i="1"/>
  <c r="V792" i="1"/>
  <c r="W792" i="1"/>
  <c r="X792" i="1"/>
  <c r="N793" i="1"/>
  <c r="O793" i="1"/>
  <c r="P793" i="1"/>
  <c r="Q793" i="1"/>
  <c r="R793" i="1"/>
  <c r="S793" i="1"/>
  <c r="T793" i="1"/>
  <c r="U793" i="1"/>
  <c r="V793" i="1"/>
  <c r="W793" i="1"/>
  <c r="X793" i="1"/>
  <c r="N794" i="1"/>
  <c r="O794" i="1"/>
  <c r="P794" i="1"/>
  <c r="Q794" i="1"/>
  <c r="R794" i="1"/>
  <c r="S794" i="1"/>
  <c r="T794" i="1"/>
  <c r="U794" i="1"/>
  <c r="V794" i="1"/>
  <c r="W794" i="1"/>
  <c r="X794" i="1"/>
  <c r="N795" i="1"/>
  <c r="O795" i="1"/>
  <c r="P795" i="1"/>
  <c r="Q795" i="1"/>
  <c r="R795" i="1"/>
  <c r="S795" i="1"/>
  <c r="T795" i="1"/>
  <c r="U795" i="1"/>
  <c r="V795" i="1"/>
  <c r="W795" i="1"/>
  <c r="X795" i="1"/>
  <c r="N796" i="1"/>
  <c r="O796" i="1"/>
  <c r="P796" i="1"/>
  <c r="Q796" i="1"/>
  <c r="R796" i="1"/>
  <c r="S796" i="1"/>
  <c r="T796" i="1"/>
  <c r="U796" i="1"/>
  <c r="V796" i="1"/>
  <c r="W796" i="1"/>
  <c r="X796" i="1"/>
  <c r="N797" i="1"/>
  <c r="O797" i="1"/>
  <c r="P797" i="1"/>
  <c r="Q797" i="1"/>
  <c r="R797" i="1"/>
  <c r="S797" i="1"/>
  <c r="T797" i="1"/>
  <c r="U797" i="1"/>
  <c r="V797" i="1"/>
  <c r="W797" i="1"/>
  <c r="X797" i="1"/>
  <c r="N798" i="1"/>
  <c r="O798" i="1"/>
  <c r="P798" i="1"/>
  <c r="Q798" i="1"/>
  <c r="R798" i="1"/>
  <c r="S798" i="1"/>
  <c r="T798" i="1"/>
  <c r="U798" i="1"/>
  <c r="V798" i="1"/>
  <c r="W798" i="1"/>
  <c r="X798" i="1"/>
  <c r="N799" i="1"/>
  <c r="O799" i="1"/>
  <c r="P799" i="1"/>
  <c r="Q799" i="1"/>
  <c r="R799" i="1"/>
  <c r="S799" i="1"/>
  <c r="T799" i="1"/>
  <c r="U799" i="1"/>
  <c r="V799" i="1"/>
  <c r="W799" i="1"/>
  <c r="X799" i="1"/>
  <c r="N800" i="1"/>
  <c r="O800" i="1"/>
  <c r="P800" i="1"/>
  <c r="Q800" i="1"/>
  <c r="R800" i="1"/>
  <c r="S800" i="1"/>
  <c r="T800" i="1"/>
  <c r="U800" i="1"/>
  <c r="V800" i="1"/>
  <c r="W800" i="1"/>
  <c r="X800" i="1"/>
  <c r="N801" i="1"/>
  <c r="O801" i="1"/>
  <c r="P801" i="1"/>
  <c r="Q801" i="1"/>
  <c r="R801" i="1"/>
  <c r="S801" i="1"/>
  <c r="T801" i="1"/>
  <c r="U801" i="1"/>
  <c r="V801" i="1"/>
  <c r="W801" i="1"/>
  <c r="X801" i="1"/>
  <c r="N802" i="1"/>
  <c r="O802" i="1"/>
  <c r="P802" i="1"/>
  <c r="Q802" i="1"/>
  <c r="R802" i="1"/>
  <c r="S802" i="1"/>
  <c r="T802" i="1"/>
  <c r="U802" i="1"/>
  <c r="V802" i="1"/>
  <c r="W802" i="1"/>
  <c r="X802" i="1"/>
  <c r="N803" i="1"/>
  <c r="O803" i="1"/>
  <c r="P803" i="1"/>
  <c r="Q803" i="1"/>
  <c r="R803" i="1"/>
  <c r="S803" i="1"/>
  <c r="T803" i="1"/>
  <c r="U803" i="1"/>
  <c r="V803" i="1"/>
  <c r="W803" i="1"/>
  <c r="X803" i="1"/>
  <c r="N804" i="1"/>
  <c r="O804" i="1"/>
  <c r="P804" i="1"/>
  <c r="Q804" i="1"/>
  <c r="R804" i="1"/>
  <c r="S804" i="1"/>
  <c r="T804" i="1"/>
  <c r="U804" i="1"/>
  <c r="V804" i="1"/>
  <c r="W804" i="1"/>
  <c r="X804" i="1"/>
  <c r="N805" i="1"/>
  <c r="O805" i="1"/>
  <c r="P805" i="1"/>
  <c r="Q805" i="1"/>
  <c r="R805" i="1"/>
  <c r="S805" i="1"/>
  <c r="T805" i="1"/>
  <c r="U805" i="1"/>
  <c r="V805" i="1"/>
  <c r="W805" i="1"/>
  <c r="X805" i="1"/>
  <c r="N806" i="1"/>
  <c r="O806" i="1"/>
  <c r="P806" i="1"/>
  <c r="Q806" i="1"/>
  <c r="R806" i="1"/>
  <c r="S806" i="1"/>
  <c r="T806" i="1"/>
  <c r="U806" i="1"/>
  <c r="V806" i="1"/>
  <c r="W806" i="1"/>
  <c r="X806" i="1"/>
  <c r="N807" i="1"/>
  <c r="O807" i="1"/>
  <c r="P807" i="1"/>
  <c r="Q807" i="1"/>
  <c r="R807" i="1"/>
  <c r="S807" i="1"/>
  <c r="T807" i="1"/>
  <c r="U807" i="1"/>
  <c r="V807" i="1"/>
  <c r="W807" i="1"/>
  <c r="X807" i="1"/>
  <c r="N808" i="1"/>
  <c r="O808" i="1"/>
  <c r="P808" i="1"/>
  <c r="Q808" i="1"/>
  <c r="R808" i="1"/>
  <c r="S808" i="1"/>
  <c r="T808" i="1"/>
  <c r="U808" i="1"/>
  <c r="V808" i="1"/>
  <c r="W808" i="1"/>
  <c r="X808" i="1"/>
  <c r="N809" i="1"/>
  <c r="O809" i="1"/>
  <c r="P809" i="1"/>
  <c r="Q809" i="1"/>
  <c r="R809" i="1"/>
  <c r="S809" i="1"/>
  <c r="T809" i="1"/>
  <c r="U809" i="1"/>
  <c r="V809" i="1"/>
  <c r="W809" i="1"/>
  <c r="X809" i="1"/>
  <c r="N810" i="1"/>
  <c r="O810" i="1"/>
  <c r="P810" i="1"/>
  <c r="Q810" i="1"/>
  <c r="R810" i="1"/>
  <c r="S810" i="1"/>
  <c r="T810" i="1"/>
  <c r="U810" i="1"/>
  <c r="V810" i="1"/>
  <c r="W810" i="1"/>
  <c r="X810" i="1"/>
  <c r="N811" i="1"/>
  <c r="O811" i="1"/>
  <c r="P811" i="1"/>
  <c r="Q811" i="1"/>
  <c r="R811" i="1"/>
  <c r="S811" i="1"/>
  <c r="T811" i="1"/>
  <c r="U811" i="1"/>
  <c r="V811" i="1"/>
  <c r="W811" i="1"/>
  <c r="X811" i="1"/>
  <c r="N812" i="1"/>
  <c r="O812" i="1"/>
  <c r="P812" i="1"/>
  <c r="Q812" i="1"/>
  <c r="R812" i="1"/>
  <c r="S812" i="1"/>
  <c r="T812" i="1"/>
  <c r="U812" i="1"/>
  <c r="V812" i="1"/>
  <c r="W812" i="1"/>
  <c r="X812" i="1"/>
  <c r="N813" i="1"/>
  <c r="O813" i="1"/>
  <c r="P813" i="1"/>
  <c r="Q813" i="1"/>
  <c r="R813" i="1"/>
  <c r="S813" i="1"/>
  <c r="T813" i="1"/>
  <c r="U813" i="1"/>
  <c r="V813" i="1"/>
  <c r="W813" i="1"/>
  <c r="X813" i="1"/>
  <c r="N814" i="1"/>
  <c r="O814" i="1"/>
  <c r="P814" i="1"/>
  <c r="Q814" i="1"/>
  <c r="R814" i="1"/>
  <c r="S814" i="1"/>
  <c r="T814" i="1"/>
  <c r="U814" i="1"/>
  <c r="V814" i="1"/>
  <c r="W814" i="1"/>
  <c r="X814" i="1"/>
  <c r="N815" i="1"/>
  <c r="O815" i="1"/>
  <c r="P815" i="1"/>
  <c r="Q815" i="1"/>
  <c r="R815" i="1"/>
  <c r="S815" i="1"/>
  <c r="T815" i="1"/>
  <c r="U815" i="1"/>
  <c r="V815" i="1"/>
  <c r="W815" i="1"/>
  <c r="X815" i="1"/>
  <c r="N816" i="1"/>
  <c r="O816" i="1"/>
  <c r="P816" i="1"/>
  <c r="Q816" i="1"/>
  <c r="R816" i="1"/>
  <c r="S816" i="1"/>
  <c r="T816" i="1"/>
  <c r="U816" i="1"/>
  <c r="V816" i="1"/>
  <c r="W816" i="1"/>
  <c r="X816" i="1"/>
  <c r="N817" i="1"/>
  <c r="O817" i="1"/>
  <c r="P817" i="1"/>
  <c r="Q817" i="1"/>
  <c r="R817" i="1"/>
  <c r="S817" i="1"/>
  <c r="T817" i="1"/>
  <c r="U817" i="1"/>
  <c r="V817" i="1"/>
  <c r="W817" i="1"/>
  <c r="X817" i="1"/>
  <c r="N818" i="1"/>
  <c r="O818" i="1"/>
  <c r="P818" i="1"/>
  <c r="Q818" i="1"/>
  <c r="R818" i="1"/>
  <c r="S818" i="1"/>
  <c r="T818" i="1"/>
  <c r="U818" i="1"/>
  <c r="V818" i="1"/>
  <c r="W818" i="1"/>
  <c r="X818" i="1"/>
  <c r="N819" i="1"/>
  <c r="O819" i="1"/>
  <c r="P819" i="1"/>
  <c r="Q819" i="1"/>
  <c r="R819" i="1"/>
  <c r="S819" i="1"/>
  <c r="T819" i="1"/>
  <c r="U819" i="1"/>
  <c r="V819" i="1"/>
  <c r="W819" i="1"/>
  <c r="X819" i="1"/>
  <c r="N820" i="1"/>
  <c r="O820" i="1"/>
  <c r="P820" i="1"/>
  <c r="Q820" i="1"/>
  <c r="R820" i="1"/>
  <c r="S820" i="1"/>
  <c r="T820" i="1"/>
  <c r="U820" i="1"/>
  <c r="V820" i="1"/>
  <c r="W820" i="1"/>
  <c r="X820" i="1"/>
  <c r="N821" i="1"/>
  <c r="O821" i="1"/>
  <c r="P821" i="1"/>
  <c r="Q821" i="1"/>
  <c r="R821" i="1"/>
  <c r="S821" i="1"/>
  <c r="T821" i="1"/>
  <c r="U821" i="1"/>
  <c r="V821" i="1"/>
  <c r="W821" i="1"/>
  <c r="X821" i="1"/>
  <c r="N822" i="1"/>
  <c r="O822" i="1"/>
  <c r="P822" i="1"/>
  <c r="Q822" i="1"/>
  <c r="R822" i="1"/>
  <c r="S822" i="1"/>
  <c r="T822" i="1"/>
  <c r="U822" i="1"/>
  <c r="V822" i="1"/>
  <c r="W822" i="1"/>
  <c r="X822" i="1"/>
  <c r="N823" i="1"/>
  <c r="O823" i="1"/>
  <c r="P823" i="1"/>
  <c r="Q823" i="1"/>
  <c r="R823" i="1"/>
  <c r="S823" i="1"/>
  <c r="T823" i="1"/>
  <c r="U823" i="1"/>
  <c r="V823" i="1"/>
  <c r="W823" i="1"/>
  <c r="X823" i="1"/>
  <c r="N824" i="1"/>
  <c r="O824" i="1"/>
  <c r="P824" i="1"/>
  <c r="Q824" i="1"/>
  <c r="R824" i="1"/>
  <c r="S824" i="1"/>
  <c r="T824" i="1"/>
  <c r="U824" i="1"/>
  <c r="V824" i="1"/>
  <c r="W824" i="1"/>
  <c r="X824" i="1"/>
  <c r="N825" i="1"/>
  <c r="O825" i="1"/>
  <c r="P825" i="1"/>
  <c r="Q825" i="1"/>
  <c r="R825" i="1"/>
  <c r="S825" i="1"/>
  <c r="T825" i="1"/>
  <c r="U825" i="1"/>
  <c r="V825" i="1"/>
  <c r="W825" i="1"/>
  <c r="X825" i="1"/>
  <c r="N826" i="1"/>
  <c r="O826" i="1"/>
  <c r="P826" i="1"/>
  <c r="Q826" i="1"/>
  <c r="R826" i="1"/>
  <c r="S826" i="1"/>
  <c r="T826" i="1"/>
  <c r="U826" i="1"/>
  <c r="V826" i="1"/>
  <c r="W826" i="1"/>
  <c r="X826" i="1"/>
  <c r="N827" i="1"/>
  <c r="O827" i="1"/>
  <c r="P827" i="1"/>
  <c r="Q827" i="1"/>
  <c r="R827" i="1"/>
  <c r="S827" i="1"/>
  <c r="T827" i="1"/>
  <c r="U827" i="1"/>
  <c r="V827" i="1"/>
  <c r="W827" i="1"/>
  <c r="X827" i="1"/>
  <c r="N828" i="1"/>
  <c r="O828" i="1"/>
  <c r="P828" i="1"/>
  <c r="Q828" i="1"/>
  <c r="R828" i="1"/>
  <c r="S828" i="1"/>
  <c r="T828" i="1"/>
  <c r="U828" i="1"/>
  <c r="V828" i="1"/>
  <c r="W828" i="1"/>
  <c r="X828" i="1"/>
  <c r="N829" i="1"/>
  <c r="O829" i="1"/>
  <c r="P829" i="1"/>
  <c r="Q829" i="1"/>
  <c r="R829" i="1"/>
  <c r="S829" i="1"/>
  <c r="T829" i="1"/>
  <c r="U829" i="1"/>
  <c r="V829" i="1"/>
  <c r="W829" i="1"/>
  <c r="X829" i="1"/>
  <c r="N830" i="1"/>
  <c r="O830" i="1"/>
  <c r="P830" i="1"/>
  <c r="Q830" i="1"/>
  <c r="R830" i="1"/>
  <c r="S830" i="1"/>
  <c r="T830" i="1"/>
  <c r="U830" i="1"/>
  <c r="V830" i="1"/>
  <c r="W830" i="1"/>
  <c r="X830" i="1"/>
  <c r="N831" i="1"/>
  <c r="O831" i="1"/>
  <c r="P831" i="1"/>
  <c r="Q831" i="1"/>
  <c r="R831" i="1"/>
  <c r="S831" i="1"/>
  <c r="T831" i="1"/>
  <c r="U831" i="1"/>
  <c r="V831" i="1"/>
  <c r="W831" i="1"/>
  <c r="X831" i="1"/>
  <c r="N832" i="1"/>
  <c r="O832" i="1"/>
  <c r="P832" i="1"/>
  <c r="Q832" i="1"/>
  <c r="R832" i="1"/>
  <c r="S832" i="1"/>
  <c r="T832" i="1"/>
  <c r="U832" i="1"/>
  <c r="V832" i="1"/>
  <c r="W832" i="1"/>
  <c r="X832" i="1"/>
  <c r="N833" i="1"/>
  <c r="O833" i="1"/>
  <c r="P833" i="1"/>
  <c r="Q833" i="1"/>
  <c r="R833" i="1"/>
  <c r="S833" i="1"/>
  <c r="T833" i="1"/>
  <c r="U833" i="1"/>
  <c r="V833" i="1"/>
  <c r="W833" i="1"/>
  <c r="X833" i="1"/>
  <c r="N834" i="1"/>
  <c r="O834" i="1"/>
  <c r="P834" i="1"/>
  <c r="Q834" i="1"/>
  <c r="R834" i="1"/>
  <c r="S834" i="1"/>
  <c r="T834" i="1"/>
  <c r="U834" i="1"/>
  <c r="V834" i="1"/>
  <c r="W834" i="1"/>
  <c r="X834" i="1"/>
  <c r="N835" i="1"/>
  <c r="O835" i="1"/>
  <c r="P835" i="1"/>
  <c r="Q835" i="1"/>
  <c r="R835" i="1"/>
  <c r="S835" i="1"/>
  <c r="T835" i="1"/>
  <c r="U835" i="1"/>
  <c r="V835" i="1"/>
  <c r="W835" i="1"/>
  <c r="X835" i="1"/>
  <c r="N836" i="1"/>
  <c r="O836" i="1"/>
  <c r="P836" i="1"/>
  <c r="Q836" i="1"/>
  <c r="R836" i="1"/>
  <c r="S836" i="1"/>
  <c r="T836" i="1"/>
  <c r="U836" i="1"/>
  <c r="V836" i="1"/>
  <c r="W836" i="1"/>
  <c r="X836" i="1"/>
  <c r="N837" i="1"/>
  <c r="O837" i="1"/>
  <c r="P837" i="1"/>
  <c r="Q837" i="1"/>
  <c r="R837" i="1"/>
  <c r="S837" i="1"/>
  <c r="T837" i="1"/>
  <c r="U837" i="1"/>
  <c r="V837" i="1"/>
  <c r="W837" i="1"/>
  <c r="X837" i="1"/>
  <c r="N838" i="1"/>
  <c r="O838" i="1"/>
  <c r="P838" i="1"/>
  <c r="Q838" i="1"/>
  <c r="R838" i="1"/>
  <c r="S838" i="1"/>
  <c r="T838" i="1"/>
  <c r="U838" i="1"/>
  <c r="V838" i="1"/>
  <c r="W838" i="1"/>
  <c r="X838" i="1"/>
  <c r="N839" i="1"/>
  <c r="O839" i="1"/>
  <c r="P839" i="1"/>
  <c r="Q839" i="1"/>
  <c r="R839" i="1"/>
  <c r="S839" i="1"/>
  <c r="T839" i="1"/>
  <c r="U839" i="1"/>
  <c r="V839" i="1"/>
  <c r="W839" i="1"/>
  <c r="X839" i="1"/>
  <c r="N840" i="1"/>
  <c r="O840" i="1"/>
  <c r="P840" i="1"/>
  <c r="Q840" i="1"/>
  <c r="R840" i="1"/>
  <c r="S840" i="1"/>
  <c r="T840" i="1"/>
  <c r="U840" i="1"/>
  <c r="V840" i="1"/>
  <c r="W840" i="1"/>
  <c r="X840" i="1"/>
  <c r="N841" i="1"/>
  <c r="O841" i="1"/>
  <c r="P841" i="1"/>
  <c r="Q841" i="1"/>
  <c r="R841" i="1"/>
  <c r="S841" i="1"/>
  <c r="T841" i="1"/>
  <c r="U841" i="1"/>
  <c r="V841" i="1"/>
  <c r="W841" i="1"/>
  <c r="X841" i="1"/>
  <c r="N842" i="1"/>
  <c r="O842" i="1"/>
  <c r="P842" i="1"/>
  <c r="Q842" i="1"/>
  <c r="R842" i="1"/>
  <c r="S842" i="1"/>
  <c r="T842" i="1"/>
  <c r="U842" i="1"/>
  <c r="V842" i="1"/>
  <c r="W842" i="1"/>
  <c r="X842" i="1"/>
  <c r="N843" i="1"/>
  <c r="O843" i="1"/>
  <c r="P843" i="1"/>
  <c r="Q843" i="1"/>
  <c r="R843" i="1"/>
  <c r="S843" i="1"/>
  <c r="T843" i="1"/>
  <c r="U843" i="1"/>
  <c r="V843" i="1"/>
  <c r="W843" i="1"/>
  <c r="X843" i="1"/>
  <c r="N844" i="1"/>
  <c r="O844" i="1"/>
  <c r="P844" i="1"/>
  <c r="Q844" i="1"/>
  <c r="R844" i="1"/>
  <c r="S844" i="1"/>
  <c r="T844" i="1"/>
  <c r="U844" i="1"/>
  <c r="V844" i="1"/>
  <c r="W844" i="1"/>
  <c r="X844" i="1"/>
  <c r="N845" i="1"/>
  <c r="O845" i="1"/>
  <c r="P845" i="1"/>
  <c r="Q845" i="1"/>
  <c r="R845" i="1"/>
  <c r="S845" i="1"/>
  <c r="T845" i="1"/>
  <c r="U845" i="1"/>
  <c r="V845" i="1"/>
  <c r="W845" i="1"/>
  <c r="X845" i="1"/>
  <c r="N846" i="1"/>
  <c r="O846" i="1"/>
  <c r="P846" i="1"/>
  <c r="Q846" i="1"/>
  <c r="R846" i="1"/>
  <c r="S846" i="1"/>
  <c r="T846" i="1"/>
  <c r="U846" i="1"/>
  <c r="V846" i="1"/>
  <c r="W846" i="1"/>
  <c r="X846" i="1"/>
  <c r="N847" i="1"/>
  <c r="O847" i="1"/>
  <c r="P847" i="1"/>
  <c r="Q847" i="1"/>
  <c r="R847" i="1"/>
  <c r="S847" i="1"/>
  <c r="T847" i="1"/>
  <c r="U847" i="1"/>
  <c r="V847" i="1"/>
  <c r="W847" i="1"/>
  <c r="X847" i="1"/>
  <c r="N848" i="1"/>
  <c r="O848" i="1"/>
  <c r="P848" i="1"/>
  <c r="Q848" i="1"/>
  <c r="R848" i="1"/>
  <c r="S848" i="1"/>
  <c r="T848" i="1"/>
  <c r="U848" i="1"/>
  <c r="V848" i="1"/>
  <c r="W848" i="1"/>
  <c r="X848" i="1"/>
  <c r="N849" i="1"/>
  <c r="O849" i="1"/>
  <c r="P849" i="1"/>
  <c r="Q849" i="1"/>
  <c r="R849" i="1"/>
  <c r="S849" i="1"/>
  <c r="T849" i="1"/>
  <c r="U849" i="1"/>
  <c r="V849" i="1"/>
  <c r="W849" i="1"/>
  <c r="X849" i="1"/>
  <c r="N850" i="1"/>
  <c r="O850" i="1"/>
  <c r="P850" i="1"/>
  <c r="Q850" i="1"/>
  <c r="R850" i="1"/>
  <c r="S850" i="1"/>
  <c r="T850" i="1"/>
  <c r="U850" i="1"/>
  <c r="V850" i="1"/>
  <c r="W850" i="1"/>
  <c r="X850" i="1"/>
  <c r="N851" i="1"/>
  <c r="O851" i="1"/>
  <c r="P851" i="1"/>
  <c r="Q851" i="1"/>
  <c r="R851" i="1"/>
  <c r="S851" i="1"/>
  <c r="T851" i="1"/>
  <c r="U851" i="1"/>
  <c r="V851" i="1"/>
  <c r="W851" i="1"/>
  <c r="X851" i="1"/>
  <c r="N852" i="1"/>
  <c r="O852" i="1"/>
  <c r="P852" i="1"/>
  <c r="Q852" i="1"/>
  <c r="R852" i="1"/>
  <c r="S852" i="1"/>
  <c r="T852" i="1"/>
  <c r="U852" i="1"/>
  <c r="V852" i="1"/>
  <c r="W852" i="1"/>
  <c r="X852" i="1"/>
  <c r="N853" i="1"/>
  <c r="O853" i="1"/>
  <c r="P853" i="1"/>
  <c r="Q853" i="1"/>
  <c r="R853" i="1"/>
  <c r="S853" i="1"/>
  <c r="T853" i="1"/>
  <c r="U853" i="1"/>
  <c r="V853" i="1"/>
  <c r="W853" i="1"/>
  <c r="X853" i="1"/>
  <c r="N854" i="1"/>
  <c r="O854" i="1"/>
  <c r="P854" i="1"/>
  <c r="Q854" i="1"/>
  <c r="R854" i="1"/>
  <c r="S854" i="1"/>
  <c r="T854" i="1"/>
  <c r="U854" i="1"/>
  <c r="V854" i="1"/>
  <c r="W854" i="1"/>
  <c r="X854" i="1"/>
  <c r="N855" i="1"/>
  <c r="O855" i="1"/>
  <c r="P855" i="1"/>
  <c r="Q855" i="1"/>
  <c r="R855" i="1"/>
  <c r="S855" i="1"/>
  <c r="T855" i="1"/>
  <c r="U855" i="1"/>
  <c r="V855" i="1"/>
  <c r="W855" i="1"/>
  <c r="X855" i="1"/>
  <c r="N856" i="1"/>
  <c r="O856" i="1"/>
  <c r="P856" i="1"/>
  <c r="Q856" i="1"/>
  <c r="R856" i="1"/>
  <c r="S856" i="1"/>
  <c r="T856" i="1"/>
  <c r="U856" i="1"/>
  <c r="V856" i="1"/>
  <c r="W856" i="1"/>
  <c r="X856" i="1"/>
  <c r="N857" i="1"/>
  <c r="O857" i="1"/>
  <c r="P857" i="1"/>
  <c r="Q857" i="1"/>
  <c r="R857" i="1"/>
  <c r="S857" i="1"/>
  <c r="T857" i="1"/>
  <c r="U857" i="1"/>
  <c r="V857" i="1"/>
  <c r="W857" i="1"/>
  <c r="X857" i="1"/>
  <c r="N858" i="1"/>
  <c r="O858" i="1"/>
  <c r="P858" i="1"/>
  <c r="Q858" i="1"/>
  <c r="R858" i="1"/>
  <c r="S858" i="1"/>
  <c r="T858" i="1"/>
  <c r="U858" i="1"/>
  <c r="V858" i="1"/>
  <c r="W858" i="1"/>
  <c r="X858" i="1"/>
  <c r="N859" i="1"/>
  <c r="O859" i="1"/>
  <c r="P859" i="1"/>
  <c r="Q859" i="1"/>
  <c r="R859" i="1"/>
  <c r="S859" i="1"/>
  <c r="T859" i="1"/>
  <c r="U859" i="1"/>
  <c r="V859" i="1"/>
  <c r="W859" i="1"/>
  <c r="X859" i="1"/>
  <c r="N860" i="1"/>
  <c r="O860" i="1"/>
  <c r="P860" i="1"/>
  <c r="Q860" i="1"/>
  <c r="R860" i="1"/>
  <c r="S860" i="1"/>
  <c r="T860" i="1"/>
  <c r="U860" i="1"/>
  <c r="V860" i="1"/>
  <c r="W860" i="1"/>
  <c r="X860" i="1"/>
  <c r="N861" i="1"/>
  <c r="O861" i="1"/>
  <c r="P861" i="1"/>
  <c r="Q861" i="1"/>
  <c r="R861" i="1"/>
  <c r="S861" i="1"/>
  <c r="T861" i="1"/>
  <c r="U861" i="1"/>
  <c r="V861" i="1"/>
  <c r="W861" i="1"/>
  <c r="X861" i="1"/>
  <c r="N862" i="1"/>
  <c r="O862" i="1"/>
  <c r="P862" i="1"/>
  <c r="Q862" i="1"/>
  <c r="R862" i="1"/>
  <c r="S862" i="1"/>
  <c r="T862" i="1"/>
  <c r="U862" i="1"/>
  <c r="V862" i="1"/>
  <c r="W862" i="1"/>
  <c r="X862" i="1"/>
  <c r="N863" i="1"/>
  <c r="O863" i="1"/>
  <c r="P863" i="1"/>
  <c r="Q863" i="1"/>
  <c r="R863" i="1"/>
  <c r="S863" i="1"/>
  <c r="T863" i="1"/>
  <c r="U863" i="1"/>
  <c r="V863" i="1"/>
  <c r="W863" i="1"/>
  <c r="X863" i="1"/>
  <c r="N864" i="1"/>
  <c r="O864" i="1"/>
  <c r="P864" i="1"/>
  <c r="Q864" i="1"/>
  <c r="R864" i="1"/>
  <c r="S864" i="1"/>
  <c r="T864" i="1"/>
  <c r="U864" i="1"/>
  <c r="V864" i="1"/>
  <c r="W864" i="1"/>
  <c r="X864" i="1"/>
  <c r="N865" i="1"/>
  <c r="O865" i="1"/>
  <c r="P865" i="1"/>
  <c r="Q865" i="1"/>
  <c r="R865" i="1"/>
  <c r="S865" i="1"/>
  <c r="T865" i="1"/>
  <c r="U865" i="1"/>
  <c r="V865" i="1"/>
  <c r="W865" i="1"/>
  <c r="X865" i="1"/>
  <c r="N866" i="1"/>
  <c r="O866" i="1"/>
  <c r="P866" i="1"/>
  <c r="Q866" i="1"/>
  <c r="R866" i="1"/>
  <c r="S866" i="1"/>
  <c r="T866" i="1"/>
  <c r="U866" i="1"/>
  <c r="V866" i="1"/>
  <c r="W866" i="1"/>
  <c r="X866" i="1"/>
  <c r="N867" i="1"/>
  <c r="O867" i="1"/>
  <c r="P867" i="1"/>
  <c r="Q867" i="1"/>
  <c r="R867" i="1"/>
  <c r="S867" i="1"/>
  <c r="T867" i="1"/>
  <c r="U867" i="1"/>
  <c r="V867" i="1"/>
  <c r="W867" i="1"/>
  <c r="X867" i="1"/>
  <c r="N868" i="1"/>
  <c r="O868" i="1"/>
  <c r="P868" i="1"/>
  <c r="Q868" i="1"/>
  <c r="R868" i="1"/>
  <c r="S868" i="1"/>
  <c r="T868" i="1"/>
  <c r="U868" i="1"/>
  <c r="V868" i="1"/>
  <c r="W868" i="1"/>
  <c r="X868" i="1"/>
  <c r="N869" i="1"/>
  <c r="O869" i="1"/>
  <c r="P869" i="1"/>
  <c r="Q869" i="1"/>
  <c r="R869" i="1"/>
  <c r="S869" i="1"/>
  <c r="T869" i="1"/>
  <c r="U869" i="1"/>
  <c r="V869" i="1"/>
  <c r="W869" i="1"/>
  <c r="X869" i="1"/>
  <c r="N870" i="1"/>
  <c r="O870" i="1"/>
  <c r="P870" i="1"/>
  <c r="Q870" i="1"/>
  <c r="R870" i="1"/>
  <c r="S870" i="1"/>
  <c r="T870" i="1"/>
  <c r="U870" i="1"/>
  <c r="V870" i="1"/>
  <c r="W870" i="1"/>
  <c r="X870" i="1"/>
  <c r="N871" i="1"/>
  <c r="O871" i="1"/>
  <c r="P871" i="1"/>
  <c r="Q871" i="1"/>
  <c r="R871" i="1"/>
  <c r="S871" i="1"/>
  <c r="T871" i="1"/>
  <c r="U871" i="1"/>
  <c r="V871" i="1"/>
  <c r="W871" i="1"/>
  <c r="X871" i="1"/>
  <c r="N872" i="1"/>
  <c r="O872" i="1"/>
  <c r="P872" i="1"/>
  <c r="Q872" i="1"/>
  <c r="R872" i="1"/>
  <c r="S872" i="1"/>
  <c r="T872" i="1"/>
  <c r="U872" i="1"/>
  <c r="V872" i="1"/>
  <c r="W872" i="1"/>
  <c r="X872" i="1"/>
  <c r="N873" i="1"/>
  <c r="O873" i="1"/>
  <c r="P873" i="1"/>
  <c r="Q873" i="1"/>
  <c r="R873" i="1"/>
  <c r="S873" i="1"/>
  <c r="T873" i="1"/>
  <c r="U873" i="1"/>
  <c r="V873" i="1"/>
  <c r="W873" i="1"/>
  <c r="X873" i="1"/>
  <c r="N874" i="1"/>
  <c r="O874" i="1"/>
  <c r="P874" i="1"/>
  <c r="Q874" i="1"/>
  <c r="R874" i="1"/>
  <c r="S874" i="1"/>
  <c r="T874" i="1"/>
  <c r="U874" i="1"/>
  <c r="V874" i="1"/>
  <c r="W874" i="1"/>
  <c r="X874" i="1"/>
  <c r="N875" i="1"/>
  <c r="O875" i="1"/>
  <c r="P875" i="1"/>
  <c r="Q875" i="1"/>
  <c r="R875" i="1"/>
  <c r="S875" i="1"/>
  <c r="T875" i="1"/>
  <c r="U875" i="1"/>
  <c r="V875" i="1"/>
  <c r="W875" i="1"/>
  <c r="X875" i="1"/>
  <c r="N876" i="1"/>
  <c r="O876" i="1"/>
  <c r="P876" i="1"/>
  <c r="Q876" i="1"/>
  <c r="R876" i="1"/>
  <c r="S876" i="1"/>
  <c r="T876" i="1"/>
  <c r="U876" i="1"/>
  <c r="V876" i="1"/>
  <c r="W876" i="1"/>
  <c r="X876" i="1"/>
  <c r="N877" i="1"/>
  <c r="O877" i="1"/>
  <c r="P877" i="1"/>
  <c r="Q877" i="1"/>
  <c r="R877" i="1"/>
  <c r="S877" i="1"/>
  <c r="T877" i="1"/>
  <c r="U877" i="1"/>
  <c r="V877" i="1"/>
  <c r="W877" i="1"/>
  <c r="X877" i="1"/>
  <c r="N878" i="1"/>
  <c r="O878" i="1"/>
  <c r="P878" i="1"/>
  <c r="Q878" i="1"/>
  <c r="R878" i="1"/>
  <c r="S878" i="1"/>
  <c r="T878" i="1"/>
  <c r="U878" i="1"/>
  <c r="V878" i="1"/>
  <c r="W878" i="1"/>
  <c r="X878" i="1"/>
  <c r="N879" i="1"/>
  <c r="O879" i="1"/>
  <c r="P879" i="1"/>
  <c r="Q879" i="1"/>
  <c r="R879" i="1"/>
  <c r="S879" i="1"/>
  <c r="T879" i="1"/>
  <c r="U879" i="1"/>
  <c r="V879" i="1"/>
  <c r="W879" i="1"/>
  <c r="X879" i="1"/>
  <c r="N880" i="1"/>
  <c r="O880" i="1"/>
  <c r="P880" i="1"/>
  <c r="Q880" i="1"/>
  <c r="R880" i="1"/>
  <c r="S880" i="1"/>
  <c r="T880" i="1"/>
  <c r="U880" i="1"/>
  <c r="V880" i="1"/>
  <c r="W880" i="1"/>
  <c r="X880" i="1"/>
  <c r="N881" i="1"/>
  <c r="O881" i="1"/>
  <c r="P881" i="1"/>
  <c r="Q881" i="1"/>
  <c r="R881" i="1"/>
  <c r="S881" i="1"/>
  <c r="T881" i="1"/>
  <c r="U881" i="1"/>
  <c r="V881" i="1"/>
  <c r="W881" i="1"/>
  <c r="X881" i="1"/>
  <c r="N882" i="1"/>
  <c r="O882" i="1"/>
  <c r="P882" i="1"/>
  <c r="Q882" i="1"/>
  <c r="R882" i="1"/>
  <c r="S882" i="1"/>
  <c r="T882" i="1"/>
  <c r="U882" i="1"/>
  <c r="V882" i="1"/>
  <c r="W882" i="1"/>
  <c r="X882" i="1"/>
  <c r="N883" i="1"/>
  <c r="O883" i="1"/>
  <c r="P883" i="1"/>
  <c r="Q883" i="1"/>
  <c r="R883" i="1"/>
  <c r="S883" i="1"/>
  <c r="T883" i="1"/>
  <c r="U883" i="1"/>
  <c r="V883" i="1"/>
  <c r="W883" i="1"/>
  <c r="X883" i="1"/>
  <c r="N884" i="1"/>
  <c r="O884" i="1"/>
  <c r="P884" i="1"/>
  <c r="Q884" i="1"/>
  <c r="R884" i="1"/>
  <c r="S884" i="1"/>
  <c r="T884" i="1"/>
  <c r="U884" i="1"/>
  <c r="V884" i="1"/>
  <c r="W884" i="1"/>
  <c r="X884" i="1"/>
  <c r="N885" i="1"/>
  <c r="O885" i="1"/>
  <c r="P885" i="1"/>
  <c r="Q885" i="1"/>
  <c r="R885" i="1"/>
  <c r="S885" i="1"/>
  <c r="T885" i="1"/>
  <c r="U885" i="1"/>
  <c r="V885" i="1"/>
  <c r="W885" i="1"/>
  <c r="X885" i="1"/>
  <c r="N886" i="1"/>
  <c r="O886" i="1"/>
  <c r="P886" i="1"/>
  <c r="Q886" i="1"/>
  <c r="R886" i="1"/>
  <c r="S886" i="1"/>
  <c r="T886" i="1"/>
  <c r="U886" i="1"/>
  <c r="V886" i="1"/>
  <c r="W886" i="1"/>
  <c r="X886" i="1"/>
  <c r="N887" i="1"/>
  <c r="O887" i="1"/>
  <c r="P887" i="1"/>
  <c r="Q887" i="1"/>
  <c r="R887" i="1"/>
  <c r="S887" i="1"/>
  <c r="T887" i="1"/>
  <c r="U887" i="1"/>
  <c r="V887" i="1"/>
  <c r="W887" i="1"/>
  <c r="X887" i="1"/>
  <c r="N888" i="1"/>
  <c r="O888" i="1"/>
  <c r="P888" i="1"/>
  <c r="Q888" i="1"/>
  <c r="R888" i="1"/>
  <c r="S888" i="1"/>
  <c r="T888" i="1"/>
  <c r="U888" i="1"/>
  <c r="V888" i="1"/>
  <c r="W888" i="1"/>
  <c r="X888" i="1"/>
  <c r="N889" i="1"/>
  <c r="O889" i="1"/>
  <c r="P889" i="1"/>
  <c r="Q889" i="1"/>
  <c r="R889" i="1"/>
  <c r="S889" i="1"/>
  <c r="T889" i="1"/>
  <c r="U889" i="1"/>
  <c r="V889" i="1"/>
  <c r="W889" i="1"/>
  <c r="X889" i="1"/>
  <c r="N890" i="1"/>
  <c r="O890" i="1"/>
  <c r="P890" i="1"/>
  <c r="Q890" i="1"/>
  <c r="R890" i="1"/>
  <c r="S890" i="1"/>
  <c r="T890" i="1"/>
  <c r="U890" i="1"/>
  <c r="V890" i="1"/>
  <c r="W890" i="1"/>
  <c r="X890" i="1"/>
  <c r="N891" i="1"/>
  <c r="O891" i="1"/>
  <c r="P891" i="1"/>
  <c r="Q891" i="1"/>
  <c r="R891" i="1"/>
  <c r="S891" i="1"/>
  <c r="T891" i="1"/>
  <c r="U891" i="1"/>
  <c r="V891" i="1"/>
  <c r="W891" i="1"/>
  <c r="X891" i="1"/>
  <c r="N892" i="1"/>
  <c r="O892" i="1"/>
  <c r="P892" i="1"/>
  <c r="Q892" i="1"/>
  <c r="R892" i="1"/>
  <c r="S892" i="1"/>
  <c r="T892" i="1"/>
  <c r="U892" i="1"/>
  <c r="V892" i="1"/>
  <c r="W892" i="1"/>
  <c r="X892" i="1"/>
  <c r="N893" i="1"/>
  <c r="O893" i="1"/>
  <c r="P893" i="1"/>
  <c r="Q893" i="1"/>
  <c r="R893" i="1"/>
  <c r="S893" i="1"/>
  <c r="T893" i="1"/>
  <c r="U893" i="1"/>
  <c r="V893" i="1"/>
  <c r="W893" i="1"/>
  <c r="X893" i="1"/>
  <c r="N894" i="1"/>
  <c r="O894" i="1"/>
  <c r="P894" i="1"/>
  <c r="Q894" i="1"/>
  <c r="R894" i="1"/>
  <c r="S894" i="1"/>
  <c r="T894" i="1"/>
  <c r="U894" i="1"/>
  <c r="V894" i="1"/>
  <c r="W894" i="1"/>
  <c r="X894" i="1"/>
  <c r="N895" i="1"/>
  <c r="O895" i="1"/>
  <c r="P895" i="1"/>
  <c r="Q895" i="1"/>
  <c r="R895" i="1"/>
  <c r="S895" i="1"/>
  <c r="T895" i="1"/>
  <c r="U895" i="1"/>
  <c r="V895" i="1"/>
  <c r="W895" i="1"/>
  <c r="X895" i="1"/>
  <c r="N896" i="1"/>
  <c r="O896" i="1"/>
  <c r="P896" i="1"/>
  <c r="Q896" i="1"/>
  <c r="R896" i="1"/>
  <c r="S896" i="1"/>
  <c r="T896" i="1"/>
  <c r="U896" i="1"/>
  <c r="V896" i="1"/>
  <c r="W896" i="1"/>
  <c r="X896" i="1"/>
  <c r="N897" i="1"/>
  <c r="O897" i="1"/>
  <c r="P897" i="1"/>
  <c r="Q897" i="1"/>
  <c r="R897" i="1"/>
  <c r="S897" i="1"/>
  <c r="T897" i="1"/>
  <c r="U897" i="1"/>
  <c r="V897" i="1"/>
  <c r="W897" i="1"/>
  <c r="X897" i="1"/>
  <c r="N898" i="1"/>
  <c r="O898" i="1"/>
  <c r="P898" i="1"/>
  <c r="Q898" i="1"/>
  <c r="R898" i="1"/>
  <c r="S898" i="1"/>
  <c r="T898" i="1"/>
  <c r="U898" i="1"/>
  <c r="V898" i="1"/>
  <c r="W898" i="1"/>
  <c r="X898" i="1"/>
  <c r="N899" i="1"/>
  <c r="O899" i="1"/>
  <c r="P899" i="1"/>
  <c r="Q899" i="1"/>
  <c r="R899" i="1"/>
  <c r="S899" i="1"/>
  <c r="T899" i="1"/>
  <c r="U899" i="1"/>
  <c r="V899" i="1"/>
  <c r="W899" i="1"/>
  <c r="X899" i="1"/>
  <c r="N900" i="1"/>
  <c r="O900" i="1"/>
  <c r="P900" i="1"/>
  <c r="Q900" i="1"/>
  <c r="R900" i="1"/>
  <c r="S900" i="1"/>
  <c r="T900" i="1"/>
  <c r="U900" i="1"/>
  <c r="V900" i="1"/>
  <c r="W900" i="1"/>
  <c r="X900" i="1"/>
  <c r="N901" i="1"/>
  <c r="O901" i="1"/>
  <c r="P901" i="1"/>
  <c r="Q901" i="1"/>
  <c r="R901" i="1"/>
  <c r="S901" i="1"/>
  <c r="T901" i="1"/>
  <c r="U901" i="1"/>
  <c r="V901" i="1"/>
  <c r="W901" i="1"/>
  <c r="X901" i="1"/>
  <c r="N902" i="1"/>
  <c r="O902" i="1"/>
  <c r="P902" i="1"/>
  <c r="Q902" i="1"/>
  <c r="R902" i="1"/>
  <c r="S902" i="1"/>
  <c r="T902" i="1"/>
  <c r="U902" i="1"/>
  <c r="V902" i="1"/>
  <c r="W902" i="1"/>
  <c r="X902" i="1"/>
  <c r="N903" i="1"/>
  <c r="O903" i="1"/>
  <c r="P903" i="1"/>
  <c r="Q903" i="1"/>
  <c r="R903" i="1"/>
  <c r="S903" i="1"/>
  <c r="T903" i="1"/>
  <c r="U903" i="1"/>
  <c r="V903" i="1"/>
  <c r="W903" i="1"/>
  <c r="X903" i="1"/>
  <c r="N904" i="1"/>
  <c r="O904" i="1"/>
  <c r="P904" i="1"/>
  <c r="Q904" i="1"/>
  <c r="R904" i="1"/>
  <c r="S904" i="1"/>
  <c r="T904" i="1"/>
  <c r="U904" i="1"/>
  <c r="V904" i="1"/>
  <c r="W904" i="1"/>
  <c r="X904" i="1"/>
  <c r="N905" i="1"/>
  <c r="O905" i="1"/>
  <c r="P905" i="1"/>
  <c r="Q905" i="1"/>
  <c r="R905" i="1"/>
  <c r="S905" i="1"/>
  <c r="T905" i="1"/>
  <c r="U905" i="1"/>
  <c r="V905" i="1"/>
  <c r="W905" i="1"/>
  <c r="X905" i="1"/>
  <c r="N906" i="1"/>
  <c r="O906" i="1"/>
  <c r="P906" i="1"/>
  <c r="Q906" i="1"/>
  <c r="R906" i="1"/>
  <c r="S906" i="1"/>
  <c r="T906" i="1"/>
  <c r="U906" i="1"/>
  <c r="V906" i="1"/>
  <c r="W906" i="1"/>
  <c r="X906" i="1"/>
  <c r="N907" i="1"/>
  <c r="O907" i="1"/>
  <c r="P907" i="1"/>
  <c r="Q907" i="1"/>
  <c r="R907" i="1"/>
  <c r="S907" i="1"/>
  <c r="T907" i="1"/>
  <c r="U907" i="1"/>
  <c r="V907" i="1"/>
  <c r="W907" i="1"/>
  <c r="X907" i="1"/>
  <c r="N908" i="1"/>
  <c r="O908" i="1"/>
  <c r="P908" i="1"/>
  <c r="Q908" i="1"/>
  <c r="R908" i="1"/>
  <c r="S908" i="1"/>
  <c r="T908" i="1"/>
  <c r="U908" i="1"/>
  <c r="V908" i="1"/>
  <c r="W908" i="1"/>
  <c r="X908" i="1"/>
  <c r="N909" i="1"/>
  <c r="O909" i="1"/>
  <c r="P909" i="1"/>
  <c r="Q909" i="1"/>
  <c r="R909" i="1"/>
  <c r="S909" i="1"/>
  <c r="T909" i="1"/>
  <c r="U909" i="1"/>
  <c r="V909" i="1"/>
  <c r="W909" i="1"/>
  <c r="X909" i="1"/>
  <c r="N910" i="1"/>
  <c r="O910" i="1"/>
  <c r="P910" i="1"/>
  <c r="Q910" i="1"/>
  <c r="R910" i="1"/>
  <c r="S910" i="1"/>
  <c r="T910" i="1"/>
  <c r="U910" i="1"/>
  <c r="V910" i="1"/>
  <c r="W910" i="1"/>
  <c r="X910" i="1"/>
  <c r="N911" i="1"/>
  <c r="O911" i="1"/>
  <c r="P911" i="1"/>
  <c r="Q911" i="1"/>
  <c r="R911" i="1"/>
  <c r="S911" i="1"/>
  <c r="T911" i="1"/>
  <c r="U911" i="1"/>
  <c r="V911" i="1"/>
  <c r="W911" i="1"/>
  <c r="X911" i="1"/>
  <c r="N912" i="1"/>
  <c r="O912" i="1"/>
  <c r="P912" i="1"/>
  <c r="Q912" i="1"/>
  <c r="R912" i="1"/>
  <c r="S912" i="1"/>
  <c r="T912" i="1"/>
  <c r="U912" i="1"/>
  <c r="V912" i="1"/>
  <c r="W912" i="1"/>
  <c r="X912" i="1"/>
  <c r="N913" i="1"/>
  <c r="O913" i="1"/>
  <c r="P913" i="1"/>
  <c r="Q913" i="1"/>
  <c r="R913" i="1"/>
  <c r="S913" i="1"/>
  <c r="T913" i="1"/>
  <c r="U913" i="1"/>
  <c r="V913" i="1"/>
  <c r="W913" i="1"/>
  <c r="X913" i="1"/>
  <c r="N914" i="1"/>
  <c r="O914" i="1"/>
  <c r="P914" i="1"/>
  <c r="Q914" i="1"/>
  <c r="R914" i="1"/>
  <c r="S914" i="1"/>
  <c r="T914" i="1"/>
  <c r="U914" i="1"/>
  <c r="V914" i="1"/>
  <c r="W914" i="1"/>
  <c r="X914" i="1"/>
  <c r="N915" i="1"/>
  <c r="O915" i="1"/>
  <c r="P915" i="1"/>
  <c r="Q915" i="1"/>
  <c r="R915" i="1"/>
  <c r="S915" i="1"/>
  <c r="T915" i="1"/>
  <c r="U915" i="1"/>
  <c r="V915" i="1"/>
  <c r="W915" i="1"/>
  <c r="X915" i="1"/>
  <c r="N916" i="1"/>
  <c r="O916" i="1"/>
  <c r="P916" i="1"/>
  <c r="Q916" i="1"/>
  <c r="R916" i="1"/>
  <c r="S916" i="1"/>
  <c r="T916" i="1"/>
  <c r="U916" i="1"/>
  <c r="V916" i="1"/>
  <c r="W916" i="1"/>
  <c r="X916" i="1"/>
  <c r="N917" i="1"/>
  <c r="O917" i="1"/>
  <c r="P917" i="1"/>
  <c r="Q917" i="1"/>
  <c r="R917" i="1"/>
  <c r="S917" i="1"/>
  <c r="T917" i="1"/>
  <c r="U917" i="1"/>
  <c r="V917" i="1"/>
  <c r="W917" i="1"/>
  <c r="X917" i="1"/>
  <c r="N918" i="1"/>
  <c r="O918" i="1"/>
  <c r="P918" i="1"/>
  <c r="Q918" i="1"/>
  <c r="R918" i="1"/>
  <c r="S918" i="1"/>
  <c r="T918" i="1"/>
  <c r="U918" i="1"/>
  <c r="V918" i="1"/>
  <c r="W918" i="1"/>
  <c r="X918" i="1"/>
  <c r="N919" i="1"/>
  <c r="O919" i="1"/>
  <c r="P919" i="1"/>
  <c r="Q919" i="1"/>
  <c r="R919" i="1"/>
  <c r="S919" i="1"/>
  <c r="T919" i="1"/>
  <c r="U919" i="1"/>
  <c r="V919" i="1"/>
  <c r="W919" i="1"/>
  <c r="X919" i="1"/>
  <c r="T2" i="1"/>
  <c r="P2" i="1"/>
  <c r="U2" i="1"/>
  <c r="X2" i="1"/>
  <c r="W2" i="1"/>
  <c r="V2" i="1"/>
  <c r="S2" i="1"/>
  <c r="R2" i="1"/>
  <c r="Q2" i="1"/>
  <c r="O2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7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5" i="1"/>
  <c r="M346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6" i="1"/>
  <c r="M437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</calcChain>
</file>

<file path=xl/sharedStrings.xml><?xml version="1.0" encoding="utf-8"?>
<sst xmlns="http://schemas.openxmlformats.org/spreadsheetml/2006/main" count="15088" uniqueCount="4497">
  <si>
    <t>Round</t>
  </si>
  <si>
    <t>Pick</t>
  </si>
  <si>
    <t>Team</t>
  </si>
  <si>
    <t>Player</t>
  </si>
  <si>
    <t>Position</t>
  </si>
  <si>
    <t>Age</t>
  </si>
  <si>
    <t>School</t>
  </si>
  <si>
    <t>Year</t>
  </si>
  <si>
    <t>FI</t>
  </si>
  <si>
    <t>LN</t>
  </si>
  <si>
    <t>PK</t>
  </si>
  <si>
    <t>CHI</t>
  </si>
  <si>
    <t>curtis conway</t>
  </si>
  <si>
    <t>WR</t>
  </si>
  <si>
    <t>USC</t>
  </si>
  <si>
    <t>c</t>
  </si>
  <si>
    <t>conway</t>
  </si>
  <si>
    <t>c-conway-1993</t>
  </si>
  <si>
    <t>IND</t>
  </si>
  <si>
    <t>sean dawkins</t>
  </si>
  <si>
    <t>California</t>
  </si>
  <si>
    <t>s</t>
  </si>
  <si>
    <t>dawkins</t>
  </si>
  <si>
    <t>s-dawkins-1993</t>
  </si>
  <si>
    <t>MIA</t>
  </si>
  <si>
    <t>o.j. mcduffie</t>
  </si>
  <si>
    <t>Penn St.</t>
  </si>
  <si>
    <t>o</t>
  </si>
  <si>
    <t>mcduffie</t>
  </si>
  <si>
    <t>o-mcduffie-1993</t>
  </si>
  <si>
    <t>DAL</t>
  </si>
  <si>
    <t>kevin williams</t>
  </si>
  <si>
    <t>Miami (FL)</t>
  </si>
  <si>
    <t>k</t>
  </si>
  <si>
    <t>williams</t>
  </si>
  <si>
    <t>k-williams-1993</t>
  </si>
  <si>
    <t>PHI</t>
  </si>
  <si>
    <t>victor bailey</t>
  </si>
  <si>
    <t>Missouri</t>
  </si>
  <si>
    <t>v</t>
  </si>
  <si>
    <t>bailey</t>
  </si>
  <si>
    <t>v-bailey-1993</t>
  </si>
  <si>
    <t>MIN</t>
  </si>
  <si>
    <t>qadry ismail</t>
  </si>
  <si>
    <t>Syracuse</t>
  </si>
  <si>
    <t>q</t>
  </si>
  <si>
    <t>ismail</t>
  </si>
  <si>
    <t>q-ismail-1993</t>
  </si>
  <si>
    <t>NWE</t>
  </si>
  <si>
    <t>vincent brisby</t>
  </si>
  <si>
    <t>La-Monroe</t>
  </si>
  <si>
    <t>brisby</t>
  </si>
  <si>
    <t>v-brisby-1993</t>
  </si>
  <si>
    <t>TAM</t>
  </si>
  <si>
    <t>lamar thomas</t>
  </si>
  <si>
    <t>l</t>
  </si>
  <si>
    <t>thomas</t>
  </si>
  <si>
    <t>l-thomas-1993</t>
  </si>
  <si>
    <t>PIT</t>
  </si>
  <si>
    <t>andre hastings</t>
  </si>
  <si>
    <t>Georgia</t>
  </si>
  <si>
    <t>a</t>
  </si>
  <si>
    <t>hastings</t>
  </si>
  <si>
    <t>a-hastings-1993</t>
  </si>
  <si>
    <t>HOU</t>
  </si>
  <si>
    <t>travis hannah</t>
  </si>
  <si>
    <t>t</t>
  </si>
  <si>
    <t>hannah</t>
  </si>
  <si>
    <t>t-hannah-1993</t>
  </si>
  <si>
    <t>horace copeland</t>
  </si>
  <si>
    <t>h</t>
  </si>
  <si>
    <t>copeland</t>
  </si>
  <si>
    <t>h-copeland-1993</t>
  </si>
  <si>
    <t>BUF</t>
  </si>
  <si>
    <t>russell copeland</t>
  </si>
  <si>
    <t>Memphis</t>
  </si>
  <si>
    <t>r</t>
  </si>
  <si>
    <t>r-copeland-1993</t>
  </si>
  <si>
    <t>SEA</t>
  </si>
  <si>
    <t>terrence warren</t>
  </si>
  <si>
    <t>Hampton</t>
  </si>
  <si>
    <t>warren</t>
  </si>
  <si>
    <t>t-warren-1993</t>
  </si>
  <si>
    <t>RAM</t>
  </si>
  <si>
    <t>sean lachapelle</t>
  </si>
  <si>
    <t>UCLA</t>
  </si>
  <si>
    <t>lachapelle</t>
  </si>
  <si>
    <t>s-lachapelle-1993</t>
  </si>
  <si>
    <t>RAI</t>
  </si>
  <si>
    <t>olanda truitt</t>
  </si>
  <si>
    <t>Mississippi St.</t>
  </si>
  <si>
    <t>truitt</t>
  </si>
  <si>
    <t>o-truitt-1993</t>
  </si>
  <si>
    <t>NYJ</t>
  </si>
  <si>
    <t>kenny shedd</t>
  </si>
  <si>
    <t>Northern Iowa</t>
  </si>
  <si>
    <t>shedd</t>
  </si>
  <si>
    <t>k-shedd-1993</t>
  </si>
  <si>
    <t>SDG</t>
  </si>
  <si>
    <t>walter dunson</t>
  </si>
  <si>
    <t>Middle Tenn. St.</t>
  </si>
  <si>
    <t>w</t>
  </si>
  <si>
    <t>dunson</t>
  </si>
  <si>
    <t>w-dunson-1993</t>
  </si>
  <si>
    <t>DEN</t>
  </si>
  <si>
    <t>melvin bonner</t>
  </si>
  <si>
    <t>Baylor</t>
  </si>
  <si>
    <t>m</t>
  </si>
  <si>
    <t>bonner</t>
  </si>
  <si>
    <t>m-bonner-1993</t>
  </si>
  <si>
    <t>tyree davis</t>
  </si>
  <si>
    <t>Central Arkansas</t>
  </si>
  <si>
    <t>davis</t>
  </si>
  <si>
    <t>t-davis-1993</t>
  </si>
  <si>
    <t>tony kimbrough</t>
  </si>
  <si>
    <t>Jackson St.</t>
  </si>
  <si>
    <t>kimbrough</t>
  </si>
  <si>
    <t>t-kimbrough-1993</t>
  </si>
  <si>
    <t>KAN</t>
  </si>
  <si>
    <t>danan hughes</t>
  </si>
  <si>
    <t>Iowa</t>
  </si>
  <si>
    <t>d</t>
  </si>
  <si>
    <t>hughes</t>
  </si>
  <si>
    <t>d-hughes-1993</t>
  </si>
  <si>
    <t>patrick robinson</t>
  </si>
  <si>
    <t>Tennessee St.</t>
  </si>
  <si>
    <t>p</t>
  </si>
  <si>
    <t>robinson</t>
  </si>
  <si>
    <t>p-robinson-1993</t>
  </si>
  <si>
    <t>willie harris</t>
  </si>
  <si>
    <t>harris</t>
  </si>
  <si>
    <t>w-harris-1993</t>
  </si>
  <si>
    <t>troy brown</t>
  </si>
  <si>
    <t>Marshall</t>
  </si>
  <si>
    <t>brown</t>
  </si>
  <si>
    <t>t-brown-1993</t>
  </si>
  <si>
    <t>ATL</t>
  </si>
  <si>
    <t>shannon baker</t>
  </si>
  <si>
    <t>Florida St.</t>
  </si>
  <si>
    <t>baker</t>
  </si>
  <si>
    <t>s-baker-1993</t>
  </si>
  <si>
    <t>brian stablein</t>
  </si>
  <si>
    <t>Ohio St.</t>
  </si>
  <si>
    <t>b</t>
  </si>
  <si>
    <t>stablein</t>
  </si>
  <si>
    <t>b-stablein-1993</t>
  </si>
  <si>
    <t>PHO</t>
  </si>
  <si>
    <t>stevie anderson</t>
  </si>
  <si>
    <t>Grambling St.</t>
  </si>
  <si>
    <t>anderson</t>
  </si>
  <si>
    <t>s-anderson-1993</t>
  </si>
  <si>
    <t>darrick branch</t>
  </si>
  <si>
    <t>Hawaii</t>
  </si>
  <si>
    <t>branch</t>
  </si>
  <si>
    <t>d-branch-1993</t>
  </si>
  <si>
    <t>charles johnson</t>
  </si>
  <si>
    <t>Colorado</t>
  </si>
  <si>
    <t>johnson</t>
  </si>
  <si>
    <t>c-johnson-1994</t>
  </si>
  <si>
    <t>DET</t>
  </si>
  <si>
    <t>johnnie morton</t>
  </si>
  <si>
    <t>j</t>
  </si>
  <si>
    <t>morton</t>
  </si>
  <si>
    <t>j-morton-1994</t>
  </si>
  <si>
    <t>NYG</t>
  </si>
  <si>
    <t>thomas lewis</t>
  </si>
  <si>
    <t>Indiana</t>
  </si>
  <si>
    <t>lewis</t>
  </si>
  <si>
    <t>t-lewis-1994</t>
  </si>
  <si>
    <t>CLE</t>
  </si>
  <si>
    <t>derrick alexander</t>
  </si>
  <si>
    <t>Michigan</t>
  </si>
  <si>
    <t>alexander</t>
  </si>
  <si>
    <t>d-alexander-1994</t>
  </si>
  <si>
    <t>CIN</t>
  </si>
  <si>
    <t>darnay scott</t>
  </si>
  <si>
    <t>San Diego St.</t>
  </si>
  <si>
    <t>scott</t>
  </si>
  <si>
    <t>d-scott-1994</t>
  </si>
  <si>
    <t>isaac bruce</t>
  </si>
  <si>
    <t>i</t>
  </si>
  <si>
    <t>bruce</t>
  </si>
  <si>
    <t>i-bruce-1994</t>
  </si>
  <si>
    <t>kevin lee</t>
  </si>
  <si>
    <t>Alabama</t>
  </si>
  <si>
    <t>lee</t>
  </si>
  <si>
    <t>k-lee-1994</t>
  </si>
  <si>
    <t>david palmer</t>
  </si>
  <si>
    <t>palmer</t>
  </si>
  <si>
    <t>d-palmer-1994</t>
  </si>
  <si>
    <t>ryan yarborough</t>
  </si>
  <si>
    <t>Wyoming</t>
  </si>
  <si>
    <t>yarborough</t>
  </si>
  <si>
    <t>r-yarborough-1994</t>
  </si>
  <si>
    <t>bert emanuel</t>
  </si>
  <si>
    <t>Rice</t>
  </si>
  <si>
    <t>emanuel</t>
  </si>
  <si>
    <t>b-emanuel-1994</t>
  </si>
  <si>
    <t>WAS</t>
  </si>
  <si>
    <t>tydus winans</t>
  </si>
  <si>
    <t>Fresno St.</t>
  </si>
  <si>
    <t>winans</t>
  </si>
  <si>
    <t>t-winans-1994</t>
  </si>
  <si>
    <t>andre coleman</t>
  </si>
  <si>
    <t>Kansas St.</t>
  </si>
  <si>
    <t>coleman</t>
  </si>
  <si>
    <t>a-coleman-1994</t>
  </si>
  <si>
    <t>SFO</t>
  </si>
  <si>
    <t>cory fleming</t>
  </si>
  <si>
    <t>Tennessee</t>
  </si>
  <si>
    <t>fleming</t>
  </si>
  <si>
    <t>c-fleming-1994</t>
  </si>
  <si>
    <t>lake dawson</t>
  </si>
  <si>
    <t>Notre Dame</t>
  </si>
  <si>
    <t>dawson</t>
  </si>
  <si>
    <t>l-dawson-1994</t>
  </si>
  <si>
    <t>chris penn</t>
  </si>
  <si>
    <t>Tulsa</t>
  </si>
  <si>
    <t>penn</t>
  </si>
  <si>
    <t>c-penn-1994</t>
  </si>
  <si>
    <t>malcolm floyd</t>
  </si>
  <si>
    <t>floyd</t>
  </si>
  <si>
    <t>m-floyd-1994</t>
  </si>
  <si>
    <t>chris brantley</t>
  </si>
  <si>
    <t>Rutgers</t>
  </si>
  <si>
    <t>brantley</t>
  </si>
  <si>
    <t>c-brantley-1994</t>
  </si>
  <si>
    <t>willie jackson</t>
  </si>
  <si>
    <t>Florida</t>
  </si>
  <si>
    <t>jackson</t>
  </si>
  <si>
    <t>w-jackson-1994</t>
  </si>
  <si>
    <t>orlando parker</t>
  </si>
  <si>
    <t>Troy</t>
  </si>
  <si>
    <t>parker</t>
  </si>
  <si>
    <t>o-parker-1994</t>
  </si>
  <si>
    <t>harrison houston</t>
  </si>
  <si>
    <t>houston</t>
  </si>
  <si>
    <t>h-houston-1994</t>
  </si>
  <si>
    <t>GNB</t>
  </si>
  <si>
    <t>terry mickens</t>
  </si>
  <si>
    <t>Florida A&amp;M</t>
  </si>
  <si>
    <t>mickens</t>
  </si>
  <si>
    <t>t-mickens-1994</t>
  </si>
  <si>
    <t>steve hawkins</t>
  </si>
  <si>
    <t>Western Michigan</t>
  </si>
  <si>
    <t>hawkins</t>
  </si>
  <si>
    <t>s-hawkins-1994</t>
  </si>
  <si>
    <t>jay kearney</t>
  </si>
  <si>
    <t>West Virginia</t>
  </si>
  <si>
    <t>kearney</t>
  </si>
  <si>
    <t>j-kearney-1994</t>
  </si>
  <si>
    <t>lloyd hill</t>
  </si>
  <si>
    <t>Texas Tech</t>
  </si>
  <si>
    <t>hill</t>
  </si>
  <si>
    <t>l-hill-1994</t>
  </si>
  <si>
    <t>NOR</t>
  </si>
  <si>
    <t>derrell mitchell</t>
  </si>
  <si>
    <t>mitchell</t>
  </si>
  <si>
    <t>d-mitchell-1994</t>
  </si>
  <si>
    <t>bill schroeder</t>
  </si>
  <si>
    <t>Wisconsinâ€“LaCrosse</t>
  </si>
  <si>
    <t>schroeder</t>
  </si>
  <si>
    <t>b-schroeder-1994</t>
  </si>
  <si>
    <t>lee gissendaner</t>
  </si>
  <si>
    <t>Northwestern</t>
  </si>
  <si>
    <t>gissendaner</t>
  </si>
  <si>
    <t>l-gissendaner-1994</t>
  </si>
  <si>
    <t>kevin knox</t>
  </si>
  <si>
    <t>knox</t>
  </si>
  <si>
    <t>k-knox-1994</t>
  </si>
  <si>
    <t>michael westbrook</t>
  </si>
  <si>
    <t>westbrook</t>
  </si>
  <si>
    <t>m-westbrook-1995</t>
  </si>
  <si>
    <t>joey galloway</t>
  </si>
  <si>
    <t>galloway</t>
  </si>
  <si>
    <t>j-galloway-1995</t>
  </si>
  <si>
    <t>j.j. stokes</t>
  </si>
  <si>
    <t>stokes</t>
  </si>
  <si>
    <t>j-stokes-1995</t>
  </si>
  <si>
    <t>ARI</t>
  </si>
  <si>
    <t>frank sanders</t>
  </si>
  <si>
    <t>Auburn</t>
  </si>
  <si>
    <t>f</t>
  </si>
  <si>
    <t>sanders</t>
  </si>
  <si>
    <t>f-sanders-1995</t>
  </si>
  <si>
    <t>jimmy oliver</t>
  </si>
  <si>
    <t>TCU</t>
  </si>
  <si>
    <t>oliver</t>
  </si>
  <si>
    <t>j-oliver-1995</t>
  </si>
  <si>
    <t>chris sanders</t>
  </si>
  <si>
    <t>c-sanders-1995</t>
  </si>
  <si>
    <t>chris jones</t>
  </si>
  <si>
    <t>jones</t>
  </si>
  <si>
    <t>c-jones-1995</t>
  </si>
  <si>
    <t>tamarick vanover</t>
  </si>
  <si>
    <t>vanover</t>
  </si>
  <si>
    <t>t-vanover-1995</t>
  </si>
  <si>
    <t>antonio freeman</t>
  </si>
  <si>
    <t>Virginia Tech</t>
  </si>
  <si>
    <t>freeman</t>
  </si>
  <si>
    <t>a-freeman-1995</t>
  </si>
  <si>
    <t>justin armour</t>
  </si>
  <si>
    <t>Stanford</t>
  </si>
  <si>
    <t>armour</t>
  </si>
  <si>
    <t>j-armour-1995</t>
  </si>
  <si>
    <t>jack jackson</t>
  </si>
  <si>
    <t>j-jackson-1995</t>
  </si>
  <si>
    <t>david dunn</t>
  </si>
  <si>
    <t>dunn</t>
  </si>
  <si>
    <t>d-dunn-1995</t>
  </si>
  <si>
    <t>roell preston</t>
  </si>
  <si>
    <t>Mississippi</t>
  </si>
  <si>
    <t>preston</t>
  </si>
  <si>
    <t>r-preston-1995</t>
  </si>
  <si>
    <t>mike miller</t>
  </si>
  <si>
    <t>miller</t>
  </si>
  <si>
    <t>m-miller-1995</t>
  </si>
  <si>
    <t>kez mccorvey</t>
  </si>
  <si>
    <t>mccorvey</t>
  </si>
  <si>
    <t>k-mccorvey-1995</t>
  </si>
  <si>
    <t>'omar ellison</t>
  </si>
  <si>
    <t>'</t>
  </si>
  <si>
    <t>ellison</t>
  </si>
  <si>
    <t>'-ellison-1995</t>
  </si>
  <si>
    <t>edward hervey</t>
  </si>
  <si>
    <t>e</t>
  </si>
  <si>
    <t>hervey</t>
  </si>
  <si>
    <t>e-hervey-1995</t>
  </si>
  <si>
    <t>charlie simmons</t>
  </si>
  <si>
    <t>Georgia Tech</t>
  </si>
  <si>
    <t>simmons</t>
  </si>
  <si>
    <t>c-simmons-1995</t>
  </si>
  <si>
    <t>brandon harrison</t>
  </si>
  <si>
    <t>Howard Payne</t>
  </si>
  <si>
    <t>harrison</t>
  </si>
  <si>
    <t>b-harrison-1995</t>
  </si>
  <si>
    <t>lee deramus</t>
  </si>
  <si>
    <t>Wisconsin</t>
  </si>
  <si>
    <t>deramus</t>
  </si>
  <si>
    <t>l-deramus-1995</t>
  </si>
  <si>
    <t>eddie goines</t>
  </si>
  <si>
    <t>North Carolina St.</t>
  </si>
  <si>
    <t>goines</t>
  </si>
  <si>
    <t>e-goines-1995</t>
  </si>
  <si>
    <t>billy williams</t>
  </si>
  <si>
    <t>b-williams-1995</t>
  </si>
  <si>
    <t>curtis ceaser</t>
  </si>
  <si>
    <t>ceaser</t>
  </si>
  <si>
    <t>c-ceaser-1995</t>
  </si>
  <si>
    <t>JAX</t>
  </si>
  <si>
    <t>curtis marsh</t>
  </si>
  <si>
    <t>Utah</t>
  </si>
  <si>
    <t>marsh</t>
  </si>
  <si>
    <t>c-marsh-1995</t>
  </si>
  <si>
    <t>a.c. tellison</t>
  </si>
  <si>
    <t>tellison</t>
  </si>
  <si>
    <t>a-tellison-1995</t>
  </si>
  <si>
    <t>henry bailey</t>
  </si>
  <si>
    <t>UNLV</t>
  </si>
  <si>
    <t>h-bailey-1995</t>
  </si>
  <si>
    <t>STL</t>
  </si>
  <si>
    <t>j.t. thomas</t>
  </si>
  <si>
    <t>Arizona St.</t>
  </si>
  <si>
    <t>j-thomas-1995</t>
  </si>
  <si>
    <t>shannon myers</t>
  </si>
  <si>
    <t>Lenoir-Rhyne</t>
  </si>
  <si>
    <t>myers</t>
  </si>
  <si>
    <t>s-myers-1995</t>
  </si>
  <si>
    <t>keyshawn johnson</t>
  </si>
  <si>
    <t>k-johnson-1996</t>
  </si>
  <si>
    <t>terry glenn</t>
  </si>
  <si>
    <t>glenn</t>
  </si>
  <si>
    <t>t-glenn-1996</t>
  </si>
  <si>
    <t>eddie kennison</t>
  </si>
  <si>
    <t>LSU</t>
  </si>
  <si>
    <t>kennison</t>
  </si>
  <si>
    <t>e-kennison-1996</t>
  </si>
  <si>
    <t>marvin harrison</t>
  </si>
  <si>
    <t>m-harrison-1996</t>
  </si>
  <si>
    <t>eric moulds</t>
  </si>
  <si>
    <t>moulds</t>
  </si>
  <si>
    <t>e-moulds-1996</t>
  </si>
  <si>
    <t>alex van dyke</t>
  </si>
  <si>
    <t>Nevada</t>
  </si>
  <si>
    <t>dyke</t>
  </si>
  <si>
    <t>a-dyke-1996</t>
  </si>
  <si>
    <t>amani toomer</t>
  </si>
  <si>
    <t>toomer</t>
  </si>
  <si>
    <t>a-toomer-1996</t>
  </si>
  <si>
    <t>bryan still</t>
  </si>
  <si>
    <t>still</t>
  </si>
  <si>
    <t>b-still-1996</t>
  </si>
  <si>
    <t>CAR</t>
  </si>
  <si>
    <t>muhsin muhammad</t>
  </si>
  <si>
    <t>Michigan St.</t>
  </si>
  <si>
    <t>muhammad</t>
  </si>
  <si>
    <t>m-muhammad-1996</t>
  </si>
  <si>
    <t>bobby engram</t>
  </si>
  <si>
    <t>engram</t>
  </si>
  <si>
    <t>b-engram-1996</t>
  </si>
  <si>
    <t>derrick mayes</t>
  </si>
  <si>
    <t>mayes</t>
  </si>
  <si>
    <t>d-mayes-1996</t>
  </si>
  <si>
    <t>terrell owens</t>
  </si>
  <si>
    <t>Chattanooga</t>
  </si>
  <si>
    <t>owens</t>
  </si>
  <si>
    <t>t-owens-1996</t>
  </si>
  <si>
    <t>stepfret williams</t>
  </si>
  <si>
    <t>s-williams-1996</t>
  </si>
  <si>
    <t>reggie barlow</t>
  </si>
  <si>
    <t>Alabama St.</t>
  </si>
  <si>
    <t>barlow</t>
  </si>
  <si>
    <t>r-barlow-1996</t>
  </si>
  <si>
    <t>charlie jones</t>
  </si>
  <si>
    <t>jahine arnold</t>
  </si>
  <si>
    <t>arnold</t>
  </si>
  <si>
    <t>j-arnold-1996</t>
  </si>
  <si>
    <t>joe horn</t>
  </si>
  <si>
    <t>Itawamba (MS)</t>
  </si>
  <si>
    <t>horn</t>
  </si>
  <si>
    <t>j-horn-1996</t>
  </si>
  <si>
    <t>mercury hayes</t>
  </si>
  <si>
    <t>hayes</t>
  </si>
  <si>
    <t>m-hayes-1996</t>
  </si>
  <si>
    <t>BAL</t>
  </si>
  <si>
    <t>jermaine lewis</t>
  </si>
  <si>
    <t>Maryland</t>
  </si>
  <si>
    <t>j-lewis-1996</t>
  </si>
  <si>
    <t>patrick jeffers</t>
  </si>
  <si>
    <t>Virginia</t>
  </si>
  <si>
    <t>jeffers</t>
  </si>
  <si>
    <t>p-jeffers-1996</t>
  </si>
  <si>
    <t>iheanyi uwaezuoke</t>
  </si>
  <si>
    <t>uwaezuoke</t>
  </si>
  <si>
    <t>i-uwaezuoke-1996</t>
  </si>
  <si>
    <t>terry guess</t>
  </si>
  <si>
    <t>Gardner-Webb</t>
  </si>
  <si>
    <t>guess</t>
  </si>
  <si>
    <t>t-guess-1996</t>
  </si>
  <si>
    <t>dietrich jells</t>
  </si>
  <si>
    <t>Pittsburgh</t>
  </si>
  <si>
    <t>jells</t>
  </si>
  <si>
    <t>d-jells-1996</t>
  </si>
  <si>
    <t>nilo silvan</t>
  </si>
  <si>
    <t>n</t>
  </si>
  <si>
    <t>silvan</t>
  </si>
  <si>
    <t>n-silvan-1996</t>
  </si>
  <si>
    <t>chris doering</t>
  </si>
  <si>
    <t>doering</t>
  </si>
  <si>
    <t>c-doering-1996</t>
  </si>
  <si>
    <t>james roe</t>
  </si>
  <si>
    <t>Norfolk St.</t>
  </si>
  <si>
    <t>roe</t>
  </si>
  <si>
    <t>j-roe-1996</t>
  </si>
  <si>
    <t>phillip riley</t>
  </si>
  <si>
    <t>riley</t>
  </si>
  <si>
    <t>p-riley-1996</t>
  </si>
  <si>
    <t>toderick malone</t>
  </si>
  <si>
    <t>malone</t>
  </si>
  <si>
    <t>t-malone-1996</t>
  </si>
  <si>
    <t>donnell baker</t>
  </si>
  <si>
    <t>Southern</t>
  </si>
  <si>
    <t>d-baker-1996</t>
  </si>
  <si>
    <t>clarence jones</t>
  </si>
  <si>
    <t>gregory spann</t>
  </si>
  <si>
    <t>g</t>
  </si>
  <si>
    <t>spann</t>
  </si>
  <si>
    <t>g-spann-1996</t>
  </si>
  <si>
    <t>deandre maxwell</t>
  </si>
  <si>
    <t>maxwell</t>
  </si>
  <si>
    <t>d-maxwell-1996</t>
  </si>
  <si>
    <t>brice hunter</t>
  </si>
  <si>
    <t>hunter</t>
  </si>
  <si>
    <t>b-hunter-1996</t>
  </si>
  <si>
    <t>ike hilliard</t>
  </si>
  <si>
    <t>hilliard</t>
  </si>
  <si>
    <t>i-hilliard-1997</t>
  </si>
  <si>
    <t>yatil green</t>
  </si>
  <si>
    <t>y</t>
  </si>
  <si>
    <t>green</t>
  </si>
  <si>
    <t>y-green-1997</t>
  </si>
  <si>
    <t>reidel anthony</t>
  </si>
  <si>
    <t>anthony</t>
  </si>
  <si>
    <t>r-anthony-1997</t>
  </si>
  <si>
    <t>rae carruth</t>
  </si>
  <si>
    <t>carruth</t>
  </si>
  <si>
    <t>r-carruth-1997</t>
  </si>
  <si>
    <t>TEN</t>
  </si>
  <si>
    <t>joey kent</t>
  </si>
  <si>
    <t>kent</t>
  </si>
  <si>
    <t>j-kent-1997</t>
  </si>
  <si>
    <t>kevin lockett</t>
  </si>
  <si>
    <t>lockett</t>
  </si>
  <si>
    <t>k-lockett-1997</t>
  </si>
  <si>
    <t>will blackwell</t>
  </si>
  <si>
    <t>blackwell</t>
  </si>
  <si>
    <t>w-blackwell-1997</t>
  </si>
  <si>
    <t>dedric ward</t>
  </si>
  <si>
    <t>ward</t>
  </si>
  <si>
    <t>d-ward-1997</t>
  </si>
  <si>
    <t>derrick mason</t>
  </si>
  <si>
    <t>mason</t>
  </si>
  <si>
    <t>d-mason-1997</t>
  </si>
  <si>
    <t>marcus robinson</t>
  </si>
  <si>
    <t>South Carolina</t>
  </si>
  <si>
    <t>m-robinson-1997</t>
  </si>
  <si>
    <t>albert connell</t>
  </si>
  <si>
    <t>Texas A&amp;M</t>
  </si>
  <si>
    <t>connell</t>
  </si>
  <si>
    <t>a-connell-1997</t>
  </si>
  <si>
    <t>keith poole</t>
  </si>
  <si>
    <t>poole</t>
  </si>
  <si>
    <t>k-poole-1997</t>
  </si>
  <si>
    <t>macey brooks</t>
  </si>
  <si>
    <t>James Madison</t>
  </si>
  <si>
    <t>brooks</t>
  </si>
  <si>
    <t>m-brooks-1997</t>
  </si>
  <si>
    <t>chad carpenter</t>
  </si>
  <si>
    <t>Washington St.</t>
  </si>
  <si>
    <t>carpenter</t>
  </si>
  <si>
    <t>c-carpenter-1997</t>
  </si>
  <si>
    <t>nate jacquet</t>
  </si>
  <si>
    <t>jacquet</t>
  </si>
  <si>
    <t>n-jacquet-1997</t>
  </si>
  <si>
    <t>brian manning</t>
  </si>
  <si>
    <t>manning</t>
  </si>
  <si>
    <t>b-manning-1997</t>
  </si>
  <si>
    <t>antwuan wyatt</t>
  </si>
  <si>
    <t>Bethune-Cookman</t>
  </si>
  <si>
    <t>wyatt</t>
  </si>
  <si>
    <t>a-wyatt-1997</t>
  </si>
  <si>
    <t>tony gaiter</t>
  </si>
  <si>
    <t>gaiter</t>
  </si>
  <si>
    <t>t-gaiter-1997</t>
  </si>
  <si>
    <t>isaac byrd</t>
  </si>
  <si>
    <t>Kansas</t>
  </si>
  <si>
    <t>byrd</t>
  </si>
  <si>
    <t>i-byrd-1997</t>
  </si>
  <si>
    <t>nigea carter</t>
  </si>
  <si>
    <t>carter</t>
  </si>
  <si>
    <t>n-carter-1997</t>
  </si>
  <si>
    <t>chris miller</t>
  </si>
  <si>
    <t>c-miller-1997</t>
  </si>
  <si>
    <t>mike adams</t>
  </si>
  <si>
    <t>Texas</t>
  </si>
  <si>
    <t>adams</t>
  </si>
  <si>
    <t>m-adams-1997</t>
  </si>
  <si>
    <t>marcus harris</t>
  </si>
  <si>
    <t>m-harris-1997</t>
  </si>
  <si>
    <t>matthew hatchette</t>
  </si>
  <si>
    <t>Langston</t>
  </si>
  <si>
    <t>hatchette</t>
  </si>
  <si>
    <t>m-hatchette-1997</t>
  </si>
  <si>
    <t>kevin dyson</t>
  </si>
  <si>
    <t>dyson</t>
  </si>
  <si>
    <t>k-dyson-1998</t>
  </si>
  <si>
    <t>randy moss</t>
  </si>
  <si>
    <t>moss</t>
  </si>
  <si>
    <t>r-moss-1998</t>
  </si>
  <si>
    <t>marcus nash</t>
  </si>
  <si>
    <t>nash</t>
  </si>
  <si>
    <t>m-nash-1998</t>
  </si>
  <si>
    <t>jerome pathon</t>
  </si>
  <si>
    <t>Washington</t>
  </si>
  <si>
    <t>pathon</t>
  </si>
  <si>
    <t>j-pathon-1998</t>
  </si>
  <si>
    <t>jacquez green</t>
  </si>
  <si>
    <t>j-green-1998</t>
  </si>
  <si>
    <t>patrick johnson</t>
  </si>
  <si>
    <t>Oregon</t>
  </si>
  <si>
    <t>p-johnson-1998</t>
  </si>
  <si>
    <t>germane crowell</t>
  </si>
  <si>
    <t>crowell</t>
  </si>
  <si>
    <t>g-crowell-1998</t>
  </si>
  <si>
    <t>tony simmons</t>
  </si>
  <si>
    <t>t-simmons-1998</t>
  </si>
  <si>
    <t>joe jurevicius</t>
  </si>
  <si>
    <t>jurevicius</t>
  </si>
  <si>
    <t>j-jurevicius-1998</t>
  </si>
  <si>
    <t>brian alford</t>
  </si>
  <si>
    <t>Purdue</t>
  </si>
  <si>
    <t>alford</t>
  </si>
  <si>
    <t>b-alford-1998</t>
  </si>
  <si>
    <t>e.g. green</t>
  </si>
  <si>
    <t>e-green-1998</t>
  </si>
  <si>
    <t>jammi german</t>
  </si>
  <si>
    <t>german</t>
  </si>
  <si>
    <t>j-german-1998</t>
  </si>
  <si>
    <t>larry shannon</t>
  </si>
  <si>
    <t>East Carolina</t>
  </si>
  <si>
    <t>shannon</t>
  </si>
  <si>
    <t>l-shannon-1998</t>
  </si>
  <si>
    <t>hines ward</t>
  </si>
  <si>
    <t>h-ward-1998</t>
  </si>
  <si>
    <t>az-zahir hakim</t>
  </si>
  <si>
    <t>hakim</t>
  </si>
  <si>
    <t>a-hakim-1998</t>
  </si>
  <si>
    <t>donald hayes</t>
  </si>
  <si>
    <t>d-hayes-1998</t>
  </si>
  <si>
    <t>tim dwight</t>
  </si>
  <si>
    <t>dwight</t>
  </si>
  <si>
    <t>t-dwight-1998</t>
  </si>
  <si>
    <t>corey bradford</t>
  </si>
  <si>
    <t>bradford</t>
  </si>
  <si>
    <t>c-bradford-1998</t>
  </si>
  <si>
    <t>fred coleman</t>
  </si>
  <si>
    <t>f-coleman-1998</t>
  </si>
  <si>
    <t>jason tucker</t>
  </si>
  <si>
    <t>tucker</t>
  </si>
  <si>
    <t>j-tucker-1998</t>
  </si>
  <si>
    <t>bobby shaw</t>
  </si>
  <si>
    <t>shaw</t>
  </si>
  <si>
    <t>b-shaw-1998</t>
  </si>
  <si>
    <t>patrick palmer</t>
  </si>
  <si>
    <t>Northwestern St. (LA)</t>
  </si>
  <si>
    <t>p-palmer-1998</t>
  </si>
  <si>
    <t>chris brazzell</t>
  </si>
  <si>
    <t>Angelo State (TX)</t>
  </si>
  <si>
    <t>brazzell</t>
  </si>
  <si>
    <t>c-brazzell-1998</t>
  </si>
  <si>
    <t>alvis whitted</t>
  </si>
  <si>
    <t>whitted</t>
  </si>
  <si>
    <t>a-whitted-1998</t>
  </si>
  <si>
    <t>phil savoy</t>
  </si>
  <si>
    <t>savoy</t>
  </si>
  <si>
    <t>p-savoy-1998</t>
  </si>
  <si>
    <t>andy mccullough</t>
  </si>
  <si>
    <t>mccullough</t>
  </si>
  <si>
    <t>a-mccullough-1998</t>
  </si>
  <si>
    <t>ryan thelwell</t>
  </si>
  <si>
    <t>Minnesota</t>
  </si>
  <si>
    <t>thelwell</t>
  </si>
  <si>
    <t>r-thelwell-1998</t>
  </si>
  <si>
    <t>jim turner</t>
  </si>
  <si>
    <t>turner</t>
  </si>
  <si>
    <t>j-turner-1998</t>
  </si>
  <si>
    <t>kio sanford</t>
  </si>
  <si>
    <t>Kentucky</t>
  </si>
  <si>
    <t>sanford</t>
  </si>
  <si>
    <t>k-sanford-1998</t>
  </si>
  <si>
    <t>kamil loud</t>
  </si>
  <si>
    <t>Cal Poly-San Luis Obispo</t>
  </si>
  <si>
    <t>loud</t>
  </si>
  <si>
    <t>k-loud-1998</t>
  </si>
  <si>
    <t>torry holt</t>
  </si>
  <si>
    <t>holt</t>
  </si>
  <si>
    <t>t-holt-1999</t>
  </si>
  <si>
    <t>david boston</t>
  </si>
  <si>
    <t>boston</t>
  </si>
  <si>
    <t>d-boston-1999</t>
  </si>
  <si>
    <t>troy edwards</t>
  </si>
  <si>
    <t>Louisiana Tech</t>
  </si>
  <si>
    <t>edwards</t>
  </si>
  <si>
    <t>t-edwards-1999</t>
  </si>
  <si>
    <t>kevin johnson</t>
  </si>
  <si>
    <t>k-johnson-1999</t>
  </si>
  <si>
    <t>peerless price</t>
  </si>
  <si>
    <t>price</t>
  </si>
  <si>
    <t>p-price-1999</t>
  </si>
  <si>
    <t>d'wayne bates</t>
  </si>
  <si>
    <t>bates</t>
  </si>
  <si>
    <t>d-bates-1999</t>
  </si>
  <si>
    <t>marty booker</t>
  </si>
  <si>
    <t>booker</t>
  </si>
  <si>
    <t>m-booker-1999</t>
  </si>
  <si>
    <t>karsten bailey</t>
  </si>
  <si>
    <t>k-bailey-1999</t>
  </si>
  <si>
    <t>travis mcgriff</t>
  </si>
  <si>
    <t>mcgriff</t>
  </si>
  <si>
    <t>t-mcgriff-1999</t>
  </si>
  <si>
    <t>craig yeast</t>
  </si>
  <si>
    <t>yeast</t>
  </si>
  <si>
    <t>c-yeast-1999</t>
  </si>
  <si>
    <t>OAK</t>
  </si>
  <si>
    <t>dameane douglas</t>
  </si>
  <si>
    <t>douglas</t>
  </si>
  <si>
    <t>d-douglas-1999</t>
  </si>
  <si>
    <t>brandon stokley</t>
  </si>
  <si>
    <t>Louisiana</t>
  </si>
  <si>
    <t>stokley</t>
  </si>
  <si>
    <t>b-stokley-1999</t>
  </si>
  <si>
    <t>larry parker</t>
  </si>
  <si>
    <t>l-parker-1999</t>
  </si>
  <si>
    <t>wane mcgarity</t>
  </si>
  <si>
    <t>mcgarity</t>
  </si>
  <si>
    <t>w-mcgarity-1999</t>
  </si>
  <si>
    <t>na brown</t>
  </si>
  <si>
    <t>North Carolina</t>
  </si>
  <si>
    <t>n-brown-1999</t>
  </si>
  <si>
    <t>darrin chiaverini</t>
  </si>
  <si>
    <t>chiaverini</t>
  </si>
  <si>
    <t>d-chiaverini-1999</t>
  </si>
  <si>
    <t>eugene baker</t>
  </si>
  <si>
    <t>Kent St.</t>
  </si>
  <si>
    <t>e-baker-1999</t>
  </si>
  <si>
    <t>malcolm johnson</t>
  </si>
  <si>
    <t>m-johnson-1999</t>
  </si>
  <si>
    <t>tai streets</t>
  </si>
  <si>
    <t>streets</t>
  </si>
  <si>
    <t>t-streets-1999</t>
  </si>
  <si>
    <t>darran hall</t>
  </si>
  <si>
    <t>Colorado St.</t>
  </si>
  <si>
    <t>hall</t>
  </si>
  <si>
    <t>d-hall-1999</t>
  </si>
  <si>
    <t>martay jenkins</t>
  </si>
  <si>
    <t>Nebraska-Omaha</t>
  </si>
  <si>
    <t>jenkins</t>
  </si>
  <si>
    <t>m-jenkins-1999</t>
  </si>
  <si>
    <t>dee miller</t>
  </si>
  <si>
    <t>d-miller-1999</t>
  </si>
  <si>
    <t>troy smith</t>
  </si>
  <si>
    <t>smith</t>
  </si>
  <si>
    <t>t-smith-1999</t>
  </si>
  <si>
    <t>chad plummer</t>
  </si>
  <si>
    <t>Cincinnati</t>
  </si>
  <si>
    <t>plummer</t>
  </si>
  <si>
    <t>c-plummer-1999</t>
  </si>
  <si>
    <t>donald driver</t>
  </si>
  <si>
    <t>Alcorn St.</t>
  </si>
  <si>
    <t>driver</t>
  </si>
  <si>
    <t>d-driver-1999</t>
  </si>
  <si>
    <t>tim alexander</t>
  </si>
  <si>
    <t>Oregon St.</t>
  </si>
  <si>
    <t>t-alexander-1999</t>
  </si>
  <si>
    <t>sulecio sanford</t>
  </si>
  <si>
    <t>s-sanford-1999</t>
  </si>
  <si>
    <t>darnell mcdonald</t>
  </si>
  <si>
    <t>mcdonald</t>
  </si>
  <si>
    <t>d-mcdonald-1999</t>
  </si>
  <si>
    <t>sean morey</t>
  </si>
  <si>
    <t>Brown</t>
  </si>
  <si>
    <t>morey</t>
  </si>
  <si>
    <t>s-morey-1999</t>
  </si>
  <si>
    <t>rondel menendez</t>
  </si>
  <si>
    <t>East. Kentucky</t>
  </si>
  <si>
    <t>menendez</t>
  </si>
  <si>
    <t>r-menendez-1999</t>
  </si>
  <si>
    <t>peter warrick</t>
  </si>
  <si>
    <t>warrick</t>
  </si>
  <si>
    <t>p-warrick-2000</t>
  </si>
  <si>
    <t>plaxico burress</t>
  </si>
  <si>
    <t>burress</t>
  </si>
  <si>
    <t>p-burress-2000</t>
  </si>
  <si>
    <t>travis taylor</t>
  </si>
  <si>
    <t>taylor</t>
  </si>
  <si>
    <t>t-taylor-2000</t>
  </si>
  <si>
    <t>sylvester morris</t>
  </si>
  <si>
    <t>morris</t>
  </si>
  <si>
    <t>s-morris-2000</t>
  </si>
  <si>
    <t>r. jay soward</t>
  </si>
  <si>
    <t>soward</t>
  </si>
  <si>
    <t>r-soward-2000</t>
  </si>
  <si>
    <t>dennis northcutt</t>
  </si>
  <si>
    <t>Arizona</t>
  </si>
  <si>
    <t>northcutt</t>
  </si>
  <si>
    <t>d-northcutt-2000</t>
  </si>
  <si>
    <t>todd pinkston</t>
  </si>
  <si>
    <t>Southern Miss</t>
  </si>
  <si>
    <t>pinkston</t>
  </si>
  <si>
    <t>t-pinkston-2000</t>
  </si>
  <si>
    <t>jerry porter</t>
  </si>
  <si>
    <t>porter</t>
  </si>
  <si>
    <t>j-porter-2000</t>
  </si>
  <si>
    <t>ron dugans</t>
  </si>
  <si>
    <t>dugans</t>
  </si>
  <si>
    <t>r-dugans-2000</t>
  </si>
  <si>
    <t>dez white</t>
  </si>
  <si>
    <t>white</t>
  </si>
  <si>
    <t>d-white-2000</t>
  </si>
  <si>
    <t>chris cole</t>
  </si>
  <si>
    <t>cole</t>
  </si>
  <si>
    <t>c-cole-2000</t>
  </si>
  <si>
    <t>ron dixon</t>
  </si>
  <si>
    <t>Lambuth</t>
  </si>
  <si>
    <t>dixon</t>
  </si>
  <si>
    <t>r-dixon-2000</t>
  </si>
  <si>
    <t>laveranues coles</t>
  </si>
  <si>
    <t>coles</t>
  </si>
  <si>
    <t>l-coles-2000</t>
  </si>
  <si>
    <t>jajuan dawson</t>
  </si>
  <si>
    <t>Tulane</t>
  </si>
  <si>
    <t>j-dawson-2000</t>
  </si>
  <si>
    <t>darrell jackson</t>
  </si>
  <si>
    <t>d-jackson-2000</t>
  </si>
  <si>
    <t>gari scott</t>
  </si>
  <si>
    <t>g-scott-2000</t>
  </si>
  <si>
    <t>danny farmer</t>
  </si>
  <si>
    <t>farmer</t>
  </si>
  <si>
    <t>d-farmer-2000</t>
  </si>
  <si>
    <t>trevor gaylor</t>
  </si>
  <si>
    <t>Miami (OH)</t>
  </si>
  <si>
    <t>gaylor</t>
  </si>
  <si>
    <t>t-gaylor-2000</t>
  </si>
  <si>
    <t>anthony lucas</t>
  </si>
  <si>
    <t>Arkansas</t>
  </si>
  <si>
    <t>lucas</t>
  </si>
  <si>
    <t>a-lucas-2000</t>
  </si>
  <si>
    <t>avion black</t>
  </si>
  <si>
    <t>black</t>
  </si>
  <si>
    <t>a-black-2000</t>
  </si>
  <si>
    <t>windrell hayes</t>
  </si>
  <si>
    <t>w-hayes-2000</t>
  </si>
  <si>
    <t>joey jamison</t>
  </si>
  <si>
    <t>Texas Southern</t>
  </si>
  <si>
    <t>jamison</t>
  </si>
  <si>
    <t>j-jamison-2000</t>
  </si>
  <si>
    <t>dante hall</t>
  </si>
  <si>
    <t>d-hall-2000</t>
  </si>
  <si>
    <t>muneer moore</t>
  </si>
  <si>
    <t>Richmond</t>
  </si>
  <si>
    <t>moore</t>
  </si>
  <si>
    <t>m-moore-2000</t>
  </si>
  <si>
    <t>troy walters</t>
  </si>
  <si>
    <t>walters</t>
  </si>
  <si>
    <t>t-walters-2000</t>
  </si>
  <si>
    <t>frank murphy</t>
  </si>
  <si>
    <t>murphy</t>
  </si>
  <si>
    <t>f-murphy-2000</t>
  </si>
  <si>
    <t>mareno philyaw</t>
  </si>
  <si>
    <t>philyaw</t>
  </si>
  <si>
    <t>m-philyaw-2000</t>
  </si>
  <si>
    <t>james williams</t>
  </si>
  <si>
    <t>j-williams-2000</t>
  </si>
  <si>
    <t>emanuel smith</t>
  </si>
  <si>
    <t>e-smith-2000</t>
  </si>
  <si>
    <t>sherrod gideon</t>
  </si>
  <si>
    <t>gideon</t>
  </si>
  <si>
    <t>s-gideon-2000</t>
  </si>
  <si>
    <t>desmond kitchings</t>
  </si>
  <si>
    <t>Furman</t>
  </si>
  <si>
    <t>kitchings</t>
  </si>
  <si>
    <t>d-kitchings-2000</t>
  </si>
  <si>
    <t>drew haddad</t>
  </si>
  <si>
    <t>Buffalo</t>
  </si>
  <si>
    <t>haddad</t>
  </si>
  <si>
    <t>d-haddad-2000</t>
  </si>
  <si>
    <t>charles lee</t>
  </si>
  <si>
    <t>Central Florida</t>
  </si>
  <si>
    <t>c-lee-2000</t>
  </si>
  <si>
    <t>leroy fields</t>
  </si>
  <si>
    <t>fields</t>
  </si>
  <si>
    <t>l-fields-2000</t>
  </si>
  <si>
    <t>ethan howell</t>
  </si>
  <si>
    <t>Oklahoma St.</t>
  </si>
  <si>
    <t>howell</t>
  </si>
  <si>
    <t>e-howell-2000</t>
  </si>
  <si>
    <t>david terrell</t>
  </si>
  <si>
    <t>terrell</t>
  </si>
  <si>
    <t>d-terrell-2001</t>
  </si>
  <si>
    <t>koren robinson</t>
  </si>
  <si>
    <t>k-robinson-2001</t>
  </si>
  <si>
    <t>rod gardner</t>
  </si>
  <si>
    <t>Clemson</t>
  </si>
  <si>
    <t>gardner</t>
  </si>
  <si>
    <t>r-gardner-2001</t>
  </si>
  <si>
    <t>santana moss</t>
  </si>
  <si>
    <t>s-moss-2001</t>
  </si>
  <si>
    <t>freddie mitchell</t>
  </si>
  <si>
    <t>f-mitchell-2001</t>
  </si>
  <si>
    <t>reggie wayne</t>
  </si>
  <si>
    <t>wayne</t>
  </si>
  <si>
    <t>r-wayne-2001</t>
  </si>
  <si>
    <t>quincy morgan</t>
  </si>
  <si>
    <t>morgan</t>
  </si>
  <si>
    <t>q-morgan-2001</t>
  </si>
  <si>
    <t>chad johnson</t>
  </si>
  <si>
    <t>c-johnson-2001</t>
  </si>
  <si>
    <t>robert ferguson</t>
  </si>
  <si>
    <t>ferguson</t>
  </si>
  <si>
    <t>r-ferguson-2001</t>
  </si>
  <si>
    <t>chris chambers</t>
  </si>
  <si>
    <t>chambers</t>
  </si>
  <si>
    <t>c-chambers-2001</t>
  </si>
  <si>
    <t>steve smith.</t>
  </si>
  <si>
    <t>smith.</t>
  </si>
  <si>
    <t>s-smith.-2001</t>
  </si>
  <si>
    <t>snoop minnis</t>
  </si>
  <si>
    <t>minnis</t>
  </si>
  <si>
    <t>s-minnis-2001</t>
  </si>
  <si>
    <t>milton wynn</t>
  </si>
  <si>
    <t>wynn</t>
  </si>
  <si>
    <t>m-wynn-2001</t>
  </si>
  <si>
    <t>justin mccareins</t>
  </si>
  <si>
    <t>Northern Illinois</t>
  </si>
  <si>
    <t>mccareins</t>
  </si>
  <si>
    <t>j-mccareins-2001</t>
  </si>
  <si>
    <t>cedric james</t>
  </si>
  <si>
    <t>james</t>
  </si>
  <si>
    <t>c-james-2001</t>
  </si>
  <si>
    <t>vinny sutherland</t>
  </si>
  <si>
    <t>sutherland</t>
  </si>
  <si>
    <t>v-sutherland-2001</t>
  </si>
  <si>
    <t>alex bannister</t>
  </si>
  <si>
    <t>bannister</t>
  </si>
  <si>
    <t>a-bannister-2001</t>
  </si>
  <si>
    <t>scotty anderson</t>
  </si>
  <si>
    <t>s-anderson-2001</t>
  </si>
  <si>
    <t>onomo ojo</t>
  </si>
  <si>
    <t>UC Davis</t>
  </si>
  <si>
    <t>ojo</t>
  </si>
  <si>
    <t>o-ojo-2001</t>
  </si>
  <si>
    <t>darnerien mccants</t>
  </si>
  <si>
    <t>Delaware St.</t>
  </si>
  <si>
    <t>mccants</t>
  </si>
  <si>
    <t>d-mccants-2001</t>
  </si>
  <si>
    <t>eddie berlin</t>
  </si>
  <si>
    <t>berlin</t>
  </si>
  <si>
    <t>e-berlin-2001</t>
  </si>
  <si>
    <t>jonathan carter</t>
  </si>
  <si>
    <t>j-carter-2001</t>
  </si>
  <si>
    <t>bobby newcombe</t>
  </si>
  <si>
    <t>Nebraska</t>
  </si>
  <si>
    <t>newcombe</t>
  </si>
  <si>
    <t>b-newcombe-2001</t>
  </si>
  <si>
    <t>cedrick wilson</t>
  </si>
  <si>
    <t>wilson</t>
  </si>
  <si>
    <t>c-wilson-2001</t>
  </si>
  <si>
    <t>kevin kasper</t>
  </si>
  <si>
    <t>kasper</t>
  </si>
  <si>
    <t>k-kasper-2001</t>
  </si>
  <si>
    <t>francis st. paul</t>
  </si>
  <si>
    <t>Northern Arizona</t>
  </si>
  <si>
    <t>paul</t>
  </si>
  <si>
    <t>f-paul-2001</t>
  </si>
  <si>
    <t>t.j. houshmandzadeh</t>
  </si>
  <si>
    <t>houshmandzadeh</t>
  </si>
  <si>
    <t>t-houshmandzadeh-2001</t>
  </si>
  <si>
    <t>john capel</t>
  </si>
  <si>
    <t>capel</t>
  </si>
  <si>
    <t>j-capel-2001</t>
  </si>
  <si>
    <t>reggie germany</t>
  </si>
  <si>
    <t>germany</t>
  </si>
  <si>
    <t>r-germany-2001</t>
  </si>
  <si>
    <t>chris taylor</t>
  </si>
  <si>
    <t>c-taylor-2001</t>
  </si>
  <si>
    <t>ken-yon rambo</t>
  </si>
  <si>
    <t>rambo</t>
  </si>
  <si>
    <t>k-rambo-2001</t>
  </si>
  <si>
    <t>richmond flowers</t>
  </si>
  <si>
    <t>flowers</t>
  </si>
  <si>
    <t>r-flowers-2001</t>
  </si>
  <si>
    <t>quentin mccord</t>
  </si>
  <si>
    <t>mccord</t>
  </si>
  <si>
    <t>q-mccord-2001</t>
  </si>
  <si>
    <t>andre king</t>
  </si>
  <si>
    <t>king</t>
  </si>
  <si>
    <t>a-king-2001</t>
  </si>
  <si>
    <t>donte' stallworth</t>
  </si>
  <si>
    <t>stallworth</t>
  </si>
  <si>
    <t>d-stallworth-2002</t>
  </si>
  <si>
    <t>ashley lelie</t>
  </si>
  <si>
    <t>lelie</t>
  </si>
  <si>
    <t>a-lelie-2002</t>
  </si>
  <si>
    <t>javon walker</t>
  </si>
  <si>
    <t>walker</t>
  </si>
  <si>
    <t>j-walker-2002</t>
  </si>
  <si>
    <t>jabar gaffney</t>
  </si>
  <si>
    <t>gaffney</t>
  </si>
  <si>
    <t>j-gaffney-2002</t>
  </si>
  <si>
    <t>josh reed</t>
  </si>
  <si>
    <t>reed</t>
  </si>
  <si>
    <t>j-reed-2002</t>
  </si>
  <si>
    <t>tim carter</t>
  </si>
  <si>
    <t>t-carter-2002</t>
  </si>
  <si>
    <t>andre' davis</t>
  </si>
  <si>
    <t>a-davis-2002</t>
  </si>
  <si>
    <t>reche caldwell</t>
  </si>
  <si>
    <t>caldwell</t>
  </si>
  <si>
    <t>r-caldwell-2002</t>
  </si>
  <si>
    <t>antwaan randle el</t>
  </si>
  <si>
    <t>el</t>
  </si>
  <si>
    <t>a-el-2002</t>
  </si>
  <si>
    <t>antonio bryant</t>
  </si>
  <si>
    <t>bryant</t>
  </si>
  <si>
    <t>a-bryant-2002</t>
  </si>
  <si>
    <t>deion branch</t>
  </si>
  <si>
    <t>Louisville</t>
  </si>
  <si>
    <t>d-branch-2002</t>
  </si>
  <si>
    <t>marquis walker</t>
  </si>
  <si>
    <t>m-walker-2002</t>
  </si>
  <si>
    <t>cliff russell</t>
  </si>
  <si>
    <t>russell</t>
  </si>
  <si>
    <t>c-russell-2002</t>
  </si>
  <si>
    <t>eric crouch</t>
  </si>
  <si>
    <t>crouch</t>
  </si>
  <si>
    <t>e-crouch-2002</t>
  </si>
  <si>
    <t>ron johnson</t>
  </si>
  <si>
    <t>r-johnson-2002</t>
  </si>
  <si>
    <t>terry charles</t>
  </si>
  <si>
    <t>Portland St.</t>
  </si>
  <si>
    <t>charles</t>
  </si>
  <si>
    <t>t-charles-2002</t>
  </si>
  <si>
    <t>herb haygood</t>
  </si>
  <si>
    <t>haygood</t>
  </si>
  <si>
    <t>h-haygood-2002</t>
  </si>
  <si>
    <t>jason mcaddley</t>
  </si>
  <si>
    <t>mcaddley</t>
  </si>
  <si>
    <t>j-mcaddley-2002</t>
  </si>
  <si>
    <t>jake schifino</t>
  </si>
  <si>
    <t>Akron</t>
  </si>
  <si>
    <t>schifino</t>
  </si>
  <si>
    <t>j-schifino-2002</t>
  </si>
  <si>
    <t>freddie milons</t>
  </si>
  <si>
    <t>milons</t>
  </si>
  <si>
    <t>f-milons-2002</t>
  </si>
  <si>
    <t>sam simmons</t>
  </si>
  <si>
    <t>s-simmons-2002</t>
  </si>
  <si>
    <t>kahlil hill</t>
  </si>
  <si>
    <t>k-hill-2002</t>
  </si>
  <si>
    <t>lee mays</t>
  </si>
  <si>
    <t>Texas-El Paso</t>
  </si>
  <si>
    <t>mays</t>
  </si>
  <si>
    <t>l-mays-2002</t>
  </si>
  <si>
    <t>jamin elliott</t>
  </si>
  <si>
    <t>Delaware</t>
  </si>
  <si>
    <t>elliott</t>
  </si>
  <si>
    <t>j-elliott-2002</t>
  </si>
  <si>
    <t>javin hunter</t>
  </si>
  <si>
    <t>j-hunter-2002</t>
  </si>
  <si>
    <t>deveren johnson</t>
  </si>
  <si>
    <t>Sacred Heart</t>
  </si>
  <si>
    <t>d-johnson-2002</t>
  </si>
  <si>
    <t>michael coleman</t>
  </si>
  <si>
    <t>Widener</t>
  </si>
  <si>
    <t>m-coleman-2002</t>
  </si>
  <si>
    <t>kendall newson</t>
  </si>
  <si>
    <t>newson</t>
  </si>
  <si>
    <t>k-newson-2002</t>
  </si>
  <si>
    <t>darrell hill</t>
  </si>
  <si>
    <t>d-hill-2002</t>
  </si>
  <si>
    <t>daryl jones</t>
  </si>
  <si>
    <t>d-jones-2002</t>
  </si>
  <si>
    <t>ronald curry</t>
  </si>
  <si>
    <t>curry</t>
  </si>
  <si>
    <t>r-curry-2002</t>
  </si>
  <si>
    <t>rodney wright</t>
  </si>
  <si>
    <t>wright</t>
  </si>
  <si>
    <t>r-wright-2002</t>
  </si>
  <si>
    <t>david givens</t>
  </si>
  <si>
    <t>givens</t>
  </si>
  <si>
    <t>d-givens-2002</t>
  </si>
  <si>
    <t>aaron lockett</t>
  </si>
  <si>
    <t>a-lockett-2002</t>
  </si>
  <si>
    <t>charles rogers</t>
  </si>
  <si>
    <t>rogers</t>
  </si>
  <si>
    <t>c-rogers-2003</t>
  </si>
  <si>
    <t>andre johnson</t>
  </si>
  <si>
    <t>a-johnson-2003</t>
  </si>
  <si>
    <t>bryant johnson</t>
  </si>
  <si>
    <t>b-johnson-2003</t>
  </si>
  <si>
    <t>taylor jacobs</t>
  </si>
  <si>
    <t>jacobs</t>
  </si>
  <si>
    <t>t-jacobs-2003</t>
  </si>
  <si>
    <t>bethel johnson</t>
  </si>
  <si>
    <t>anquan boldin</t>
  </si>
  <si>
    <t>boldin</t>
  </si>
  <si>
    <t>a-boldin-2003</t>
  </si>
  <si>
    <t>tyrone calico</t>
  </si>
  <si>
    <t>calico</t>
  </si>
  <si>
    <t>t-calico-2003</t>
  </si>
  <si>
    <t>kelley washington</t>
  </si>
  <si>
    <t>washington</t>
  </si>
  <si>
    <t>k-washington-2003</t>
  </si>
  <si>
    <t>nate burleson</t>
  </si>
  <si>
    <t>burleson</t>
  </si>
  <si>
    <t>n-burleson-2003</t>
  </si>
  <si>
    <t>kevin curtis</t>
  </si>
  <si>
    <t>Utah St.</t>
  </si>
  <si>
    <t>curtis</t>
  </si>
  <si>
    <t>k-curtis-2003</t>
  </si>
  <si>
    <t>billy mcmullen</t>
  </si>
  <si>
    <t>mcmullen</t>
  </si>
  <si>
    <t>b-mcmullen-2003</t>
  </si>
  <si>
    <t>shaun mcdonald</t>
  </si>
  <si>
    <t>s-mcdonald-2003</t>
  </si>
  <si>
    <t>brandon lloyd</t>
  </si>
  <si>
    <t>Illinois</t>
  </si>
  <si>
    <t>lloyd</t>
  </si>
  <si>
    <t>b-lloyd-2003</t>
  </si>
  <si>
    <t>sam aiken</t>
  </si>
  <si>
    <t>aiken</t>
  </si>
  <si>
    <t>s-aiken-2003</t>
  </si>
  <si>
    <t>bobby wade</t>
  </si>
  <si>
    <t>wade</t>
  </si>
  <si>
    <t>b-wade-2003</t>
  </si>
  <si>
    <t>justin gage</t>
  </si>
  <si>
    <t>gage</t>
  </si>
  <si>
    <t>j-gage-2003</t>
  </si>
  <si>
    <t>adrian madise</t>
  </si>
  <si>
    <t>madise</t>
  </si>
  <si>
    <t>a-madise-2003</t>
  </si>
  <si>
    <t>jon olinger</t>
  </si>
  <si>
    <t>olinger</t>
  </si>
  <si>
    <t>j-olinger-2003</t>
  </si>
  <si>
    <t>doug gabriel</t>
  </si>
  <si>
    <t>gabriel</t>
  </si>
  <si>
    <t>d-gabriel-2003</t>
  </si>
  <si>
    <t>j.r. tolver</t>
  </si>
  <si>
    <t>tolver</t>
  </si>
  <si>
    <t>j-tolver-2003</t>
  </si>
  <si>
    <t>david kircus</t>
  </si>
  <si>
    <t>Grand Valley St.</t>
  </si>
  <si>
    <t>kircus</t>
  </si>
  <si>
    <t>d-kircus-2003</t>
  </si>
  <si>
    <t>zuriel smith</t>
  </si>
  <si>
    <t>z</t>
  </si>
  <si>
    <t>z-smith-2003</t>
  </si>
  <si>
    <t>latarence dunbar</t>
  </si>
  <si>
    <t>dunbar</t>
  </si>
  <si>
    <t>l-dunbar-2003</t>
  </si>
  <si>
    <t>arnaz battle</t>
  </si>
  <si>
    <t>battle</t>
  </si>
  <si>
    <t>a-battle-2003</t>
  </si>
  <si>
    <t>willie ponder</t>
  </si>
  <si>
    <t>SE Missouri St.</t>
  </si>
  <si>
    <t>ponder</t>
  </si>
  <si>
    <t>w-ponder-2003</t>
  </si>
  <si>
    <t>kareem kelly</t>
  </si>
  <si>
    <t>kelly</t>
  </si>
  <si>
    <t>k-kelly-2003</t>
  </si>
  <si>
    <t>david tyree</t>
  </si>
  <si>
    <t>tyree</t>
  </si>
  <si>
    <t>d-tyree-2003</t>
  </si>
  <si>
    <t>keenan howry</t>
  </si>
  <si>
    <t>howry</t>
  </si>
  <si>
    <t>k-howry-2003</t>
  </si>
  <si>
    <t>taco wallace</t>
  </si>
  <si>
    <t>wallace</t>
  </si>
  <si>
    <t>t-wallace-2003</t>
  </si>
  <si>
    <t>walter young</t>
  </si>
  <si>
    <t>young</t>
  </si>
  <si>
    <t>w-young-2003</t>
  </si>
  <si>
    <t>talman gardner</t>
  </si>
  <si>
    <t>t-gardner-2003</t>
  </si>
  <si>
    <t>deandrew rubin</t>
  </si>
  <si>
    <t>South Florida</t>
  </si>
  <si>
    <t>rubin</t>
  </si>
  <si>
    <t>d-rubin-2003</t>
  </si>
  <si>
    <t>kevin walter</t>
  </si>
  <si>
    <t>East. Michigan</t>
  </si>
  <si>
    <t>walter</t>
  </si>
  <si>
    <t>k-walter-2003</t>
  </si>
  <si>
    <t>carl ford</t>
  </si>
  <si>
    <t>Toledo</t>
  </si>
  <si>
    <t>ford</t>
  </si>
  <si>
    <t>c-ford-2003</t>
  </si>
  <si>
    <t>travis anglin</t>
  </si>
  <si>
    <t>anglin</t>
  </si>
  <si>
    <t>t-anglin-2003</t>
  </si>
  <si>
    <t>ryan hoag</t>
  </si>
  <si>
    <t>Gustavus Adolphus</t>
  </si>
  <si>
    <t>hoag</t>
  </si>
  <si>
    <t>r-hoag-2003</t>
  </si>
  <si>
    <t>larry fitzgerald</t>
  </si>
  <si>
    <t>fitzgerald</t>
  </si>
  <si>
    <t>l-fitzgerald-2004</t>
  </si>
  <si>
    <t>roy williams</t>
  </si>
  <si>
    <t>r-williams-2004</t>
  </si>
  <si>
    <t>reggie williams</t>
  </si>
  <si>
    <t>lee evans</t>
  </si>
  <si>
    <t>evans</t>
  </si>
  <si>
    <t>l-evans-2004</t>
  </si>
  <si>
    <t>michael clayton</t>
  </si>
  <si>
    <t>clayton</t>
  </si>
  <si>
    <t>m-clayton-2004</t>
  </si>
  <si>
    <t>michael jenkins</t>
  </si>
  <si>
    <t>m-jenkins-2004</t>
  </si>
  <si>
    <t>rashaun woods</t>
  </si>
  <si>
    <t>woods</t>
  </si>
  <si>
    <t>r-woods-2004</t>
  </si>
  <si>
    <t>devery henderson</t>
  </si>
  <si>
    <t>henderson</t>
  </si>
  <si>
    <t>d-henderson-2004</t>
  </si>
  <si>
    <t>darius watts</t>
  </si>
  <si>
    <t>watts</t>
  </si>
  <si>
    <t>d-watts-2004</t>
  </si>
  <si>
    <t>keary colbert</t>
  </si>
  <si>
    <t>colbert</t>
  </si>
  <si>
    <t>k-colbert-2004</t>
  </si>
  <si>
    <t>derrick hamilton</t>
  </si>
  <si>
    <t>hamilton</t>
  </si>
  <si>
    <t>d-hamilton-2004</t>
  </si>
  <si>
    <t>bernard berrian</t>
  </si>
  <si>
    <t>berrian</t>
  </si>
  <si>
    <t>b-berrian-2004</t>
  </si>
  <si>
    <t>devard darling</t>
  </si>
  <si>
    <t>darling</t>
  </si>
  <si>
    <t>d-darling-2004</t>
  </si>
  <si>
    <t>carlos francis</t>
  </si>
  <si>
    <t>francis</t>
  </si>
  <si>
    <t>c-francis-2004</t>
  </si>
  <si>
    <t>samie parker</t>
  </si>
  <si>
    <t>s-parker-2004</t>
  </si>
  <si>
    <t>jerricho cotchery</t>
  </si>
  <si>
    <t>cotchery</t>
  </si>
  <si>
    <t>j-cotchery-2004</t>
  </si>
  <si>
    <t>ernest wilford</t>
  </si>
  <si>
    <t>wilford</t>
  </si>
  <si>
    <t>e-wilford-2004</t>
  </si>
  <si>
    <t>johnnie morant</t>
  </si>
  <si>
    <t>morant</t>
  </si>
  <si>
    <t>j-morant-2004</t>
  </si>
  <si>
    <t>maurice mann</t>
  </si>
  <si>
    <t>mann</t>
  </si>
  <si>
    <t>m-mann-2004</t>
  </si>
  <si>
    <t>d.j. hackett</t>
  </si>
  <si>
    <t>hackett</t>
  </si>
  <si>
    <t>d-hackett-2004</t>
  </si>
  <si>
    <t>drew carter</t>
  </si>
  <si>
    <t>d-carter-2004</t>
  </si>
  <si>
    <t>p.k. sam</t>
  </si>
  <si>
    <t>sam</t>
  </si>
  <si>
    <t>p-sam-2004</t>
  </si>
  <si>
    <t>jamaar taylor</t>
  </si>
  <si>
    <t>j-taylor-2004</t>
  </si>
  <si>
    <t>triandos luke</t>
  </si>
  <si>
    <t>luke</t>
  </si>
  <si>
    <t>t-luke-2004</t>
  </si>
  <si>
    <t>jeris mcintyre</t>
  </si>
  <si>
    <t>mcintyre</t>
  </si>
  <si>
    <t>j-mcintyre-2004</t>
  </si>
  <si>
    <t>clarence moore</t>
  </si>
  <si>
    <t>c-moore-2004</t>
  </si>
  <si>
    <t>mark jones</t>
  </si>
  <si>
    <t>m-jones-2004</t>
  </si>
  <si>
    <t>sloan thomas</t>
  </si>
  <si>
    <t>s-thomas-2004</t>
  </si>
  <si>
    <t>jonathan smith</t>
  </si>
  <si>
    <t>j-smith-2004</t>
  </si>
  <si>
    <t>patrick crayton</t>
  </si>
  <si>
    <t>NW Oklahoma St.</t>
  </si>
  <si>
    <t>crayton</t>
  </si>
  <si>
    <t>p-crayton-2004</t>
  </si>
  <si>
    <t>derek abney</t>
  </si>
  <si>
    <t>abney</t>
  </si>
  <si>
    <t>d-abney-2004</t>
  </si>
  <si>
    <t>braylon edwards</t>
  </si>
  <si>
    <t>b-edwards-2005</t>
  </si>
  <si>
    <t>troy williamson</t>
  </si>
  <si>
    <t>williamson</t>
  </si>
  <si>
    <t>t-williamson-2005</t>
  </si>
  <si>
    <t>mike williams</t>
  </si>
  <si>
    <t>m-williams-2005</t>
  </si>
  <si>
    <t>matt jones</t>
  </si>
  <si>
    <t>m-jones-2005</t>
  </si>
  <si>
    <t>mark clayton</t>
  </si>
  <si>
    <t>Oklahoma</t>
  </si>
  <si>
    <t>m-clayton-2005</t>
  </si>
  <si>
    <t>roddy white</t>
  </si>
  <si>
    <t>Ala-Birmingham</t>
  </si>
  <si>
    <t>r-white-2005</t>
  </si>
  <si>
    <t>reggie brown</t>
  </si>
  <si>
    <t>r-brown-2005</t>
  </si>
  <si>
    <t>mark bradley</t>
  </si>
  <si>
    <t>bradley</t>
  </si>
  <si>
    <t>m-bradley-2005</t>
  </si>
  <si>
    <t>roscoe parrish</t>
  </si>
  <si>
    <t>parrish</t>
  </si>
  <si>
    <t>r-parrish-2005</t>
  </si>
  <si>
    <t>terrence murphy</t>
  </si>
  <si>
    <t>t-murphy-2005</t>
  </si>
  <si>
    <t>vincent jackson</t>
  </si>
  <si>
    <t>Northern Colorado</t>
  </si>
  <si>
    <t>v-jackson-2005</t>
  </si>
  <si>
    <t>courtney roby</t>
  </si>
  <si>
    <t>roby</t>
  </si>
  <si>
    <t>c-roby-2005</t>
  </si>
  <si>
    <t>chris henry</t>
  </si>
  <si>
    <t>henry</t>
  </si>
  <si>
    <t>c-henry-2005</t>
  </si>
  <si>
    <t>brandon jones</t>
  </si>
  <si>
    <t>b-jones-2005</t>
  </si>
  <si>
    <t>jerome mathis</t>
  </si>
  <si>
    <t>mathis</t>
  </si>
  <si>
    <t>j-mathis-2005</t>
  </si>
  <si>
    <t>craphonso thorpe</t>
  </si>
  <si>
    <t>thorpe</t>
  </si>
  <si>
    <t>c-thorpe-2005</t>
  </si>
  <si>
    <t>chase lyman</t>
  </si>
  <si>
    <t>lyman</t>
  </si>
  <si>
    <t>c-lyman-2005</t>
  </si>
  <si>
    <t>fred gibson</t>
  </si>
  <si>
    <t>gibson</t>
  </si>
  <si>
    <t>f-gibson-2005</t>
  </si>
  <si>
    <t>roydell williams</t>
  </si>
  <si>
    <t>r-williams-2005</t>
  </si>
  <si>
    <t>airese currie</t>
  </si>
  <si>
    <t>currie</t>
  </si>
  <si>
    <t>a-currie-2005</t>
  </si>
  <si>
    <t>larry brackins</t>
  </si>
  <si>
    <t>Pearl River CC</t>
  </si>
  <si>
    <t>brackins</t>
  </si>
  <si>
    <t>l-brackins-2005</t>
  </si>
  <si>
    <t>rasheed marshall</t>
  </si>
  <si>
    <t>marshall</t>
  </si>
  <si>
    <t>r-marshall-2005</t>
  </si>
  <si>
    <t>chad owens</t>
  </si>
  <si>
    <t>c-owens-2005</t>
  </si>
  <si>
    <t>tab perry</t>
  </si>
  <si>
    <t>perry</t>
  </si>
  <si>
    <t>t-perry-2005</t>
  </si>
  <si>
    <t>dante ridgeway</t>
  </si>
  <si>
    <t>Ball St.</t>
  </si>
  <si>
    <t>ridgeway</t>
  </si>
  <si>
    <t>d-ridgeway-2005</t>
  </si>
  <si>
    <t>craig bragg</t>
  </si>
  <si>
    <t>bragg</t>
  </si>
  <si>
    <t>c-bragg-2005</t>
  </si>
  <si>
    <t>marcus maxwell</t>
  </si>
  <si>
    <t>m-maxwell-2005</t>
  </si>
  <si>
    <t>paris warren</t>
  </si>
  <si>
    <t>p-warren-2005</t>
  </si>
  <si>
    <t>leron mccoy</t>
  </si>
  <si>
    <t>Indiana (PA)</t>
  </si>
  <si>
    <t>mccoy</t>
  </si>
  <si>
    <t>l-mccoy-2005</t>
  </si>
  <si>
    <t>harry williams</t>
  </si>
  <si>
    <t>Tuskegee</t>
  </si>
  <si>
    <t>h-williams-2005</t>
  </si>
  <si>
    <t>j.r. russell</t>
  </si>
  <si>
    <t>j-russell-2005</t>
  </si>
  <si>
    <t>santonio holmes</t>
  </si>
  <si>
    <t>holmes</t>
  </si>
  <si>
    <t>s-holmes-2006</t>
  </si>
  <si>
    <t>chad jackson</t>
  </si>
  <si>
    <t>c-jackson-2006</t>
  </si>
  <si>
    <t>sinorice moss</t>
  </si>
  <si>
    <t>s-moss-2006</t>
  </si>
  <si>
    <t>greg jennings</t>
  </si>
  <si>
    <t>jennings</t>
  </si>
  <si>
    <t>g-jennings-2006</t>
  </si>
  <si>
    <t>travis wilson</t>
  </si>
  <si>
    <t>t-wilson-2006</t>
  </si>
  <si>
    <t>derek hagan</t>
  </si>
  <si>
    <t>hagan</t>
  </si>
  <si>
    <t>d-hagan-2006</t>
  </si>
  <si>
    <t>brandon williams</t>
  </si>
  <si>
    <t>b-williams-2006</t>
  </si>
  <si>
    <t>maurice stovall</t>
  </si>
  <si>
    <t>stovall</t>
  </si>
  <si>
    <t>m-stovall-2006</t>
  </si>
  <si>
    <t>willie reid</t>
  </si>
  <si>
    <t>reid</t>
  </si>
  <si>
    <t>w-reid-2006</t>
  </si>
  <si>
    <t>michael robinson</t>
  </si>
  <si>
    <t>m-robinson-2006</t>
  </si>
  <si>
    <t>cory rodgers</t>
  </si>
  <si>
    <t>rodgers</t>
  </si>
  <si>
    <t>c-rodgers-2006</t>
  </si>
  <si>
    <t>jason avant</t>
  </si>
  <si>
    <t>avant</t>
  </si>
  <si>
    <t>j-avant-2006</t>
  </si>
  <si>
    <t>demetrius williams</t>
  </si>
  <si>
    <t>d-williams-2006</t>
  </si>
  <si>
    <t>brandon marshall</t>
  </si>
  <si>
    <t>b-marshall-2006</t>
  </si>
  <si>
    <t>skyler green</t>
  </si>
  <si>
    <t>s-green-2006</t>
  </si>
  <si>
    <t>domenik hixon</t>
  </si>
  <si>
    <t>hixon</t>
  </si>
  <si>
    <t>d-hixon-2006</t>
  </si>
  <si>
    <t>marques hagans</t>
  </si>
  <si>
    <t>hagans</t>
  </si>
  <si>
    <t>m-hagans-2006</t>
  </si>
  <si>
    <t>mike hass</t>
  </si>
  <si>
    <t>hass</t>
  </si>
  <si>
    <t>m-hass-2006</t>
  </si>
  <si>
    <t>jonathan orr</t>
  </si>
  <si>
    <t>orr</t>
  </si>
  <si>
    <t>j-orr-2006</t>
  </si>
  <si>
    <t>delanie walker</t>
  </si>
  <si>
    <t>Central Missouri St.</t>
  </si>
  <si>
    <t>d-walker-2006</t>
  </si>
  <si>
    <t>adam jennings</t>
  </si>
  <si>
    <t>a-jennings-2006</t>
  </si>
  <si>
    <t>jeff webb</t>
  </si>
  <si>
    <t>webb</t>
  </si>
  <si>
    <t>j-webb-2006</t>
  </si>
  <si>
    <t>ethan kilmer</t>
  </si>
  <si>
    <t>kilmer</t>
  </si>
  <si>
    <t>e-kilmer-2006</t>
  </si>
  <si>
    <t>todd watkins</t>
  </si>
  <si>
    <t>BYU</t>
  </si>
  <si>
    <t>watkins</t>
  </si>
  <si>
    <t>t-watkins-2006</t>
  </si>
  <si>
    <t>bennie brazell</t>
  </si>
  <si>
    <t>brazell</t>
  </si>
  <si>
    <t>b-brazell-2006</t>
  </si>
  <si>
    <t>devin aromashodu</t>
  </si>
  <si>
    <t>aromashodu</t>
  </si>
  <si>
    <t>d-aromashodu-2006</t>
  </si>
  <si>
    <t>ben obomanu</t>
  </si>
  <si>
    <t>obomanu</t>
  </si>
  <si>
    <t>b-obomanu-2006</t>
  </si>
  <si>
    <t>david anderson</t>
  </si>
  <si>
    <t>d-anderson-2006</t>
  </si>
  <si>
    <t>marques colston</t>
  </si>
  <si>
    <t>Hofstra</t>
  </si>
  <si>
    <t>colston</t>
  </si>
  <si>
    <t>m-colston-2006</t>
  </si>
  <si>
    <t>kevin mcmahan</t>
  </si>
  <si>
    <t>Maine</t>
  </si>
  <si>
    <t>mcmahan</t>
  </si>
  <si>
    <t>k-mcmahan-2006</t>
  </si>
  <si>
    <t>calvin johnson</t>
  </si>
  <si>
    <t>c-johnson-2007</t>
  </si>
  <si>
    <t>ted ginn</t>
  </si>
  <si>
    <t>ginn</t>
  </si>
  <si>
    <t>t-ginn-2007</t>
  </si>
  <si>
    <t>dwayne bowe</t>
  </si>
  <si>
    <t>bowe</t>
  </si>
  <si>
    <t>d-bowe-2007</t>
  </si>
  <si>
    <t>robert meachem</t>
  </si>
  <si>
    <t>meachem</t>
  </si>
  <si>
    <t>r-meachem-2007</t>
  </si>
  <si>
    <t>craig davis</t>
  </si>
  <si>
    <t>c-davis-2007</t>
  </si>
  <si>
    <t>anthony gonzalez</t>
  </si>
  <si>
    <t>gonzalez</t>
  </si>
  <si>
    <t>a-gonzalez-2007</t>
  </si>
  <si>
    <t>sidney rice</t>
  </si>
  <si>
    <t>rice</t>
  </si>
  <si>
    <t>s-rice-2007</t>
  </si>
  <si>
    <t>dwayne jarrett</t>
  </si>
  <si>
    <t>jarrett</t>
  </si>
  <si>
    <t>d-jarrett-2007</t>
  </si>
  <si>
    <t>steve smith</t>
  </si>
  <si>
    <t>s-smith-2007</t>
  </si>
  <si>
    <t>jacoby jones</t>
  </si>
  <si>
    <t>Lane</t>
  </si>
  <si>
    <t>yamon figurs</t>
  </si>
  <si>
    <t>figurs</t>
  </si>
  <si>
    <t>y-figurs-2007</t>
  </si>
  <si>
    <t>laurent robinson</t>
  </si>
  <si>
    <t>Illinois St.</t>
  </si>
  <si>
    <t>l-robinson-2007</t>
  </si>
  <si>
    <t>jason hill</t>
  </si>
  <si>
    <t>j-hill-2007</t>
  </si>
  <si>
    <t>james jones</t>
  </si>
  <si>
    <t>San Jose St.</t>
  </si>
  <si>
    <t>mike sims-walker</t>
  </si>
  <si>
    <t>sims-walker</t>
  </si>
  <si>
    <t>m-sims-walker-2007</t>
  </si>
  <si>
    <t>paul williams</t>
  </si>
  <si>
    <t>p-williams-2007</t>
  </si>
  <si>
    <t>johnnie lee higgins</t>
  </si>
  <si>
    <t>higgins</t>
  </si>
  <si>
    <t>j-higgins-2007</t>
  </si>
  <si>
    <t>ryne robinson</t>
  </si>
  <si>
    <t>r-robinson-2007</t>
  </si>
  <si>
    <t>chris davis</t>
  </si>
  <si>
    <t>steve breaston</t>
  </si>
  <si>
    <t>breaston</t>
  </si>
  <si>
    <t>s-breaston-2007</t>
  </si>
  <si>
    <t>aundrae allison</t>
  </si>
  <si>
    <t>allison</t>
  </si>
  <si>
    <t>a-allison-2007</t>
  </si>
  <si>
    <t>david clowney</t>
  </si>
  <si>
    <t>clowney</t>
  </si>
  <si>
    <t>d-clowney-2007</t>
  </si>
  <si>
    <t>roy hall</t>
  </si>
  <si>
    <t>r-hall-2007</t>
  </si>
  <si>
    <t>legedu naanee</t>
  </si>
  <si>
    <t>Boise St.</t>
  </si>
  <si>
    <t>naanee</t>
  </si>
  <si>
    <t>l-naanee-2007</t>
  </si>
  <si>
    <t>joel filani</t>
  </si>
  <si>
    <t>filani</t>
  </si>
  <si>
    <t>j-filani-2007</t>
  </si>
  <si>
    <t>courtney taylor</t>
  </si>
  <si>
    <t>c-taylor-2007</t>
  </si>
  <si>
    <t>jordan kent</t>
  </si>
  <si>
    <t>j-kent-2007</t>
  </si>
  <si>
    <t>dallas baker</t>
  </si>
  <si>
    <t>d-baker-2007</t>
  </si>
  <si>
    <t>john broussard</t>
  </si>
  <si>
    <t>broussard</t>
  </si>
  <si>
    <t>j-broussard-2007</t>
  </si>
  <si>
    <t>chandler williams</t>
  </si>
  <si>
    <t>Florida International</t>
  </si>
  <si>
    <t>c-williams-2007</t>
  </si>
  <si>
    <t>syndric steptoe</t>
  </si>
  <si>
    <t>steptoe</t>
  </si>
  <si>
    <t>s-steptoe-2007</t>
  </si>
  <si>
    <t>chansi stuckey</t>
  </si>
  <si>
    <t>stuckey</t>
  </si>
  <si>
    <t>c-stuckey-2007</t>
  </si>
  <si>
    <t>derek stanley</t>
  </si>
  <si>
    <t>Wisconsinâ€“Whitewater</t>
  </si>
  <si>
    <t>stanley</t>
  </si>
  <si>
    <t>d-stanley-2007</t>
  </si>
  <si>
    <t>jonathan holland</t>
  </si>
  <si>
    <t>holland</t>
  </si>
  <si>
    <t>j-holland-2007</t>
  </si>
  <si>
    <t>donnie avery</t>
  </si>
  <si>
    <t>Houston</t>
  </si>
  <si>
    <t>avery</t>
  </si>
  <si>
    <t>d-avery-2008</t>
  </si>
  <si>
    <t>devin thomas</t>
  </si>
  <si>
    <t>d-thomas-2008</t>
  </si>
  <si>
    <t>jordy nelson</t>
  </si>
  <si>
    <t>nelson</t>
  </si>
  <si>
    <t>j-nelson-2008</t>
  </si>
  <si>
    <t>james hardy</t>
  </si>
  <si>
    <t>hardy</t>
  </si>
  <si>
    <t>j-hardy-2008</t>
  </si>
  <si>
    <t>eddie royal</t>
  </si>
  <si>
    <t>royal</t>
  </si>
  <si>
    <t>e-royal-2008</t>
  </si>
  <si>
    <t>jerome simpson</t>
  </si>
  <si>
    <t>Coastal Carolina</t>
  </si>
  <si>
    <t>simpson</t>
  </si>
  <si>
    <t>j-simpson-2008</t>
  </si>
  <si>
    <t>desean jackson</t>
  </si>
  <si>
    <t>malcolm kelly</t>
  </si>
  <si>
    <t>m-kelly-2008</t>
  </si>
  <si>
    <t>limas sweed</t>
  </si>
  <si>
    <t>sweed</t>
  </si>
  <si>
    <t>l-sweed-2008</t>
  </si>
  <si>
    <t>dexter jackson</t>
  </si>
  <si>
    <t>Appalachian St.</t>
  </si>
  <si>
    <t>earl bennett</t>
  </si>
  <si>
    <t>Vanderbilt</t>
  </si>
  <si>
    <t>bennett</t>
  </si>
  <si>
    <t>e-bennett-2008</t>
  </si>
  <si>
    <t>early doucet</t>
  </si>
  <si>
    <t>doucet</t>
  </si>
  <si>
    <t>e-doucet-2008</t>
  </si>
  <si>
    <t>harry douglas</t>
  </si>
  <si>
    <t>h-douglas-2008</t>
  </si>
  <si>
    <t>mario manningham</t>
  </si>
  <si>
    <t>manningham</t>
  </si>
  <si>
    <t>m-manningham-2008</t>
  </si>
  <si>
    <t>andre caldwell</t>
  </si>
  <si>
    <t>a-caldwell-2008</t>
  </si>
  <si>
    <t>will franklin</t>
  </si>
  <si>
    <t>franklin</t>
  </si>
  <si>
    <t>w-franklin-2008</t>
  </si>
  <si>
    <t>marcus smith</t>
  </si>
  <si>
    <t>New Mexico</t>
  </si>
  <si>
    <t>m-smith-2008</t>
  </si>
  <si>
    <t>arman shields</t>
  </si>
  <si>
    <t>shields</t>
  </si>
  <si>
    <t>a-shields-2008</t>
  </si>
  <si>
    <t>lavelle hawkins</t>
  </si>
  <si>
    <t>l-hawkins-2008</t>
  </si>
  <si>
    <t>keenan burton</t>
  </si>
  <si>
    <t>burton</t>
  </si>
  <si>
    <t>k-burton-2008</t>
  </si>
  <si>
    <t>kenny moore</t>
  </si>
  <si>
    <t>Wake Forest</t>
  </si>
  <si>
    <t>k-moore-2008</t>
  </si>
  <si>
    <t>matthew slater</t>
  </si>
  <si>
    <t>slater</t>
  </si>
  <si>
    <t>m-slater-2008</t>
  </si>
  <si>
    <t>marcus henry</t>
  </si>
  <si>
    <t>m-henry-2008</t>
  </si>
  <si>
    <t>josh morgan</t>
  </si>
  <si>
    <t>j-morgan-2008</t>
  </si>
  <si>
    <t>kevin robinson</t>
  </si>
  <si>
    <t>k-robinson-2008</t>
  </si>
  <si>
    <t>paul hubbard</t>
  </si>
  <si>
    <t>hubbard</t>
  </si>
  <si>
    <t>p-hubbard-2008</t>
  </si>
  <si>
    <t>jaymar johnson</t>
  </si>
  <si>
    <t>j-johnson-2008</t>
  </si>
  <si>
    <t>pierre garcon</t>
  </si>
  <si>
    <t>Mount Union</t>
  </si>
  <si>
    <t>garcon</t>
  </si>
  <si>
    <t>p-garcon-2008</t>
  </si>
  <si>
    <t>justin harper</t>
  </si>
  <si>
    <t>harper</t>
  </si>
  <si>
    <t>j-harper-2008</t>
  </si>
  <si>
    <t>brett swain</t>
  </si>
  <si>
    <t>swain</t>
  </si>
  <si>
    <t>b-swain-2008</t>
  </si>
  <si>
    <t>steve johnson</t>
  </si>
  <si>
    <t>s-johnson-2008</t>
  </si>
  <si>
    <t>chaz schilens</t>
  </si>
  <si>
    <t>schilens</t>
  </si>
  <si>
    <t>c-schilens-2008</t>
  </si>
  <si>
    <t>adrian arrington</t>
  </si>
  <si>
    <t>arrington</t>
  </si>
  <si>
    <t>a-arrington-2008</t>
  </si>
  <si>
    <t>mario urrutia</t>
  </si>
  <si>
    <t>urrutia</t>
  </si>
  <si>
    <t>m-urrutia-2008</t>
  </si>
  <si>
    <t>marcus monk</t>
  </si>
  <si>
    <t>monk</t>
  </si>
  <si>
    <t>m-monk-2008</t>
  </si>
  <si>
    <t>darrius heyward-bey</t>
  </si>
  <si>
    <t>heyward-bey</t>
  </si>
  <si>
    <t>d-heyward-bey-2009</t>
  </si>
  <si>
    <t>michael crabtree</t>
  </si>
  <si>
    <t>crabtree</t>
  </si>
  <si>
    <t>m-crabtree-2009</t>
  </si>
  <si>
    <t>jeremy maclin</t>
  </si>
  <si>
    <t>maclin</t>
  </si>
  <si>
    <t>j-maclin-2009</t>
  </si>
  <si>
    <t>percy harvin</t>
  </si>
  <si>
    <t>harvin</t>
  </si>
  <si>
    <t>p-harvin-2009</t>
  </si>
  <si>
    <t>hakeem nicks</t>
  </si>
  <si>
    <t>nicks</t>
  </si>
  <si>
    <t>h-nicks-2009</t>
  </si>
  <si>
    <t>kenny britt</t>
  </si>
  <si>
    <t>britt</t>
  </si>
  <si>
    <t>k-britt-2009</t>
  </si>
  <si>
    <t>brian robiskie</t>
  </si>
  <si>
    <t>robiskie</t>
  </si>
  <si>
    <t>b-robiskie-2009</t>
  </si>
  <si>
    <t>mohamed massaquoi</t>
  </si>
  <si>
    <t>massaquoi</t>
  </si>
  <si>
    <t>m-massaquoi-2009</t>
  </si>
  <si>
    <t>derrick williams</t>
  </si>
  <si>
    <t>d-williams-2009</t>
  </si>
  <si>
    <t>brandon tate</t>
  </si>
  <si>
    <t>tate</t>
  </si>
  <si>
    <t>b-tate-2009</t>
  </si>
  <si>
    <t>mike wallace</t>
  </si>
  <si>
    <t>m-wallace-2009</t>
  </si>
  <si>
    <t>ramses barden</t>
  </si>
  <si>
    <t>barden</t>
  </si>
  <si>
    <t>r-barden-2009</t>
  </si>
  <si>
    <t>patrick turner</t>
  </si>
  <si>
    <t>p-turner-2009</t>
  </si>
  <si>
    <t>deon butler</t>
  </si>
  <si>
    <t>butler</t>
  </si>
  <si>
    <t>d-butler-2009</t>
  </si>
  <si>
    <t>juaquin iglesias</t>
  </si>
  <si>
    <t>iglesias</t>
  </si>
  <si>
    <t>j-iglesias-2009</t>
  </si>
  <si>
    <t>mike thomas</t>
  </si>
  <si>
    <t>m-thomas-2009</t>
  </si>
  <si>
    <t>brian hartline</t>
  </si>
  <si>
    <t>hartline</t>
  </si>
  <si>
    <t>b-hartline-2009</t>
  </si>
  <si>
    <t>louis murphy</t>
  </si>
  <si>
    <t>l-murphy-2009</t>
  </si>
  <si>
    <t>austin collie</t>
  </si>
  <si>
    <t>collie</t>
  </si>
  <si>
    <t>a-collie-2009</t>
  </si>
  <si>
    <t>johnny knox</t>
  </si>
  <si>
    <t>Abilene Christian</t>
  </si>
  <si>
    <t>j-knox-2009</t>
  </si>
  <si>
    <t>kenny mckinley</t>
  </si>
  <si>
    <t>mckinley</t>
  </si>
  <si>
    <t>k-mckinley-2009</t>
  </si>
  <si>
    <t>jarett dillard</t>
  </si>
  <si>
    <t>dillard</t>
  </si>
  <si>
    <t>j-dillard-2009</t>
  </si>
  <si>
    <t>brooks foster</t>
  </si>
  <si>
    <t>foster</t>
  </si>
  <si>
    <t>b-foster-2009</t>
  </si>
  <si>
    <t>quinten lawrence</t>
  </si>
  <si>
    <t>McNeese St.</t>
  </si>
  <si>
    <t>lawrence</t>
  </si>
  <si>
    <t>q-lawrence-2009</t>
  </si>
  <si>
    <t>brandon gibson</t>
  </si>
  <si>
    <t>b-gibson-2009</t>
  </si>
  <si>
    <t>dominique edison</t>
  </si>
  <si>
    <t>S.F. Austin</t>
  </si>
  <si>
    <t>edison</t>
  </si>
  <si>
    <t>d-edison-2009</t>
  </si>
  <si>
    <t>demetrius byrd</t>
  </si>
  <si>
    <t>d-byrd-2009</t>
  </si>
  <si>
    <t>manuel johnson</t>
  </si>
  <si>
    <t>m-johnson-2009</t>
  </si>
  <si>
    <t>julian edelman</t>
  </si>
  <si>
    <t>edelman</t>
  </si>
  <si>
    <t>j-edelman-2009</t>
  </si>
  <si>
    <t>sammie stroughter</t>
  </si>
  <si>
    <t>stroughter</t>
  </si>
  <si>
    <t>s-stroughter-2009</t>
  </si>
  <si>
    <t>marko mitchell</t>
  </si>
  <si>
    <t>m-mitchell-2009</t>
  </si>
  <si>
    <t>derek kinder</t>
  </si>
  <si>
    <t>kinder</t>
  </si>
  <si>
    <t>d-kinder-2009</t>
  </si>
  <si>
    <t>freddie brown</t>
  </si>
  <si>
    <t>f-brown-2009</t>
  </si>
  <si>
    <t>tiquan underwood</t>
  </si>
  <si>
    <t>underwood</t>
  </si>
  <si>
    <t>t-underwood-2009</t>
  </si>
  <si>
    <t>demaryius thomas</t>
  </si>
  <si>
    <t>d-thomas-2010</t>
  </si>
  <si>
    <t>dez bryant</t>
  </si>
  <si>
    <t>d-bryant-2010</t>
  </si>
  <si>
    <t>dexter mccluster</t>
  </si>
  <si>
    <t>mccluster</t>
  </si>
  <si>
    <t>d-mccluster-2010</t>
  </si>
  <si>
    <t>arrelious benn</t>
  </si>
  <si>
    <t>benn</t>
  </si>
  <si>
    <t>a-benn-2010</t>
  </si>
  <si>
    <t>golden tate</t>
  </si>
  <si>
    <t>g-tate-2010</t>
  </si>
  <si>
    <t>damian williams</t>
  </si>
  <si>
    <t>d-williams-2010</t>
  </si>
  <si>
    <t>brandon lafell</t>
  </si>
  <si>
    <t>lafell</t>
  </si>
  <si>
    <t>b-lafell-2010</t>
  </si>
  <si>
    <t>emmanuel sanders</t>
  </si>
  <si>
    <t>SMU</t>
  </si>
  <si>
    <t>e-sanders-2010</t>
  </si>
  <si>
    <t>jordan shipley</t>
  </si>
  <si>
    <t>shipley</t>
  </si>
  <si>
    <t>j-shipley-2010</t>
  </si>
  <si>
    <t>eric decker</t>
  </si>
  <si>
    <t>decker</t>
  </si>
  <si>
    <t>e-decker-2010</t>
  </si>
  <si>
    <t>andre roberts</t>
  </si>
  <si>
    <t>The Citadel</t>
  </si>
  <si>
    <t>roberts</t>
  </si>
  <si>
    <t>a-roberts-2010</t>
  </si>
  <si>
    <t>armanti edwards</t>
  </si>
  <si>
    <t>a-edwards-2010</t>
  </si>
  <si>
    <t>taylor price</t>
  </si>
  <si>
    <t>Ohio</t>
  </si>
  <si>
    <t>t-price-2010</t>
  </si>
  <si>
    <t>mardy gilyard</t>
  </si>
  <si>
    <t>gilyard</t>
  </si>
  <si>
    <t>m-gilyard-2010</t>
  </si>
  <si>
    <t>m-williams-2010</t>
  </si>
  <si>
    <t>marcus easley</t>
  </si>
  <si>
    <t>Connecticut</t>
  </si>
  <si>
    <t>easley</t>
  </si>
  <si>
    <t>m-easley-2010</t>
  </si>
  <si>
    <t>jacoby ford</t>
  </si>
  <si>
    <t>j-ford-2010</t>
  </si>
  <si>
    <t>david reed</t>
  </si>
  <si>
    <t>d-reed-2010</t>
  </si>
  <si>
    <t>riley cooper</t>
  </si>
  <si>
    <t>cooper</t>
  </si>
  <si>
    <t>r-cooper-2010</t>
  </si>
  <si>
    <t>kerry meier</t>
  </si>
  <si>
    <t>meier</t>
  </si>
  <si>
    <t>k-meier-2010</t>
  </si>
  <si>
    <t>carlton mitchell</t>
  </si>
  <si>
    <t>c-mitchell-2010</t>
  </si>
  <si>
    <t>dezmon briscoe</t>
  </si>
  <si>
    <t>briscoe</t>
  </si>
  <si>
    <t>d-briscoe-2010</t>
  </si>
  <si>
    <t>antonio brown</t>
  </si>
  <si>
    <t>Central Michigan</t>
  </si>
  <si>
    <t>a-brown-2010</t>
  </si>
  <si>
    <t>trindon holliday</t>
  </si>
  <si>
    <t>holliday</t>
  </si>
  <si>
    <t>t-holliday-2010</t>
  </si>
  <si>
    <t>david gettis</t>
  </si>
  <si>
    <t>gettis</t>
  </si>
  <si>
    <t>d-gettis-2010</t>
  </si>
  <si>
    <t>joe webb</t>
  </si>
  <si>
    <t>j-webb-2010</t>
  </si>
  <si>
    <t>kyle williams</t>
  </si>
  <si>
    <t>k-williams-2010</t>
  </si>
  <si>
    <t>terrence austin</t>
  </si>
  <si>
    <t>austin</t>
  </si>
  <si>
    <t>t-austin-2010</t>
  </si>
  <si>
    <t>marc mariani</t>
  </si>
  <si>
    <t>Montana</t>
  </si>
  <si>
    <t>mariani</t>
  </si>
  <si>
    <t>m-mariani-2010</t>
  </si>
  <si>
    <t>dorin dickerson</t>
  </si>
  <si>
    <t>dickerson</t>
  </si>
  <si>
    <t>d-dickerson-2010</t>
  </si>
  <si>
    <t>tim toone</t>
  </si>
  <si>
    <t>Weber St.</t>
  </si>
  <si>
    <t>toone</t>
  </si>
  <si>
    <t>t-toone-2010</t>
  </si>
  <si>
    <t>a.j. green</t>
  </si>
  <si>
    <t>a-green-2011</t>
  </si>
  <si>
    <t>julio jones</t>
  </si>
  <si>
    <t>j-jones-2011</t>
  </si>
  <si>
    <t>jonathan baldwin</t>
  </si>
  <si>
    <t>baldwin</t>
  </si>
  <si>
    <t>j-baldwin-2011</t>
  </si>
  <si>
    <t>titus young</t>
  </si>
  <si>
    <t>t-young-2011</t>
  </si>
  <si>
    <t>torrey smith</t>
  </si>
  <si>
    <t>t-smith-2011</t>
  </si>
  <si>
    <t>greg little</t>
  </si>
  <si>
    <t>little</t>
  </si>
  <si>
    <t>g-little-2011</t>
  </si>
  <si>
    <t>randall cobb</t>
  </si>
  <si>
    <t>cobb</t>
  </si>
  <si>
    <t>r-cobb-2011</t>
  </si>
  <si>
    <t>austin pettis</t>
  </si>
  <si>
    <t>pettis</t>
  </si>
  <si>
    <t>a-pettis-2011</t>
  </si>
  <si>
    <t>leonard hankerson</t>
  </si>
  <si>
    <t>hankerson</t>
  </si>
  <si>
    <t>l-hankerson-2011</t>
  </si>
  <si>
    <t>vincent brown</t>
  </si>
  <si>
    <t>v-brown-2011</t>
  </si>
  <si>
    <t>jerrel jernigan</t>
  </si>
  <si>
    <t>jernigan</t>
  </si>
  <si>
    <t>j-jernigan-2011</t>
  </si>
  <si>
    <t>kris durham</t>
  </si>
  <si>
    <t>durham</t>
  </si>
  <si>
    <t>k-durham-2011</t>
  </si>
  <si>
    <t>clyde gates</t>
  </si>
  <si>
    <t>gates</t>
  </si>
  <si>
    <t>c-gates-2011</t>
  </si>
  <si>
    <t>greg salas</t>
  </si>
  <si>
    <t>salas</t>
  </si>
  <si>
    <t>g-salas-2011</t>
  </si>
  <si>
    <t>cecil shorts</t>
  </si>
  <si>
    <t>shorts</t>
  </si>
  <si>
    <t>c-shorts-2011</t>
  </si>
  <si>
    <t>tandon doss</t>
  </si>
  <si>
    <t>doss</t>
  </si>
  <si>
    <t>t-doss-2011</t>
  </si>
  <si>
    <t>kealoha pilares</t>
  </si>
  <si>
    <t>pilares</t>
  </si>
  <si>
    <t>k-pilares-2011</t>
  </si>
  <si>
    <t>denarius moore</t>
  </si>
  <si>
    <t>d-moore-2011</t>
  </si>
  <si>
    <t>jeremy kerley</t>
  </si>
  <si>
    <t>kerley</t>
  </si>
  <si>
    <t>j-kerley-2011</t>
  </si>
  <si>
    <t>niles paul</t>
  </si>
  <si>
    <t>n-paul-2011</t>
  </si>
  <si>
    <t>ryan whalen</t>
  </si>
  <si>
    <t>whalen</t>
  </si>
  <si>
    <t>r-whalen-2011</t>
  </si>
  <si>
    <t>dwayne harris</t>
  </si>
  <si>
    <t>d-harris-2011</t>
  </si>
  <si>
    <t>aldrick robinson</t>
  </si>
  <si>
    <t>a-robinson-2011</t>
  </si>
  <si>
    <t>ronald johnson</t>
  </si>
  <si>
    <t>r-johnson-2011</t>
  </si>
  <si>
    <t>scotty mcknight</t>
  </si>
  <si>
    <t>mcknight</t>
  </si>
  <si>
    <t>s-mcknight-2011</t>
  </si>
  <si>
    <t>stephen burton</t>
  </si>
  <si>
    <t>Long Beach CC</t>
  </si>
  <si>
    <t>s-burton-2011</t>
  </si>
  <si>
    <t>david ausberry</t>
  </si>
  <si>
    <t>ausberry</t>
  </si>
  <si>
    <t>d-ausberry-2011</t>
  </si>
  <si>
    <t>demarco sampson</t>
  </si>
  <si>
    <t>sampson</t>
  </si>
  <si>
    <t>d-sampson-2011</t>
  </si>
  <si>
    <t>justin blackmon</t>
  </si>
  <si>
    <t>blackmon</t>
  </si>
  <si>
    <t>j-blackmon-2012</t>
  </si>
  <si>
    <t>michael floyd</t>
  </si>
  <si>
    <t>m-floyd-2012</t>
  </si>
  <si>
    <t>kendall wright</t>
  </si>
  <si>
    <t>k-wright-2012</t>
  </si>
  <si>
    <t>a.j. jenkins</t>
  </si>
  <si>
    <t>a-jenkins-2012</t>
  </si>
  <si>
    <t>brian quick</t>
  </si>
  <si>
    <t>quick</t>
  </si>
  <si>
    <t>b-quick-2012</t>
  </si>
  <si>
    <t>stephen hill</t>
  </si>
  <si>
    <t>s-hill-2012</t>
  </si>
  <si>
    <t>alshon jeffery</t>
  </si>
  <si>
    <t>jeffery</t>
  </si>
  <si>
    <t>a-jeffery-2012</t>
  </si>
  <si>
    <t>ryan broyles</t>
  </si>
  <si>
    <t>broyles</t>
  </si>
  <si>
    <t>r-broyles-2012</t>
  </si>
  <si>
    <t>rueben randle</t>
  </si>
  <si>
    <t>randle</t>
  </si>
  <si>
    <t>r-randle-2012</t>
  </si>
  <si>
    <t>devier posey</t>
  </si>
  <si>
    <t>posey</t>
  </si>
  <si>
    <t>d-posey-2012</t>
  </si>
  <si>
    <t>t.j. graham</t>
  </si>
  <si>
    <t>graham</t>
  </si>
  <si>
    <t>t-graham-2012</t>
  </si>
  <si>
    <t>mohamed sanu</t>
  </si>
  <si>
    <t>sanu</t>
  </si>
  <si>
    <t>m-sanu-2012</t>
  </si>
  <si>
    <t>t.y. hilton</t>
  </si>
  <si>
    <t>hilton</t>
  </si>
  <si>
    <t>t-hilton-2012</t>
  </si>
  <si>
    <t>chris givens</t>
  </si>
  <si>
    <t>c-givens-2012</t>
  </si>
  <si>
    <t>travis benjamin</t>
  </si>
  <si>
    <t>benjamin</t>
  </si>
  <si>
    <t>t-benjamin-2012</t>
  </si>
  <si>
    <t>joe adams</t>
  </si>
  <si>
    <t>j-adams-2012</t>
  </si>
  <si>
    <t>devon wylie</t>
  </si>
  <si>
    <t>wylie</t>
  </si>
  <si>
    <t>d-wylie-2012</t>
  </si>
  <si>
    <t>jarius wright</t>
  </si>
  <si>
    <t>j-wright-2012</t>
  </si>
  <si>
    <t>keshawn martin</t>
  </si>
  <si>
    <t>martin</t>
  </si>
  <si>
    <t>k-martin-2012</t>
  </si>
  <si>
    <t>nick toon</t>
  </si>
  <si>
    <t>toon</t>
  </si>
  <si>
    <t>n-toon-2012</t>
  </si>
  <si>
    <t>greg childs</t>
  </si>
  <si>
    <t>childs</t>
  </si>
  <si>
    <t>g-childs-2012</t>
  </si>
  <si>
    <t>danny coale</t>
  </si>
  <si>
    <t>coale</t>
  </si>
  <si>
    <t>d-coale-2012</t>
  </si>
  <si>
    <t>marvin jones</t>
  </si>
  <si>
    <t>m-jones-2012</t>
  </si>
  <si>
    <t>juron criner</t>
  </si>
  <si>
    <t>criner</t>
  </si>
  <si>
    <t>j-criner-2012</t>
  </si>
  <si>
    <t>b.j. cunningham</t>
  </si>
  <si>
    <t>cunningham</t>
  </si>
  <si>
    <t>b-cunningham-2012</t>
  </si>
  <si>
    <t>marvin mcnutt</t>
  </si>
  <si>
    <t>mcnutt</t>
  </si>
  <si>
    <t>m-mcnutt-2012</t>
  </si>
  <si>
    <t>tommy streeter</t>
  </si>
  <si>
    <t>streeter</t>
  </si>
  <si>
    <t>t-streeter-2012</t>
  </si>
  <si>
    <t>lavon brazill</t>
  </si>
  <si>
    <t>brazill</t>
  </si>
  <si>
    <t>l-brazill-2012</t>
  </si>
  <si>
    <t>rishard matthews</t>
  </si>
  <si>
    <t>matthews</t>
  </si>
  <si>
    <t>r-matthews-2012</t>
  </si>
  <si>
    <t>toney clemons</t>
  </si>
  <si>
    <t>clemons</t>
  </si>
  <si>
    <t>t-clemons-2012</t>
  </si>
  <si>
    <t>jeremy ebert</t>
  </si>
  <si>
    <t>ebert</t>
  </si>
  <si>
    <t>j-ebert-2012</t>
  </si>
  <si>
    <t>junior hemingway</t>
  </si>
  <si>
    <t>hemingway</t>
  </si>
  <si>
    <t>j-hemingway-2012</t>
  </si>
  <si>
    <t>jordan white</t>
  </si>
  <si>
    <t>j-white-2012</t>
  </si>
  <si>
    <t>tavon austin</t>
  </si>
  <si>
    <t>t-austin-2013</t>
  </si>
  <si>
    <t>deandre hopkins</t>
  </si>
  <si>
    <t>hopkins</t>
  </si>
  <si>
    <t>d-hopkins-2013</t>
  </si>
  <si>
    <t>cordarrelle patterson</t>
  </si>
  <si>
    <t>patterson</t>
  </si>
  <si>
    <t>c-patterson-2013</t>
  </si>
  <si>
    <t>justin hunter</t>
  </si>
  <si>
    <t>j-hunter-2013</t>
  </si>
  <si>
    <t>robert woods</t>
  </si>
  <si>
    <t>r-woods-2013</t>
  </si>
  <si>
    <t>aaron dobson</t>
  </si>
  <si>
    <t>dobson</t>
  </si>
  <si>
    <t>a-dobson-2013</t>
  </si>
  <si>
    <t>terrance williams</t>
  </si>
  <si>
    <t>t-williams-2013</t>
  </si>
  <si>
    <t>keenan allen</t>
  </si>
  <si>
    <t>allen</t>
  </si>
  <si>
    <t>k-allen-2013</t>
  </si>
  <si>
    <t>marquise goodwin</t>
  </si>
  <si>
    <t>goodwin</t>
  </si>
  <si>
    <t>m-goodwin-2013</t>
  </si>
  <si>
    <t>markus wheaton</t>
  </si>
  <si>
    <t>wheaton</t>
  </si>
  <si>
    <t>m-wheaton-2013</t>
  </si>
  <si>
    <t>stedman bailey</t>
  </si>
  <si>
    <t>s-bailey-2013</t>
  </si>
  <si>
    <t>ace sanders</t>
  </si>
  <si>
    <t>a-sanders-2013</t>
  </si>
  <si>
    <t>josh boyce</t>
  </si>
  <si>
    <t>boyce</t>
  </si>
  <si>
    <t>j-boyce-2013</t>
  </si>
  <si>
    <t>chris harper</t>
  </si>
  <si>
    <t>c-harper-2013</t>
  </si>
  <si>
    <t>quinton patton</t>
  </si>
  <si>
    <t>patton</t>
  </si>
  <si>
    <t>q-patton-2013</t>
  </si>
  <si>
    <t>denard robinson</t>
  </si>
  <si>
    <t>d-robinson-2013</t>
  </si>
  <si>
    <t>kenny stills</t>
  </si>
  <si>
    <t>stills</t>
  </si>
  <si>
    <t>k-stills-2013</t>
  </si>
  <si>
    <t>tavarres king</t>
  </si>
  <si>
    <t>t-king-2013</t>
  </si>
  <si>
    <t>corey fuller</t>
  </si>
  <si>
    <t>fuller</t>
  </si>
  <si>
    <t>c-fuller-2013</t>
  </si>
  <si>
    <t>ryan swope</t>
  </si>
  <si>
    <t>swope</t>
  </si>
  <si>
    <t>r-swope-2013</t>
  </si>
  <si>
    <t>justin brown</t>
  </si>
  <si>
    <t>j-brown-2013</t>
  </si>
  <si>
    <t>alan bonner</t>
  </si>
  <si>
    <t>Jacksonville St.</t>
  </si>
  <si>
    <t>a-bonner-2013</t>
  </si>
  <si>
    <t>cobi hamilton</t>
  </si>
  <si>
    <t>c-hamilton-2013</t>
  </si>
  <si>
    <t>brice butler</t>
  </si>
  <si>
    <t>b-butler-2013</t>
  </si>
  <si>
    <t>c-johnson-2013</t>
  </si>
  <si>
    <t>kevin dorsey</t>
  </si>
  <si>
    <t>dorsey</t>
  </si>
  <si>
    <t>k-dorsey-2013</t>
  </si>
  <si>
    <t>marquess wilson</t>
  </si>
  <si>
    <t>m-wilson-2013</t>
  </si>
  <si>
    <t>aaron mellette</t>
  </si>
  <si>
    <t>Elon</t>
  </si>
  <si>
    <t>mellette</t>
  </si>
  <si>
    <t>a-mellette-2013</t>
  </si>
  <si>
    <t>sammy watkins</t>
  </si>
  <si>
    <t>s-watkins-2014</t>
  </si>
  <si>
    <t>mike evans</t>
  </si>
  <si>
    <t>m-evans-2014</t>
  </si>
  <si>
    <t>odell beckham</t>
  </si>
  <si>
    <t>beckham</t>
  </si>
  <si>
    <t>o-beckham-2014</t>
  </si>
  <si>
    <t>brandin cooks</t>
  </si>
  <si>
    <t>cooks</t>
  </si>
  <si>
    <t>b-cooks-2014</t>
  </si>
  <si>
    <t>kelvin benjamin</t>
  </si>
  <si>
    <t>k-benjamin-2014</t>
  </si>
  <si>
    <t>marqise lee</t>
  </si>
  <si>
    <t>m-lee-2014</t>
  </si>
  <si>
    <t>jordan matthews</t>
  </si>
  <si>
    <t>j-matthews-2014</t>
  </si>
  <si>
    <t>paul richardson</t>
  </si>
  <si>
    <t>richardson</t>
  </si>
  <si>
    <t>p-richardson-2014</t>
  </si>
  <si>
    <t>davante adams</t>
  </si>
  <si>
    <t>d-adams-2014</t>
  </si>
  <si>
    <t>cody latimer</t>
  </si>
  <si>
    <t>latimer</t>
  </si>
  <si>
    <t>c-latimer-2014</t>
  </si>
  <si>
    <t>allen robinson</t>
  </si>
  <si>
    <t>a-robinson-2014</t>
  </si>
  <si>
    <t>jarvis landry</t>
  </si>
  <si>
    <t>landry</t>
  </si>
  <si>
    <t>j-landry-2014</t>
  </si>
  <si>
    <t>josh huff</t>
  </si>
  <si>
    <t>huff</t>
  </si>
  <si>
    <t>j-huff-2014</t>
  </si>
  <si>
    <t>donte moncrief</t>
  </si>
  <si>
    <t>moncrief</t>
  </si>
  <si>
    <t>d-moncrief-2014</t>
  </si>
  <si>
    <t>john brown</t>
  </si>
  <si>
    <t>Pittsburg St.</t>
  </si>
  <si>
    <t>j-brown-2014</t>
  </si>
  <si>
    <t>dri archer</t>
  </si>
  <si>
    <t>archer</t>
  </si>
  <si>
    <t>d-archer-2014</t>
  </si>
  <si>
    <t>jalen saunders</t>
  </si>
  <si>
    <t>saunders</t>
  </si>
  <si>
    <t>j-saunders-2014</t>
  </si>
  <si>
    <t>bruce ellington</t>
  </si>
  <si>
    <t>ellington</t>
  </si>
  <si>
    <t>b-ellington-2014</t>
  </si>
  <si>
    <t>shaquelle evans</t>
  </si>
  <si>
    <t>s-evans-2014</t>
  </si>
  <si>
    <t>martavis bryant</t>
  </si>
  <si>
    <t>m-bryant-2014</t>
  </si>
  <si>
    <t>kevin norwood</t>
  </si>
  <si>
    <t>norwood</t>
  </si>
  <si>
    <t>k-norwood-2014</t>
  </si>
  <si>
    <t>ryan grant</t>
  </si>
  <si>
    <t>grant</t>
  </si>
  <si>
    <t>r-grant-2014</t>
  </si>
  <si>
    <t>devin street</t>
  </si>
  <si>
    <t>street</t>
  </si>
  <si>
    <t>d-street-2014</t>
  </si>
  <si>
    <t>jared abbrederis</t>
  </si>
  <si>
    <t>abbrederis</t>
  </si>
  <si>
    <t>j-abbrederis-2014</t>
  </si>
  <si>
    <t>robert herron</t>
  </si>
  <si>
    <t>herron</t>
  </si>
  <si>
    <t>r-herron-2014</t>
  </si>
  <si>
    <t>t.j. jones</t>
  </si>
  <si>
    <t>t-jones-2014</t>
  </si>
  <si>
    <t>matt hazel</t>
  </si>
  <si>
    <t>hazel</t>
  </si>
  <si>
    <t>m-hazel-2014</t>
  </si>
  <si>
    <t>walt powell</t>
  </si>
  <si>
    <t>Murray St.</t>
  </si>
  <si>
    <t>powell</t>
  </si>
  <si>
    <t>w-powell-2014</t>
  </si>
  <si>
    <t>quincy enunwa</t>
  </si>
  <si>
    <t>enunwa</t>
  </si>
  <si>
    <t>q-enunwa-2014</t>
  </si>
  <si>
    <t>michael campanaro</t>
  </si>
  <si>
    <t>campanaro</t>
  </si>
  <si>
    <t>m-campanaro-2014</t>
  </si>
  <si>
    <t>jeff janis</t>
  </si>
  <si>
    <t>Saginaw Valley St.</t>
  </si>
  <si>
    <t>janis</t>
  </si>
  <si>
    <t>j-janis-2014</t>
  </si>
  <si>
    <t>james wright</t>
  </si>
  <si>
    <t>j-wright-2014</t>
  </si>
  <si>
    <t>tevin reese</t>
  </si>
  <si>
    <t>reese</t>
  </si>
  <si>
    <t>t-reese-2014</t>
  </si>
  <si>
    <t>jeremy gallon</t>
  </si>
  <si>
    <t>gallon</t>
  </si>
  <si>
    <t>j-gallon-2014</t>
  </si>
  <si>
    <t>amari cooper</t>
  </si>
  <si>
    <t>a-cooper-2015</t>
  </si>
  <si>
    <t>kevin white</t>
  </si>
  <si>
    <t>k-white-2015</t>
  </si>
  <si>
    <t>devante parker</t>
  </si>
  <si>
    <t>d-parker-2015</t>
  </si>
  <si>
    <t>nelson agholor</t>
  </si>
  <si>
    <t>agholor</t>
  </si>
  <si>
    <t>n-agholor-2015</t>
  </si>
  <si>
    <t>breshad perriman</t>
  </si>
  <si>
    <t>perriman</t>
  </si>
  <si>
    <t>b-perriman-2015</t>
  </si>
  <si>
    <t>phillip dorsett</t>
  </si>
  <si>
    <t>dorsett</t>
  </si>
  <si>
    <t>p-dorsett-2015</t>
  </si>
  <si>
    <t>devin smith</t>
  </si>
  <si>
    <t>d-smith-2015</t>
  </si>
  <si>
    <t>dorial green-beckham</t>
  </si>
  <si>
    <t>green-beckham</t>
  </si>
  <si>
    <t>d-green-beckham-2015</t>
  </si>
  <si>
    <t>tyler lockett</t>
  </si>
  <si>
    <t>t-lockett-2015</t>
  </si>
  <si>
    <t>jaelen strong</t>
  </si>
  <si>
    <t>strong</t>
  </si>
  <si>
    <t>j-strong-2015</t>
  </si>
  <si>
    <t>chris conley</t>
  </si>
  <si>
    <t>conley</t>
  </si>
  <si>
    <t>c-conley-2015</t>
  </si>
  <si>
    <t>sammie coates</t>
  </si>
  <si>
    <t>coates</t>
  </si>
  <si>
    <t>s-coates-2015</t>
  </si>
  <si>
    <t>ty montgomery</t>
  </si>
  <si>
    <t>montgomery</t>
  </si>
  <si>
    <t>t-montgomery-2015</t>
  </si>
  <si>
    <t>jamison crowder</t>
  </si>
  <si>
    <t>Duke</t>
  </si>
  <si>
    <t>crowder</t>
  </si>
  <si>
    <t>j-crowder-2015</t>
  </si>
  <si>
    <t>justin hardy</t>
  </si>
  <si>
    <t>j-hardy-2015</t>
  </si>
  <si>
    <t>vince mayle</t>
  </si>
  <si>
    <t>mayle</t>
  </si>
  <si>
    <t>v-mayle-2015</t>
  </si>
  <si>
    <t>deandre smelter</t>
  </si>
  <si>
    <t>smelter</t>
  </si>
  <si>
    <t>d-smelter-2015</t>
  </si>
  <si>
    <t>rashad greene</t>
  </si>
  <si>
    <t>greene</t>
  </si>
  <si>
    <t>r-greene-2015</t>
  </si>
  <si>
    <t>stefon diggs</t>
  </si>
  <si>
    <t>diggs</t>
  </si>
  <si>
    <t>s-diggs-2015</t>
  </si>
  <si>
    <t>tony lippett</t>
  </si>
  <si>
    <t>lippett</t>
  </si>
  <si>
    <t>t-lippett-2015</t>
  </si>
  <si>
    <t>jj nelson</t>
  </si>
  <si>
    <t>j-nelson-2015</t>
  </si>
  <si>
    <t>kenny bell</t>
  </si>
  <si>
    <t>bell</t>
  </si>
  <si>
    <t>k-bell-2015</t>
  </si>
  <si>
    <t>keith mumphery</t>
  </si>
  <si>
    <t>mumphery</t>
  </si>
  <si>
    <t>k-mumphery-2015</t>
  </si>
  <si>
    <t>kaelin clay</t>
  </si>
  <si>
    <t>clay</t>
  </si>
  <si>
    <t>k-clay-2015</t>
  </si>
  <si>
    <t>geremy davis</t>
  </si>
  <si>
    <t>g-davis-2015</t>
  </si>
  <si>
    <t>evan spencer</t>
  </si>
  <si>
    <t>spencer</t>
  </si>
  <si>
    <t>e-spencer-2015</t>
  </si>
  <si>
    <t>bud sasser</t>
  </si>
  <si>
    <t>sasser</t>
  </si>
  <si>
    <t>b-sasser-2015</t>
  </si>
  <si>
    <t>darren waller</t>
  </si>
  <si>
    <t>waller</t>
  </si>
  <si>
    <t>d-waller-2015</t>
  </si>
  <si>
    <t>neal sterling</t>
  </si>
  <si>
    <t>Monmouth</t>
  </si>
  <si>
    <t>sterling</t>
  </si>
  <si>
    <t>n-sterling-2015</t>
  </si>
  <si>
    <t>andre debose</t>
  </si>
  <si>
    <t>debose</t>
  </si>
  <si>
    <t>a-debose-2015</t>
  </si>
  <si>
    <t>da'ron brown</t>
  </si>
  <si>
    <t>d-brown-2015</t>
  </si>
  <si>
    <t>dezmin lewis</t>
  </si>
  <si>
    <t>d-lewis-2015</t>
  </si>
  <si>
    <t>mario alford</t>
  </si>
  <si>
    <t>m-alford-2015</t>
  </si>
  <si>
    <t>tre mcbride</t>
  </si>
  <si>
    <t>William &amp; Mary</t>
  </si>
  <si>
    <t>mcbride</t>
  </si>
  <si>
    <t>t-mcbride-2015</t>
  </si>
  <si>
    <t>corey coleman</t>
  </si>
  <si>
    <t>c-coleman-2016</t>
  </si>
  <si>
    <t>will fuller</t>
  </si>
  <si>
    <t>w-fuller-2016</t>
  </si>
  <si>
    <t>josh doctson</t>
  </si>
  <si>
    <t>doctson</t>
  </si>
  <si>
    <t>j-doctson-2016</t>
  </si>
  <si>
    <t>laquon treadwell</t>
  </si>
  <si>
    <t>treadwell</t>
  </si>
  <si>
    <t>l-treadwell-2016</t>
  </si>
  <si>
    <t>sterling shepard</t>
  </si>
  <si>
    <t>shepard</t>
  </si>
  <si>
    <t>s-shepard-2016</t>
  </si>
  <si>
    <t>michael thomas</t>
  </si>
  <si>
    <t>tyler boyd</t>
  </si>
  <si>
    <t>boyd</t>
  </si>
  <si>
    <t>t-boyd-2016</t>
  </si>
  <si>
    <t>braxton miller</t>
  </si>
  <si>
    <t>b-miller-2016</t>
  </si>
  <si>
    <t>leonte carroo</t>
  </si>
  <si>
    <t>carroo</t>
  </si>
  <si>
    <t>l-carroo-2016</t>
  </si>
  <si>
    <t>chris moore</t>
  </si>
  <si>
    <t>c-moore-2016</t>
  </si>
  <si>
    <t>malcolm mitchell</t>
  </si>
  <si>
    <t>m-mitchell-2016</t>
  </si>
  <si>
    <t>ricardo louis</t>
  </si>
  <si>
    <t>louis</t>
  </si>
  <si>
    <t>r-louis-2016</t>
  </si>
  <si>
    <t>LAR</t>
  </si>
  <si>
    <t>pharoh cooper</t>
  </si>
  <si>
    <t>p-cooper-2016</t>
  </si>
  <si>
    <t>demarcus robinson</t>
  </si>
  <si>
    <t>tajae sharpe</t>
  </si>
  <si>
    <t>Massachusetts</t>
  </si>
  <si>
    <t>sharpe</t>
  </si>
  <si>
    <t>t-sharpe-2016</t>
  </si>
  <si>
    <t>jordan payton</t>
  </si>
  <si>
    <t>payton</t>
  </si>
  <si>
    <t>j-payton-2016</t>
  </si>
  <si>
    <t>trevor davis</t>
  </si>
  <si>
    <t>t-davis-2016</t>
  </si>
  <si>
    <t>tyreek hill</t>
  </si>
  <si>
    <t>West Alabama</t>
  </si>
  <si>
    <t>t-hill-2016</t>
  </si>
  <si>
    <t>rashard higgins</t>
  </si>
  <si>
    <t>r-higgins-2016</t>
  </si>
  <si>
    <t>moritz boehringer</t>
  </si>
  <si>
    <t>boehringer</t>
  </si>
  <si>
    <t>m-boehringer-2016</t>
  </si>
  <si>
    <t>jakeem grant</t>
  </si>
  <si>
    <t>j-grant-2016</t>
  </si>
  <si>
    <t>kolby listenbee</t>
  </si>
  <si>
    <t>listenbee</t>
  </si>
  <si>
    <t>k-listenbee-2016</t>
  </si>
  <si>
    <t>cody core</t>
  </si>
  <si>
    <t>core</t>
  </si>
  <si>
    <t>c-core-2016</t>
  </si>
  <si>
    <t>aaron burbridge</t>
  </si>
  <si>
    <t>burbridge</t>
  </si>
  <si>
    <t>a-burbridge-2016</t>
  </si>
  <si>
    <t>devin lucien</t>
  </si>
  <si>
    <t>lucien</t>
  </si>
  <si>
    <t>d-lucien-2016</t>
  </si>
  <si>
    <t>demarcus ayers</t>
  </si>
  <si>
    <t>ayers</t>
  </si>
  <si>
    <t>d-ayers-2016</t>
  </si>
  <si>
    <t>daniel braverman</t>
  </si>
  <si>
    <t>braverman</t>
  </si>
  <si>
    <t>d-braverman-2016</t>
  </si>
  <si>
    <t>devin fuller</t>
  </si>
  <si>
    <t>d-fuller-2016</t>
  </si>
  <si>
    <t>charone peake</t>
  </si>
  <si>
    <t>peake</t>
  </si>
  <si>
    <t>c-peake-2016</t>
  </si>
  <si>
    <t>kenny lawler</t>
  </si>
  <si>
    <t>lawler</t>
  </si>
  <si>
    <t>k-lawler-2016</t>
  </si>
  <si>
    <t>corey davis</t>
  </si>
  <si>
    <t>c-davis-2017</t>
  </si>
  <si>
    <t>LAC</t>
  </si>
  <si>
    <t>m-williams-2017</t>
  </si>
  <si>
    <t>john ross</t>
  </si>
  <si>
    <t>ross</t>
  </si>
  <si>
    <t>j-ross-2017</t>
  </si>
  <si>
    <t>zay jones</t>
  </si>
  <si>
    <t>z-jones-2017</t>
  </si>
  <si>
    <t>curtis samuel</t>
  </si>
  <si>
    <t>samuel</t>
  </si>
  <si>
    <t>c-samuel-2017</t>
  </si>
  <si>
    <t>juju smith-schuster</t>
  </si>
  <si>
    <t>smith-schuster</t>
  </si>
  <si>
    <t>j-smith-schuster-2017</t>
  </si>
  <si>
    <t>cooper kupp</t>
  </si>
  <si>
    <t>East. Washington</t>
  </si>
  <si>
    <t>kupp</t>
  </si>
  <si>
    <t>c-kupp-2017</t>
  </si>
  <si>
    <t>taywan taylor</t>
  </si>
  <si>
    <t>Western Kentucky</t>
  </si>
  <si>
    <t>ardarius stewart</t>
  </si>
  <si>
    <t>stewart</t>
  </si>
  <si>
    <t>a-stewart-2017</t>
  </si>
  <si>
    <t>carlos henderson</t>
  </si>
  <si>
    <t>c-henderson-2017</t>
  </si>
  <si>
    <t>chris godwin</t>
  </si>
  <si>
    <t>godwin</t>
  </si>
  <si>
    <t>c-godwin-2017</t>
  </si>
  <si>
    <t>kenny golladay</t>
  </si>
  <si>
    <t>golladay</t>
  </si>
  <si>
    <t>k-golladay-2017</t>
  </si>
  <si>
    <t>chad williams</t>
  </si>
  <si>
    <t>c-williams-2017</t>
  </si>
  <si>
    <t>amara darboh</t>
  </si>
  <si>
    <t>darboh</t>
  </si>
  <si>
    <t>a-darboh-2017</t>
  </si>
  <si>
    <t>dede westbrook</t>
  </si>
  <si>
    <t>d-westbrook-2017</t>
  </si>
  <si>
    <t>josh reynolds</t>
  </si>
  <si>
    <t>reynolds</t>
  </si>
  <si>
    <t>j-reynolds-2017</t>
  </si>
  <si>
    <t>mack hollins</t>
  </si>
  <si>
    <t>hollins</t>
  </si>
  <si>
    <t>m-hollins-2017</t>
  </si>
  <si>
    <t>josh malone</t>
  </si>
  <si>
    <t>j-malone-2017</t>
  </si>
  <si>
    <t>ryan switzer</t>
  </si>
  <si>
    <t>switzer</t>
  </si>
  <si>
    <t>r-switzer-2017</t>
  </si>
  <si>
    <t>jehu chesson</t>
  </si>
  <si>
    <t>chesson</t>
  </si>
  <si>
    <t>j-chesson-2017</t>
  </si>
  <si>
    <t>chad hansen</t>
  </si>
  <si>
    <t>hansen</t>
  </si>
  <si>
    <t>c-hansen-2017</t>
  </si>
  <si>
    <t>shelton gibson</t>
  </si>
  <si>
    <t>s-gibson-2017</t>
  </si>
  <si>
    <t>rodney adams</t>
  </si>
  <si>
    <t>r-adams-2017</t>
  </si>
  <si>
    <t>isaiah mckenzie</t>
  </si>
  <si>
    <t>mckenzie</t>
  </si>
  <si>
    <t>i-mckenzie-2017</t>
  </si>
  <si>
    <t>deangelo yancey</t>
  </si>
  <si>
    <t>yancey</t>
  </si>
  <si>
    <t>d-yancey-2017</t>
  </si>
  <si>
    <t>trent taylor</t>
  </si>
  <si>
    <t>robert davis</t>
  </si>
  <si>
    <t>Georgia St.</t>
  </si>
  <si>
    <t>r-davis-2017</t>
  </si>
  <si>
    <t>stacy coley</t>
  </si>
  <si>
    <t>coley</t>
  </si>
  <si>
    <t>s-coley-2017</t>
  </si>
  <si>
    <t>david moore</t>
  </si>
  <si>
    <t>East Central (OK)</t>
  </si>
  <si>
    <t>d-moore-2017</t>
  </si>
  <si>
    <t>isaiah ford</t>
  </si>
  <si>
    <t>i-ford-2017</t>
  </si>
  <si>
    <t>noah brown</t>
  </si>
  <si>
    <t>n-brown-2017</t>
  </si>
  <si>
    <t>malachi dupre</t>
  </si>
  <si>
    <t>dupre</t>
  </si>
  <si>
    <t>m-dupre-2017</t>
  </si>
  <si>
    <t>d.j. moore</t>
  </si>
  <si>
    <t>d-moore-2018</t>
  </si>
  <si>
    <t>calvin ridley</t>
  </si>
  <si>
    <t>ridley</t>
  </si>
  <si>
    <t>c-ridley-2018</t>
  </si>
  <si>
    <t>courtland sutton</t>
  </si>
  <si>
    <t>sutton</t>
  </si>
  <si>
    <t>c-sutton-2018</t>
  </si>
  <si>
    <t>dante pettis</t>
  </si>
  <si>
    <t>d-pettis-2018</t>
  </si>
  <si>
    <t>christian kirk</t>
  </si>
  <si>
    <t>kirk</t>
  </si>
  <si>
    <t>c-kirk-2018</t>
  </si>
  <si>
    <t>anthony miller</t>
  </si>
  <si>
    <t>a-miller-2018</t>
  </si>
  <si>
    <t>james washington</t>
  </si>
  <si>
    <t>j-washington-2018</t>
  </si>
  <si>
    <t>dj chark</t>
  </si>
  <si>
    <t>chark</t>
  </si>
  <si>
    <t>d-chark-2018</t>
  </si>
  <si>
    <t>michael gallup</t>
  </si>
  <si>
    <t>gallup</t>
  </si>
  <si>
    <t>m-gallup-2018</t>
  </si>
  <si>
    <t>tre'quan smith</t>
  </si>
  <si>
    <t>t-smith-2018</t>
  </si>
  <si>
    <t>keke coutee</t>
  </si>
  <si>
    <t>coutee</t>
  </si>
  <si>
    <t>k-coutee-2018</t>
  </si>
  <si>
    <t>antonio callaway</t>
  </si>
  <si>
    <t>callaway</t>
  </si>
  <si>
    <t>a-callaway-2018</t>
  </si>
  <si>
    <t>daesean hamilton</t>
  </si>
  <si>
    <t>d-hamilton-2018</t>
  </si>
  <si>
    <t>jaleel scott</t>
  </si>
  <si>
    <t>New Mexico St.</t>
  </si>
  <si>
    <t>j-scott-2018</t>
  </si>
  <si>
    <t>j'mon moore</t>
  </si>
  <si>
    <t>j-moore-2018</t>
  </si>
  <si>
    <t>justin watson</t>
  </si>
  <si>
    <t>Pennsylvania</t>
  </si>
  <si>
    <t>watson</t>
  </si>
  <si>
    <t>j-watson-2018</t>
  </si>
  <si>
    <t>daurice fountain</t>
  </si>
  <si>
    <t>fountain</t>
  </si>
  <si>
    <t>d-fountain-2018</t>
  </si>
  <si>
    <t>jordan lasley</t>
  </si>
  <si>
    <t>lasley</t>
  </si>
  <si>
    <t>j-lasley-2018</t>
  </si>
  <si>
    <t>marquez valdes-scantling</t>
  </si>
  <si>
    <t>valdes-scantling</t>
  </si>
  <si>
    <t>m-valdes-scantling-2018</t>
  </si>
  <si>
    <t>damion ratley</t>
  </si>
  <si>
    <t>ratley</t>
  </si>
  <si>
    <t>d-ratley-2018</t>
  </si>
  <si>
    <t>deon cain</t>
  </si>
  <si>
    <t>cain</t>
  </si>
  <si>
    <t>d-cain-2018</t>
  </si>
  <si>
    <t>ray-ray mccloud</t>
  </si>
  <si>
    <t>mccloud</t>
  </si>
  <si>
    <t>r-mccloud-2018</t>
  </si>
  <si>
    <t>dylan cantrell</t>
  </si>
  <si>
    <t>cantrell</t>
  </si>
  <si>
    <t>d-cantrell-2018</t>
  </si>
  <si>
    <t>russell gage</t>
  </si>
  <si>
    <t>r-gage-2018</t>
  </si>
  <si>
    <t>tremon smith</t>
  </si>
  <si>
    <t>equanimeous st. brown</t>
  </si>
  <si>
    <t>e-brown-2018</t>
  </si>
  <si>
    <t>c-wilson-2018</t>
  </si>
  <si>
    <t>braxton berrios</t>
  </si>
  <si>
    <t>berrios</t>
  </si>
  <si>
    <t>b-berrios-2018</t>
  </si>
  <si>
    <t>javon wims</t>
  </si>
  <si>
    <t>wims</t>
  </si>
  <si>
    <t>j-wims-2018</t>
  </si>
  <si>
    <t>marcell ateman</t>
  </si>
  <si>
    <t>ateman</t>
  </si>
  <si>
    <t>m-ateman-2018</t>
  </si>
  <si>
    <t>richie james</t>
  </si>
  <si>
    <t>r-james-2018</t>
  </si>
  <si>
    <t>auden tate</t>
  </si>
  <si>
    <t>a-tate-2018</t>
  </si>
  <si>
    <t>austin proehl</t>
  </si>
  <si>
    <t>proehl</t>
  </si>
  <si>
    <t>a-proehl-2018</t>
  </si>
  <si>
    <t>trey quinn</t>
  </si>
  <si>
    <t>quinn</t>
  </si>
  <si>
    <t>t-quinn-2018</t>
  </si>
  <si>
    <t>marquise brown</t>
  </si>
  <si>
    <t>m-brown-2019</t>
  </si>
  <si>
    <t>n'keal harry</t>
  </si>
  <si>
    <t>harry</t>
  </si>
  <si>
    <t>n-harry-2019</t>
  </si>
  <si>
    <t>deebo samuel</t>
  </si>
  <si>
    <t>d-samuel-2019</t>
  </si>
  <si>
    <t>a.j. brown</t>
  </si>
  <si>
    <t>a-brown-2019</t>
  </si>
  <si>
    <t>mecole hardman</t>
  </si>
  <si>
    <t>hardman</t>
  </si>
  <si>
    <t>m-hardman-2019</t>
  </si>
  <si>
    <t>jj arcega-whiteside</t>
  </si>
  <si>
    <t>arcega-whiteside</t>
  </si>
  <si>
    <t>j-arcega-whiteside-2019</t>
  </si>
  <si>
    <t>parris campbell</t>
  </si>
  <si>
    <t>campbell</t>
  </si>
  <si>
    <t>p-campbell-2019</t>
  </si>
  <si>
    <t>andy isabella</t>
  </si>
  <si>
    <t>isabella</t>
  </si>
  <si>
    <t>a-isabella-2019</t>
  </si>
  <si>
    <t>d.k. metcalf</t>
  </si>
  <si>
    <t>metcalf</t>
  </si>
  <si>
    <t>d-metcalf-2019</t>
  </si>
  <si>
    <t>diontae johnson</t>
  </si>
  <si>
    <t>d-johnson-2019</t>
  </si>
  <si>
    <t>jalen hurd</t>
  </si>
  <si>
    <t>hurd</t>
  </si>
  <si>
    <t>j-hurd-2019</t>
  </si>
  <si>
    <t>terry mclaurin</t>
  </si>
  <si>
    <t>mclaurin</t>
  </si>
  <si>
    <t>t-mclaurin-2019</t>
  </si>
  <si>
    <t>miles boykin</t>
  </si>
  <si>
    <t>boykin</t>
  </si>
  <si>
    <t>m-boykin-2019</t>
  </si>
  <si>
    <t>hakeem butler</t>
  </si>
  <si>
    <t>Iowa St.</t>
  </si>
  <si>
    <t>h-butler-2019</t>
  </si>
  <si>
    <t>gary jennings</t>
  </si>
  <si>
    <t>g-jennings-2019</t>
  </si>
  <si>
    <t>riley ridley</t>
  </si>
  <si>
    <t>r-ridley-2019</t>
  </si>
  <si>
    <t>hunter renfrow</t>
  </si>
  <si>
    <t>renfrow</t>
  </si>
  <si>
    <t>h-renfrow-2019</t>
  </si>
  <si>
    <t>darius slayton</t>
  </si>
  <si>
    <t>slayton</t>
  </si>
  <si>
    <t>d-slayton-2019</t>
  </si>
  <si>
    <t>keesean johnson</t>
  </si>
  <si>
    <t>k-johnson-2019</t>
  </si>
  <si>
    <t>travis fulgham</t>
  </si>
  <si>
    <t>Old Dominion</t>
  </si>
  <si>
    <t>fulgham</t>
  </si>
  <si>
    <t>t-fulgham-2019</t>
  </si>
  <si>
    <t>juwann winfree</t>
  </si>
  <si>
    <t>winfree</t>
  </si>
  <si>
    <t>j-winfree-2019</t>
  </si>
  <si>
    <t>marcus green</t>
  </si>
  <si>
    <t>m-green-2019</t>
  </si>
  <si>
    <t>kelvin harmon</t>
  </si>
  <si>
    <t>harmon</t>
  </si>
  <si>
    <t>k-harmon-2019</t>
  </si>
  <si>
    <t>scott miller</t>
  </si>
  <si>
    <t>Bowling Green</t>
  </si>
  <si>
    <t>s-miller-2019</t>
  </si>
  <si>
    <t>john ursua</t>
  </si>
  <si>
    <t>ursua</t>
  </si>
  <si>
    <t>j-ursua-2019</t>
  </si>
  <si>
    <t>terry godwin</t>
  </si>
  <si>
    <t>t-godwin-2019</t>
  </si>
  <si>
    <t>dillon mitchell</t>
  </si>
  <si>
    <t>d-mitchell-2019</t>
  </si>
  <si>
    <t>olabisi johnson</t>
  </si>
  <si>
    <t>o-johnson-2019</t>
  </si>
  <si>
    <t>LVR</t>
  </si>
  <si>
    <t>henry ruggs</t>
  </si>
  <si>
    <t>ruggs</t>
  </si>
  <si>
    <t>h-ruggs-2020</t>
  </si>
  <si>
    <t>jerry jeudy</t>
  </si>
  <si>
    <t>jeudy</t>
  </si>
  <si>
    <t>j-jeudy-2020</t>
  </si>
  <si>
    <t>ceedee lamb</t>
  </si>
  <si>
    <t>lamb</t>
  </si>
  <si>
    <t>c-lamb-2020</t>
  </si>
  <si>
    <t>jalen reagor</t>
  </si>
  <si>
    <t>reagor</t>
  </si>
  <si>
    <t>j-reagor-2020</t>
  </si>
  <si>
    <t>justin jefferson</t>
  </si>
  <si>
    <t>jefferson</t>
  </si>
  <si>
    <t>j-jefferson-2020</t>
  </si>
  <si>
    <t>brandon aiyuk</t>
  </si>
  <si>
    <t>aiyuk</t>
  </si>
  <si>
    <t>b-aiyuk-2020</t>
  </si>
  <si>
    <t>tee higgins</t>
  </si>
  <si>
    <t>t-higgins-2020</t>
  </si>
  <si>
    <t>michael pittman</t>
  </si>
  <si>
    <t>pittman</t>
  </si>
  <si>
    <t>m-pittman-2020</t>
  </si>
  <si>
    <t>laviska shenault</t>
  </si>
  <si>
    <t>shenault</t>
  </si>
  <si>
    <t>l-shenault-2020</t>
  </si>
  <si>
    <t>kj hamler</t>
  </si>
  <si>
    <t>hamler</t>
  </si>
  <si>
    <t>k-hamler-2020</t>
  </si>
  <si>
    <t>chase claypool</t>
  </si>
  <si>
    <t>claypool</t>
  </si>
  <si>
    <t>c-claypool-2020</t>
  </si>
  <si>
    <t>van jefferson</t>
  </si>
  <si>
    <t>v-jefferson-2020</t>
  </si>
  <si>
    <t>denzel mims</t>
  </si>
  <si>
    <t>mims</t>
  </si>
  <si>
    <t>d-mims-2020</t>
  </si>
  <si>
    <t>lynn bowden</t>
  </si>
  <si>
    <t>bowden</t>
  </si>
  <si>
    <t>l-bowden-2020</t>
  </si>
  <si>
    <t>bryan edwards</t>
  </si>
  <si>
    <t>b-edwards-2020</t>
  </si>
  <si>
    <t>devin duvernay</t>
  </si>
  <si>
    <t>duvernay</t>
  </si>
  <si>
    <t>d-duvernay-2020</t>
  </si>
  <si>
    <t>gabriel davis</t>
  </si>
  <si>
    <t>g-davis-2020</t>
  </si>
  <si>
    <t>antonio gandy-golden</t>
  </si>
  <si>
    <t>Liberty</t>
  </si>
  <si>
    <t>gandy-golden</t>
  </si>
  <si>
    <t>a-gandy-golden-2020</t>
  </si>
  <si>
    <t>joe reed</t>
  </si>
  <si>
    <t>j-reed-2020</t>
  </si>
  <si>
    <t>tyler johnson</t>
  </si>
  <si>
    <t>t-johnson-2020</t>
  </si>
  <si>
    <t>collin johnson</t>
  </si>
  <si>
    <t>c-johnson-2020</t>
  </si>
  <si>
    <t>quintez cephus</t>
  </si>
  <si>
    <t>cephus</t>
  </si>
  <si>
    <t>q-cephus-2020</t>
  </si>
  <si>
    <t>john hightower</t>
  </si>
  <si>
    <t>hightower</t>
  </si>
  <si>
    <t>j-hightower-2020</t>
  </si>
  <si>
    <t>isaiah coulter</t>
  </si>
  <si>
    <t>Rhode Island</t>
  </si>
  <si>
    <t>coulter</t>
  </si>
  <si>
    <t>i-coulter-2020</t>
  </si>
  <si>
    <t>darnell mooney</t>
  </si>
  <si>
    <t>mooney</t>
  </si>
  <si>
    <t>d-mooney-2020</t>
  </si>
  <si>
    <t>k.j. osborn</t>
  </si>
  <si>
    <t>osborn</t>
  </si>
  <si>
    <t>k-osborn-2020</t>
  </si>
  <si>
    <t>donovan peoples-jones</t>
  </si>
  <si>
    <t>peoples-jones</t>
  </si>
  <si>
    <t>d-peoples-jones-2020</t>
  </si>
  <si>
    <t>quez watkins</t>
  </si>
  <si>
    <t>q-watkins-2020</t>
  </si>
  <si>
    <t>james proche</t>
  </si>
  <si>
    <t>proche</t>
  </si>
  <si>
    <t>j-proche-2020</t>
  </si>
  <si>
    <t>isaiah hodgins</t>
  </si>
  <si>
    <t>hodgins</t>
  </si>
  <si>
    <t>i-hodgins-2020</t>
  </si>
  <si>
    <t>dezmon patmon</t>
  </si>
  <si>
    <t>patmon</t>
  </si>
  <si>
    <t>d-patmon-2020</t>
  </si>
  <si>
    <t>freddie swain</t>
  </si>
  <si>
    <t>f-swain-2020</t>
  </si>
  <si>
    <t>jauan jennings</t>
  </si>
  <si>
    <t>j-jennings-2020</t>
  </si>
  <si>
    <t>k.j. hill</t>
  </si>
  <si>
    <t>k-hill-2020</t>
  </si>
  <si>
    <t>tyrie cleveland</t>
  </si>
  <si>
    <t>cleveland</t>
  </si>
  <si>
    <t>t-cleveland-2020</t>
  </si>
  <si>
    <t>ja'marr chase</t>
  </si>
  <si>
    <t>chase</t>
  </si>
  <si>
    <t>j-chase-2021</t>
  </si>
  <si>
    <t>jaylen waddle</t>
  </si>
  <si>
    <t>waddle</t>
  </si>
  <si>
    <t>j-waddle-2021</t>
  </si>
  <si>
    <t>devonta smith</t>
  </si>
  <si>
    <t>d-smith-2021</t>
  </si>
  <si>
    <t>kadarius toney</t>
  </si>
  <si>
    <t>toney</t>
  </si>
  <si>
    <t>k-toney-2021</t>
  </si>
  <si>
    <t>rashod bateman</t>
  </si>
  <si>
    <t>bateman</t>
  </si>
  <si>
    <t>r-bateman-2021</t>
  </si>
  <si>
    <t>elijah moore</t>
  </si>
  <si>
    <t>e-moore-2021</t>
  </si>
  <si>
    <t>rondale moore</t>
  </si>
  <si>
    <t>r-moore-2021</t>
  </si>
  <si>
    <t>d'wayne eskridge</t>
  </si>
  <si>
    <t>eskridge</t>
  </si>
  <si>
    <t>d-eskridge-2021</t>
  </si>
  <si>
    <t>tutu atwell</t>
  </si>
  <si>
    <t>atwell</t>
  </si>
  <si>
    <t>t-atwell-2021</t>
  </si>
  <si>
    <t>terrace marshall</t>
  </si>
  <si>
    <t>t-marshall-2021</t>
  </si>
  <si>
    <t>josh palmer</t>
  </si>
  <si>
    <t>j-palmer-2021</t>
  </si>
  <si>
    <t>dyami brown</t>
  </si>
  <si>
    <t>d-brown-2021</t>
  </si>
  <si>
    <t>amari rodgers</t>
  </si>
  <si>
    <t>a-rodgers-2021</t>
  </si>
  <si>
    <t>nico collins</t>
  </si>
  <si>
    <t>collins</t>
  </si>
  <si>
    <t>n-collins-2021</t>
  </si>
  <si>
    <t>anthony schwartz</t>
  </si>
  <si>
    <t>schwartz</t>
  </si>
  <si>
    <t>a-schwartz-2021</t>
  </si>
  <si>
    <t>dez fitzpatrick</t>
  </si>
  <si>
    <t>fitzpatrick</t>
  </si>
  <si>
    <t>d-fitzpatrick-2021</t>
  </si>
  <si>
    <t>amon-ra st. brown</t>
  </si>
  <si>
    <t>a-brown-2021</t>
  </si>
  <si>
    <t>jaelon darden</t>
  </si>
  <si>
    <t>North Texas</t>
  </si>
  <si>
    <t>darden</t>
  </si>
  <si>
    <t>j-darden-2021</t>
  </si>
  <si>
    <t>tylan wallace</t>
  </si>
  <si>
    <t>t-wallace-2021</t>
  </si>
  <si>
    <t>jacob harris</t>
  </si>
  <si>
    <t>j-harris-2021</t>
  </si>
  <si>
    <t>ihmir smith-marsette</t>
  </si>
  <si>
    <t>smith-marsette</t>
  </si>
  <si>
    <t>i-smith-marsette-2021</t>
  </si>
  <si>
    <t>simi fehoko</t>
  </si>
  <si>
    <t>fehoko</t>
  </si>
  <si>
    <t>s-fehoko-2021</t>
  </si>
  <si>
    <t>cornell powell</t>
  </si>
  <si>
    <t>c-powell-2021</t>
  </si>
  <si>
    <t>frank darby</t>
  </si>
  <si>
    <t>darby</t>
  </si>
  <si>
    <t>f-darby-2021</t>
  </si>
  <si>
    <t>marquez stevenson</t>
  </si>
  <si>
    <t>stevenson</t>
  </si>
  <si>
    <t>m-stevenson-2021</t>
  </si>
  <si>
    <t>shi smith</t>
  </si>
  <si>
    <t>s-smith-2021</t>
  </si>
  <si>
    <t>racey mcmath</t>
  </si>
  <si>
    <t>mcmath</t>
  </si>
  <si>
    <t>r-mcmath-2021</t>
  </si>
  <si>
    <t>jalen camp</t>
  </si>
  <si>
    <t>camp</t>
  </si>
  <si>
    <t>j-camp-2021</t>
  </si>
  <si>
    <t>seth williams</t>
  </si>
  <si>
    <t>s-williams-2021</t>
  </si>
  <si>
    <t>dazz newsome</t>
  </si>
  <si>
    <t>newsome</t>
  </si>
  <si>
    <t>d-newsome-2021</t>
  </si>
  <si>
    <t>mike strachan</t>
  </si>
  <si>
    <t>Charleston (WV)</t>
  </si>
  <si>
    <t>strachan</t>
  </si>
  <si>
    <t>m-strachan-2021</t>
  </si>
  <si>
    <t>tre nixon</t>
  </si>
  <si>
    <t>nixon</t>
  </si>
  <si>
    <t>t-nixon-2021</t>
  </si>
  <si>
    <t>ben skowronek</t>
  </si>
  <si>
    <t>skowronek</t>
  </si>
  <si>
    <t>b-skowronek-2021</t>
  </si>
  <si>
    <t>kawaan baker</t>
  </si>
  <si>
    <t>South Alabama</t>
  </si>
  <si>
    <t>k-baker-2021</t>
  </si>
  <si>
    <t>dax milne</t>
  </si>
  <si>
    <t>milne</t>
  </si>
  <si>
    <t>d-milne-2021</t>
  </si>
  <si>
    <t>Name</t>
  </si>
  <si>
    <t>College</t>
  </si>
  <si>
    <t>POS</t>
  </si>
  <si>
    <t>Height (in)</t>
  </si>
  <si>
    <t>Weight (lbs)</t>
  </si>
  <si>
    <t>Hand Size (in)</t>
  </si>
  <si>
    <t>Arm Length (in)</t>
  </si>
  <si>
    <t>Wonderlic</t>
  </si>
  <si>
    <t>40 Yard</t>
  </si>
  <si>
    <t>Bench Press</t>
  </si>
  <si>
    <t>Vert Leap (in)</t>
  </si>
  <si>
    <t>Broad Jump (in)</t>
  </si>
  <si>
    <t>Shuttle</t>
  </si>
  <si>
    <t>3Cone</t>
  </si>
  <si>
    <t>60Yd Shuttle</t>
  </si>
  <si>
    <t>pk</t>
  </si>
  <si>
    <t>Grambling State (LA)</t>
  </si>
  <si>
    <t>Florida State</t>
  </si>
  <si>
    <t>jimmy bethea</t>
  </si>
  <si>
    <t>Tennessee State</t>
  </si>
  <si>
    <t>bethea</t>
  </si>
  <si>
    <t>j-bethea-1993</t>
  </si>
  <si>
    <t>phillip bobo</t>
  </si>
  <si>
    <t>Washington State</t>
  </si>
  <si>
    <t>bobo</t>
  </si>
  <si>
    <t>p-bobo-1993</t>
  </si>
  <si>
    <t>Louisiana-Monroe</t>
  </si>
  <si>
    <t>anthony brooks</t>
  </si>
  <si>
    <t>East Texas Baptist</t>
  </si>
  <si>
    <t>a-brooks-1993</t>
  </si>
  <si>
    <t>gregory clifton</t>
  </si>
  <si>
    <t>Virginia Military Inst (VA)</t>
  </si>
  <si>
    <t>clifton</t>
  </si>
  <si>
    <t>g-clifton-1993</t>
  </si>
  <si>
    <t>Southern California</t>
  </si>
  <si>
    <t>ron dickerson</t>
  </si>
  <si>
    <t>r-dickerson-1993</t>
  </si>
  <si>
    <t>Mississippi State</t>
  </si>
  <si>
    <t>tony james</t>
  </si>
  <si>
    <t>t-james-1993</t>
  </si>
  <si>
    <t>james jett</t>
  </si>
  <si>
    <t>jett</t>
  </si>
  <si>
    <t>j-jett-1993</t>
  </si>
  <si>
    <t>antonio johnson</t>
  </si>
  <si>
    <t>a-johnson-1993</t>
  </si>
  <si>
    <t>antonious kimbrough</t>
  </si>
  <si>
    <t>Jackson State (MS)</t>
  </si>
  <si>
    <t>a-kimbrough-1993</t>
  </si>
  <si>
    <t>Penn State</t>
  </si>
  <si>
    <t>john morton</t>
  </si>
  <si>
    <t>j-morton-1993</t>
  </si>
  <si>
    <t>vince parks</t>
  </si>
  <si>
    <t>Middle Tennessee State</t>
  </si>
  <si>
    <t>parks</t>
  </si>
  <si>
    <t>v-parks-1993</t>
  </si>
  <si>
    <t>greg primus</t>
  </si>
  <si>
    <t>Colorado State</t>
  </si>
  <si>
    <t>primus</t>
  </si>
  <si>
    <t>g-primus-1993</t>
  </si>
  <si>
    <t>larry ryans</t>
  </si>
  <si>
    <t>ryans</t>
  </si>
  <si>
    <t>l-ryans-1993</t>
  </si>
  <si>
    <t>darryl spencer</t>
  </si>
  <si>
    <t>d-spencer-1993</t>
  </si>
  <si>
    <t>Ohio State</t>
  </si>
  <si>
    <t>mark szlachcic</t>
  </si>
  <si>
    <t>Bowling Green (OH)</t>
  </si>
  <si>
    <t>szlachcic</t>
  </si>
  <si>
    <t>m-szlachcic-1993</t>
  </si>
  <si>
    <t>charles thompson</t>
  </si>
  <si>
    <t>Central State (OH)</t>
  </si>
  <si>
    <t>thompson</t>
  </si>
  <si>
    <t>c-thompson-1993</t>
  </si>
  <si>
    <t>aaron turner</t>
  </si>
  <si>
    <t>Pacific (CA)</t>
  </si>
  <si>
    <t>a-turner-1993</t>
  </si>
  <si>
    <t>Hampton (VA)</t>
  </si>
  <si>
    <t>tyler anderson</t>
  </si>
  <si>
    <t>Brigham Young</t>
  </si>
  <si>
    <t>t-anderson-1994</t>
  </si>
  <si>
    <t>aaron bailey</t>
  </si>
  <si>
    <t>a-bailey-1994</t>
  </si>
  <si>
    <t>Kansas State</t>
  </si>
  <si>
    <t>troy dickey</t>
  </si>
  <si>
    <t>dickey</t>
  </si>
  <si>
    <t>t-dickey-1994</t>
  </si>
  <si>
    <t>corey dixon</t>
  </si>
  <si>
    <t>c-dixon-1994</t>
  </si>
  <si>
    <t>todd dixon</t>
  </si>
  <si>
    <t>t-dixon-1994</t>
  </si>
  <si>
    <t>eric drage</t>
  </si>
  <si>
    <t>drage</t>
  </si>
  <si>
    <t>e-drage-1994</t>
  </si>
  <si>
    <t>Rice (TX)</t>
  </si>
  <si>
    <t>craig faulkner</t>
  </si>
  <si>
    <t>faulkner</t>
  </si>
  <si>
    <t>c-faulkner-1994</t>
  </si>
  <si>
    <t>matt frier</t>
  </si>
  <si>
    <t>frier</t>
  </si>
  <si>
    <t>m-frier-1994</t>
  </si>
  <si>
    <t>mario henry</t>
  </si>
  <si>
    <t>m-henry-1994</t>
  </si>
  <si>
    <t>shelby hill</t>
  </si>
  <si>
    <t>s-hill-1994</t>
  </si>
  <si>
    <t>corey holliday</t>
  </si>
  <si>
    <t>c-holliday-1994</t>
  </si>
  <si>
    <t>turhon o'bannon</t>
  </si>
  <si>
    <t>o'bannon</t>
  </si>
  <si>
    <t>t-o'bannon-1994</t>
  </si>
  <si>
    <t>Troy (AL)</t>
  </si>
  <si>
    <t>Tulsa (OK)</t>
  </si>
  <si>
    <t>jim ray</t>
  </si>
  <si>
    <t>Utah State</t>
  </si>
  <si>
    <t>ray</t>
  </si>
  <si>
    <t>j-ray-1994</t>
  </si>
  <si>
    <t>bryan rowley</t>
  </si>
  <si>
    <t>rowley</t>
  </si>
  <si>
    <t>b-rowley-1994</t>
  </si>
  <si>
    <t>San Diego State</t>
  </si>
  <si>
    <t>malcolm seabron</t>
  </si>
  <si>
    <t>Frenso State (CA)</t>
  </si>
  <si>
    <t>seabron</t>
  </si>
  <si>
    <t>m-seabron-1994</t>
  </si>
  <si>
    <t>eddie small</t>
  </si>
  <si>
    <t>small</t>
  </si>
  <si>
    <t>e-small-1994</t>
  </si>
  <si>
    <t>terry smith</t>
  </si>
  <si>
    <t>t-smith-1994</t>
  </si>
  <si>
    <t>Nevada Las Vegas</t>
  </si>
  <si>
    <t>mill coleman</t>
  </si>
  <si>
    <t>Michigan State</t>
  </si>
  <si>
    <t>m-coleman-1995</t>
  </si>
  <si>
    <t>omar ellison</t>
  </si>
  <si>
    <t>o-ellison-1995</t>
  </si>
  <si>
    <t>stanley flanders</t>
  </si>
  <si>
    <t>Valdosta State (GA)</t>
  </si>
  <si>
    <t>flanders</t>
  </si>
  <si>
    <t>s-flanders-1995</t>
  </si>
  <si>
    <t>Baltimore Polytechnic</t>
  </si>
  <si>
    <t>jerry garrett</t>
  </si>
  <si>
    <t>Wayne State (NE)</t>
  </si>
  <si>
    <t>garrett</t>
  </si>
  <si>
    <t>j-garrett-1995</t>
  </si>
  <si>
    <t>North Carolina State</t>
  </si>
  <si>
    <t>ken grace</t>
  </si>
  <si>
    <t>grace</t>
  </si>
  <si>
    <t>k-grace-1995</t>
  </si>
  <si>
    <t>hason graham</t>
  </si>
  <si>
    <t>h-graham-1995</t>
  </si>
  <si>
    <t>kerry hayes</t>
  </si>
  <si>
    <t>Western Carolina</t>
  </si>
  <si>
    <t>k-hayes-1995</t>
  </si>
  <si>
    <t>aubrey hill</t>
  </si>
  <si>
    <t>a-hill-1995</t>
  </si>
  <si>
    <t>clyde mccoy</t>
  </si>
  <si>
    <t>Arizona State</t>
  </si>
  <si>
    <t>c-mccoy-1995</t>
  </si>
  <si>
    <t>lovell pinkney</t>
  </si>
  <si>
    <t>pinkney</t>
  </si>
  <si>
    <t>l-pinkney-1995</t>
  </si>
  <si>
    <t>david rhodes</t>
  </si>
  <si>
    <t>rhodes</t>
  </si>
  <si>
    <t>d-rhodes-1995</t>
  </si>
  <si>
    <t>jj rowlett</t>
  </si>
  <si>
    <t>rowlett</t>
  </si>
  <si>
    <t>j-rowlett-1995</t>
  </si>
  <si>
    <t>freddie solomon</t>
  </si>
  <si>
    <t>South Carolina State</t>
  </si>
  <si>
    <t>solomon</t>
  </si>
  <si>
    <t>f-solomon-1995</t>
  </si>
  <si>
    <t>jj stokes</t>
  </si>
  <si>
    <t>johnny thomas</t>
  </si>
  <si>
    <t>burt thornton</t>
  </si>
  <si>
    <t>thornton</t>
  </si>
  <si>
    <t>b-thornton-1995</t>
  </si>
  <si>
    <t>robert williams</t>
  </si>
  <si>
    <t>r-williams-1995</t>
  </si>
  <si>
    <t>manley woods</t>
  </si>
  <si>
    <t>m-woods-1995</t>
  </si>
  <si>
    <t>jay arnold</t>
  </si>
  <si>
    <t>Alabama State</t>
  </si>
  <si>
    <t>curtis brown</t>
  </si>
  <si>
    <t>c-brown-1996</t>
  </si>
  <si>
    <t>shaston coleman</t>
  </si>
  <si>
    <t>s-coleman-1996</t>
  </si>
  <si>
    <t>preston cunningham</t>
  </si>
  <si>
    <t>Southwest Minnesota</t>
  </si>
  <si>
    <t>p-cunningham-1996</t>
  </si>
  <si>
    <t>Gardner-Webb (NC)</t>
  </si>
  <si>
    <t>mark harris</t>
  </si>
  <si>
    <t>m-harris-1996</t>
  </si>
  <si>
    <t>mike horacek</t>
  </si>
  <si>
    <t>Iowa State</t>
  </si>
  <si>
    <t>horacek</t>
  </si>
  <si>
    <t>m-horacek-1996</t>
  </si>
  <si>
    <t>kevin jordan</t>
  </si>
  <si>
    <t>jordan</t>
  </si>
  <si>
    <t>k-jordan-1996</t>
  </si>
  <si>
    <t>Louisiana State</t>
  </si>
  <si>
    <t>ray lucas</t>
  </si>
  <si>
    <t>r-lucas-1996</t>
  </si>
  <si>
    <t>cristin mclemore</t>
  </si>
  <si>
    <t>mclemore</t>
  </si>
  <si>
    <t>c-mclemore-1996</t>
  </si>
  <si>
    <t>mushsin muhammad</t>
  </si>
  <si>
    <t>Tennessee-Chattanooga</t>
  </si>
  <si>
    <t>Norfolk State (VA)</t>
  </si>
  <si>
    <t>mitch running</t>
  </si>
  <si>
    <t>running</t>
  </si>
  <si>
    <t>m-running-1996</t>
  </si>
  <si>
    <t>lance schwindt</t>
  </si>
  <si>
    <t>Fort Hays State (KS)</t>
  </si>
  <si>
    <t>schwindt</t>
  </si>
  <si>
    <t>l-schwindt-1996</t>
  </si>
  <si>
    <t>freddie scott</t>
  </si>
  <si>
    <t>f-scott-1996</t>
  </si>
  <si>
    <t>jason shelley</t>
  </si>
  <si>
    <t>shelley</t>
  </si>
  <si>
    <t>j-shelley-1996</t>
  </si>
  <si>
    <t>marcus wall</t>
  </si>
  <si>
    <t>wall</t>
  </si>
  <si>
    <t>m-wall-1996</t>
  </si>
  <si>
    <t>ervin whitehead</t>
  </si>
  <si>
    <t>William &amp; Mary (VA)</t>
  </si>
  <si>
    <t>whitehead</t>
  </si>
  <si>
    <t>e-whitehead-1996</t>
  </si>
  <si>
    <t>sir mawn wilson</t>
  </si>
  <si>
    <t>s-wilson-1996</t>
  </si>
  <si>
    <t>cedric zachery</t>
  </si>
  <si>
    <t>zachery</t>
  </si>
  <si>
    <t>c-zachery-1996</t>
  </si>
  <si>
    <t>James Madison (VA)</t>
  </si>
  <si>
    <t>andre cooper</t>
  </si>
  <si>
    <t>a-cooper-1997</t>
  </si>
  <si>
    <t>juan daniels</t>
  </si>
  <si>
    <t>daniels</t>
  </si>
  <si>
    <t>j-daniels-1997</t>
  </si>
  <si>
    <t>richard dice</t>
  </si>
  <si>
    <t>dice</t>
  </si>
  <si>
    <t>r-dice-1997</t>
  </si>
  <si>
    <t>alonzo johnson</t>
  </si>
  <si>
    <t>a-johnson-1997</t>
  </si>
  <si>
    <t>tony lanier</t>
  </si>
  <si>
    <t>Virginia State</t>
  </si>
  <si>
    <t>lanier</t>
  </si>
  <si>
    <t>t-lanier-1997</t>
  </si>
  <si>
    <t>chad mackey</t>
  </si>
  <si>
    <t>mackey</t>
  </si>
  <si>
    <t>c-mackey-1997</t>
  </si>
  <si>
    <t>pearce pegross</t>
  </si>
  <si>
    <t>pegross</t>
  </si>
  <si>
    <t>p-pegross-1997</t>
  </si>
  <si>
    <t>brian roberson</t>
  </si>
  <si>
    <t>roberson</t>
  </si>
  <si>
    <t>b-roberson-1997</t>
  </si>
  <si>
    <t>donald sellers</t>
  </si>
  <si>
    <t>sellers</t>
  </si>
  <si>
    <t>d-sellers-1997</t>
  </si>
  <si>
    <t>geroy simon</t>
  </si>
  <si>
    <t>simon</t>
  </si>
  <si>
    <t>g-simon-1997</t>
  </si>
  <si>
    <t>dimitrious stanley</t>
  </si>
  <si>
    <t>d-stanley-1997</t>
  </si>
  <si>
    <t>robert tate</t>
  </si>
  <si>
    <t>r-tate-1997</t>
  </si>
  <si>
    <t>buster tillman</t>
  </si>
  <si>
    <t>tillman</t>
  </si>
  <si>
    <t>b-tillman-1997</t>
  </si>
  <si>
    <t>robert wilson</t>
  </si>
  <si>
    <t>r-wilson-1997</t>
  </si>
  <si>
    <t>Bethune-Cookman (FL)</t>
  </si>
  <si>
    <t>chris anderson</t>
  </si>
  <si>
    <t>c-anderson-1998</t>
  </si>
  <si>
    <t>t-atwell-1998</t>
  </si>
  <si>
    <t>octavus barnes</t>
  </si>
  <si>
    <t>barnes</t>
  </si>
  <si>
    <t>o-barnes-1998</t>
  </si>
  <si>
    <t>magic benton</t>
  </si>
  <si>
    <t>benton</t>
  </si>
  <si>
    <t>m-benton-1998</t>
  </si>
  <si>
    <t>damon dunn</t>
  </si>
  <si>
    <t>d-dunn-1998</t>
  </si>
  <si>
    <t>anthony eubanks</t>
  </si>
  <si>
    <t>eubanks</t>
  </si>
  <si>
    <t>a-eubanks-1998</t>
  </si>
  <si>
    <t>eg green</t>
  </si>
  <si>
    <t>tony horne</t>
  </si>
  <si>
    <t>horne</t>
  </si>
  <si>
    <t>t-horne-1998</t>
  </si>
  <si>
    <t>chris jackson</t>
  </si>
  <si>
    <t>c-jackson-1998</t>
  </si>
  <si>
    <t>nakia jenkins</t>
  </si>
  <si>
    <t>n-jenkins-1998</t>
  </si>
  <si>
    <t>macarthur johnson</t>
  </si>
  <si>
    <t>Howard (DC)</t>
  </si>
  <si>
    <t>m-johnson-1998</t>
  </si>
  <si>
    <t>pat johnson</t>
  </si>
  <si>
    <t>taj johnson</t>
  </si>
  <si>
    <t>t-johnson-1998</t>
  </si>
  <si>
    <t>Cal Poly-SLO</t>
  </si>
  <si>
    <t>harvey middleton</t>
  </si>
  <si>
    <t>middleton</t>
  </si>
  <si>
    <t>h-middleton-1998</t>
  </si>
  <si>
    <t>Marshall (WV)</t>
  </si>
  <si>
    <t>brian musso</t>
  </si>
  <si>
    <t>musso</t>
  </si>
  <si>
    <t>b-musso-1998</t>
  </si>
  <si>
    <t>pat palmer</t>
  </si>
  <si>
    <t>Northwestern State (LA)</t>
  </si>
  <si>
    <t>mikhael ricks</t>
  </si>
  <si>
    <t>Stephen F. Austin (TX)</t>
  </si>
  <si>
    <t>ricks</t>
  </si>
  <si>
    <t>m-ricks-1998</t>
  </si>
  <si>
    <t>East Carolina (NC)</t>
  </si>
  <si>
    <t>Texas Christian</t>
  </si>
  <si>
    <t>geoff turner</t>
  </si>
  <si>
    <t>g-turner-1998</t>
  </si>
  <si>
    <t>toussaint waterman</t>
  </si>
  <si>
    <t>waterman</t>
  </si>
  <si>
    <t>t-waterman-1998</t>
  </si>
  <si>
    <t>ed williams</t>
  </si>
  <si>
    <t>e-williams-1998</t>
  </si>
  <si>
    <t>Kent State (OH)</t>
  </si>
  <si>
    <t>siaha burley</t>
  </si>
  <si>
    <t>burley</t>
  </si>
  <si>
    <t>s-burley-1999</t>
  </si>
  <si>
    <t>kenny cheatham</t>
  </si>
  <si>
    <t>cheatham</t>
  </si>
  <si>
    <t>k-cheatham-1999</t>
  </si>
  <si>
    <t>eddie conti</t>
  </si>
  <si>
    <t>conti</t>
  </si>
  <si>
    <t>e-conti-1999</t>
  </si>
  <si>
    <t>jermaine copeland</t>
  </si>
  <si>
    <t>j-copeland-1999</t>
  </si>
  <si>
    <t>john fassel</t>
  </si>
  <si>
    <t>Weber State (UT)</t>
  </si>
  <si>
    <t>fassel</t>
  </si>
  <si>
    <t>j-fassel-1999</t>
  </si>
  <si>
    <t>shawn foreman</t>
  </si>
  <si>
    <t>foreman</t>
  </si>
  <si>
    <t>s-foreman-1999</t>
  </si>
  <si>
    <t>damon griffin</t>
  </si>
  <si>
    <t>griffin</t>
  </si>
  <si>
    <t>d-griffin-1999</t>
  </si>
  <si>
    <t>donnie hart</t>
  </si>
  <si>
    <t>hart</t>
  </si>
  <si>
    <t>d-hart-1999</t>
  </si>
  <si>
    <t>lenzie jackson</t>
  </si>
  <si>
    <t>l-jackson-1999</t>
  </si>
  <si>
    <t>quincy jackson</t>
  </si>
  <si>
    <t>q-jackson-1999</t>
  </si>
  <si>
    <t>daniel jones</t>
  </si>
  <si>
    <t>d-jones-1999</t>
  </si>
  <si>
    <t>jeremy mcdaniel</t>
  </si>
  <si>
    <t>mcdaniel</t>
  </si>
  <si>
    <t>j-mcdaniel-1999</t>
  </si>
  <si>
    <t>Eastern Kentucky</t>
  </si>
  <si>
    <t>billy miller</t>
  </si>
  <si>
    <t>b-miller-1999</t>
  </si>
  <si>
    <t>kenny mitchell</t>
  </si>
  <si>
    <t>k-mitchell-1999</t>
  </si>
  <si>
    <t>tywan mitchell</t>
  </si>
  <si>
    <t>Minnesota State</t>
  </si>
  <si>
    <t>t-mitchell-1999</t>
  </si>
  <si>
    <t>joe nastasi</t>
  </si>
  <si>
    <t>nastasi</t>
  </si>
  <si>
    <t>j-nastasi-1999</t>
  </si>
  <si>
    <t>david saunders</t>
  </si>
  <si>
    <t>d-saunders-1999</t>
  </si>
  <si>
    <t>tony small</t>
  </si>
  <si>
    <t>t-small-1999</t>
  </si>
  <si>
    <t>creig spann</t>
  </si>
  <si>
    <t>c-spann-1999</t>
  </si>
  <si>
    <t>lc stevens</t>
  </si>
  <si>
    <t>stevens</t>
  </si>
  <si>
    <t>l-stevens-1999</t>
  </si>
  <si>
    <t>Louisiana-Lafayette</t>
  </si>
  <si>
    <t>derrius thompson</t>
  </si>
  <si>
    <t>d-thompson-1999</t>
  </si>
  <si>
    <t>michael vaughn</t>
  </si>
  <si>
    <t>vaughn</t>
  </si>
  <si>
    <t>m-vaughn-1999</t>
  </si>
  <si>
    <t>gerald williams</t>
  </si>
  <si>
    <t>g-williams-1999</t>
  </si>
  <si>
    <t>kwame cavil</t>
  </si>
  <si>
    <t>cavil</t>
  </si>
  <si>
    <t>k-cavil-2000</t>
  </si>
  <si>
    <t>chris coleman</t>
  </si>
  <si>
    <t>c-coleman-2000</t>
  </si>
  <si>
    <t>Tulane (LA)</t>
  </si>
  <si>
    <t>larry foster</t>
  </si>
  <si>
    <t>l-foster-2000</t>
  </si>
  <si>
    <t>Southern Mississippi</t>
  </si>
  <si>
    <t>marcus knight</t>
  </si>
  <si>
    <t>knight</t>
  </si>
  <si>
    <t>m-knight-2000</t>
  </si>
  <si>
    <t>scottie montgomery</t>
  </si>
  <si>
    <t>s-montgomery-2000</t>
  </si>
  <si>
    <t>wendell montgomery</t>
  </si>
  <si>
    <t>w-montgomery-2000</t>
  </si>
  <si>
    <t>Richmond (VA)</t>
  </si>
  <si>
    <t>r.jay soward</t>
  </si>
  <si>
    <t>quinton spotwood</t>
  </si>
  <si>
    <t>spotwood</t>
  </si>
  <si>
    <t>q-spotwood-2000</t>
  </si>
  <si>
    <t>bashir yamini</t>
  </si>
  <si>
    <t>yamini</t>
  </si>
  <si>
    <t>b-yamini-2000</t>
  </si>
  <si>
    <t>margin hooks</t>
  </si>
  <si>
    <t>hooks</t>
  </si>
  <si>
    <t>m-hooks-2001</t>
  </si>
  <si>
    <t>Oregon State</t>
  </si>
  <si>
    <t>david martin</t>
  </si>
  <si>
    <t>d-martin-2001</t>
  </si>
  <si>
    <t>shawn mills</t>
  </si>
  <si>
    <t>mills</t>
  </si>
  <si>
    <t>s-mills-2001</t>
  </si>
  <si>
    <t>nate poole</t>
  </si>
  <si>
    <t>n-poole-2001</t>
  </si>
  <si>
    <t>s-smith-2001</t>
  </si>
  <si>
    <t>marcus williams</t>
  </si>
  <si>
    <t>m-williams-2001</t>
  </si>
  <si>
    <t>kelly campbell</t>
  </si>
  <si>
    <t>k-campbell-2002</t>
  </si>
  <si>
    <t>Portland State (OR)</t>
  </si>
  <si>
    <t>rj english</t>
  </si>
  <si>
    <t>english</t>
  </si>
  <si>
    <t>r-english-2002</t>
  </si>
  <si>
    <t>emmett johnson</t>
  </si>
  <si>
    <t>e-johnson-2002</t>
  </si>
  <si>
    <t>brian poli-dixon</t>
  </si>
  <si>
    <t>poli-dixon</t>
  </si>
  <si>
    <t>b-poli-dixon-2002</t>
  </si>
  <si>
    <t>lawrence story</t>
  </si>
  <si>
    <t>story</t>
  </si>
  <si>
    <t>l-story-2002</t>
  </si>
  <si>
    <t>ryan tolhurst</t>
  </si>
  <si>
    <t>tolhurst</t>
  </si>
  <si>
    <t>r-tolhurst-2002</t>
  </si>
  <si>
    <t>ronald bellamy</t>
  </si>
  <si>
    <t>bellamy</t>
  </si>
  <si>
    <t>r-bellamy-2003</t>
  </si>
  <si>
    <t>Gustavus Adolphus (MN)</t>
  </si>
  <si>
    <t>teyo johnson</t>
  </si>
  <si>
    <t>t-johnson-2003</t>
  </si>
  <si>
    <t>reno mahe</t>
  </si>
  <si>
    <t>mahe</t>
  </si>
  <si>
    <t>r-mahe-2003</t>
  </si>
  <si>
    <t>kassim osgood</t>
  </si>
  <si>
    <t>osgood</t>
  </si>
  <si>
    <t>k-osgood-2003</t>
  </si>
  <si>
    <t>maurice brown</t>
  </si>
  <si>
    <t>m-brown-2004</t>
  </si>
  <si>
    <t>chris collins</t>
  </si>
  <si>
    <t>c-collins-2004</t>
  </si>
  <si>
    <t>terrance copper</t>
  </si>
  <si>
    <t>copper</t>
  </si>
  <si>
    <t>t-copper-2004</t>
  </si>
  <si>
    <t>tom crowder</t>
  </si>
  <si>
    <t>t-crowder-2004</t>
  </si>
  <si>
    <t>lane danielson</t>
  </si>
  <si>
    <t>danielson</t>
  </si>
  <si>
    <t>l-danielson-2004</t>
  </si>
  <si>
    <t>justin jenkins</t>
  </si>
  <si>
    <t>j-jenkins-2004</t>
  </si>
  <si>
    <t>tony johnson</t>
  </si>
  <si>
    <t>t-johnson-2004</t>
  </si>
  <si>
    <t>derek mccoy</t>
  </si>
  <si>
    <t>d-mccoy-2004</t>
  </si>
  <si>
    <t>james newson</t>
  </si>
  <si>
    <t>j-newson-2004</t>
  </si>
  <si>
    <t>freddie smith</t>
  </si>
  <si>
    <t>f-smith-2004</t>
  </si>
  <si>
    <t>john standeford</t>
  </si>
  <si>
    <t>standeford</t>
  </si>
  <si>
    <t>j-standeford-2004</t>
  </si>
  <si>
    <t>kendrick starling</t>
  </si>
  <si>
    <t>San Jose State</t>
  </si>
  <si>
    <t>starling</t>
  </si>
  <si>
    <t>k-starling-2004</t>
  </si>
  <si>
    <t>andrae thurman</t>
  </si>
  <si>
    <t>Southern Oregon</t>
  </si>
  <si>
    <t>thurman</t>
  </si>
  <si>
    <t>a-thurman-2004</t>
  </si>
  <si>
    <t>george wilson</t>
  </si>
  <si>
    <t>g-wilson-2004</t>
  </si>
  <si>
    <t>Oklahoma State</t>
  </si>
  <si>
    <t>Pearl River (MS)</t>
  </si>
  <si>
    <t>josh davis</t>
  </si>
  <si>
    <t>j-davis-2005</t>
  </si>
  <si>
    <t>charles frederick</t>
  </si>
  <si>
    <t>frederick</t>
  </si>
  <si>
    <t>c-frederick-2005</t>
  </si>
  <si>
    <t>howard gilmore</t>
  </si>
  <si>
    <t>gilmore</t>
  </si>
  <si>
    <t>h-gilmore-2005</t>
  </si>
  <si>
    <t>reggie harrell</t>
  </si>
  <si>
    <t>harrell</t>
  </si>
  <si>
    <t>r-harrell-2005</t>
  </si>
  <si>
    <t>efrem hill</t>
  </si>
  <si>
    <t>Samford (AL)</t>
  </si>
  <si>
    <t>e-hill-2005</t>
  </si>
  <si>
    <t>tony madison</t>
  </si>
  <si>
    <t>madison</t>
  </si>
  <si>
    <t>t-madison-2005</t>
  </si>
  <si>
    <t>tommy manus</t>
  </si>
  <si>
    <t>Morgan State (MD)</t>
  </si>
  <si>
    <t>manus</t>
  </si>
  <si>
    <t>t-manus-2005</t>
  </si>
  <si>
    <t>lance moore</t>
  </si>
  <si>
    <t>l-moore-2005</t>
  </si>
  <si>
    <t>jamaica rector</t>
  </si>
  <si>
    <t>Northwest Missouri State</t>
  </si>
  <si>
    <t>rector</t>
  </si>
  <si>
    <t>j-rector-2005</t>
  </si>
  <si>
    <t>Ball State (IN)</t>
  </si>
  <si>
    <t>steve savoy</t>
  </si>
  <si>
    <t>s-savoy-2005</t>
  </si>
  <si>
    <t>dan sheldon</t>
  </si>
  <si>
    <t>sheldon</t>
  </si>
  <si>
    <t>d-sheldon-2005</t>
  </si>
  <si>
    <t>chauncey stovall</t>
  </si>
  <si>
    <t>c-stovall-2005</t>
  </si>
  <si>
    <t>taylor stubblefield</t>
  </si>
  <si>
    <t>stubblefield</t>
  </si>
  <si>
    <t>t-stubblefield-2005</t>
  </si>
  <si>
    <t>Alabama-Birmingham</t>
  </si>
  <si>
    <t>miles austin</t>
  </si>
  <si>
    <t>Monmouth (NJ)</t>
  </si>
  <si>
    <t>m-austin-2006</t>
  </si>
  <si>
    <t>hank baskett</t>
  </si>
  <si>
    <t>baskett</t>
  </si>
  <si>
    <t>h-baskett-2006</t>
  </si>
  <si>
    <t>damarius bilbo</t>
  </si>
  <si>
    <t>bilbo</t>
  </si>
  <si>
    <t>d-bilbo-2006</t>
  </si>
  <si>
    <t>jeremy bloom</t>
  </si>
  <si>
    <t>bloom</t>
  </si>
  <si>
    <t>j-bloom-2006</t>
  </si>
  <si>
    <t>jovon bouknight</t>
  </si>
  <si>
    <t>bouknight</t>
  </si>
  <si>
    <t>j-bouknight-2006</t>
  </si>
  <si>
    <t>jason carter</t>
  </si>
  <si>
    <t>j-carter-2006</t>
  </si>
  <si>
    <t>Hofstra (NY)</t>
  </si>
  <si>
    <t>chris denney</t>
  </si>
  <si>
    <t>denney</t>
  </si>
  <si>
    <t>c-denney-2006</t>
  </si>
  <si>
    <t>chris hannon</t>
  </si>
  <si>
    <t>hannon</t>
  </si>
  <si>
    <t>c-hannon-2006</t>
  </si>
  <si>
    <t>devin hester</t>
  </si>
  <si>
    <t>hester</t>
  </si>
  <si>
    <t>d-hester-2006</t>
  </si>
  <si>
    <t>ed hinkel</t>
  </si>
  <si>
    <t>hinkel</t>
  </si>
  <si>
    <t>e-hinkel-2006</t>
  </si>
  <si>
    <t>greg lee</t>
  </si>
  <si>
    <t>g-lee-2006</t>
  </si>
  <si>
    <t>anthony mix</t>
  </si>
  <si>
    <t>mix</t>
  </si>
  <si>
    <t>a-mix-2006</t>
  </si>
  <si>
    <t>tres moses</t>
  </si>
  <si>
    <t>moses</t>
  </si>
  <si>
    <t>t-moses-2006</t>
  </si>
  <si>
    <t>martin nance</t>
  </si>
  <si>
    <t>nance</t>
  </si>
  <si>
    <t>m-nance-2006</t>
  </si>
  <si>
    <t>richie ross</t>
  </si>
  <si>
    <t>Nebraska-Kearney</t>
  </si>
  <si>
    <t>r-ross-2006</t>
  </si>
  <si>
    <t>brad smith</t>
  </si>
  <si>
    <t>b-smith-2006</t>
  </si>
  <si>
    <t>clinton solomon</t>
  </si>
  <si>
    <t>c-solomon-2006</t>
  </si>
  <si>
    <t>Central Missouri</t>
  </si>
  <si>
    <t>david ball</t>
  </si>
  <si>
    <t>New Hampshire</t>
  </si>
  <si>
    <t>ball</t>
  </si>
  <si>
    <t>d-ball-2007</t>
  </si>
  <si>
    <t>reggie ball</t>
  </si>
  <si>
    <t>r-ball-2007</t>
  </si>
  <si>
    <t>jemalle cornelius</t>
  </si>
  <si>
    <t>cornelius</t>
  </si>
  <si>
    <t>j-cornelius-2007</t>
  </si>
  <si>
    <t>aaron fairooz</t>
  </si>
  <si>
    <t>fairooz</t>
  </si>
  <si>
    <t>a-fairooz-2007</t>
  </si>
  <si>
    <t>jarrett hicks</t>
  </si>
  <si>
    <t>hicks</t>
  </si>
  <si>
    <t>j-hicks-2007</t>
  </si>
  <si>
    <t>johnnielee higgins</t>
  </si>
  <si>
    <t>drisan james</t>
  </si>
  <si>
    <t>Boise State</t>
  </si>
  <si>
    <t>d-james-2007</t>
  </si>
  <si>
    <t>Lane College (TN)</t>
  </si>
  <si>
    <t>onrea jones</t>
  </si>
  <si>
    <t>o-jones-2007</t>
  </si>
  <si>
    <t>mike mason</t>
  </si>
  <si>
    <t>m-mason-2007</t>
  </si>
  <si>
    <t>marquay mcdaniel</t>
  </si>
  <si>
    <t>m-mcdaniel-2007</t>
  </si>
  <si>
    <t>rhema mcknight</t>
  </si>
  <si>
    <t>r-mcknight-2007</t>
  </si>
  <si>
    <t>ryan moore</t>
  </si>
  <si>
    <t>r-moore-2007</t>
  </si>
  <si>
    <t>syvelle newton</t>
  </si>
  <si>
    <t>newton</t>
  </si>
  <si>
    <t>s-newton-2007</t>
  </si>
  <si>
    <t>jerard rabb</t>
  </si>
  <si>
    <t>rabb</t>
  </si>
  <si>
    <t>j-rabb-2007</t>
  </si>
  <si>
    <t>Illinois State</t>
  </si>
  <si>
    <t>bret smith</t>
  </si>
  <si>
    <t>b-smith-2007</t>
  </si>
  <si>
    <t>Wisconsin-Whitewater</t>
  </si>
  <si>
    <t>jayson swain</t>
  </si>
  <si>
    <t>j-swain-2007</t>
  </si>
  <si>
    <t>matt trannon</t>
  </si>
  <si>
    <t>trannon</t>
  </si>
  <si>
    <t>m-trannon-2007</t>
  </si>
  <si>
    <t>mike walker</t>
  </si>
  <si>
    <t>m-walker-2007</t>
  </si>
  <si>
    <t>d'juan woods</t>
  </si>
  <si>
    <t>d-woods-2007</t>
  </si>
  <si>
    <t>jake allen</t>
  </si>
  <si>
    <t>Mississippi College</t>
  </si>
  <si>
    <t>j-allen-2008</t>
  </si>
  <si>
    <t>danny amendola</t>
  </si>
  <si>
    <t>amendola</t>
  </si>
  <si>
    <t>d-amendola-2008</t>
  </si>
  <si>
    <t>davone bess</t>
  </si>
  <si>
    <t>bess</t>
  </si>
  <si>
    <t>d-bess-2008</t>
  </si>
  <si>
    <t>todd blythe</t>
  </si>
  <si>
    <t>blythe</t>
  </si>
  <si>
    <t>t-blythe-2008</t>
  </si>
  <si>
    <t>adarius bowman</t>
  </si>
  <si>
    <t>bowman</t>
  </si>
  <si>
    <t>a-bowman-2008</t>
  </si>
  <si>
    <t>mark bradford</t>
  </si>
  <si>
    <t>m-bradford-2008</t>
  </si>
  <si>
    <t>brandon breazell</t>
  </si>
  <si>
    <t>breazell</t>
  </si>
  <si>
    <t>b-breazell-2008</t>
  </si>
  <si>
    <t>travis brown</t>
  </si>
  <si>
    <t>t-brown-2008</t>
  </si>
  <si>
    <t>dorien bryant</t>
  </si>
  <si>
    <t>d-bryant-2008</t>
  </si>
  <si>
    <t>Mount Union (OH)</t>
  </si>
  <si>
    <t>ryan grice-mullen</t>
  </si>
  <si>
    <t>grice-mullen</t>
  </si>
  <si>
    <t>r-grice-mullen-2008</t>
  </si>
  <si>
    <t>d.j. hall</t>
  </si>
  <si>
    <t>d-hall-2008</t>
  </si>
  <si>
    <t>Appalachian State (NC)</t>
  </si>
  <si>
    <t>jason jones</t>
  </si>
  <si>
    <t>Arkansas-Pine Bluff</t>
  </si>
  <si>
    <t>j-jones-2008</t>
  </si>
  <si>
    <t>shaheer mcbride</t>
  </si>
  <si>
    <t>Delaware State</t>
  </si>
  <si>
    <t>s-mcbride-2008</t>
  </si>
  <si>
    <t>kenneth moore</t>
  </si>
  <si>
    <t>brian paysinger</t>
  </si>
  <si>
    <t>paysinger</t>
  </si>
  <si>
    <t>b-paysinger-2008</t>
  </si>
  <si>
    <t>maurice purify</t>
  </si>
  <si>
    <t>purify</t>
  </si>
  <si>
    <t>m-purify-2008</t>
  </si>
  <si>
    <t>darius reynaud</t>
  </si>
  <si>
    <t>reynaud</t>
  </si>
  <si>
    <t>d-reynaud-2008</t>
  </si>
  <si>
    <t>jason rivers</t>
  </si>
  <si>
    <t>rivers</t>
  </si>
  <si>
    <t>j-rivers-2008</t>
  </si>
  <si>
    <t>Coastal Carolina (SC)</t>
  </si>
  <si>
    <t>taj smith</t>
  </si>
  <si>
    <t>t-smith-2008</t>
  </si>
  <si>
    <t>Cal Poly</t>
  </si>
  <si>
    <t>jeremy childs</t>
  </si>
  <si>
    <t>j-childs-2009</t>
  </si>
  <si>
    <t>quan cosby</t>
  </si>
  <si>
    <t>cosby</t>
  </si>
  <si>
    <t>q-cosby-2009</t>
  </si>
  <si>
    <t>taurus johnson</t>
  </si>
  <si>
    <t>t-johnson-2009</t>
  </si>
  <si>
    <t>aaron kelly</t>
  </si>
  <si>
    <t>a-kelly-2009</t>
  </si>
  <si>
    <t>Abilene Christian (TX)</t>
  </si>
  <si>
    <t>McNeese State (LA)</t>
  </si>
  <si>
    <t>brennan marion</t>
  </si>
  <si>
    <t>marion</t>
  </si>
  <si>
    <t>b-marion-2009</t>
  </si>
  <si>
    <t>andrew means</t>
  </si>
  <si>
    <t>means</t>
  </si>
  <si>
    <t>a-means-2009</t>
  </si>
  <si>
    <t>jordan norwood</t>
  </si>
  <si>
    <t>j-norwood-2009</t>
  </si>
  <si>
    <t>kevin ogletree</t>
  </si>
  <si>
    <t>ogletree</t>
  </si>
  <si>
    <t>k-ogletree-2009</t>
  </si>
  <si>
    <t>greg orton</t>
  </si>
  <si>
    <t>orton</t>
  </si>
  <si>
    <t>g-orton-2009</t>
  </si>
  <si>
    <t>darius passmore</t>
  </si>
  <si>
    <t>passmore</t>
  </si>
  <si>
    <t>d-passmore-2009</t>
  </si>
  <si>
    <t>david richmond</t>
  </si>
  <si>
    <t>richmond</t>
  </si>
  <si>
    <t>d-richmond-2009</t>
  </si>
  <si>
    <t>jamarko simmons</t>
  </si>
  <si>
    <t>j-simmons-2009</t>
  </si>
  <si>
    <t>nate swift</t>
  </si>
  <si>
    <t>swift</t>
  </si>
  <si>
    <t>n-swift-2009</t>
  </si>
  <si>
    <t>jaison williams</t>
  </si>
  <si>
    <t>j-williams-2009</t>
  </si>
  <si>
    <t>seyi ajirotutu</t>
  </si>
  <si>
    <t>ajirotutu</t>
  </si>
  <si>
    <t>s-ajirotutu-2010</t>
  </si>
  <si>
    <t>danario alexander</t>
  </si>
  <si>
    <t>d-alexander-2010</t>
  </si>
  <si>
    <t>alric arnett</t>
  </si>
  <si>
    <t>arnett</t>
  </si>
  <si>
    <t>a-arnett-2010</t>
  </si>
  <si>
    <t>brandon banks</t>
  </si>
  <si>
    <t>banks</t>
  </si>
  <si>
    <t>b-banks-2010</t>
  </si>
  <si>
    <t>freddie barnes</t>
  </si>
  <si>
    <t>f-barnes-2010</t>
  </si>
  <si>
    <t>chris bell</t>
  </si>
  <si>
    <t>c-bell-2010</t>
  </si>
  <si>
    <t>nyan boateng</t>
  </si>
  <si>
    <t>boateng</t>
  </si>
  <si>
    <t>n-boateng-2010</t>
  </si>
  <si>
    <t>chris carter</t>
  </si>
  <si>
    <t>UC-Davis</t>
  </si>
  <si>
    <t>c-carter-2010</t>
  </si>
  <si>
    <t>shay hodge</t>
  </si>
  <si>
    <t>hodge</t>
  </si>
  <si>
    <t>s-hodge-2010</t>
  </si>
  <si>
    <t>donald jones</t>
  </si>
  <si>
    <t>Youngstown State (OH)</t>
  </si>
  <si>
    <t>d-jones-2010</t>
  </si>
  <si>
    <t>kevin jurovich</t>
  </si>
  <si>
    <t>jurovich</t>
  </si>
  <si>
    <t>k-jurovich-2010</t>
  </si>
  <si>
    <t>scott long</t>
  </si>
  <si>
    <t>long</t>
  </si>
  <si>
    <t>s-long-2010</t>
  </si>
  <si>
    <t>chris mcgaha</t>
  </si>
  <si>
    <t>mcgaha</t>
  </si>
  <si>
    <t>c-mcgaha-2010</t>
  </si>
  <si>
    <t>chris mitchell</t>
  </si>
  <si>
    <t>preston parker</t>
  </si>
  <si>
    <t>North Alabama</t>
  </si>
  <si>
    <t>p-parker-2010</t>
  </si>
  <si>
    <t>jared perry</t>
  </si>
  <si>
    <t>j-perry-2010</t>
  </si>
  <si>
    <t>Citadel (SC)</t>
  </si>
  <si>
    <t>Southern Methodist (TX)</t>
  </si>
  <si>
    <t>juamorris stewart</t>
  </si>
  <si>
    <t>Southern (LA)</t>
  </si>
  <si>
    <t>j-stewart-2010</t>
  </si>
  <si>
    <t>verran tucker</t>
  </si>
  <si>
    <t>v-tucker-2010</t>
  </si>
  <si>
    <t>roberto wallace</t>
  </si>
  <si>
    <t>r-wallace-2010</t>
  </si>
  <si>
    <t>chastin west</t>
  </si>
  <si>
    <t>west</t>
  </si>
  <si>
    <t>c-west-2010</t>
  </si>
  <si>
    <t>blair white</t>
  </si>
  <si>
    <t>b-white-2010</t>
  </si>
  <si>
    <t>jeremy williams</t>
  </si>
  <si>
    <t>j-williams-2010</t>
  </si>
  <si>
    <t>stephen williams</t>
  </si>
  <si>
    <t>s-williams-2010</t>
  </si>
  <si>
    <t>ryan wolfe</t>
  </si>
  <si>
    <t>wolfe</t>
  </si>
  <si>
    <t>r-wolfe-2010</t>
  </si>
  <si>
    <t>darvin adams</t>
  </si>
  <si>
    <t>d-adams-2011</t>
  </si>
  <si>
    <t>jon baldwin</t>
  </si>
  <si>
    <t>armon binns</t>
  </si>
  <si>
    <t>binns</t>
  </si>
  <si>
    <t>a-binns-2011</t>
  </si>
  <si>
    <t>deandre brown</t>
  </si>
  <si>
    <t>d-brown-2011</t>
  </si>
  <si>
    <t>West Texas A&amp;M</t>
  </si>
  <si>
    <t>mark dell</t>
  </si>
  <si>
    <t>dell</t>
  </si>
  <si>
    <t>m-dell-2011</t>
  </si>
  <si>
    <t>edmond gates</t>
  </si>
  <si>
    <t>e-gates-2011</t>
  </si>
  <si>
    <t>tori gurley</t>
  </si>
  <si>
    <t>gurley</t>
  </si>
  <si>
    <t>t-gurley-2011</t>
  </si>
  <si>
    <t>jamel hamler</t>
  </si>
  <si>
    <t>j-hamler-2011</t>
  </si>
  <si>
    <t>andre holmes</t>
  </si>
  <si>
    <t>Hillsdale (MI)</t>
  </si>
  <si>
    <t>a-holmes-2011</t>
  </si>
  <si>
    <t>lestar jean</t>
  </si>
  <si>
    <t>Florida Atlantic</t>
  </si>
  <si>
    <t>jean</t>
  </si>
  <si>
    <t>l-jean-2011</t>
  </si>
  <si>
    <t>ricardo lockette</t>
  </si>
  <si>
    <t>Fort Valley State (GA)</t>
  </si>
  <si>
    <t>lockette</t>
  </si>
  <si>
    <t>r-lockette-2011</t>
  </si>
  <si>
    <t>jeff maehl</t>
  </si>
  <si>
    <t>maehl</t>
  </si>
  <si>
    <t>j-maehl-2011</t>
  </si>
  <si>
    <t>joseph morgan</t>
  </si>
  <si>
    <t>j-morgan-2011</t>
  </si>
  <si>
    <t>orenthal murdock</t>
  </si>
  <si>
    <t>murdock</t>
  </si>
  <si>
    <t>o-murdock-2011</t>
  </si>
  <si>
    <t>jamar newsome</t>
  </si>
  <si>
    <t>j-newsome-2011</t>
  </si>
  <si>
    <t>jock sanders</t>
  </si>
  <si>
    <t>j-sanders-2011</t>
  </si>
  <si>
    <t>dane sanzenbacher</t>
  </si>
  <si>
    <t>sanzenbacher</t>
  </si>
  <si>
    <t>d-sanzenbacher-2011</t>
  </si>
  <si>
    <t>keith smith</t>
  </si>
  <si>
    <t>k-smith-2011</t>
  </si>
  <si>
    <t>owen spencer</t>
  </si>
  <si>
    <t>o-spencer-2011</t>
  </si>
  <si>
    <t>terrence toliver</t>
  </si>
  <si>
    <t>toliver</t>
  </si>
  <si>
    <t>t-toliver-2011</t>
  </si>
  <si>
    <t>terrance turner</t>
  </si>
  <si>
    <t>t-turner-2011</t>
  </si>
  <si>
    <t>marshall williams</t>
  </si>
  <si>
    <t>m-williams-2011</t>
  </si>
  <si>
    <t>jimmy young</t>
  </si>
  <si>
    <t>j-young-2011</t>
  </si>
  <si>
    <t>tim benford</t>
  </si>
  <si>
    <t>Tennessee Tech</t>
  </si>
  <si>
    <t>benford</t>
  </si>
  <si>
    <t>t-benford-2012</t>
  </si>
  <si>
    <t>jarrett boykin</t>
  </si>
  <si>
    <t>j-boykin-2012</t>
  </si>
  <si>
    <t>brandon carswell</t>
  </si>
  <si>
    <t>carswell</t>
  </si>
  <si>
    <t>b-carswell-2012</t>
  </si>
  <si>
    <t>josh cooper</t>
  </si>
  <si>
    <t>j-cooper-2012</t>
  </si>
  <si>
    <t>patrick edwards</t>
  </si>
  <si>
    <t>p-edwards-2012</t>
  </si>
  <si>
    <t>jeff fuller</t>
  </si>
  <si>
    <t>j-fuller-2012</t>
  </si>
  <si>
    <t>darius hanks</t>
  </si>
  <si>
    <t>hanks</t>
  </si>
  <si>
    <t>d-hanks-2012</t>
  </si>
  <si>
    <t>jerrell jackson</t>
  </si>
  <si>
    <t>j-jackson-2012</t>
  </si>
  <si>
    <t>dwight jones</t>
  </si>
  <si>
    <t>d-jones-2012</t>
  </si>
  <si>
    <t>jermaine kearse</t>
  </si>
  <si>
    <t>kearse</t>
  </si>
  <si>
    <t>j-kearse-2012</t>
  </si>
  <si>
    <t>marquis maze</t>
  </si>
  <si>
    <t>maze</t>
  </si>
  <si>
    <t>m-maze-2012</t>
  </si>
  <si>
    <t>kashif moore</t>
  </si>
  <si>
    <t>k-moore-2012</t>
  </si>
  <si>
    <t>derek moye</t>
  </si>
  <si>
    <t>moye</t>
  </si>
  <si>
    <t>d-moye-2012</t>
  </si>
  <si>
    <t>chris owusu</t>
  </si>
  <si>
    <t>owusu</t>
  </si>
  <si>
    <t>c-owusu-2012</t>
  </si>
  <si>
    <t>eric page</t>
  </si>
  <si>
    <t>page</t>
  </si>
  <si>
    <t>e-page-2012</t>
  </si>
  <si>
    <t>gerell robinson</t>
  </si>
  <si>
    <t>g-robinson-2012</t>
  </si>
  <si>
    <t>james rodgers</t>
  </si>
  <si>
    <t>j-rodgers-2012</t>
  </si>
  <si>
    <t>julian talley</t>
  </si>
  <si>
    <t>talley</t>
  </si>
  <si>
    <t>j-talley-2012</t>
  </si>
  <si>
    <t>Jacksonville State (AL)</t>
  </si>
  <si>
    <t>marlon brown</t>
  </si>
  <si>
    <t>m-brown-2013</t>
  </si>
  <si>
    <t>jasper collins</t>
  </si>
  <si>
    <t>j-collins-2013</t>
  </si>
  <si>
    <t>marcus davis</t>
  </si>
  <si>
    <t>m-davis-2013</t>
  </si>
  <si>
    <t>tyrone goard</t>
  </si>
  <si>
    <t>goard</t>
  </si>
  <si>
    <t>t-goard-2013</t>
  </si>
  <si>
    <t>mark harrison</t>
  </si>
  <si>
    <t>m-harrison-2013</t>
  </si>
  <si>
    <t>darius johnson</t>
  </si>
  <si>
    <t>d-johnson-2013</t>
  </si>
  <si>
    <t>brandon kaufman</t>
  </si>
  <si>
    <t>Eastern Washington</t>
  </si>
  <si>
    <t>kaufman</t>
  </si>
  <si>
    <t>b-kaufman-2013</t>
  </si>
  <si>
    <t>alec lemon</t>
  </si>
  <si>
    <t>lemon</t>
  </si>
  <si>
    <t>a-lemon-2013</t>
  </si>
  <si>
    <t>Elon (NC)</t>
  </si>
  <si>
    <t>t.j. moe</t>
  </si>
  <si>
    <t>moe</t>
  </si>
  <si>
    <t>t-moe-2013</t>
  </si>
  <si>
    <t>darick rogers</t>
  </si>
  <si>
    <t>d-rogers-2013</t>
  </si>
  <si>
    <t>zach rogers</t>
  </si>
  <si>
    <t>z-rogers-2013</t>
  </si>
  <si>
    <t>lanear sampson</t>
  </si>
  <si>
    <t>l-sampson-2013</t>
  </si>
  <si>
    <t>mike smith</t>
  </si>
  <si>
    <t>m-smith-2013</t>
  </si>
  <si>
    <t>rodney smith</t>
  </si>
  <si>
    <t>r-smith-2013</t>
  </si>
  <si>
    <t>ryan spadola</t>
  </si>
  <si>
    <t>Lehigh (PA)</t>
  </si>
  <si>
    <t>spadola</t>
  </si>
  <si>
    <t>r-spadola-2013</t>
  </si>
  <si>
    <t>kenbrell thompkins</t>
  </si>
  <si>
    <t>thompkins</t>
  </si>
  <si>
    <t>k-thompkins-2013</t>
  </si>
  <si>
    <t>conner vernon</t>
  </si>
  <si>
    <t>vernon</t>
  </si>
  <si>
    <t>c-vernon-2013</t>
  </si>
  <si>
    <t>torrence allen</t>
  </si>
  <si>
    <t>t-allen-2014</t>
  </si>
  <si>
    <t>chris boyd</t>
  </si>
  <si>
    <t>c-boyd-2014</t>
  </si>
  <si>
    <t>corey brown</t>
  </si>
  <si>
    <t>c-brown-2014</t>
  </si>
  <si>
    <t>Pittsburg State (KS)</t>
  </si>
  <si>
    <t>isaiah burse</t>
  </si>
  <si>
    <t>burse</t>
  </si>
  <si>
    <t>i-burse-2014</t>
  </si>
  <si>
    <t>trey burton</t>
  </si>
  <si>
    <t>t-burton-2014</t>
  </si>
  <si>
    <t>brandon coleman</t>
  </si>
  <si>
    <t>b-coleman-2014</t>
  </si>
  <si>
    <t>kain colter</t>
  </si>
  <si>
    <t>colter</t>
  </si>
  <si>
    <t>k-colter-2014</t>
  </si>
  <si>
    <t>damian copeland</t>
  </si>
  <si>
    <t>d-copeland-2014</t>
  </si>
  <si>
    <t>mike davis</t>
  </si>
  <si>
    <t>m-davis-2014</t>
  </si>
  <si>
    <t>bennie fowler</t>
  </si>
  <si>
    <t>fowler</t>
  </si>
  <si>
    <t>b-fowler-2014</t>
  </si>
  <si>
    <t>austin franklin</t>
  </si>
  <si>
    <t>New Mexico State</t>
  </si>
  <si>
    <t>a-franklin-2014</t>
  </si>
  <si>
    <t>cody hoffman</t>
  </si>
  <si>
    <t>hoffman</t>
  </si>
  <si>
    <t>c-hoffman-2014</t>
  </si>
  <si>
    <t>allen hurns</t>
  </si>
  <si>
    <t>hurns</t>
  </si>
  <si>
    <t>a-hurns-2014</t>
  </si>
  <si>
    <t>Saginaw Valley State (MI)</t>
  </si>
  <si>
    <t>marcus lucas</t>
  </si>
  <si>
    <t>m-lucas-2014</t>
  </si>
  <si>
    <t>walter powell</t>
  </si>
  <si>
    <t>Murray State (KY)</t>
  </si>
  <si>
    <t>willie snead</t>
  </si>
  <si>
    <t>snead</t>
  </si>
  <si>
    <t>w-snead-2014</t>
  </si>
  <si>
    <t>josh stewart</t>
  </si>
  <si>
    <t>j-stewart-2014</t>
  </si>
  <si>
    <t>l'damian washington</t>
  </si>
  <si>
    <t>l-washington-2014</t>
  </si>
  <si>
    <t>albert wilson</t>
  </si>
  <si>
    <t>Georgia State</t>
  </si>
  <si>
    <t>a-wilson-2014</t>
  </si>
  <si>
    <t>dres anderson</t>
  </si>
  <si>
    <t>d-anderson-2015</t>
  </si>
  <si>
    <t>dejuan beard</t>
  </si>
  <si>
    <t>Washburn (KS)</t>
  </si>
  <si>
    <t>beard</t>
  </si>
  <si>
    <t>d-beard-2015</t>
  </si>
  <si>
    <t>michael bennett</t>
  </si>
  <si>
    <t>m-bennett-2015</t>
  </si>
  <si>
    <t>damiere byrd</t>
  </si>
  <si>
    <t>d-byrd-2015</t>
  </si>
  <si>
    <t>deandre carter</t>
  </si>
  <si>
    <t>Sacramento State (CA)</t>
  </si>
  <si>
    <t>d-carter-2015</t>
  </si>
  <si>
    <t>marquez clark</t>
  </si>
  <si>
    <t>Central Oklahoma</t>
  </si>
  <si>
    <t>clark</t>
  </si>
  <si>
    <t>m-clark-2015</t>
  </si>
  <si>
    <t>kenny cook</t>
  </si>
  <si>
    <t>cook</t>
  </si>
  <si>
    <t>k-cook-2015</t>
  </si>
  <si>
    <t>davaris daniels</t>
  </si>
  <si>
    <t>d-daniels-2015</t>
  </si>
  <si>
    <t>andre davis</t>
  </si>
  <si>
    <t>a-davis-2015</t>
  </si>
  <si>
    <t>devante davis</t>
  </si>
  <si>
    <t>d-davis-2015</t>
  </si>
  <si>
    <t>titus davis</t>
  </si>
  <si>
    <t>t-davis-2015</t>
  </si>
  <si>
    <t>quinton dunbar</t>
  </si>
  <si>
    <t>q-dunbar-2015</t>
  </si>
  <si>
    <t>lemar durant</t>
  </si>
  <si>
    <t>Simon Fraser (Canada)</t>
  </si>
  <si>
    <t>durant</t>
  </si>
  <si>
    <t>l-durant-2015</t>
  </si>
  <si>
    <t>george farmer</t>
  </si>
  <si>
    <t>g-farmer-2015</t>
  </si>
  <si>
    <t>clay fuller</t>
  </si>
  <si>
    <t>c-fuller-2015</t>
  </si>
  <si>
    <t>devin funchess</t>
  </si>
  <si>
    <t>funchess</t>
  </si>
  <si>
    <t>d-funchess-2015</t>
  </si>
  <si>
    <t>devin gardner</t>
  </si>
  <si>
    <t>d-gardner-2015</t>
  </si>
  <si>
    <t>keyarris garrett</t>
  </si>
  <si>
    <t>k-garrett-2015</t>
  </si>
  <si>
    <t>antwan goodley</t>
  </si>
  <si>
    <t>goodley</t>
  </si>
  <si>
    <t>a-goodley-2015</t>
  </si>
  <si>
    <t>christian green</t>
  </si>
  <si>
    <t>c-green-2015</t>
  </si>
  <si>
    <t>deontay greenberry</t>
  </si>
  <si>
    <t>greenberry</t>
  </si>
  <si>
    <t>d-greenberry-2015</t>
  </si>
  <si>
    <t>rannell hall</t>
  </si>
  <si>
    <t>r-hall-2015</t>
  </si>
  <si>
    <t>c-harper-2015</t>
  </si>
  <si>
    <t>josh harper</t>
  </si>
  <si>
    <t>j-harper-2015</t>
  </si>
  <si>
    <t>r.j. harris</t>
  </si>
  <si>
    <t>r-harris-2015</t>
  </si>
  <si>
    <t>nick harwell</t>
  </si>
  <si>
    <t>harwell</t>
  </si>
  <si>
    <t>n-harwell-2015</t>
  </si>
  <si>
    <t>austin hill</t>
  </si>
  <si>
    <t>a-hill-2015</t>
  </si>
  <si>
    <t>anthony johnson</t>
  </si>
  <si>
    <t>a-johnson-2015</t>
  </si>
  <si>
    <t>vernon johnson</t>
  </si>
  <si>
    <t>Texas A&amp;M-Commerce</t>
  </si>
  <si>
    <t>v-johnson-2015</t>
  </si>
  <si>
    <t>c-jones-2015</t>
  </si>
  <si>
    <t>tebucky jones</t>
  </si>
  <si>
    <t>Fordham (NY)</t>
  </si>
  <si>
    <t>t-jones-2015</t>
  </si>
  <si>
    <t>tony jones</t>
  </si>
  <si>
    <t>malcome kennedy</t>
  </si>
  <si>
    <t>kennedy</t>
  </si>
  <si>
    <t>m-kennedy-2015</t>
  </si>
  <si>
    <t>nigel king</t>
  </si>
  <si>
    <t>n-king-2015</t>
  </si>
  <si>
    <t>jake kumerow</t>
  </si>
  <si>
    <t>kumerow</t>
  </si>
  <si>
    <t>j-kumerow-2015</t>
  </si>
  <si>
    <t>dez lewis</t>
  </si>
  <si>
    <t>jameon lewis</t>
  </si>
  <si>
    <t>j-lewis-2015</t>
  </si>
  <si>
    <t>deon long</t>
  </si>
  <si>
    <t>d-long-2015</t>
  </si>
  <si>
    <t>keanon lowe</t>
  </si>
  <si>
    <t>lowe</t>
  </si>
  <si>
    <t>k-lowe-2015</t>
  </si>
  <si>
    <t>donatella luckett</t>
  </si>
  <si>
    <t>Harding (AR)</t>
  </si>
  <si>
    <t>luckett</t>
  </si>
  <si>
    <t>d-luckett-2015</t>
  </si>
  <si>
    <t>kevonte martin-manley</t>
  </si>
  <si>
    <t>martin-manley</t>
  </si>
  <si>
    <t>k-martin-manley-2015</t>
  </si>
  <si>
    <t>justin mccay</t>
  </si>
  <si>
    <t>mccay</t>
  </si>
  <si>
    <t>j-mccay-2015</t>
  </si>
  <si>
    <t>matt miller</t>
  </si>
  <si>
    <t>m-miller-2015</t>
  </si>
  <si>
    <t>matt milton</t>
  </si>
  <si>
    <t>milton</t>
  </si>
  <si>
    <t>m-milton-2015</t>
  </si>
  <si>
    <t>j.j. nelson</t>
  </si>
  <si>
    <t>levi norwood</t>
  </si>
  <si>
    <t>l-norwood-2015</t>
  </si>
  <si>
    <t>shakim phillips</t>
  </si>
  <si>
    <t>Boston College</t>
  </si>
  <si>
    <t>phillips</t>
  </si>
  <si>
    <t>s-phillips-2015</t>
  </si>
  <si>
    <t>kyle prater</t>
  </si>
  <si>
    <t>prater</t>
  </si>
  <si>
    <t>k-prater-2015</t>
  </si>
  <si>
    <t>addison richards</t>
  </si>
  <si>
    <t>Regina (Canada)</t>
  </si>
  <si>
    <t>richards</t>
  </si>
  <si>
    <t>a-richards-2015</t>
  </si>
  <si>
    <t>jamal robinson</t>
  </si>
  <si>
    <t>j-robinson-2015</t>
  </si>
  <si>
    <t>ezell ruffin</t>
  </si>
  <si>
    <t>ruffin</t>
  </si>
  <si>
    <t>e-ruffin-2015</t>
  </si>
  <si>
    <t>dominic rufran</t>
  </si>
  <si>
    <t>rufran</t>
  </si>
  <si>
    <t>d-rufran-2015</t>
  </si>
  <si>
    <t>ross scheuerman</t>
  </si>
  <si>
    <t>Lafayette (PA)</t>
  </si>
  <si>
    <t>scheuerman</t>
  </si>
  <si>
    <t>r-scheuerman-2015</t>
  </si>
  <si>
    <t>dawon scott</t>
  </si>
  <si>
    <t>d-scott-2015</t>
  </si>
  <si>
    <t>jaxon shipley</t>
  </si>
  <si>
    <t>j-shipley-2015</t>
  </si>
  <si>
    <t>tommy shuler</t>
  </si>
  <si>
    <t>shuler</t>
  </si>
  <si>
    <t>t-shuler-2015</t>
  </si>
  <si>
    <t>tacoi sumler</t>
  </si>
  <si>
    <t>sumler</t>
  </si>
  <si>
    <t>t-sumler-2015</t>
  </si>
  <si>
    <t>jordan taylor</t>
  </si>
  <si>
    <t>j-taylor-2015</t>
  </si>
  <si>
    <t>jarrod west</t>
  </si>
  <si>
    <t>j-west-2015</t>
  </si>
  <si>
    <t>brandon white</t>
  </si>
  <si>
    <t>San Diego</t>
  </si>
  <si>
    <t>b-white-2015</t>
  </si>
  <si>
    <t>darius white</t>
  </si>
  <si>
    <t>d-white-2015</t>
  </si>
  <si>
    <t>deandrew white</t>
  </si>
  <si>
    <t>jackie williams</t>
  </si>
  <si>
    <t>j-williams-2015</t>
  </si>
  <si>
    <t>kasen williams</t>
  </si>
  <si>
    <t>k-williams-2015</t>
  </si>
  <si>
    <t>tyrell williams</t>
  </si>
  <si>
    <t>Western Oregon</t>
  </si>
  <si>
    <t>t-williams-2015</t>
  </si>
  <si>
    <t>demetrius wilson</t>
  </si>
  <si>
    <t>d-wilson-2015</t>
  </si>
  <si>
    <t>cam worthy</t>
  </si>
  <si>
    <t>worthy</t>
  </si>
  <si>
    <t>c-worthy-2015</t>
  </si>
  <si>
    <t>j.j. worton</t>
  </si>
  <si>
    <t>worton</t>
  </si>
  <si>
    <t>j-worton-2015</t>
  </si>
  <si>
    <t>shane wynn</t>
  </si>
  <si>
    <t>s-wynn-2015</t>
  </si>
  <si>
    <t>bralon addison</t>
  </si>
  <si>
    <t>addison</t>
  </si>
  <si>
    <t>b-addison-2016</t>
  </si>
  <si>
    <t>geronimo allison</t>
  </si>
  <si>
    <t>g-allison-2016</t>
  </si>
  <si>
    <t>robby anderson</t>
  </si>
  <si>
    <t>Temple</t>
  </si>
  <si>
    <t>r-anderson-2016</t>
  </si>
  <si>
    <t>Schwabisch Hall</t>
  </si>
  <si>
    <t>chris brown</t>
  </si>
  <si>
    <t>c-brown-2016</t>
  </si>
  <si>
    <t>devon cajuste</t>
  </si>
  <si>
    <t>cajuste</t>
  </si>
  <si>
    <t>d-cajuste-2016</t>
  </si>
  <si>
    <t>quinshad davis</t>
  </si>
  <si>
    <t>q-davis-2016</t>
  </si>
  <si>
    <t>d.j. foster</t>
  </si>
  <si>
    <t>d-foster-2016</t>
  </si>
  <si>
    <t>k-garrett-2016</t>
  </si>
  <si>
    <t>johnny holton</t>
  </si>
  <si>
    <t>holton</t>
  </si>
  <si>
    <t>j-holton-2016</t>
  </si>
  <si>
    <t>daje johnson</t>
  </si>
  <si>
    <t>d-johnson-2016</t>
  </si>
  <si>
    <t>marcus johnson</t>
  </si>
  <si>
    <t>m-johnson-2016</t>
  </si>
  <si>
    <t>cayleb jones</t>
  </si>
  <si>
    <t>c-jones-2016</t>
  </si>
  <si>
    <t>malachi jones</t>
  </si>
  <si>
    <t>m-jones-2016</t>
  </si>
  <si>
    <t>roger lewis</t>
  </si>
  <si>
    <t>r-lewis-2016</t>
  </si>
  <si>
    <t>byron marshall</t>
  </si>
  <si>
    <t>b-marshall-2016</t>
  </si>
  <si>
    <t>jalin marshall</t>
  </si>
  <si>
    <t>j-marshall-2016</t>
  </si>
  <si>
    <t>mitch mathews</t>
  </si>
  <si>
    <t>mathews</t>
  </si>
  <si>
    <t>m-mathews-2016</t>
  </si>
  <si>
    <t>kj maye</t>
  </si>
  <si>
    <t>maye</t>
  </si>
  <si>
    <t>k-maye-2016</t>
  </si>
  <si>
    <t>mekale mckay</t>
  </si>
  <si>
    <t>mckay</t>
  </si>
  <si>
    <t>m-mckay-2016</t>
  </si>
  <si>
    <t>jaydon mickens</t>
  </si>
  <si>
    <t>j-mickens-2016</t>
  </si>
  <si>
    <t>joe morrow</t>
  </si>
  <si>
    <t>morrow</t>
  </si>
  <si>
    <t>j-morrow-2016</t>
  </si>
  <si>
    <t>durron neal</t>
  </si>
  <si>
    <t>neal</t>
  </si>
  <si>
    <t>d-neal-2016</t>
  </si>
  <si>
    <t>dennis norfleet</t>
  </si>
  <si>
    <t>Tuskegee (AL)</t>
  </si>
  <si>
    <t>norfleet</t>
  </si>
  <si>
    <t>d-norfleet-2016</t>
  </si>
  <si>
    <t>marquez north</t>
  </si>
  <si>
    <t>north</t>
  </si>
  <si>
    <t>m-north-2016</t>
  </si>
  <si>
    <t>latroy pittman</t>
  </si>
  <si>
    <t>l-pittman-2016</t>
  </si>
  <si>
    <t>darius powe</t>
  </si>
  <si>
    <t>powe</t>
  </si>
  <si>
    <t>d-powe-2016</t>
  </si>
  <si>
    <t>alonzo russell</t>
  </si>
  <si>
    <t>a-russell-2016</t>
  </si>
  <si>
    <t>rashawn scott</t>
  </si>
  <si>
    <t>r-scott-2016</t>
  </si>
  <si>
    <t>canaan severin</t>
  </si>
  <si>
    <t>severin</t>
  </si>
  <si>
    <t>c-severin-2016</t>
  </si>
  <si>
    <t>hunter sharp</t>
  </si>
  <si>
    <t>sharp</t>
  </si>
  <si>
    <t>h-sharp-2016</t>
  </si>
  <si>
    <t>brandon shippen</t>
  </si>
  <si>
    <t>shippen</t>
  </si>
  <si>
    <t>b-shippen-2016</t>
  </si>
  <si>
    <t>nelson spruce</t>
  </si>
  <si>
    <t>spruce</t>
  </si>
  <si>
    <t>n-spruce-2016</t>
  </si>
  <si>
    <t>bryce treggs</t>
  </si>
  <si>
    <t>treggs</t>
  </si>
  <si>
    <t>b-treggs-2016</t>
  </si>
  <si>
    <t>damien washington</t>
  </si>
  <si>
    <t>d-washington-2016</t>
  </si>
  <si>
    <t>herb waters</t>
  </si>
  <si>
    <t>waters</t>
  </si>
  <si>
    <t>h-waters-2016</t>
  </si>
  <si>
    <t>andrew williams</t>
  </si>
  <si>
    <t>a-williams-2016</t>
  </si>
  <si>
    <t>duke williams</t>
  </si>
  <si>
    <t>d-williams-2016</t>
  </si>
  <si>
    <t>derunnya wilson</t>
  </si>
  <si>
    <t>d-wilson-2016</t>
  </si>
  <si>
    <t>ishmael adams</t>
  </si>
  <si>
    <t>i-adams-2017</t>
  </si>
  <si>
    <t>quincy adeboyejo</t>
  </si>
  <si>
    <t>adeboyejo</t>
  </si>
  <si>
    <t>q-adeboyejo-2017</t>
  </si>
  <si>
    <t>tommy armstrong</t>
  </si>
  <si>
    <t>armstrong</t>
  </si>
  <si>
    <t>t-armstrong-2017</t>
  </si>
  <si>
    <t>josh atkinson</t>
  </si>
  <si>
    <t>atkinson</t>
  </si>
  <si>
    <t>j-atkinson-2017</t>
  </si>
  <si>
    <t>victor bolden</t>
  </si>
  <si>
    <t>bolden</t>
  </si>
  <si>
    <t>v-bolden-2017</t>
  </si>
  <si>
    <t>kendrick bourne</t>
  </si>
  <si>
    <t>bourne</t>
  </si>
  <si>
    <t>k-bourne-2017</t>
  </si>
  <si>
    <t>billy brown</t>
  </si>
  <si>
    <t>Shepherd (WV)</t>
  </si>
  <si>
    <t>b-brown-2017</t>
  </si>
  <si>
    <t>kd cannon</t>
  </si>
  <si>
    <t>cannon</t>
  </si>
  <si>
    <t>k-cannon-2017</t>
  </si>
  <si>
    <t>m-davis-2017</t>
  </si>
  <si>
    <t>reggie davis</t>
  </si>
  <si>
    <t>reginald davis</t>
  </si>
  <si>
    <t>travin dural</t>
  </si>
  <si>
    <t>dural</t>
  </si>
  <si>
    <t>t-dural-2017</t>
  </si>
  <si>
    <t>amba etta-tawo</t>
  </si>
  <si>
    <t>etta-tawo</t>
  </si>
  <si>
    <t>a-etta-tawo-2017</t>
  </si>
  <si>
    <t>ahmad fulwood</t>
  </si>
  <si>
    <t>fulwood</t>
  </si>
  <si>
    <t>a-fulwood-2017</t>
  </si>
  <si>
    <t>deante gray</t>
  </si>
  <si>
    <t>gray</t>
  </si>
  <si>
    <t>d-gray-2017</t>
  </si>
  <si>
    <t>trey griffey</t>
  </si>
  <si>
    <t>griffey</t>
  </si>
  <si>
    <t>t-griffey-2017</t>
  </si>
  <si>
    <t>justin hardee</t>
  </si>
  <si>
    <t>hardee</t>
  </si>
  <si>
    <t>j-hardee-2017</t>
  </si>
  <si>
    <t>keon hatcher</t>
  </si>
  <si>
    <t>hatcher</t>
  </si>
  <si>
    <t>k-hatcher-2017</t>
  </si>
  <si>
    <t>krishawn hogan</t>
  </si>
  <si>
    <t>Marian (IN)</t>
  </si>
  <si>
    <t>hogan</t>
  </si>
  <si>
    <t>k-hogan-2017</t>
  </si>
  <si>
    <t>brandon holloway</t>
  </si>
  <si>
    <t>holloway</t>
  </si>
  <si>
    <t>b-holloway-2017</t>
  </si>
  <si>
    <t>bug howard</t>
  </si>
  <si>
    <t>howard</t>
  </si>
  <si>
    <t>b-howard-2017</t>
  </si>
  <si>
    <t>jerome lane</t>
  </si>
  <si>
    <t>lane</t>
  </si>
  <si>
    <t>j-lane-2017</t>
  </si>
  <si>
    <t>keevan lucas</t>
  </si>
  <si>
    <t>k-lucas-2017</t>
  </si>
  <si>
    <t>gabe marks</t>
  </si>
  <si>
    <t>marks</t>
  </si>
  <si>
    <t>g-marks-2017</t>
  </si>
  <si>
    <t>alonzo moore</t>
  </si>
  <si>
    <t>a-moore-2017</t>
  </si>
  <si>
    <t>drew morgan</t>
  </si>
  <si>
    <t>d-morgan-2017</t>
  </si>
  <si>
    <t>speedy noil</t>
  </si>
  <si>
    <t>noil</t>
  </si>
  <si>
    <t>s-noil-2017</t>
  </si>
  <si>
    <t>francis owusu</t>
  </si>
  <si>
    <t>f-owusu-2017</t>
  </si>
  <si>
    <t>zach pascal</t>
  </si>
  <si>
    <t>Old Dominion (VA)</t>
  </si>
  <si>
    <t>pascal</t>
  </si>
  <si>
    <t>z-pascal-2017</t>
  </si>
  <si>
    <t>james quick</t>
  </si>
  <si>
    <t>j-quick-2017</t>
  </si>
  <si>
    <t>michael rector</t>
  </si>
  <si>
    <t>m-rector-2017</t>
  </si>
  <si>
    <t>jalen robinette</t>
  </si>
  <si>
    <t>Air Force</t>
  </si>
  <si>
    <t>robinette</t>
  </si>
  <si>
    <t>j-robinette-2017</t>
  </si>
  <si>
    <t>darreus rogers</t>
  </si>
  <si>
    <t>d-rogers-2017</t>
  </si>
  <si>
    <t>fred ross</t>
  </si>
  <si>
    <t>f-ross-2017</t>
  </si>
  <si>
    <t>travis rudolph</t>
  </si>
  <si>
    <t>rudolph</t>
  </si>
  <si>
    <t>t-rudolph-2017</t>
  </si>
  <si>
    <t>kendall sanders</t>
  </si>
  <si>
    <t>Arkansas State</t>
  </si>
  <si>
    <t>k-sanders-2017</t>
  </si>
  <si>
    <t>artavis scott</t>
  </si>
  <si>
    <t>a-scott-2017</t>
  </si>
  <si>
    <t>ricky seals-jones</t>
  </si>
  <si>
    <t>seals-jones</t>
  </si>
  <si>
    <t>r-seals-jones-2017</t>
  </si>
  <si>
    <t>r.j. shelton</t>
  </si>
  <si>
    <t>shelton</t>
  </si>
  <si>
    <t>r-shelton-2017</t>
  </si>
  <si>
    <t>corey smith</t>
  </si>
  <si>
    <t>c-smith-2017</t>
  </si>
  <si>
    <t>dwayne stanford</t>
  </si>
  <si>
    <t>stanford</t>
  </si>
  <si>
    <t>d-stanford-2017</t>
  </si>
  <si>
    <t>jamari staples</t>
  </si>
  <si>
    <t>staples</t>
  </si>
  <si>
    <t>j-staples-2017</t>
  </si>
  <si>
    <t>tony stevens</t>
  </si>
  <si>
    <t>t-stevens-2017</t>
  </si>
  <si>
    <t>manny stocker</t>
  </si>
  <si>
    <t>stocker</t>
  </si>
  <si>
    <t>m-stocker-2017</t>
  </si>
  <si>
    <t>damoreea stringfellow</t>
  </si>
  <si>
    <t>stringfellow</t>
  </si>
  <si>
    <t>d-stringfellow-2017</t>
  </si>
  <si>
    <t>noel thomas</t>
  </si>
  <si>
    <t>n-thomas-2017</t>
  </si>
  <si>
    <t>chris thompson</t>
  </si>
  <si>
    <t>c-thompson-2017</t>
  </si>
  <si>
    <t>ryan timmons</t>
  </si>
  <si>
    <t>timmons</t>
  </si>
  <si>
    <t>r-timmons-2017</t>
  </si>
  <si>
    <t>greg ward</t>
  </si>
  <si>
    <t>g-ward-2017</t>
  </si>
  <si>
    <t>jordan westerkamp</t>
  </si>
  <si>
    <t>westerkamp</t>
  </si>
  <si>
    <t>j-westerkamp-2017</t>
  </si>
  <si>
    <t>robert wheelwright</t>
  </si>
  <si>
    <t>wheelwright</t>
  </si>
  <si>
    <t>r-wheelwright-2017</t>
  </si>
  <si>
    <t>kermit whitfield</t>
  </si>
  <si>
    <t>whitfield</t>
  </si>
  <si>
    <t>k-whitfield-2017</t>
  </si>
  <si>
    <t>jalen williams</t>
  </si>
  <si>
    <t>j-williams-2017</t>
  </si>
  <si>
    <t>dontre wilson</t>
  </si>
  <si>
    <t>d-wilson-2017</t>
  </si>
  <si>
    <t>jesus wilson</t>
  </si>
  <si>
    <t>j-wilson-2017</t>
  </si>
  <si>
    <t>ishmael zamora</t>
  </si>
  <si>
    <t>zamora</t>
  </si>
  <si>
    <t>i-zamora-2017</t>
  </si>
  <si>
    <t>deontez alexander</t>
  </si>
  <si>
    <t>Franklin</t>
  </si>
  <si>
    <t>d-alexander-2018</t>
  </si>
  <si>
    <t>cameron batson</t>
  </si>
  <si>
    <t>batson</t>
  </si>
  <si>
    <t>c-batson-2018</t>
  </si>
  <si>
    <t>saeed blacknall</t>
  </si>
  <si>
    <t>blacknall</t>
  </si>
  <si>
    <t>s-blacknall-2018</t>
  </si>
  <si>
    <t>deontay burnett</t>
  </si>
  <si>
    <t>burnett</t>
  </si>
  <si>
    <t>d-burnett-2018</t>
  </si>
  <si>
    <t>darren carrington</t>
  </si>
  <si>
    <t>carrington</t>
  </si>
  <si>
    <t>d-carrington-2018</t>
  </si>
  <si>
    <t>d.j. chark</t>
  </si>
  <si>
    <t>james clark</t>
  </si>
  <si>
    <t>j-clark-2018</t>
  </si>
  <si>
    <t>simmie cobbs</t>
  </si>
  <si>
    <t>cobbs</t>
  </si>
  <si>
    <t>s-cobbs-2018</t>
  </si>
  <si>
    <t>jawill davis</t>
  </si>
  <si>
    <t>j-davis-2018</t>
  </si>
  <si>
    <t>john diarse</t>
  </si>
  <si>
    <t>diarse</t>
  </si>
  <si>
    <t>j-diarse-2018</t>
  </si>
  <si>
    <t>armanti foreman</t>
  </si>
  <si>
    <t>a-foreman-2018</t>
  </si>
  <si>
    <t>robert foster</t>
  </si>
  <si>
    <t>r-foster-2018</t>
  </si>
  <si>
    <t>donald gray</t>
  </si>
  <si>
    <t>d-gray-2018</t>
  </si>
  <si>
    <t>davon grayson</t>
  </si>
  <si>
    <t>grayson</t>
  </si>
  <si>
    <t>d-grayson-2018</t>
  </si>
  <si>
    <t>quadree henderson</t>
  </si>
  <si>
    <t>q-henderson-2018</t>
  </si>
  <si>
    <t>ishmael hyman</t>
  </si>
  <si>
    <t>hyman</t>
  </si>
  <si>
    <t>i-hyman-2018</t>
  </si>
  <si>
    <t>adonis jennings</t>
  </si>
  <si>
    <t>a-jennings-2018</t>
  </si>
  <si>
    <t>ricky jeune</t>
  </si>
  <si>
    <t>jeune</t>
  </si>
  <si>
    <t>r-jeune-2018</t>
  </si>
  <si>
    <t>garrett johnson</t>
  </si>
  <si>
    <t>g-johnson-2018</t>
  </si>
  <si>
    <t>keith kirkwood</t>
  </si>
  <si>
    <t>kirkwood</t>
  </si>
  <si>
    <t>k-kirkwood-2018</t>
  </si>
  <si>
    <t>chris lacy</t>
  </si>
  <si>
    <t>lacy</t>
  </si>
  <si>
    <t>c-lacy-2018</t>
  </si>
  <si>
    <t>allen lazard</t>
  </si>
  <si>
    <t>lazard</t>
  </si>
  <si>
    <t>a-lazard-2018</t>
  </si>
  <si>
    <t>tavares martin</t>
  </si>
  <si>
    <t>t-martin-2018</t>
  </si>
  <si>
    <t>steven mitchell</t>
  </si>
  <si>
    <t>s-mitchell-2018</t>
  </si>
  <si>
    <t>jmon moore</t>
  </si>
  <si>
    <t>charles nelson</t>
  </si>
  <si>
    <t>c-nelson-2018</t>
  </si>
  <si>
    <t>cam phillips</t>
  </si>
  <si>
    <t>c-phillips-2018</t>
  </si>
  <si>
    <t>demornay pierson-el</t>
  </si>
  <si>
    <t>pierson-el</t>
  </si>
  <si>
    <t>d-pierson-el-2018</t>
  </si>
  <si>
    <t>brandon powell</t>
  </si>
  <si>
    <t>b-powell-2018</t>
  </si>
  <si>
    <t>byron pringle</t>
  </si>
  <si>
    <t>pringle</t>
  </si>
  <si>
    <t>b-pringle-2018</t>
  </si>
  <si>
    <t>korey robertson</t>
  </si>
  <si>
    <t>robertson</t>
  </si>
  <si>
    <t>k-robertson-2018</t>
  </si>
  <si>
    <t>terryon robinson</t>
  </si>
  <si>
    <t>t-robinson-2018</t>
  </si>
  <si>
    <t>shaq roland</t>
  </si>
  <si>
    <t>West Georgia</t>
  </si>
  <si>
    <t>roland</t>
  </si>
  <si>
    <t>s-roland-2018</t>
  </si>
  <si>
    <t>devin ross</t>
  </si>
  <si>
    <t>d-ross-2018</t>
  </si>
  <si>
    <t>trent sherfield</t>
  </si>
  <si>
    <t>sherfield</t>
  </si>
  <si>
    <t>t-sherfield-2018</t>
  </si>
  <si>
    <t>cam sims</t>
  </si>
  <si>
    <t>sims</t>
  </si>
  <si>
    <t>c-sims-2018</t>
  </si>
  <si>
    <t>jordan smallwood</t>
  </si>
  <si>
    <t>smallwood</t>
  </si>
  <si>
    <t>j-smallwood-2018</t>
  </si>
  <si>
    <t>thadd smith</t>
  </si>
  <si>
    <t>trequan smith</t>
  </si>
  <si>
    <t>kevin spears</t>
  </si>
  <si>
    <t>spears</t>
  </si>
  <si>
    <t>k-spears-2018</t>
  </si>
  <si>
    <t>jester weah</t>
  </si>
  <si>
    <t>weah</t>
  </si>
  <si>
    <t>j-weah-2018</t>
  </si>
  <si>
    <t>karaun white</t>
  </si>
  <si>
    <t>k-white-2018</t>
  </si>
  <si>
    <t>jake wieneke</t>
  </si>
  <si>
    <t>South Dakota State</t>
  </si>
  <si>
    <t>wieneke</t>
  </si>
  <si>
    <t>j-wieneke-2018</t>
  </si>
  <si>
    <t>taj williams</t>
  </si>
  <si>
    <t>t-williams-2018</t>
  </si>
  <si>
    <t>j.j. arcega-whiteside</t>
  </si>
  <si>
    <t>jaelan austin</t>
  </si>
  <si>
    <t>j-austin-2019</t>
  </si>
  <si>
    <t>alex bachman</t>
  </si>
  <si>
    <t>bachman</t>
  </si>
  <si>
    <t>a-bachman-2019</t>
  </si>
  <si>
    <t>tyre brady</t>
  </si>
  <si>
    <t>brady</t>
  </si>
  <si>
    <t>t-brady-2019</t>
  </si>
  <si>
    <t>shun brown</t>
  </si>
  <si>
    <t>s-brown-2019</t>
  </si>
  <si>
    <t>emmanuel butler</t>
  </si>
  <si>
    <t>e-butler-2019</t>
  </si>
  <si>
    <t>juston christian</t>
  </si>
  <si>
    <t>Marist</t>
  </si>
  <si>
    <t>christian</t>
  </si>
  <si>
    <t>j-christian-2019</t>
  </si>
  <si>
    <t>jamal custis</t>
  </si>
  <si>
    <t>custis</t>
  </si>
  <si>
    <t>j-custis-2019</t>
  </si>
  <si>
    <t>felton davis</t>
  </si>
  <si>
    <t>f-davis-2019</t>
  </si>
  <si>
    <t>ryan davis</t>
  </si>
  <si>
    <t>r-davis-2019</t>
  </si>
  <si>
    <t>jakari dillard</t>
  </si>
  <si>
    <t>j-dillard-2019</t>
  </si>
  <si>
    <t>johnnie dixon</t>
  </si>
  <si>
    <t>j-dixon-2019</t>
  </si>
  <si>
    <t>greg dortch</t>
  </si>
  <si>
    <t>dortch</t>
  </si>
  <si>
    <t>g-dortch-2019</t>
  </si>
  <si>
    <t>keelan doss</t>
  </si>
  <si>
    <t>k-doss-2019</t>
  </si>
  <si>
    <t>ashton dulin</t>
  </si>
  <si>
    <t>Malone (OH)</t>
  </si>
  <si>
    <t>dulin</t>
  </si>
  <si>
    <t>a-dulin-2019</t>
  </si>
  <si>
    <t>jovon durante</t>
  </si>
  <si>
    <t>durante</t>
  </si>
  <si>
    <t>j-durante-2019</t>
  </si>
  <si>
    <t>tony ellison</t>
  </si>
  <si>
    <t>t-ellison-2019</t>
  </si>
  <si>
    <t>jazz ferguson</t>
  </si>
  <si>
    <t>j-ferguson-2019</t>
  </si>
  <si>
    <t>jalen greene</t>
  </si>
  <si>
    <t>j-greene-2019</t>
  </si>
  <si>
    <t>jalen guyton</t>
  </si>
  <si>
    <t>guyton</t>
  </si>
  <si>
    <t>j-guyton-2019</t>
  </si>
  <si>
    <t>emanuel hall</t>
  </si>
  <si>
    <t>e-hall-2019</t>
  </si>
  <si>
    <t>treon harris</t>
  </si>
  <si>
    <t>t-harris-2019</t>
  </si>
  <si>
    <t>penny hart</t>
  </si>
  <si>
    <t>p-hart-2019</t>
  </si>
  <si>
    <t>jerrod heard</t>
  </si>
  <si>
    <t>heard</t>
  </si>
  <si>
    <t>j-heard-2019</t>
  </si>
  <si>
    <t>corey holmes</t>
  </si>
  <si>
    <t>c-holmes-2019</t>
  </si>
  <si>
    <t>lil'jordan humphrey</t>
  </si>
  <si>
    <t>humphrey</t>
  </si>
  <si>
    <t>l-humphrey-2019</t>
  </si>
  <si>
    <t>trenton irwin</t>
  </si>
  <si>
    <t>irwin</t>
  </si>
  <si>
    <t>t-irwin-2019</t>
  </si>
  <si>
    <t>taivon jacobs</t>
  </si>
  <si>
    <t>t-jacobs-2019</t>
  </si>
  <si>
    <t>a-johnson-2019</t>
  </si>
  <si>
    <t>jonvea johnson</t>
  </si>
  <si>
    <t>j-johnson-2019</t>
  </si>
  <si>
    <t>tyron johnson</t>
  </si>
  <si>
    <t>t-johnson-2019</t>
  </si>
  <si>
    <t>derek kief</t>
  </si>
  <si>
    <t>kief</t>
  </si>
  <si>
    <t>d-kief-2019</t>
  </si>
  <si>
    <t>damarkus lodge</t>
  </si>
  <si>
    <t>lodge</t>
  </si>
  <si>
    <t>d-lodge-2019</t>
  </si>
  <si>
    <t>jakobi meyers</t>
  </si>
  <si>
    <t>meyers</t>
  </si>
  <si>
    <t>j-meyers-2019</t>
  </si>
  <si>
    <t>stanley morgan</t>
  </si>
  <si>
    <t>s-morgan-2019</t>
  </si>
  <si>
    <t>nyqwan murray</t>
  </si>
  <si>
    <t>murray</t>
  </si>
  <si>
    <t>n-murray-2019</t>
  </si>
  <si>
    <t>flynn nagel</t>
  </si>
  <si>
    <t>nagel</t>
  </si>
  <si>
    <t>f-nagel-2019</t>
  </si>
  <si>
    <t>kyrion parker</t>
  </si>
  <si>
    <t>k-parker-2019</t>
  </si>
  <si>
    <t>tristan payton</t>
  </si>
  <si>
    <t>t-payton-2019</t>
  </si>
  <si>
    <t>michiah quick</t>
  </si>
  <si>
    <t>m-quick-2019</t>
  </si>
  <si>
    <t>t.j. rahming</t>
  </si>
  <si>
    <t>rahming</t>
  </si>
  <si>
    <t>t-rahming-2019</t>
  </si>
  <si>
    <t>anthony ratliff-williams</t>
  </si>
  <si>
    <t>ratliff-williams</t>
  </si>
  <si>
    <t>a-ratliff-williams-2019</t>
  </si>
  <si>
    <t>a.j. richardson</t>
  </si>
  <si>
    <t>a-richardson-2019</t>
  </si>
  <si>
    <t>david sills</t>
  </si>
  <si>
    <t>sills</t>
  </si>
  <si>
    <t>d-sills-2019</t>
  </si>
  <si>
    <t>raelon singleton</t>
  </si>
  <si>
    <t>singleton</t>
  </si>
  <si>
    <t>r-singleton-2019</t>
  </si>
  <si>
    <t>jaylen smith</t>
  </si>
  <si>
    <t>j-smith-2019</t>
  </si>
  <si>
    <t>jeff smith</t>
  </si>
  <si>
    <t>tj smith</t>
  </si>
  <si>
    <t>t-smith-2019</t>
  </si>
  <si>
    <t>dredrick snelson</t>
  </si>
  <si>
    <t>snelson</t>
  </si>
  <si>
    <t>d-snelson-2019</t>
  </si>
  <si>
    <t>jayson stanley</t>
  </si>
  <si>
    <t>j-stanley-2019</t>
  </si>
  <si>
    <t>brad stewart</t>
  </si>
  <si>
    <t>b-stewart-2019</t>
  </si>
  <si>
    <t>deandre thompkins</t>
  </si>
  <si>
    <t>d-thompkins-2019</t>
  </si>
  <si>
    <t>cody thompson</t>
  </si>
  <si>
    <t>c-thompson-2019</t>
  </si>
  <si>
    <t>trevion thompson</t>
  </si>
  <si>
    <t>t-thompson-2019</t>
  </si>
  <si>
    <t>kavontae turpin</t>
  </si>
  <si>
    <t>turpin</t>
  </si>
  <si>
    <t>k-turpin-2019</t>
  </si>
  <si>
    <t>jamarius way</t>
  </si>
  <si>
    <t>way</t>
  </si>
  <si>
    <t>j-way-2019</t>
  </si>
  <si>
    <t>moe ways</t>
  </si>
  <si>
    <t>ways</t>
  </si>
  <si>
    <t>m-ways-2019</t>
  </si>
  <si>
    <t>alex wesley</t>
  </si>
  <si>
    <t>wesley</t>
  </si>
  <si>
    <t>a-wesley-2019</t>
  </si>
  <si>
    <t>antoine wesley</t>
  </si>
  <si>
    <t>vic wharton</t>
  </si>
  <si>
    <t>wharton</t>
  </si>
  <si>
    <t>v-wharton-2019</t>
  </si>
  <si>
    <t>reggie white</t>
  </si>
  <si>
    <t>r-white-2019</t>
  </si>
  <si>
    <t>preston williams</t>
  </si>
  <si>
    <t>p-williams-2019</t>
  </si>
  <si>
    <t>omar bayless</t>
  </si>
  <si>
    <t>bayless</t>
  </si>
  <si>
    <t>o-bayless-2020</t>
  </si>
  <si>
    <t>lawrence cager</t>
  </si>
  <si>
    <t>cager</t>
  </si>
  <si>
    <t>l-cager-2020</t>
  </si>
  <si>
    <t>marquez callaway</t>
  </si>
  <si>
    <t>m-callaway-2020</t>
  </si>
  <si>
    <t>quartney davis</t>
  </si>
  <si>
    <t>q-davis-2020</t>
  </si>
  <si>
    <t>chris finke</t>
  </si>
  <si>
    <t>finke</t>
  </si>
  <si>
    <t>c-finke-2020</t>
  </si>
  <si>
    <t>aaron fuller</t>
  </si>
  <si>
    <t>a-fuller-2020</t>
  </si>
  <si>
    <t>Liberty (VA)</t>
  </si>
  <si>
    <t>stephen guidry</t>
  </si>
  <si>
    <t>guidry</t>
  </si>
  <si>
    <t>s-guidry-2020</t>
  </si>
  <si>
    <t>k.j. hamler</t>
  </si>
  <si>
    <t>trishton jackson</t>
  </si>
  <si>
    <t>t-jackson-2020</t>
  </si>
  <si>
    <t>juwan johnson</t>
  </si>
  <si>
    <t>j-johnson-2020</t>
  </si>
  <si>
    <t>t-jones-2020</t>
  </si>
  <si>
    <t>cedarian lamb</t>
  </si>
  <si>
    <t>kalija lipscomb</t>
  </si>
  <si>
    <t>lipscomb</t>
  </si>
  <si>
    <t>k-lipscomb-2020</t>
  </si>
  <si>
    <t>austin mack</t>
  </si>
  <si>
    <t>mack</t>
  </si>
  <si>
    <t>a-mack-2020</t>
  </si>
  <si>
    <t>aaron parker</t>
  </si>
  <si>
    <t>a-parker-2020</t>
  </si>
  <si>
    <t>kendrick rogers</t>
  </si>
  <si>
    <t>k-rogers-2020</t>
  </si>
  <si>
    <t>darrell stewart</t>
  </si>
  <si>
    <t>d-stewart-2020</t>
  </si>
  <si>
    <t>jeff thomas</t>
  </si>
  <si>
    <t>j-thomas-2020</t>
  </si>
  <si>
    <t>binjimen victor</t>
  </si>
  <si>
    <t>victor</t>
  </si>
  <si>
    <t>b-victor-2020</t>
  </si>
  <si>
    <t>cody white</t>
  </si>
  <si>
    <t>c-white-2020</t>
  </si>
  <si>
    <t>jonathan adams</t>
  </si>
  <si>
    <t>j-adams-2021</t>
  </si>
  <si>
    <t>jhamon ausbon</t>
  </si>
  <si>
    <t>ausbon</t>
  </si>
  <si>
    <t>j-ausbon-2021</t>
  </si>
  <si>
    <t>tarik black</t>
  </si>
  <si>
    <t>t-black-2021</t>
  </si>
  <si>
    <t>rico bussey</t>
  </si>
  <si>
    <t>bussey</t>
  </si>
  <si>
    <t>r-bussey-2021</t>
  </si>
  <si>
    <t>jamarr chase</t>
  </si>
  <si>
    <t>donnie corley</t>
  </si>
  <si>
    <t>corley</t>
  </si>
  <si>
    <t>d-corley-2021</t>
  </si>
  <si>
    <t>damonte coxie</t>
  </si>
  <si>
    <t>coxie</t>
  </si>
  <si>
    <t>d-coxie-2021</t>
  </si>
  <si>
    <t>dwayne eskridge</t>
  </si>
  <si>
    <t>bailey gaither</t>
  </si>
  <si>
    <t>gaither</t>
  </si>
  <si>
    <t>b-gaither-2021</t>
  </si>
  <si>
    <t>trevon grimes</t>
  </si>
  <si>
    <t>grimes</t>
  </si>
  <si>
    <t>t-grimes-2021</t>
  </si>
  <si>
    <t>adrian hardy</t>
  </si>
  <si>
    <t>a-hardy-2021</t>
  </si>
  <si>
    <t>damon hazelton</t>
  </si>
  <si>
    <t>hazelton</t>
  </si>
  <si>
    <t>d-hazelton-2021</t>
  </si>
  <si>
    <t>josh imatorbhebhe</t>
  </si>
  <si>
    <t>imatorbhebhe</t>
  </si>
  <si>
    <t>j-imatorbhebhe-2021</t>
  </si>
  <si>
    <t>warren jackson</t>
  </si>
  <si>
    <t>w-jackson-2021</t>
  </si>
  <si>
    <t>terrell jana</t>
  </si>
  <si>
    <t>jana</t>
  </si>
  <si>
    <t>t-jana-2021</t>
  </si>
  <si>
    <t>cade johnson</t>
  </si>
  <si>
    <t>c-johnson-2021</t>
  </si>
  <si>
    <t>tim jones</t>
  </si>
  <si>
    <t>t-jones-2021</t>
  </si>
  <si>
    <t>branden mack</t>
  </si>
  <si>
    <t>b-mack-2021</t>
  </si>
  <si>
    <t>khalil mcclain</t>
  </si>
  <si>
    <t>mcclain</t>
  </si>
  <si>
    <t>k-mcclain-2021</t>
  </si>
  <si>
    <t>osirus mitchell</t>
  </si>
  <si>
    <t>o-mitchell-2021</t>
  </si>
  <si>
    <t>antonio nunn</t>
  </si>
  <si>
    <t>nunn</t>
  </si>
  <si>
    <t>a-nunn-2021</t>
  </si>
  <si>
    <t>whop philyor</t>
  </si>
  <si>
    <t>philyor</t>
  </si>
  <si>
    <t>w-philyor-2021</t>
  </si>
  <si>
    <t>blake proehl</t>
  </si>
  <si>
    <t>b-proehl-2021</t>
  </si>
  <si>
    <t>t.j. simmons</t>
  </si>
  <si>
    <t>t-simmons-2021</t>
  </si>
  <si>
    <t>bennett skowronek</t>
  </si>
  <si>
    <t>brandon smith</t>
  </si>
  <si>
    <t>b-smith-2021</t>
  </si>
  <si>
    <t>dillon stoner</t>
  </si>
  <si>
    <t>stoner</t>
  </si>
  <si>
    <t>d-stoner-2021</t>
  </si>
  <si>
    <t>eli stove</t>
  </si>
  <si>
    <t>stove</t>
  </si>
  <si>
    <t>e-stove-2021</t>
  </si>
  <si>
    <t>sage surratt</t>
  </si>
  <si>
    <t>surratt</t>
  </si>
  <si>
    <t>s-surratt-2021</t>
  </si>
  <si>
    <t>austin trammell</t>
  </si>
  <si>
    <t>trammell</t>
  </si>
  <si>
    <t>a-trammell-2021</t>
  </si>
  <si>
    <t>t.j. vasher</t>
  </si>
  <si>
    <t>vasher</t>
  </si>
  <si>
    <t>t-vasher-2021</t>
  </si>
  <si>
    <t>tyler vaughns</t>
  </si>
  <si>
    <t>vaughns</t>
  </si>
  <si>
    <t>t-vaughns-2021</t>
  </si>
  <si>
    <t>austin watkins</t>
  </si>
  <si>
    <t>a-watkins-2021</t>
  </si>
  <si>
    <t>marlon williams</t>
  </si>
  <si>
    <t>m-williams-2021</t>
  </si>
  <si>
    <t>ch-jones-1996</t>
  </si>
  <si>
    <t>cl-jones-1996</t>
  </si>
  <si>
    <t>jac-jones-2007</t>
  </si>
  <si>
    <t>jam-jones-2007</t>
  </si>
  <si>
    <t>des-jackson-2008</t>
  </si>
  <si>
    <t>dex-jackson-2008</t>
  </si>
  <si>
    <t>br-johnson-2003</t>
  </si>
  <si>
    <t>be-johnson-2003</t>
  </si>
  <si>
    <t>ca-mitchell-2010</t>
  </si>
  <si>
    <t>ch-mitchell-2010</t>
  </si>
  <si>
    <t>mic-thomas-2016</t>
  </si>
  <si>
    <t>mik-thomas-2016</t>
  </si>
  <si>
    <t>tre-smith-2018</t>
  </si>
  <si>
    <t>tr-smith-2018</t>
  </si>
  <si>
    <t>tr-taylor-2017</t>
  </si>
  <si>
    <t>ta-taylor-2017</t>
  </si>
  <si>
    <t>ch-davis-2007</t>
  </si>
  <si>
    <t>ro-williams-2004</t>
  </si>
  <si>
    <t>ro-davis-2017</t>
  </si>
  <si>
    <t>de-robinson-2016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</si>
</sst>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919"/>
  <sheetViews>
    <sheetView tabSelected="1" workbookViewId="0">
      <selection activeCell="E438" sqref="E438"/>
    </sheetView>
  </sheetViews>
  <sheetFormatPr defaultRowHeight="15" x14ac:dyDescent="0.25"/>
  <cols>
    <col min="5" max="5" width="23.85546875" bestFit="1" customWidth="1"/>
    <col min="12" max="12" width="23.28515625" bestFit="1" customWidth="1"/>
    <col min="17" max="17" width="12.42578125" bestFit="1" customWidth="1"/>
    <col min="18" max="18" width="9.570312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2707</v>
      </c>
      <c r="N1" t="s">
        <v>2708</v>
      </c>
      <c r="O1" t="s">
        <v>2709</v>
      </c>
      <c r="P1" t="s">
        <v>2710</v>
      </c>
      <c r="Q1" t="s">
        <v>2711</v>
      </c>
      <c r="R1" t="s">
        <v>2712</v>
      </c>
      <c r="S1" t="s">
        <v>2713</v>
      </c>
      <c r="T1" t="s">
        <v>2714</v>
      </c>
      <c r="U1" t="s">
        <v>2715</v>
      </c>
      <c r="V1" t="s">
        <v>2716</v>
      </c>
      <c r="W1" t="s">
        <v>2717</v>
      </c>
      <c r="X1" t="s">
        <v>2718</v>
      </c>
    </row>
    <row r="2" spans="1:24" hidden="1" x14ac:dyDescent="0.25">
      <c r="A2">
        <v>6</v>
      </c>
      <c r="B2">
        <v>1</v>
      </c>
      <c r="C2">
        <v>7</v>
      </c>
      <c r="D2" t="s">
        <v>11</v>
      </c>
      <c r="E2" t="s">
        <v>12</v>
      </c>
      <c r="F2" t="s">
        <v>13</v>
      </c>
      <c r="G2">
        <v>22</v>
      </c>
      <c r="H2" t="s">
        <v>14</v>
      </c>
      <c r="I2">
        <v>1993</v>
      </c>
      <c r="J2" t="s">
        <v>15</v>
      </c>
      <c r="K2" t="s">
        <v>16</v>
      </c>
      <c r="L2" t="s">
        <v>17</v>
      </c>
      <c r="M2">
        <f>VLOOKUP($L2,Sheet1!$F:$R,2,0)</f>
        <v>72.3</v>
      </c>
      <c r="N2">
        <f>VLOOKUP($L2,Sheet1!$F:$R,3,0)</f>
        <v>185</v>
      </c>
      <c r="O2">
        <f>VLOOKUP($L2,Sheet1!$F:$R,4,0)</f>
        <v>8.75</v>
      </c>
      <c r="P2">
        <f>VLOOKUP($L2,Sheet1!$F:$R,5,0)</f>
        <v>31.5</v>
      </c>
      <c r="Q2">
        <f>VLOOKUP($L2,Sheet1!$F:$R,6,0)</f>
        <v>0</v>
      </c>
      <c r="R2">
        <f>VLOOKUP($L2,Sheet1!$F:$R,7,0)</f>
        <v>0</v>
      </c>
      <c r="S2">
        <f>VLOOKUP($L2,Sheet1!$F:$R,8,0)</f>
        <v>0</v>
      </c>
      <c r="T2">
        <f>VLOOKUP($L2,Sheet1!$F:$R,9,0)</f>
        <v>0</v>
      </c>
      <c r="U2">
        <f>VLOOKUP($L2,Sheet1!$F:$R,10,0)</f>
        <v>0</v>
      </c>
      <c r="V2">
        <f>VLOOKUP($L2,Sheet1!$F:$R,11,0)</f>
        <v>0</v>
      </c>
      <c r="W2">
        <f>VLOOKUP($L2,Sheet1!$F:$R,12,0)</f>
        <v>0</v>
      </c>
      <c r="X2">
        <f>VLOOKUP($L2,Sheet1!$F:$R,13,0)</f>
        <v>0</v>
      </c>
    </row>
    <row r="3" spans="1:24" hidden="1" x14ac:dyDescent="0.25">
      <c r="A3">
        <v>15</v>
      </c>
      <c r="B3">
        <v>1</v>
      </c>
      <c r="C3">
        <v>16</v>
      </c>
      <c r="D3" t="s">
        <v>18</v>
      </c>
      <c r="E3" t="s">
        <v>19</v>
      </c>
      <c r="F3" t="s">
        <v>13</v>
      </c>
      <c r="G3">
        <v>22</v>
      </c>
      <c r="H3" t="s">
        <v>20</v>
      </c>
      <c r="I3">
        <v>1993</v>
      </c>
      <c r="J3" t="s">
        <v>21</v>
      </c>
      <c r="K3" t="s">
        <v>22</v>
      </c>
      <c r="L3" t="s">
        <v>23</v>
      </c>
      <c r="M3">
        <f>VLOOKUP(L3,Sheet1!F:R,2,0)</f>
        <v>75.900000000000006</v>
      </c>
      <c r="N3">
        <f>VLOOKUP($L3,Sheet1!$F:$R,3,0)</f>
        <v>213</v>
      </c>
      <c r="O3">
        <f>VLOOKUP($L3,Sheet1!$F:$R,4,0)</f>
        <v>10</v>
      </c>
      <c r="P3">
        <f>VLOOKUP($L3,Sheet1!$F:$R,5,0)</f>
        <v>32.25</v>
      </c>
      <c r="Q3">
        <f>VLOOKUP($L3,Sheet1!$F:$R,6,0)</f>
        <v>0</v>
      </c>
      <c r="R3">
        <f>VLOOKUP($L3,Sheet1!$F:$R,7,0)</f>
        <v>4.6100000000000003</v>
      </c>
      <c r="S3">
        <f>VLOOKUP($L3,Sheet1!$F:$R,8,0)</f>
        <v>0</v>
      </c>
      <c r="T3">
        <f>VLOOKUP($L3,Sheet1!$F:$R,9,0)</f>
        <v>32</v>
      </c>
      <c r="U3">
        <f>VLOOKUP($L3,Sheet1!$F:$R,10,0)</f>
        <v>119</v>
      </c>
      <c r="V3">
        <f>VLOOKUP($L3,Sheet1!$F:$R,11,0)</f>
        <v>4</v>
      </c>
      <c r="W3">
        <f>VLOOKUP($L3,Sheet1!$F:$R,12,0)</f>
        <v>0</v>
      </c>
      <c r="X3">
        <f>VLOOKUP($L3,Sheet1!$F:$R,13,0)</f>
        <v>11.21</v>
      </c>
    </row>
    <row r="4" spans="1:24" hidden="1" x14ac:dyDescent="0.25">
      <c r="A4">
        <v>24</v>
      </c>
      <c r="B4">
        <v>1</v>
      </c>
      <c r="C4">
        <v>25</v>
      </c>
      <c r="D4" t="s">
        <v>24</v>
      </c>
      <c r="E4" t="s">
        <v>25</v>
      </c>
      <c r="F4" t="s">
        <v>13</v>
      </c>
      <c r="G4">
        <v>23</v>
      </c>
      <c r="H4" t="s">
        <v>26</v>
      </c>
      <c r="I4">
        <v>1993</v>
      </c>
      <c r="J4" t="s">
        <v>27</v>
      </c>
      <c r="K4" t="s">
        <v>28</v>
      </c>
      <c r="L4" t="s">
        <v>29</v>
      </c>
      <c r="M4">
        <f>VLOOKUP(L4,Sheet1!F:R,2,0)</f>
        <v>70.099999999999994</v>
      </c>
      <c r="N4">
        <f>VLOOKUP($L4,Sheet1!$F:$R,3,0)</f>
        <v>191</v>
      </c>
      <c r="O4">
        <f>VLOOKUP($L4,Sheet1!$F:$R,4,0)</f>
        <v>10.130000000000001</v>
      </c>
      <c r="P4">
        <f>VLOOKUP($L4,Sheet1!$F:$R,5,0)</f>
        <v>31.75</v>
      </c>
      <c r="Q4">
        <f>VLOOKUP($L4,Sheet1!$F:$R,6,0)</f>
        <v>0</v>
      </c>
      <c r="R4">
        <f>VLOOKUP($L4,Sheet1!$F:$R,7,0)</f>
        <v>0</v>
      </c>
      <c r="S4">
        <f>VLOOKUP($L4,Sheet1!$F:$R,8,0)</f>
        <v>0</v>
      </c>
      <c r="T4">
        <f>VLOOKUP($L4,Sheet1!$F:$R,9,0)</f>
        <v>0</v>
      </c>
      <c r="U4">
        <f>VLOOKUP($L4,Sheet1!$F:$R,10,0)</f>
        <v>0</v>
      </c>
      <c r="V4">
        <f>VLOOKUP($L4,Sheet1!$F:$R,11,0)</f>
        <v>0</v>
      </c>
      <c r="W4">
        <f>VLOOKUP($L4,Sheet1!$F:$R,12,0)</f>
        <v>0</v>
      </c>
      <c r="X4">
        <f>VLOOKUP($L4,Sheet1!$F:$R,13,0)</f>
        <v>0</v>
      </c>
    </row>
    <row r="5" spans="1:24" hidden="1" x14ac:dyDescent="0.25">
      <c r="A5">
        <v>45</v>
      </c>
      <c r="B5">
        <v>2</v>
      </c>
      <c r="C5">
        <v>46</v>
      </c>
      <c r="D5" t="s">
        <v>30</v>
      </c>
      <c r="E5" t="s">
        <v>31</v>
      </c>
      <c r="F5" t="s">
        <v>13</v>
      </c>
      <c r="G5">
        <v>22</v>
      </c>
      <c r="H5" t="s">
        <v>32</v>
      </c>
      <c r="I5">
        <v>1993</v>
      </c>
      <c r="J5" t="s">
        <v>33</v>
      </c>
      <c r="K5" t="s">
        <v>34</v>
      </c>
      <c r="L5" t="s">
        <v>35</v>
      </c>
      <c r="M5">
        <f>VLOOKUP(L5,Sheet1!F:R,2,0)</f>
        <v>69</v>
      </c>
      <c r="N5">
        <f>VLOOKUP($L5,Sheet1!$F:$R,3,0)</f>
        <v>190</v>
      </c>
      <c r="O5">
        <f>VLOOKUP($L5,Sheet1!$F:$R,4,0)</f>
        <v>9</v>
      </c>
      <c r="P5">
        <f>VLOOKUP($L5,Sheet1!$F:$R,5,0)</f>
        <v>31.5</v>
      </c>
      <c r="Q5">
        <f>VLOOKUP($L5,Sheet1!$F:$R,6,0)</f>
        <v>0</v>
      </c>
      <c r="R5">
        <f>VLOOKUP($L5,Sheet1!$F:$R,7,0)</f>
        <v>4.49</v>
      </c>
      <c r="S5">
        <f>VLOOKUP($L5,Sheet1!$F:$R,8,0)</f>
        <v>0</v>
      </c>
      <c r="T5">
        <f>VLOOKUP($L5,Sheet1!$F:$R,9,0)</f>
        <v>35.5</v>
      </c>
      <c r="U5">
        <f>VLOOKUP($L5,Sheet1!$F:$R,10,0)</f>
        <v>123</v>
      </c>
      <c r="V5">
        <f>VLOOKUP($L5,Sheet1!$F:$R,11,0)</f>
        <v>4.6100000000000003</v>
      </c>
      <c r="W5">
        <f>VLOOKUP($L5,Sheet1!$F:$R,12,0)</f>
        <v>0</v>
      </c>
      <c r="X5">
        <f>VLOOKUP($L5,Sheet1!$F:$R,13,0)</f>
        <v>11.35</v>
      </c>
    </row>
    <row r="6" spans="1:24" hidden="1" x14ac:dyDescent="0.25">
      <c r="A6">
        <v>49</v>
      </c>
      <c r="B6">
        <v>2</v>
      </c>
      <c r="C6">
        <v>50</v>
      </c>
      <c r="D6" t="s">
        <v>36</v>
      </c>
      <c r="E6" t="s">
        <v>37</v>
      </c>
      <c r="F6" t="s">
        <v>13</v>
      </c>
      <c r="G6">
        <v>23</v>
      </c>
      <c r="H6" t="s">
        <v>38</v>
      </c>
      <c r="I6">
        <v>1993</v>
      </c>
      <c r="J6" t="s">
        <v>39</v>
      </c>
      <c r="K6" t="s">
        <v>40</v>
      </c>
      <c r="L6" t="s">
        <v>41</v>
      </c>
      <c r="M6">
        <f>VLOOKUP(L6,Sheet1!F:R,2,0)</f>
        <v>74.3</v>
      </c>
      <c r="N6">
        <f>VLOOKUP($L6,Sheet1!$F:$R,3,0)</f>
        <v>196</v>
      </c>
      <c r="O6">
        <f>VLOOKUP($L6,Sheet1!$F:$R,4,0)</f>
        <v>10.5</v>
      </c>
      <c r="P6">
        <f>VLOOKUP($L6,Sheet1!$F:$R,5,0)</f>
        <v>32</v>
      </c>
      <c r="Q6">
        <f>VLOOKUP($L6,Sheet1!$F:$R,6,0)</f>
        <v>0</v>
      </c>
      <c r="R6">
        <f>VLOOKUP($L6,Sheet1!$F:$R,7,0)</f>
        <v>4.57</v>
      </c>
      <c r="S6">
        <f>VLOOKUP($L6,Sheet1!$F:$R,8,0)</f>
        <v>0</v>
      </c>
      <c r="T6">
        <f>VLOOKUP($L6,Sheet1!$F:$R,9,0)</f>
        <v>35</v>
      </c>
      <c r="U6">
        <f>VLOOKUP($L6,Sheet1!$F:$R,10,0)</f>
        <v>114</v>
      </c>
      <c r="V6">
        <f>VLOOKUP($L6,Sheet1!$F:$R,11,0)</f>
        <v>4.16</v>
      </c>
      <c r="W6">
        <f>VLOOKUP($L6,Sheet1!$F:$R,12,0)</f>
        <v>0</v>
      </c>
      <c r="X6">
        <f>VLOOKUP($L6,Sheet1!$F:$R,13,0)</f>
        <v>11.94</v>
      </c>
    </row>
    <row r="7" spans="1:24" hidden="1" x14ac:dyDescent="0.25">
      <c r="A7">
        <v>51</v>
      </c>
      <c r="B7">
        <v>2</v>
      </c>
      <c r="C7">
        <v>52</v>
      </c>
      <c r="D7" t="s">
        <v>42</v>
      </c>
      <c r="E7" t="s">
        <v>43</v>
      </c>
      <c r="F7" t="s">
        <v>13</v>
      </c>
      <c r="G7">
        <v>22</v>
      </c>
      <c r="H7" t="s">
        <v>44</v>
      </c>
      <c r="I7">
        <v>1993</v>
      </c>
      <c r="J7" t="s">
        <v>45</v>
      </c>
      <c r="K7" t="s">
        <v>46</v>
      </c>
      <c r="L7" t="s">
        <v>47</v>
      </c>
      <c r="M7">
        <f>VLOOKUP(L7,Sheet1!F:R,2,0)</f>
        <v>72.5</v>
      </c>
      <c r="N7">
        <f>VLOOKUP($L7,Sheet1!$F:$R,3,0)</f>
        <v>192</v>
      </c>
      <c r="O7">
        <f>VLOOKUP($L7,Sheet1!$F:$R,4,0)</f>
        <v>9.75</v>
      </c>
      <c r="P7">
        <f>VLOOKUP($L7,Sheet1!$F:$R,5,0)</f>
        <v>31.63</v>
      </c>
      <c r="Q7">
        <f>VLOOKUP($L7,Sheet1!$F:$R,6,0)</f>
        <v>0</v>
      </c>
      <c r="R7">
        <f>VLOOKUP($L7,Sheet1!$F:$R,7,0)</f>
        <v>4.49</v>
      </c>
      <c r="S7">
        <f>VLOOKUP($L7,Sheet1!$F:$R,8,0)</f>
        <v>0</v>
      </c>
      <c r="T7">
        <f>VLOOKUP($L7,Sheet1!$F:$R,9,0)</f>
        <v>35</v>
      </c>
      <c r="U7">
        <f>VLOOKUP($L7,Sheet1!$F:$R,10,0)</f>
        <v>119</v>
      </c>
      <c r="V7">
        <f>VLOOKUP($L7,Sheet1!$F:$R,11,0)</f>
        <v>0</v>
      </c>
      <c r="W7">
        <f>VLOOKUP($L7,Sheet1!$F:$R,12,0)</f>
        <v>0</v>
      </c>
      <c r="X7">
        <f>VLOOKUP($L7,Sheet1!$F:$R,13,0)</f>
        <v>0</v>
      </c>
    </row>
    <row r="8" spans="1:24" hidden="1" x14ac:dyDescent="0.25">
      <c r="A8">
        <v>55</v>
      </c>
      <c r="B8">
        <v>2</v>
      </c>
      <c r="C8">
        <v>56</v>
      </c>
      <c r="D8" t="s">
        <v>48</v>
      </c>
      <c r="E8" t="s">
        <v>49</v>
      </c>
      <c r="F8" t="s">
        <v>13</v>
      </c>
      <c r="G8">
        <v>22</v>
      </c>
      <c r="H8" t="s">
        <v>50</v>
      </c>
      <c r="I8">
        <v>1993</v>
      </c>
      <c r="J8" t="s">
        <v>39</v>
      </c>
      <c r="K8" t="s">
        <v>51</v>
      </c>
      <c r="L8" t="s">
        <v>52</v>
      </c>
      <c r="M8">
        <f>VLOOKUP(L8,Sheet1!F:R,2,0)</f>
        <v>73</v>
      </c>
      <c r="N8">
        <f>VLOOKUP($L8,Sheet1!$F:$R,3,0)</f>
        <v>186</v>
      </c>
      <c r="O8">
        <f>VLOOKUP($L8,Sheet1!$F:$R,4,0)</f>
        <v>10.25</v>
      </c>
      <c r="P8">
        <f>VLOOKUP($L8,Sheet1!$F:$R,5,0)</f>
        <v>32.380000000000003</v>
      </c>
      <c r="Q8">
        <f>VLOOKUP($L8,Sheet1!$F:$R,6,0)</f>
        <v>0</v>
      </c>
      <c r="R8">
        <f>VLOOKUP($L8,Sheet1!$F:$R,7,0)</f>
        <v>4.49</v>
      </c>
      <c r="S8">
        <f>VLOOKUP($L8,Sheet1!$F:$R,8,0)</f>
        <v>0</v>
      </c>
      <c r="T8">
        <f>VLOOKUP($L8,Sheet1!$F:$R,9,0)</f>
        <v>36</v>
      </c>
      <c r="U8">
        <f>VLOOKUP($L8,Sheet1!$F:$R,10,0)</f>
        <v>128</v>
      </c>
      <c r="V8">
        <f>VLOOKUP($L8,Sheet1!$F:$R,11,0)</f>
        <v>4.04</v>
      </c>
      <c r="W8">
        <f>VLOOKUP($L8,Sheet1!$F:$R,12,0)</f>
        <v>0</v>
      </c>
      <c r="X8">
        <f>VLOOKUP($L8,Sheet1!$F:$R,13,0)</f>
        <v>11.44</v>
      </c>
    </row>
    <row r="9" spans="1:24" hidden="1" x14ac:dyDescent="0.25">
      <c r="A9">
        <v>59</v>
      </c>
      <c r="B9">
        <v>3</v>
      </c>
      <c r="C9">
        <v>60</v>
      </c>
      <c r="D9" t="s">
        <v>53</v>
      </c>
      <c r="E9" t="s">
        <v>54</v>
      </c>
      <c r="F9" t="s">
        <v>13</v>
      </c>
      <c r="G9">
        <v>23</v>
      </c>
      <c r="H9" t="s">
        <v>32</v>
      </c>
      <c r="I9">
        <v>1993</v>
      </c>
      <c r="J9" t="s">
        <v>55</v>
      </c>
      <c r="K9" t="s">
        <v>56</v>
      </c>
      <c r="L9" t="s">
        <v>57</v>
      </c>
      <c r="M9">
        <f>VLOOKUP(L9,Sheet1!F:R,2,0)</f>
        <v>73.3</v>
      </c>
      <c r="N9">
        <f>VLOOKUP($L9,Sheet1!$F:$R,3,0)</f>
        <v>163</v>
      </c>
      <c r="O9">
        <f>VLOOKUP($L9,Sheet1!$F:$R,4,0)</f>
        <v>9.1300000000000008</v>
      </c>
      <c r="P9">
        <f>VLOOKUP($L9,Sheet1!$F:$R,5,0)</f>
        <v>31.88</v>
      </c>
      <c r="Q9">
        <f>VLOOKUP($L9,Sheet1!$F:$R,6,0)</f>
        <v>0</v>
      </c>
      <c r="R9">
        <f>VLOOKUP($L9,Sheet1!$F:$R,7,0)</f>
        <v>4.58</v>
      </c>
      <c r="S9">
        <f>VLOOKUP($L9,Sheet1!$F:$R,8,0)</f>
        <v>0</v>
      </c>
      <c r="T9">
        <f>VLOOKUP($L9,Sheet1!$F:$R,9,0)</f>
        <v>34</v>
      </c>
      <c r="U9">
        <f>VLOOKUP($L9,Sheet1!$F:$R,10,0)</f>
        <v>117</v>
      </c>
      <c r="V9">
        <f>VLOOKUP($L9,Sheet1!$F:$R,11,0)</f>
        <v>0</v>
      </c>
      <c r="W9">
        <f>VLOOKUP($L9,Sheet1!$F:$R,12,0)</f>
        <v>0</v>
      </c>
      <c r="X9">
        <f>VLOOKUP($L9,Sheet1!$F:$R,13,0)</f>
        <v>0</v>
      </c>
    </row>
    <row r="10" spans="1:24" hidden="1" x14ac:dyDescent="0.25">
      <c r="A10">
        <v>75</v>
      </c>
      <c r="B10">
        <v>3</v>
      </c>
      <c r="C10">
        <v>76</v>
      </c>
      <c r="D10" t="s">
        <v>58</v>
      </c>
      <c r="E10" t="s">
        <v>59</v>
      </c>
      <c r="F10" t="s">
        <v>13</v>
      </c>
      <c r="G10">
        <v>22</v>
      </c>
      <c r="H10" t="s">
        <v>60</v>
      </c>
      <c r="I10">
        <v>1993</v>
      </c>
      <c r="J10" t="s">
        <v>61</v>
      </c>
      <c r="K10" t="s">
        <v>62</v>
      </c>
      <c r="L10" t="s">
        <v>63</v>
      </c>
      <c r="M10">
        <f>VLOOKUP(L10,Sheet1!F:R,2,0)</f>
        <v>72.3</v>
      </c>
      <c r="N10">
        <f>VLOOKUP($L10,Sheet1!$F:$R,3,0)</f>
        <v>185</v>
      </c>
      <c r="O10">
        <f>VLOOKUP($L10,Sheet1!$F:$R,4,0)</f>
        <v>9.8800000000000008</v>
      </c>
      <c r="P10">
        <f>VLOOKUP($L10,Sheet1!$F:$R,5,0)</f>
        <v>31.5</v>
      </c>
      <c r="Q10">
        <f>VLOOKUP($L10,Sheet1!$F:$R,6,0)</f>
        <v>0</v>
      </c>
      <c r="R10">
        <f>VLOOKUP($L10,Sheet1!$F:$R,7,0)</f>
        <v>0</v>
      </c>
      <c r="S10">
        <f>VLOOKUP($L10,Sheet1!$F:$R,8,0)</f>
        <v>0</v>
      </c>
      <c r="T10">
        <f>VLOOKUP($L10,Sheet1!$F:$R,9,0)</f>
        <v>0</v>
      </c>
      <c r="U10">
        <f>VLOOKUP($L10,Sheet1!$F:$R,10,0)</f>
        <v>0</v>
      </c>
      <c r="V10">
        <f>VLOOKUP($L10,Sheet1!$F:$R,11,0)</f>
        <v>0</v>
      </c>
      <c r="W10">
        <f>VLOOKUP($L10,Sheet1!$F:$R,12,0)</f>
        <v>0</v>
      </c>
      <c r="X10">
        <f>VLOOKUP($L10,Sheet1!$F:$R,13,0)</f>
        <v>0</v>
      </c>
    </row>
    <row r="11" spans="1:24" hidden="1" x14ac:dyDescent="0.25">
      <c r="A11">
        <v>101</v>
      </c>
      <c r="B11">
        <v>4</v>
      </c>
      <c r="C11">
        <v>102</v>
      </c>
      <c r="D11" t="s">
        <v>64</v>
      </c>
      <c r="E11" t="s">
        <v>65</v>
      </c>
      <c r="F11" t="s">
        <v>13</v>
      </c>
      <c r="G11">
        <v>23</v>
      </c>
      <c r="H11" t="s">
        <v>14</v>
      </c>
      <c r="I11">
        <v>1993</v>
      </c>
      <c r="J11" t="s">
        <v>66</v>
      </c>
      <c r="K11" t="s">
        <v>67</v>
      </c>
      <c r="L11" t="s">
        <v>68</v>
      </c>
      <c r="M11">
        <f>VLOOKUP(L11,Sheet1!F:R,2,0)</f>
        <v>67</v>
      </c>
      <c r="N11">
        <f>VLOOKUP($L11,Sheet1!$F:$R,3,0)</f>
        <v>161</v>
      </c>
      <c r="O11">
        <f>VLOOKUP($L11,Sheet1!$F:$R,4,0)</f>
        <v>8</v>
      </c>
      <c r="P11">
        <f>VLOOKUP($L11,Sheet1!$F:$R,5,0)</f>
        <v>29</v>
      </c>
      <c r="Q11">
        <f>VLOOKUP($L11,Sheet1!$F:$R,6,0)</f>
        <v>0</v>
      </c>
      <c r="R11">
        <f>VLOOKUP($L11,Sheet1!$F:$R,7,0)</f>
        <v>4.43</v>
      </c>
      <c r="S11">
        <f>VLOOKUP($L11,Sheet1!$F:$R,8,0)</f>
        <v>0</v>
      </c>
      <c r="T11">
        <f>VLOOKUP($L11,Sheet1!$F:$R,9,0)</f>
        <v>32</v>
      </c>
      <c r="U11">
        <f>VLOOKUP($L11,Sheet1!$F:$R,10,0)</f>
        <v>114</v>
      </c>
      <c r="V11">
        <f>VLOOKUP($L11,Sheet1!$F:$R,11,0)</f>
        <v>4.0999999999999996</v>
      </c>
      <c r="W11">
        <f>VLOOKUP($L11,Sheet1!$F:$R,12,0)</f>
        <v>0</v>
      </c>
      <c r="X11">
        <f>VLOOKUP($L11,Sheet1!$F:$R,13,0)</f>
        <v>11.57</v>
      </c>
    </row>
    <row r="12" spans="1:24" hidden="1" x14ac:dyDescent="0.25">
      <c r="A12">
        <v>103</v>
      </c>
      <c r="B12">
        <v>4</v>
      </c>
      <c r="C12">
        <v>104</v>
      </c>
      <c r="D12" t="s">
        <v>53</v>
      </c>
      <c r="E12" t="s">
        <v>69</v>
      </c>
      <c r="F12" t="s">
        <v>13</v>
      </c>
      <c r="G12">
        <v>22</v>
      </c>
      <c r="H12" t="s">
        <v>32</v>
      </c>
      <c r="I12">
        <v>1993</v>
      </c>
      <c r="J12" t="s">
        <v>70</v>
      </c>
      <c r="K12" t="s">
        <v>71</v>
      </c>
      <c r="L12" t="s">
        <v>72</v>
      </c>
      <c r="M12">
        <f>VLOOKUP(L12,Sheet1!F:R,2,0)</f>
        <v>74.400000000000006</v>
      </c>
      <c r="N12">
        <f>VLOOKUP($L12,Sheet1!$F:$R,3,0)</f>
        <v>194</v>
      </c>
      <c r="O12">
        <f>VLOOKUP($L12,Sheet1!$F:$R,4,0)</f>
        <v>9.75</v>
      </c>
      <c r="P12">
        <f>VLOOKUP($L12,Sheet1!$F:$R,5,0)</f>
        <v>33.25</v>
      </c>
      <c r="Q12">
        <f>VLOOKUP($L12,Sheet1!$F:$R,6,0)</f>
        <v>0</v>
      </c>
      <c r="R12">
        <f>VLOOKUP($L12,Sheet1!$F:$R,7,0)</f>
        <v>4.63</v>
      </c>
      <c r="S12">
        <f>VLOOKUP($L12,Sheet1!$F:$R,8,0)</f>
        <v>0</v>
      </c>
      <c r="T12">
        <f>VLOOKUP($L12,Sheet1!$F:$R,9,0)</f>
        <v>43.5</v>
      </c>
      <c r="U12">
        <f>VLOOKUP($L12,Sheet1!$F:$R,10,0)</f>
        <v>130</v>
      </c>
      <c r="V12">
        <f>VLOOKUP($L12,Sheet1!$F:$R,11,0)</f>
        <v>0</v>
      </c>
      <c r="W12">
        <f>VLOOKUP($L12,Sheet1!$F:$R,12,0)</f>
        <v>0</v>
      </c>
      <c r="X12">
        <f>VLOOKUP($L12,Sheet1!$F:$R,13,0)</f>
        <v>0</v>
      </c>
    </row>
    <row r="13" spans="1:24" hidden="1" x14ac:dyDescent="0.25">
      <c r="A13">
        <v>110</v>
      </c>
      <c r="B13">
        <v>4</v>
      </c>
      <c r="C13">
        <v>111</v>
      </c>
      <c r="D13" t="s">
        <v>73</v>
      </c>
      <c r="E13" t="s">
        <v>74</v>
      </c>
      <c r="F13" t="s">
        <v>13</v>
      </c>
      <c r="G13">
        <v>21</v>
      </c>
      <c r="H13" t="s">
        <v>75</v>
      </c>
      <c r="I13">
        <v>1993</v>
      </c>
      <c r="J13" t="s">
        <v>76</v>
      </c>
      <c r="K13" t="s">
        <v>71</v>
      </c>
      <c r="L13" t="s">
        <v>77</v>
      </c>
      <c r="M13">
        <f>VLOOKUP(L13,Sheet1!F:R,2,0)</f>
        <v>72.400000000000006</v>
      </c>
      <c r="N13">
        <f>VLOOKUP($L13,Sheet1!$F:$R,3,0)</f>
        <v>196</v>
      </c>
      <c r="O13">
        <f>VLOOKUP($L13,Sheet1!$F:$R,4,0)</f>
        <v>8.3800000000000008</v>
      </c>
      <c r="P13">
        <f>VLOOKUP($L13,Sheet1!$F:$R,5,0)</f>
        <v>31.38</v>
      </c>
      <c r="Q13">
        <f>VLOOKUP($L13,Sheet1!$F:$R,6,0)</f>
        <v>0</v>
      </c>
      <c r="R13">
        <f>VLOOKUP($L13,Sheet1!$F:$R,7,0)</f>
        <v>0</v>
      </c>
      <c r="S13">
        <f>VLOOKUP($L13,Sheet1!$F:$R,8,0)</f>
        <v>0</v>
      </c>
      <c r="T13">
        <f>VLOOKUP($L13,Sheet1!$F:$R,9,0)</f>
        <v>34.5</v>
      </c>
      <c r="U13">
        <f>VLOOKUP($L13,Sheet1!$F:$R,10,0)</f>
        <v>112</v>
      </c>
      <c r="V13">
        <f>VLOOKUP($L13,Sheet1!$F:$R,11,0)</f>
        <v>0</v>
      </c>
      <c r="W13">
        <f>VLOOKUP($L13,Sheet1!$F:$R,12,0)</f>
        <v>0</v>
      </c>
      <c r="X13">
        <f>VLOOKUP($L13,Sheet1!$F:$R,13,0)</f>
        <v>0</v>
      </c>
    </row>
    <row r="14" spans="1:24" hidden="1" x14ac:dyDescent="0.25">
      <c r="A14">
        <v>113</v>
      </c>
      <c r="B14">
        <v>5</v>
      </c>
      <c r="C14">
        <v>114</v>
      </c>
      <c r="D14" t="s">
        <v>78</v>
      </c>
      <c r="E14" t="s">
        <v>79</v>
      </c>
      <c r="F14" t="s">
        <v>13</v>
      </c>
      <c r="G14">
        <v>24</v>
      </c>
      <c r="H14" t="s">
        <v>80</v>
      </c>
      <c r="I14">
        <v>1993</v>
      </c>
      <c r="J14" t="s">
        <v>66</v>
      </c>
      <c r="K14" t="s">
        <v>81</v>
      </c>
      <c r="L14" t="s">
        <v>82</v>
      </c>
      <c r="M14">
        <f>VLOOKUP(L14,Sheet1!F:R,2,0)</f>
        <v>72.900000000000006</v>
      </c>
      <c r="N14">
        <f>VLOOKUP($L14,Sheet1!$F:$R,3,0)</f>
        <v>199</v>
      </c>
      <c r="O14">
        <f>VLOOKUP($L14,Sheet1!$F:$R,4,0)</f>
        <v>9.6300000000000008</v>
      </c>
      <c r="P14">
        <f>VLOOKUP($L14,Sheet1!$F:$R,5,0)</f>
        <v>32</v>
      </c>
      <c r="Q14">
        <f>VLOOKUP($L14,Sheet1!$F:$R,6,0)</f>
        <v>0</v>
      </c>
      <c r="R14">
        <f>VLOOKUP($L14,Sheet1!$F:$R,7,0)</f>
        <v>4.55</v>
      </c>
      <c r="S14">
        <f>VLOOKUP($L14,Sheet1!$F:$R,8,0)</f>
        <v>0</v>
      </c>
      <c r="T14">
        <f>VLOOKUP($L14,Sheet1!$F:$R,9,0)</f>
        <v>34</v>
      </c>
      <c r="U14">
        <f>VLOOKUP($L14,Sheet1!$F:$R,10,0)</f>
        <v>123</v>
      </c>
      <c r="V14">
        <f>VLOOKUP($L14,Sheet1!$F:$R,11,0)</f>
        <v>4.1399999999999997</v>
      </c>
      <c r="W14">
        <f>VLOOKUP($L14,Sheet1!$F:$R,12,0)</f>
        <v>0</v>
      </c>
      <c r="X14">
        <f>VLOOKUP($L14,Sheet1!$F:$R,13,0)</f>
        <v>11.99</v>
      </c>
    </row>
    <row r="15" spans="1:24" hidden="1" x14ac:dyDescent="0.25">
      <c r="A15">
        <v>121</v>
      </c>
      <c r="B15">
        <v>5</v>
      </c>
      <c r="C15">
        <v>122</v>
      </c>
      <c r="D15" t="s">
        <v>83</v>
      </c>
      <c r="E15" t="s">
        <v>84</v>
      </c>
      <c r="F15" t="s">
        <v>13</v>
      </c>
      <c r="G15">
        <v>23</v>
      </c>
      <c r="H15" t="s">
        <v>85</v>
      </c>
      <c r="I15">
        <v>1993</v>
      </c>
      <c r="J15" t="s">
        <v>21</v>
      </c>
      <c r="K15" t="s">
        <v>86</v>
      </c>
      <c r="L15" t="s">
        <v>87</v>
      </c>
      <c r="M15">
        <f>VLOOKUP(L15,Sheet1!F:R,2,0)</f>
        <v>75.5</v>
      </c>
      <c r="N15">
        <f>VLOOKUP($L15,Sheet1!$F:$R,3,0)</f>
        <v>205</v>
      </c>
      <c r="O15">
        <f>VLOOKUP($L15,Sheet1!$F:$R,4,0)</f>
        <v>9</v>
      </c>
      <c r="P15">
        <f>VLOOKUP($L15,Sheet1!$F:$R,5,0)</f>
        <v>30.88</v>
      </c>
      <c r="Q15">
        <f>VLOOKUP($L15,Sheet1!$F:$R,6,0)</f>
        <v>0</v>
      </c>
      <c r="R15">
        <f>VLOOKUP($L15,Sheet1!$F:$R,7,0)</f>
        <v>4.66</v>
      </c>
      <c r="S15">
        <f>VLOOKUP($L15,Sheet1!$F:$R,8,0)</f>
        <v>0</v>
      </c>
      <c r="T15">
        <f>VLOOKUP($L15,Sheet1!$F:$R,9,0)</f>
        <v>35</v>
      </c>
      <c r="U15">
        <f>VLOOKUP($L15,Sheet1!$F:$R,10,0)</f>
        <v>123</v>
      </c>
      <c r="V15">
        <f>VLOOKUP($L15,Sheet1!$F:$R,11,0)</f>
        <v>4.12</v>
      </c>
      <c r="W15">
        <f>VLOOKUP($L15,Sheet1!$F:$R,12,0)</f>
        <v>0</v>
      </c>
      <c r="X15">
        <f>VLOOKUP($L15,Sheet1!$F:$R,13,0)</f>
        <v>11.52</v>
      </c>
    </row>
    <row r="16" spans="1:24" hidden="1" x14ac:dyDescent="0.25">
      <c r="A16">
        <v>124</v>
      </c>
      <c r="B16">
        <v>5</v>
      </c>
      <c r="C16">
        <v>125</v>
      </c>
      <c r="D16" t="s">
        <v>88</v>
      </c>
      <c r="E16" t="s">
        <v>89</v>
      </c>
      <c r="F16" t="s">
        <v>13</v>
      </c>
      <c r="G16">
        <v>22</v>
      </c>
      <c r="H16" t="s">
        <v>90</v>
      </c>
      <c r="I16">
        <v>1993</v>
      </c>
      <c r="J16" t="s">
        <v>27</v>
      </c>
      <c r="K16" t="s">
        <v>91</v>
      </c>
      <c r="L16" t="s">
        <v>92</v>
      </c>
      <c r="M16">
        <f>VLOOKUP(L16,Sheet1!F:R,2,0)</f>
        <v>72.400000000000006</v>
      </c>
      <c r="N16">
        <f>VLOOKUP($L16,Sheet1!$F:$R,3,0)</f>
        <v>189</v>
      </c>
      <c r="O16">
        <f>VLOOKUP($L16,Sheet1!$F:$R,4,0)</f>
        <v>9.5</v>
      </c>
      <c r="P16">
        <f>VLOOKUP($L16,Sheet1!$F:$R,5,0)</f>
        <v>31.75</v>
      </c>
      <c r="Q16">
        <f>VLOOKUP($L16,Sheet1!$F:$R,6,0)</f>
        <v>0</v>
      </c>
      <c r="R16">
        <f>VLOOKUP($L16,Sheet1!$F:$R,7,0)</f>
        <v>4.62</v>
      </c>
      <c r="S16">
        <f>VLOOKUP($L16,Sheet1!$F:$R,8,0)</f>
        <v>0</v>
      </c>
      <c r="T16">
        <f>VLOOKUP($L16,Sheet1!$F:$R,9,0)</f>
        <v>33</v>
      </c>
      <c r="U16">
        <f>VLOOKUP($L16,Sheet1!$F:$R,10,0)</f>
        <v>115</v>
      </c>
      <c r="V16">
        <f>VLOOKUP($L16,Sheet1!$F:$R,11,0)</f>
        <v>4.3</v>
      </c>
      <c r="W16">
        <f>VLOOKUP($L16,Sheet1!$F:$R,12,0)</f>
        <v>0</v>
      </c>
      <c r="X16">
        <f>VLOOKUP($L16,Sheet1!$F:$R,13,0)</f>
        <v>11.6</v>
      </c>
    </row>
    <row r="17" spans="1:24" hidden="1" x14ac:dyDescent="0.25">
      <c r="A17">
        <v>128</v>
      </c>
      <c r="B17">
        <v>5</v>
      </c>
      <c r="C17">
        <v>129</v>
      </c>
      <c r="D17" t="s">
        <v>93</v>
      </c>
      <c r="E17" t="s">
        <v>94</v>
      </c>
      <c r="F17" t="s">
        <v>13</v>
      </c>
      <c r="G17">
        <v>22</v>
      </c>
      <c r="H17" t="s">
        <v>95</v>
      </c>
      <c r="I17">
        <v>1993</v>
      </c>
      <c r="J17" t="s">
        <v>33</v>
      </c>
      <c r="K17" t="s">
        <v>96</v>
      </c>
      <c r="L17" t="s">
        <v>97</v>
      </c>
      <c r="M17">
        <f>VLOOKUP(L17,Sheet1!F:R,2,0)</f>
        <v>69</v>
      </c>
      <c r="N17">
        <f>VLOOKUP($L17,Sheet1!$F:$R,3,0)</f>
        <v>168</v>
      </c>
      <c r="O17">
        <f>VLOOKUP($L17,Sheet1!$F:$R,4,0)</f>
        <v>8.8800000000000008</v>
      </c>
      <c r="P17">
        <f>VLOOKUP($L17,Sheet1!$F:$R,5,0)</f>
        <v>29.63</v>
      </c>
      <c r="Q17">
        <f>VLOOKUP($L17,Sheet1!$F:$R,6,0)</f>
        <v>0</v>
      </c>
      <c r="R17">
        <f>VLOOKUP($L17,Sheet1!$F:$R,7,0)</f>
        <v>4.42</v>
      </c>
      <c r="S17">
        <f>VLOOKUP($L17,Sheet1!$F:$R,8,0)</f>
        <v>0</v>
      </c>
      <c r="T17">
        <f>VLOOKUP($L17,Sheet1!$F:$R,9,0)</f>
        <v>37.5</v>
      </c>
      <c r="U17">
        <f>VLOOKUP($L17,Sheet1!$F:$R,10,0)</f>
        <v>125</v>
      </c>
      <c r="V17">
        <f>VLOOKUP($L17,Sheet1!$F:$R,11,0)</f>
        <v>4.03</v>
      </c>
      <c r="W17">
        <f>VLOOKUP($L17,Sheet1!$F:$R,12,0)</f>
        <v>0</v>
      </c>
      <c r="X17">
        <f>VLOOKUP($L17,Sheet1!$F:$R,13,0)</f>
        <v>11.33</v>
      </c>
    </row>
    <row r="18" spans="1:24" hidden="1" x14ac:dyDescent="0.25">
      <c r="A18">
        <v>133</v>
      </c>
      <c r="B18">
        <v>5</v>
      </c>
      <c r="C18">
        <v>134</v>
      </c>
      <c r="D18" t="s">
        <v>98</v>
      </c>
      <c r="E18" t="s">
        <v>99</v>
      </c>
      <c r="F18" t="s">
        <v>13</v>
      </c>
      <c r="H18" t="s">
        <v>100</v>
      </c>
      <c r="I18">
        <v>1993</v>
      </c>
      <c r="J18" t="s">
        <v>101</v>
      </c>
      <c r="K18" t="s">
        <v>102</v>
      </c>
      <c r="L18" t="s">
        <v>103</v>
      </c>
      <c r="M18" t="e">
        <f>VLOOKUP(L18,Sheet1!F:R,2,0)</f>
        <v>#N/A</v>
      </c>
      <c r="N18" t="e">
        <f>VLOOKUP($L18,Sheet1!$F:$R,3,0)</f>
        <v>#N/A</v>
      </c>
      <c r="O18" t="e">
        <f>VLOOKUP($L18,Sheet1!$F:$R,4,0)</f>
        <v>#N/A</v>
      </c>
      <c r="P18" t="e">
        <f>VLOOKUP($L18,Sheet1!$F:$R,5,0)</f>
        <v>#N/A</v>
      </c>
      <c r="Q18" t="e">
        <f>VLOOKUP($L18,Sheet1!$F:$R,6,0)</f>
        <v>#N/A</v>
      </c>
      <c r="R18" t="e">
        <f>VLOOKUP($L18,Sheet1!$F:$R,7,0)</f>
        <v>#N/A</v>
      </c>
      <c r="S18" t="e">
        <f>VLOOKUP($L18,Sheet1!$F:$R,8,0)</f>
        <v>#N/A</v>
      </c>
      <c r="T18" t="e">
        <f>VLOOKUP($L18,Sheet1!$F:$R,9,0)</f>
        <v>#N/A</v>
      </c>
      <c r="U18" t="e">
        <f>VLOOKUP($L18,Sheet1!$F:$R,10,0)</f>
        <v>#N/A</v>
      </c>
      <c r="V18" t="e">
        <f>VLOOKUP($L18,Sheet1!$F:$R,11,0)</f>
        <v>#N/A</v>
      </c>
      <c r="W18" t="e">
        <f>VLOOKUP($L18,Sheet1!$F:$R,12,0)</f>
        <v>#N/A</v>
      </c>
      <c r="X18" t="e">
        <f>VLOOKUP($L18,Sheet1!$F:$R,13,0)</f>
        <v>#N/A</v>
      </c>
    </row>
    <row r="19" spans="1:24" hidden="1" x14ac:dyDescent="0.25">
      <c r="A19">
        <v>153</v>
      </c>
      <c r="B19">
        <v>6</v>
      </c>
      <c r="C19">
        <v>154</v>
      </c>
      <c r="D19" t="s">
        <v>104</v>
      </c>
      <c r="E19" t="s">
        <v>105</v>
      </c>
      <c r="F19" t="s">
        <v>13</v>
      </c>
      <c r="G19">
        <v>23</v>
      </c>
      <c r="H19" t="s">
        <v>106</v>
      </c>
      <c r="I19">
        <v>1993</v>
      </c>
      <c r="J19" t="s">
        <v>107</v>
      </c>
      <c r="K19" t="s">
        <v>108</v>
      </c>
      <c r="L19" t="s">
        <v>109</v>
      </c>
      <c r="M19">
        <f>VLOOKUP(L19,Sheet1!F:R,2,0)</f>
        <v>74.599999999999994</v>
      </c>
      <c r="N19">
        <f>VLOOKUP($L19,Sheet1!$F:$R,3,0)</f>
        <v>207</v>
      </c>
      <c r="O19">
        <f>VLOOKUP($L19,Sheet1!$F:$R,4,0)</f>
        <v>8.8800000000000008</v>
      </c>
      <c r="P19">
        <f>VLOOKUP($L19,Sheet1!$F:$R,5,0)</f>
        <v>32.880000000000003</v>
      </c>
      <c r="Q19">
        <f>VLOOKUP($L19,Sheet1!$F:$R,6,0)</f>
        <v>0</v>
      </c>
      <c r="R19">
        <f>VLOOKUP($L19,Sheet1!$F:$R,7,0)</f>
        <v>4.63</v>
      </c>
      <c r="S19">
        <f>VLOOKUP($L19,Sheet1!$F:$R,8,0)</f>
        <v>0</v>
      </c>
      <c r="T19">
        <f>VLOOKUP($L19,Sheet1!$F:$R,9,0)</f>
        <v>36</v>
      </c>
      <c r="U19">
        <f>VLOOKUP($L19,Sheet1!$F:$R,10,0)</f>
        <v>129</v>
      </c>
      <c r="V19">
        <f>VLOOKUP($L19,Sheet1!$F:$R,11,0)</f>
        <v>4.42</v>
      </c>
      <c r="W19">
        <f>VLOOKUP($L19,Sheet1!$F:$R,12,0)</f>
        <v>0</v>
      </c>
      <c r="X19">
        <f>VLOOKUP($L19,Sheet1!$F:$R,13,0)</f>
        <v>11.99</v>
      </c>
    </row>
    <row r="20" spans="1:24" hidden="1" x14ac:dyDescent="0.25">
      <c r="A20">
        <v>175</v>
      </c>
      <c r="B20">
        <v>7</v>
      </c>
      <c r="C20">
        <v>176</v>
      </c>
      <c r="D20" t="s">
        <v>53</v>
      </c>
      <c r="E20" t="s">
        <v>110</v>
      </c>
      <c r="F20" t="s">
        <v>13</v>
      </c>
      <c r="G20">
        <v>22</v>
      </c>
      <c r="H20" t="s">
        <v>111</v>
      </c>
      <c r="I20">
        <v>1993</v>
      </c>
      <c r="J20" t="s">
        <v>66</v>
      </c>
      <c r="K20" t="s">
        <v>112</v>
      </c>
      <c r="L20" t="s">
        <v>113</v>
      </c>
      <c r="M20" t="e">
        <f>VLOOKUP(L20,Sheet1!F:R,2,0)</f>
        <v>#N/A</v>
      </c>
      <c r="N20" t="e">
        <f>VLOOKUP($L20,Sheet1!$F:$R,3,0)</f>
        <v>#N/A</v>
      </c>
      <c r="O20" t="e">
        <f>VLOOKUP($L20,Sheet1!$F:$R,4,0)</f>
        <v>#N/A</v>
      </c>
      <c r="P20" t="e">
        <f>VLOOKUP($L20,Sheet1!$F:$R,5,0)</f>
        <v>#N/A</v>
      </c>
      <c r="Q20" t="e">
        <f>VLOOKUP($L20,Sheet1!$F:$R,6,0)</f>
        <v>#N/A</v>
      </c>
      <c r="R20" t="e">
        <f>VLOOKUP($L20,Sheet1!$F:$R,7,0)</f>
        <v>#N/A</v>
      </c>
      <c r="S20" t="e">
        <f>VLOOKUP($L20,Sheet1!$F:$R,8,0)</f>
        <v>#N/A</v>
      </c>
      <c r="T20" t="e">
        <f>VLOOKUP($L20,Sheet1!$F:$R,9,0)</f>
        <v>#N/A</v>
      </c>
      <c r="U20" t="e">
        <f>VLOOKUP($L20,Sheet1!$F:$R,10,0)</f>
        <v>#N/A</v>
      </c>
      <c r="V20" t="e">
        <f>VLOOKUP($L20,Sheet1!$F:$R,11,0)</f>
        <v>#N/A</v>
      </c>
      <c r="W20" t="e">
        <f>VLOOKUP($L20,Sheet1!$F:$R,12,0)</f>
        <v>#N/A</v>
      </c>
      <c r="X20" t="e">
        <f>VLOOKUP($L20,Sheet1!$F:$R,13,0)</f>
        <v>#N/A</v>
      </c>
    </row>
    <row r="21" spans="1:24" hidden="1" x14ac:dyDescent="0.25">
      <c r="A21">
        <v>181</v>
      </c>
      <c r="B21">
        <v>7</v>
      </c>
      <c r="C21">
        <v>182</v>
      </c>
      <c r="D21" t="s">
        <v>104</v>
      </c>
      <c r="E21" t="s">
        <v>114</v>
      </c>
      <c r="F21" t="s">
        <v>13</v>
      </c>
      <c r="G21">
        <v>22</v>
      </c>
      <c r="H21" t="s">
        <v>115</v>
      </c>
      <c r="I21">
        <v>1993</v>
      </c>
      <c r="J21" t="s">
        <v>66</v>
      </c>
      <c r="K21" t="s">
        <v>116</v>
      </c>
      <c r="L21" t="s">
        <v>117</v>
      </c>
      <c r="M21" t="e">
        <f>VLOOKUP(L21,Sheet1!F:R,2,0)</f>
        <v>#N/A</v>
      </c>
      <c r="N21" t="e">
        <f>VLOOKUP($L21,Sheet1!$F:$R,3,0)</f>
        <v>#N/A</v>
      </c>
      <c r="O21" t="e">
        <f>VLOOKUP($L21,Sheet1!$F:$R,4,0)</f>
        <v>#N/A</v>
      </c>
      <c r="P21" t="e">
        <f>VLOOKUP($L21,Sheet1!$F:$R,5,0)</f>
        <v>#N/A</v>
      </c>
      <c r="Q21" t="e">
        <f>VLOOKUP($L21,Sheet1!$F:$R,6,0)</f>
        <v>#N/A</v>
      </c>
      <c r="R21" t="e">
        <f>VLOOKUP($L21,Sheet1!$F:$R,7,0)</f>
        <v>#N/A</v>
      </c>
      <c r="S21" t="e">
        <f>VLOOKUP($L21,Sheet1!$F:$R,8,0)</f>
        <v>#N/A</v>
      </c>
      <c r="T21" t="e">
        <f>VLOOKUP($L21,Sheet1!$F:$R,9,0)</f>
        <v>#N/A</v>
      </c>
      <c r="U21" t="e">
        <f>VLOOKUP($L21,Sheet1!$F:$R,10,0)</f>
        <v>#N/A</v>
      </c>
      <c r="V21" t="e">
        <f>VLOOKUP($L21,Sheet1!$F:$R,11,0)</f>
        <v>#N/A</v>
      </c>
      <c r="W21" t="e">
        <f>VLOOKUP($L21,Sheet1!$F:$R,12,0)</f>
        <v>#N/A</v>
      </c>
      <c r="X21" t="e">
        <f>VLOOKUP($L21,Sheet1!$F:$R,13,0)</f>
        <v>#N/A</v>
      </c>
    </row>
    <row r="22" spans="1:24" hidden="1" x14ac:dyDescent="0.25">
      <c r="A22">
        <v>185</v>
      </c>
      <c r="B22">
        <v>7</v>
      </c>
      <c r="C22">
        <v>186</v>
      </c>
      <c r="D22" t="s">
        <v>118</v>
      </c>
      <c r="E22" t="s">
        <v>119</v>
      </c>
      <c r="F22" t="s">
        <v>13</v>
      </c>
      <c r="G22">
        <v>22</v>
      </c>
      <c r="H22" t="s">
        <v>120</v>
      </c>
      <c r="I22">
        <v>1993</v>
      </c>
      <c r="J22" t="s">
        <v>121</v>
      </c>
      <c r="K22" t="s">
        <v>122</v>
      </c>
      <c r="L22" t="s">
        <v>123</v>
      </c>
      <c r="M22">
        <f>VLOOKUP(L22,Sheet1!F:R,2,0)</f>
        <v>73.3</v>
      </c>
      <c r="N22">
        <f>VLOOKUP($L22,Sheet1!$F:$R,3,0)</f>
        <v>206</v>
      </c>
      <c r="O22">
        <f>VLOOKUP($L22,Sheet1!$F:$R,4,0)</f>
        <v>9.75</v>
      </c>
      <c r="P22">
        <f>VLOOKUP($L22,Sheet1!$F:$R,5,0)</f>
        <v>31.25</v>
      </c>
      <c r="Q22">
        <f>VLOOKUP($L22,Sheet1!$F:$R,6,0)</f>
        <v>0</v>
      </c>
      <c r="R22">
        <f>VLOOKUP($L22,Sheet1!$F:$R,7,0)</f>
        <v>0</v>
      </c>
      <c r="S22">
        <f>VLOOKUP($L22,Sheet1!$F:$R,8,0)</f>
        <v>0</v>
      </c>
      <c r="T22">
        <f>VLOOKUP($L22,Sheet1!$F:$R,9,0)</f>
        <v>0</v>
      </c>
      <c r="U22">
        <f>VLOOKUP($L22,Sheet1!$F:$R,10,0)</f>
        <v>0</v>
      </c>
      <c r="V22">
        <f>VLOOKUP($L22,Sheet1!$F:$R,11,0)</f>
        <v>0</v>
      </c>
      <c r="W22">
        <f>VLOOKUP($L22,Sheet1!$F:$R,12,0)</f>
        <v>0</v>
      </c>
      <c r="X22">
        <f>VLOOKUP($L22,Sheet1!$F:$R,13,0)</f>
        <v>0</v>
      </c>
    </row>
    <row r="23" spans="1:24" hidden="1" x14ac:dyDescent="0.25">
      <c r="A23">
        <v>186</v>
      </c>
      <c r="B23">
        <v>7</v>
      </c>
      <c r="C23">
        <v>187</v>
      </c>
      <c r="D23" t="s">
        <v>64</v>
      </c>
      <c r="E23" t="s">
        <v>124</v>
      </c>
      <c r="F23" t="s">
        <v>13</v>
      </c>
      <c r="G23">
        <v>23</v>
      </c>
      <c r="H23" t="s">
        <v>125</v>
      </c>
      <c r="I23">
        <v>1993</v>
      </c>
      <c r="J23" t="s">
        <v>126</v>
      </c>
      <c r="K23" t="s">
        <v>127</v>
      </c>
      <c r="L23" t="s">
        <v>128</v>
      </c>
      <c r="M23" t="e">
        <f>VLOOKUP(L23,Sheet1!F:R,2,0)</f>
        <v>#N/A</v>
      </c>
      <c r="N23" t="e">
        <f>VLOOKUP($L23,Sheet1!$F:$R,3,0)</f>
        <v>#N/A</v>
      </c>
      <c r="O23" t="e">
        <f>VLOOKUP($L23,Sheet1!$F:$R,4,0)</f>
        <v>#N/A</v>
      </c>
      <c r="P23" t="e">
        <f>VLOOKUP($L23,Sheet1!$F:$R,5,0)</f>
        <v>#N/A</v>
      </c>
      <c r="Q23" t="e">
        <f>VLOOKUP($L23,Sheet1!$F:$R,6,0)</f>
        <v>#N/A</v>
      </c>
      <c r="R23" t="e">
        <f>VLOOKUP($L23,Sheet1!$F:$R,7,0)</f>
        <v>#N/A</v>
      </c>
      <c r="S23" t="e">
        <f>VLOOKUP($L23,Sheet1!$F:$R,8,0)</f>
        <v>#N/A</v>
      </c>
      <c r="T23" t="e">
        <f>VLOOKUP($L23,Sheet1!$F:$R,9,0)</f>
        <v>#N/A</v>
      </c>
      <c r="U23" t="e">
        <f>VLOOKUP($L23,Sheet1!$F:$R,10,0)</f>
        <v>#N/A</v>
      </c>
      <c r="V23" t="e">
        <f>VLOOKUP($L23,Sheet1!$F:$R,11,0)</f>
        <v>#N/A</v>
      </c>
      <c r="W23" t="e">
        <f>VLOOKUP($L23,Sheet1!$F:$R,12,0)</f>
        <v>#N/A</v>
      </c>
      <c r="X23" t="e">
        <f>VLOOKUP($L23,Sheet1!$F:$R,13,0)</f>
        <v>#N/A</v>
      </c>
    </row>
    <row r="24" spans="1:24" hidden="1" x14ac:dyDescent="0.25">
      <c r="A24">
        <v>194</v>
      </c>
      <c r="B24">
        <v>7</v>
      </c>
      <c r="C24">
        <v>195</v>
      </c>
      <c r="D24" t="s">
        <v>73</v>
      </c>
      <c r="E24" t="s">
        <v>129</v>
      </c>
      <c r="F24" t="s">
        <v>13</v>
      </c>
      <c r="H24" t="s">
        <v>90</v>
      </c>
      <c r="I24">
        <v>1993</v>
      </c>
      <c r="J24" t="s">
        <v>101</v>
      </c>
      <c r="K24" t="s">
        <v>130</v>
      </c>
      <c r="L24" t="s">
        <v>131</v>
      </c>
      <c r="M24">
        <f>VLOOKUP(L24,Sheet1!F:R,2,0)</f>
        <v>73.400000000000006</v>
      </c>
      <c r="N24">
        <f>VLOOKUP($L24,Sheet1!$F:$R,3,0)</f>
        <v>193</v>
      </c>
      <c r="O24">
        <f>VLOOKUP($L24,Sheet1!$F:$R,4,0)</f>
        <v>8.8800000000000008</v>
      </c>
      <c r="P24">
        <f>VLOOKUP($L24,Sheet1!$F:$R,5,0)</f>
        <v>32.130000000000003</v>
      </c>
      <c r="Q24">
        <f>VLOOKUP($L24,Sheet1!$F:$R,6,0)</f>
        <v>0</v>
      </c>
      <c r="R24">
        <f>VLOOKUP($L24,Sheet1!$F:$R,7,0)</f>
        <v>4.63</v>
      </c>
      <c r="S24">
        <f>VLOOKUP($L24,Sheet1!$F:$R,8,0)</f>
        <v>0</v>
      </c>
      <c r="T24">
        <f>VLOOKUP($L24,Sheet1!$F:$R,9,0)</f>
        <v>33.5</v>
      </c>
      <c r="U24">
        <f>VLOOKUP($L24,Sheet1!$F:$R,10,0)</f>
        <v>114</v>
      </c>
      <c r="V24">
        <f>VLOOKUP($L24,Sheet1!$F:$R,11,0)</f>
        <v>4.24</v>
      </c>
      <c r="W24">
        <f>VLOOKUP($L24,Sheet1!$F:$R,12,0)</f>
        <v>0</v>
      </c>
      <c r="X24">
        <f>VLOOKUP($L24,Sheet1!$F:$R,13,0)</f>
        <v>11.52</v>
      </c>
    </row>
    <row r="25" spans="1:24" hidden="1" x14ac:dyDescent="0.25">
      <c r="A25">
        <v>197</v>
      </c>
      <c r="B25">
        <v>8</v>
      </c>
      <c r="C25">
        <v>198</v>
      </c>
      <c r="D25" t="s">
        <v>48</v>
      </c>
      <c r="E25" t="s">
        <v>132</v>
      </c>
      <c r="F25" t="s">
        <v>13</v>
      </c>
      <c r="G25">
        <v>22</v>
      </c>
      <c r="H25" t="s">
        <v>133</v>
      </c>
      <c r="I25">
        <v>1993</v>
      </c>
      <c r="J25" t="s">
        <v>66</v>
      </c>
      <c r="K25" t="s">
        <v>134</v>
      </c>
      <c r="L25" t="s">
        <v>135</v>
      </c>
      <c r="M25" t="e">
        <f>VLOOKUP(L25,Sheet1!F:R,2,0)</f>
        <v>#N/A</v>
      </c>
      <c r="N25" t="e">
        <f>VLOOKUP($L25,Sheet1!$F:$R,3,0)</f>
        <v>#N/A</v>
      </c>
      <c r="O25" t="e">
        <f>VLOOKUP($L25,Sheet1!$F:$R,4,0)</f>
        <v>#N/A</v>
      </c>
      <c r="P25" t="e">
        <f>VLOOKUP($L25,Sheet1!$F:$R,5,0)</f>
        <v>#N/A</v>
      </c>
      <c r="Q25" t="e">
        <f>VLOOKUP($L25,Sheet1!$F:$R,6,0)</f>
        <v>#N/A</v>
      </c>
      <c r="R25" t="e">
        <f>VLOOKUP($L25,Sheet1!$F:$R,7,0)</f>
        <v>#N/A</v>
      </c>
      <c r="S25" t="e">
        <f>VLOOKUP($L25,Sheet1!$F:$R,8,0)</f>
        <v>#N/A</v>
      </c>
      <c r="T25" t="e">
        <f>VLOOKUP($L25,Sheet1!$F:$R,9,0)</f>
        <v>#N/A</v>
      </c>
      <c r="U25" t="e">
        <f>VLOOKUP($L25,Sheet1!$F:$R,10,0)</f>
        <v>#N/A</v>
      </c>
      <c r="V25" t="e">
        <f>VLOOKUP($L25,Sheet1!$F:$R,11,0)</f>
        <v>#N/A</v>
      </c>
      <c r="W25" t="e">
        <f>VLOOKUP($L25,Sheet1!$F:$R,12,0)</f>
        <v>#N/A</v>
      </c>
      <c r="X25" t="e">
        <f>VLOOKUP($L25,Sheet1!$F:$R,13,0)</f>
        <v>#N/A</v>
      </c>
    </row>
    <row r="26" spans="1:24" hidden="1" x14ac:dyDescent="0.25">
      <c r="A26">
        <v>204</v>
      </c>
      <c r="B26">
        <v>8</v>
      </c>
      <c r="C26">
        <v>205</v>
      </c>
      <c r="D26" t="s">
        <v>136</v>
      </c>
      <c r="E26" t="s">
        <v>137</v>
      </c>
      <c r="F26" t="s">
        <v>13</v>
      </c>
      <c r="G26">
        <v>22</v>
      </c>
      <c r="H26" t="s">
        <v>138</v>
      </c>
      <c r="I26">
        <v>1993</v>
      </c>
      <c r="J26" t="s">
        <v>21</v>
      </c>
      <c r="K26" t="s">
        <v>139</v>
      </c>
      <c r="L26" t="s">
        <v>140</v>
      </c>
      <c r="M26">
        <f>VLOOKUP(L26,Sheet1!F:R,2,0)</f>
        <v>69.5</v>
      </c>
      <c r="N26">
        <f>VLOOKUP($L26,Sheet1!$F:$R,3,0)</f>
        <v>185</v>
      </c>
      <c r="O26">
        <f>VLOOKUP($L26,Sheet1!$F:$R,4,0)</f>
        <v>9.25</v>
      </c>
      <c r="P26">
        <f>VLOOKUP($L26,Sheet1!$F:$R,5,0)</f>
        <v>32.880000000000003</v>
      </c>
      <c r="Q26">
        <f>VLOOKUP($L26,Sheet1!$F:$R,6,0)</f>
        <v>0</v>
      </c>
      <c r="R26">
        <f>VLOOKUP($L26,Sheet1!$F:$R,7,0)</f>
        <v>4.49</v>
      </c>
      <c r="S26">
        <f>VLOOKUP($L26,Sheet1!$F:$R,8,0)</f>
        <v>0</v>
      </c>
      <c r="T26">
        <f>VLOOKUP($L26,Sheet1!$F:$R,9,0)</f>
        <v>35</v>
      </c>
      <c r="U26">
        <f>VLOOKUP($L26,Sheet1!$F:$R,10,0)</f>
        <v>114</v>
      </c>
      <c r="V26">
        <f>VLOOKUP($L26,Sheet1!$F:$R,11,0)</f>
        <v>4.4000000000000004</v>
      </c>
      <c r="W26">
        <f>VLOOKUP($L26,Sheet1!$F:$R,12,0)</f>
        <v>0</v>
      </c>
      <c r="X26">
        <f>VLOOKUP($L26,Sheet1!$F:$R,13,0)</f>
        <v>11.96</v>
      </c>
    </row>
    <row r="27" spans="1:24" hidden="1" x14ac:dyDescent="0.25">
      <c r="A27">
        <v>209</v>
      </c>
      <c r="B27">
        <v>8</v>
      </c>
      <c r="C27">
        <v>210</v>
      </c>
      <c r="D27" t="s">
        <v>104</v>
      </c>
      <c r="E27" t="s">
        <v>141</v>
      </c>
      <c r="F27" t="s">
        <v>13</v>
      </c>
      <c r="G27">
        <v>23</v>
      </c>
      <c r="H27" t="s">
        <v>142</v>
      </c>
      <c r="I27">
        <v>1993</v>
      </c>
      <c r="J27" t="s">
        <v>143</v>
      </c>
      <c r="K27" t="s">
        <v>144</v>
      </c>
      <c r="L27" t="s">
        <v>145</v>
      </c>
      <c r="M27">
        <f>VLOOKUP(L27,Sheet1!F:R,2,0)</f>
        <v>73.099999999999994</v>
      </c>
      <c r="N27">
        <f>VLOOKUP($L27,Sheet1!$F:$R,3,0)</f>
        <v>190</v>
      </c>
      <c r="O27">
        <f>VLOOKUP($L27,Sheet1!$F:$R,4,0)</f>
        <v>8.3800000000000008</v>
      </c>
      <c r="P27">
        <f>VLOOKUP($L27,Sheet1!$F:$R,5,0)</f>
        <v>31.13</v>
      </c>
      <c r="Q27">
        <f>VLOOKUP($L27,Sheet1!$F:$R,6,0)</f>
        <v>0</v>
      </c>
      <c r="R27">
        <f>VLOOKUP($L27,Sheet1!$F:$R,7,0)</f>
        <v>4.6100000000000003</v>
      </c>
      <c r="S27">
        <f>VLOOKUP($L27,Sheet1!$F:$R,8,0)</f>
        <v>0</v>
      </c>
      <c r="T27">
        <f>VLOOKUP($L27,Sheet1!$F:$R,9,0)</f>
        <v>38.5</v>
      </c>
      <c r="U27">
        <f>VLOOKUP($L27,Sheet1!$F:$R,10,0)</f>
        <v>126</v>
      </c>
      <c r="V27">
        <f>VLOOKUP($L27,Sheet1!$F:$R,11,0)</f>
        <v>3.8</v>
      </c>
      <c r="W27">
        <f>VLOOKUP($L27,Sheet1!$F:$R,12,0)</f>
        <v>0</v>
      </c>
      <c r="X27">
        <f>VLOOKUP($L27,Sheet1!$F:$R,13,0)</f>
        <v>10.7</v>
      </c>
    </row>
    <row r="28" spans="1:24" hidden="1" x14ac:dyDescent="0.25">
      <c r="A28">
        <v>214</v>
      </c>
      <c r="B28">
        <v>8</v>
      </c>
      <c r="C28">
        <v>215</v>
      </c>
      <c r="D28" t="s">
        <v>146</v>
      </c>
      <c r="E28" t="s">
        <v>147</v>
      </c>
      <c r="F28" t="s">
        <v>13</v>
      </c>
      <c r="G28">
        <v>23</v>
      </c>
      <c r="H28" t="s">
        <v>148</v>
      </c>
      <c r="I28">
        <v>1993</v>
      </c>
      <c r="J28" t="s">
        <v>21</v>
      </c>
      <c r="K28" t="s">
        <v>149</v>
      </c>
      <c r="L28" t="s">
        <v>150</v>
      </c>
      <c r="M28">
        <f>VLOOKUP(L28,Sheet1!F:R,2,0)</f>
        <v>76.3</v>
      </c>
      <c r="N28">
        <f>VLOOKUP($L28,Sheet1!$F:$R,3,0)</f>
        <v>207</v>
      </c>
      <c r="O28">
        <f>VLOOKUP($L28,Sheet1!$F:$R,4,0)</f>
        <v>8.8800000000000008</v>
      </c>
      <c r="P28">
        <f>VLOOKUP($L28,Sheet1!$F:$R,5,0)</f>
        <v>32.630000000000003</v>
      </c>
      <c r="Q28">
        <f>VLOOKUP($L28,Sheet1!$F:$R,6,0)</f>
        <v>1</v>
      </c>
      <c r="R28">
        <f>VLOOKUP($L28,Sheet1!$F:$R,7,0)</f>
        <v>4.57</v>
      </c>
      <c r="S28">
        <f>VLOOKUP($L28,Sheet1!$F:$R,8,0)</f>
        <v>1</v>
      </c>
      <c r="T28">
        <f>VLOOKUP($L28,Sheet1!$F:$R,9,0)</f>
        <v>35</v>
      </c>
      <c r="U28">
        <f>VLOOKUP($L28,Sheet1!$F:$R,10,0)</f>
        <v>115</v>
      </c>
      <c r="V28">
        <f>VLOOKUP($L28,Sheet1!$F:$R,11,0)</f>
        <v>4.1500000000000004</v>
      </c>
      <c r="W28">
        <f>VLOOKUP($L28,Sheet1!$F:$R,12,0)</f>
        <v>0</v>
      </c>
      <c r="X28">
        <f>VLOOKUP($L28,Sheet1!$F:$R,13,0)</f>
        <v>11.38</v>
      </c>
    </row>
    <row r="29" spans="1:24" hidden="1" x14ac:dyDescent="0.25">
      <c r="A29">
        <v>219</v>
      </c>
      <c r="B29">
        <v>8</v>
      </c>
      <c r="C29">
        <v>220</v>
      </c>
      <c r="D29" t="s">
        <v>53</v>
      </c>
      <c r="E29" t="s">
        <v>151</v>
      </c>
      <c r="F29" t="s">
        <v>13</v>
      </c>
      <c r="H29" t="s">
        <v>152</v>
      </c>
      <c r="I29">
        <v>1993</v>
      </c>
      <c r="J29" t="s">
        <v>121</v>
      </c>
      <c r="K29" t="s">
        <v>153</v>
      </c>
      <c r="L29" t="s">
        <v>154</v>
      </c>
      <c r="M29" t="e">
        <f>VLOOKUP(L29,Sheet1!F:R,2,0)</f>
        <v>#N/A</v>
      </c>
      <c r="N29" t="e">
        <f>VLOOKUP($L29,Sheet1!$F:$R,3,0)</f>
        <v>#N/A</v>
      </c>
      <c r="O29" t="e">
        <f>VLOOKUP($L29,Sheet1!$F:$R,4,0)</f>
        <v>#N/A</v>
      </c>
      <c r="P29" t="e">
        <f>VLOOKUP($L29,Sheet1!$F:$R,5,0)</f>
        <v>#N/A</v>
      </c>
      <c r="Q29" t="e">
        <f>VLOOKUP($L29,Sheet1!$F:$R,6,0)</f>
        <v>#N/A</v>
      </c>
      <c r="R29" t="e">
        <f>VLOOKUP($L29,Sheet1!$F:$R,7,0)</f>
        <v>#N/A</v>
      </c>
      <c r="S29" t="e">
        <f>VLOOKUP($L29,Sheet1!$F:$R,8,0)</f>
        <v>#N/A</v>
      </c>
      <c r="T29" t="e">
        <f>VLOOKUP($L29,Sheet1!$F:$R,9,0)</f>
        <v>#N/A</v>
      </c>
      <c r="U29" t="e">
        <f>VLOOKUP($L29,Sheet1!$F:$R,10,0)</f>
        <v>#N/A</v>
      </c>
      <c r="V29" t="e">
        <f>VLOOKUP($L29,Sheet1!$F:$R,11,0)</f>
        <v>#N/A</v>
      </c>
      <c r="W29" t="e">
        <f>VLOOKUP($L29,Sheet1!$F:$R,12,0)</f>
        <v>#N/A</v>
      </c>
      <c r="X29" t="e">
        <f>VLOOKUP($L29,Sheet1!$F:$R,13,0)</f>
        <v>#N/A</v>
      </c>
    </row>
    <row r="30" spans="1:24" hidden="1" x14ac:dyDescent="0.25">
      <c r="A30">
        <v>16</v>
      </c>
      <c r="B30">
        <v>1</v>
      </c>
      <c r="C30">
        <v>17</v>
      </c>
      <c r="D30" t="s">
        <v>58</v>
      </c>
      <c r="E30" t="s">
        <v>155</v>
      </c>
      <c r="F30" t="s">
        <v>13</v>
      </c>
      <c r="G30">
        <v>22</v>
      </c>
      <c r="H30" t="s">
        <v>156</v>
      </c>
      <c r="I30">
        <v>1994</v>
      </c>
      <c r="J30" t="s">
        <v>15</v>
      </c>
      <c r="K30" t="s">
        <v>157</v>
      </c>
      <c r="L30" t="s">
        <v>158</v>
      </c>
      <c r="M30">
        <f>VLOOKUP(L30,Sheet1!F:R,2,0)</f>
        <v>72.3</v>
      </c>
      <c r="N30">
        <f>VLOOKUP($L30,Sheet1!$F:$R,3,0)</f>
        <v>188</v>
      </c>
      <c r="O30">
        <f>VLOOKUP($L30,Sheet1!$F:$R,4,0)</f>
        <v>9.25</v>
      </c>
      <c r="P30">
        <f>VLOOKUP($L30,Sheet1!$F:$R,5,0)</f>
        <v>32</v>
      </c>
      <c r="Q30">
        <f>VLOOKUP($L30,Sheet1!$F:$R,6,0)</f>
        <v>0</v>
      </c>
      <c r="R30">
        <f>VLOOKUP($L30,Sheet1!$F:$R,7,0)</f>
        <v>0</v>
      </c>
      <c r="S30">
        <f>VLOOKUP($L30,Sheet1!$F:$R,8,0)</f>
        <v>0</v>
      </c>
      <c r="T30">
        <f>VLOOKUP($L30,Sheet1!$F:$R,9,0)</f>
        <v>0</v>
      </c>
      <c r="U30">
        <f>VLOOKUP($L30,Sheet1!$F:$R,10,0)</f>
        <v>0</v>
      </c>
      <c r="V30">
        <f>VLOOKUP($L30,Sheet1!$F:$R,11,0)</f>
        <v>0</v>
      </c>
      <c r="W30">
        <f>VLOOKUP($L30,Sheet1!$F:$R,12,0)</f>
        <v>0</v>
      </c>
      <c r="X30">
        <f>VLOOKUP($L30,Sheet1!$F:$R,13,0)</f>
        <v>0</v>
      </c>
    </row>
    <row r="31" spans="1:24" hidden="1" x14ac:dyDescent="0.25">
      <c r="A31">
        <v>20</v>
      </c>
      <c r="B31">
        <v>1</v>
      </c>
      <c r="C31">
        <v>21</v>
      </c>
      <c r="D31" t="s">
        <v>159</v>
      </c>
      <c r="E31" t="s">
        <v>160</v>
      </c>
      <c r="F31" t="s">
        <v>13</v>
      </c>
      <c r="G31">
        <v>22</v>
      </c>
      <c r="H31" t="s">
        <v>14</v>
      </c>
      <c r="I31">
        <v>1994</v>
      </c>
      <c r="J31" t="s">
        <v>161</v>
      </c>
      <c r="K31" t="s">
        <v>162</v>
      </c>
      <c r="L31" t="s">
        <v>163</v>
      </c>
      <c r="M31">
        <f>VLOOKUP(L31,Sheet1!F:R,2,0)</f>
        <v>71.900000000000006</v>
      </c>
      <c r="N31">
        <f>VLOOKUP($L31,Sheet1!$F:$R,3,0)</f>
        <v>189</v>
      </c>
      <c r="O31">
        <f>VLOOKUP($L31,Sheet1!$F:$R,4,0)</f>
        <v>10</v>
      </c>
      <c r="P31">
        <f>VLOOKUP($L31,Sheet1!$F:$R,5,0)</f>
        <v>32</v>
      </c>
      <c r="Q31">
        <f>VLOOKUP($L31,Sheet1!$F:$R,6,0)</f>
        <v>0</v>
      </c>
      <c r="R31">
        <f>VLOOKUP($L31,Sheet1!$F:$R,7,0)</f>
        <v>0</v>
      </c>
      <c r="S31">
        <f>VLOOKUP($L31,Sheet1!$F:$R,8,0)</f>
        <v>0</v>
      </c>
      <c r="T31">
        <f>VLOOKUP($L31,Sheet1!$F:$R,9,0)</f>
        <v>0</v>
      </c>
      <c r="U31">
        <f>VLOOKUP($L31,Sheet1!$F:$R,10,0)</f>
        <v>0</v>
      </c>
      <c r="V31">
        <f>VLOOKUP($L31,Sheet1!$F:$R,11,0)</f>
        <v>0</v>
      </c>
      <c r="W31">
        <f>VLOOKUP($L31,Sheet1!$F:$R,12,0)</f>
        <v>0</v>
      </c>
      <c r="X31">
        <f>VLOOKUP($L31,Sheet1!$F:$R,13,0)</f>
        <v>0</v>
      </c>
    </row>
    <row r="32" spans="1:24" hidden="1" x14ac:dyDescent="0.25">
      <c r="A32">
        <v>23</v>
      </c>
      <c r="B32">
        <v>1</v>
      </c>
      <c r="C32">
        <v>24</v>
      </c>
      <c r="D32" t="s">
        <v>164</v>
      </c>
      <c r="E32" t="s">
        <v>165</v>
      </c>
      <c r="F32" t="s">
        <v>13</v>
      </c>
      <c r="G32">
        <v>22</v>
      </c>
      <c r="H32" t="s">
        <v>166</v>
      </c>
      <c r="I32">
        <v>1994</v>
      </c>
      <c r="J32" t="s">
        <v>66</v>
      </c>
      <c r="K32" t="s">
        <v>167</v>
      </c>
      <c r="L32" t="s">
        <v>168</v>
      </c>
      <c r="M32">
        <f>VLOOKUP(L32,Sheet1!F:R,2,0)</f>
        <v>72.599999999999994</v>
      </c>
      <c r="N32">
        <f>VLOOKUP($L32,Sheet1!$F:$R,3,0)</f>
        <v>185</v>
      </c>
      <c r="O32">
        <f>VLOOKUP($L32,Sheet1!$F:$R,4,0)</f>
        <v>9.25</v>
      </c>
      <c r="P32">
        <f>VLOOKUP($L32,Sheet1!$F:$R,5,0)</f>
        <v>31</v>
      </c>
      <c r="Q32">
        <f>VLOOKUP($L32,Sheet1!$F:$R,6,0)</f>
        <v>0</v>
      </c>
      <c r="R32">
        <f>VLOOKUP($L32,Sheet1!$F:$R,7,0)</f>
        <v>4.6100000000000003</v>
      </c>
      <c r="S32">
        <f>VLOOKUP($L32,Sheet1!$F:$R,8,0)</f>
        <v>0</v>
      </c>
      <c r="T32">
        <f>VLOOKUP($L32,Sheet1!$F:$R,9,0)</f>
        <v>34.5</v>
      </c>
      <c r="U32">
        <f>VLOOKUP($L32,Sheet1!$F:$R,10,0)</f>
        <v>116</v>
      </c>
      <c r="V32">
        <f>VLOOKUP($L32,Sheet1!$F:$R,11,0)</f>
        <v>4.1500000000000004</v>
      </c>
      <c r="W32">
        <f>VLOOKUP($L32,Sheet1!$F:$R,12,0)</f>
        <v>0</v>
      </c>
      <c r="X32">
        <f>VLOOKUP($L32,Sheet1!$F:$R,13,0)</f>
        <v>11.63</v>
      </c>
    </row>
    <row r="33" spans="1:24" hidden="1" x14ac:dyDescent="0.25">
      <c r="A33">
        <v>28</v>
      </c>
      <c r="B33">
        <v>1</v>
      </c>
      <c r="C33">
        <v>29</v>
      </c>
      <c r="D33" t="s">
        <v>169</v>
      </c>
      <c r="E33" t="s">
        <v>170</v>
      </c>
      <c r="F33" t="s">
        <v>13</v>
      </c>
      <c r="G33">
        <v>22</v>
      </c>
      <c r="H33" t="s">
        <v>171</v>
      </c>
      <c r="I33">
        <v>1994</v>
      </c>
      <c r="J33" t="s">
        <v>121</v>
      </c>
      <c r="K33" t="s">
        <v>172</v>
      </c>
      <c r="L33" t="s">
        <v>173</v>
      </c>
      <c r="M33">
        <f>VLOOKUP(L33,Sheet1!F:R,2,0)</f>
        <v>73.099999999999994</v>
      </c>
      <c r="N33">
        <f>VLOOKUP($L33,Sheet1!$F:$R,3,0)</f>
        <v>196</v>
      </c>
      <c r="O33">
        <f>VLOOKUP($L33,Sheet1!$F:$R,4,0)</f>
        <v>8.75</v>
      </c>
      <c r="P33">
        <f>VLOOKUP($L33,Sheet1!$F:$R,5,0)</f>
        <v>31.5</v>
      </c>
      <c r="Q33">
        <f>VLOOKUP($L33,Sheet1!$F:$R,6,0)</f>
        <v>0</v>
      </c>
      <c r="R33">
        <f>VLOOKUP($L33,Sheet1!$F:$R,7,0)</f>
        <v>4.5</v>
      </c>
      <c r="S33">
        <f>VLOOKUP($L33,Sheet1!$F:$R,8,0)</f>
        <v>0</v>
      </c>
      <c r="T33">
        <f>VLOOKUP($L33,Sheet1!$F:$R,9,0)</f>
        <v>36</v>
      </c>
      <c r="U33">
        <f>VLOOKUP($L33,Sheet1!$F:$R,10,0)</f>
        <v>127</v>
      </c>
      <c r="V33">
        <f>VLOOKUP($L33,Sheet1!$F:$R,11,0)</f>
        <v>4.1900000000000004</v>
      </c>
      <c r="W33">
        <f>VLOOKUP($L33,Sheet1!$F:$R,12,0)</f>
        <v>0</v>
      </c>
      <c r="X33">
        <f>VLOOKUP($L33,Sheet1!$F:$R,13,0)</f>
        <v>11.44</v>
      </c>
    </row>
    <row r="34" spans="1:24" hidden="1" x14ac:dyDescent="0.25">
      <c r="A34">
        <v>29</v>
      </c>
      <c r="B34">
        <v>2</v>
      </c>
      <c r="C34">
        <v>30</v>
      </c>
      <c r="D34" t="s">
        <v>174</v>
      </c>
      <c r="E34" t="s">
        <v>175</v>
      </c>
      <c r="F34" t="s">
        <v>13</v>
      </c>
      <c r="G34">
        <v>22</v>
      </c>
      <c r="H34" t="s">
        <v>176</v>
      </c>
      <c r="I34">
        <v>1994</v>
      </c>
      <c r="J34" t="s">
        <v>121</v>
      </c>
      <c r="K34" t="s">
        <v>177</v>
      </c>
      <c r="L34" t="s">
        <v>178</v>
      </c>
      <c r="M34">
        <f>VLOOKUP(L34,Sheet1!F:R,2,0)</f>
        <v>73</v>
      </c>
      <c r="N34">
        <f>VLOOKUP($L34,Sheet1!$F:$R,3,0)</f>
        <v>180</v>
      </c>
      <c r="O34">
        <f>VLOOKUP($L34,Sheet1!$F:$R,4,0)</f>
        <v>8.5</v>
      </c>
      <c r="P34">
        <f>VLOOKUP($L34,Sheet1!$F:$R,5,0)</f>
        <v>32.5</v>
      </c>
      <c r="Q34">
        <f>VLOOKUP($L34,Sheet1!$F:$R,6,0)</f>
        <v>0</v>
      </c>
      <c r="R34">
        <f>VLOOKUP($L34,Sheet1!$F:$R,7,0)</f>
        <v>4.55</v>
      </c>
      <c r="S34">
        <f>VLOOKUP($L34,Sheet1!$F:$R,8,0)</f>
        <v>0</v>
      </c>
      <c r="T34">
        <f>VLOOKUP($L34,Sheet1!$F:$R,9,0)</f>
        <v>0</v>
      </c>
      <c r="U34">
        <f>VLOOKUP($L34,Sheet1!$F:$R,10,0)</f>
        <v>0</v>
      </c>
      <c r="V34">
        <f>VLOOKUP($L34,Sheet1!$F:$R,11,0)</f>
        <v>0</v>
      </c>
      <c r="W34">
        <f>VLOOKUP($L34,Sheet1!$F:$R,12,0)</f>
        <v>0</v>
      </c>
      <c r="X34">
        <f>VLOOKUP($L34,Sheet1!$F:$R,13,0)</f>
        <v>0</v>
      </c>
    </row>
    <row r="35" spans="1:24" hidden="1" x14ac:dyDescent="0.25">
      <c r="A35">
        <v>32</v>
      </c>
      <c r="B35">
        <v>2</v>
      </c>
      <c r="C35">
        <v>33</v>
      </c>
      <c r="D35" t="s">
        <v>83</v>
      </c>
      <c r="E35" t="s">
        <v>179</v>
      </c>
      <c r="F35" t="s">
        <v>13</v>
      </c>
      <c r="G35">
        <v>21</v>
      </c>
      <c r="H35" t="s">
        <v>75</v>
      </c>
      <c r="I35">
        <v>1994</v>
      </c>
      <c r="J35" t="s">
        <v>180</v>
      </c>
      <c r="K35" t="s">
        <v>181</v>
      </c>
      <c r="L35" t="s">
        <v>182</v>
      </c>
      <c r="M35">
        <f>VLOOKUP(L35,Sheet1!F:R,2,0)</f>
        <v>71.5</v>
      </c>
      <c r="N35">
        <f>VLOOKUP($L35,Sheet1!$F:$R,3,0)</f>
        <v>173</v>
      </c>
      <c r="O35">
        <f>VLOOKUP($L35,Sheet1!$F:$R,4,0)</f>
        <v>8.75</v>
      </c>
      <c r="P35">
        <f>VLOOKUP($L35,Sheet1!$F:$R,5,0)</f>
        <v>33.130000000000003</v>
      </c>
      <c r="Q35">
        <f>VLOOKUP($L35,Sheet1!$F:$R,6,0)</f>
        <v>0</v>
      </c>
      <c r="R35">
        <f>VLOOKUP($L35,Sheet1!$F:$R,7,0)</f>
        <v>4.55</v>
      </c>
      <c r="S35">
        <f>VLOOKUP($L35,Sheet1!$F:$R,8,0)</f>
        <v>0</v>
      </c>
      <c r="T35">
        <f>VLOOKUP($L35,Sheet1!$F:$R,9,0)</f>
        <v>36.5</v>
      </c>
      <c r="U35">
        <f>VLOOKUP($L35,Sheet1!$F:$R,10,0)</f>
        <v>121</v>
      </c>
      <c r="V35">
        <f>VLOOKUP($L35,Sheet1!$F:$R,11,0)</f>
        <v>4.1500000000000004</v>
      </c>
      <c r="W35">
        <f>VLOOKUP($L35,Sheet1!$F:$R,12,0)</f>
        <v>0</v>
      </c>
      <c r="X35">
        <f>VLOOKUP($L35,Sheet1!$F:$R,13,0)</f>
        <v>11.5</v>
      </c>
    </row>
    <row r="36" spans="1:24" hidden="1" x14ac:dyDescent="0.25">
      <c r="A36">
        <v>34</v>
      </c>
      <c r="B36">
        <v>2</v>
      </c>
      <c r="C36">
        <v>35</v>
      </c>
      <c r="D36" t="s">
        <v>48</v>
      </c>
      <c r="E36" t="s">
        <v>183</v>
      </c>
      <c r="F36" t="s">
        <v>13</v>
      </c>
      <c r="G36">
        <v>23</v>
      </c>
      <c r="H36" t="s">
        <v>184</v>
      </c>
      <c r="I36">
        <v>1994</v>
      </c>
      <c r="J36" t="s">
        <v>33</v>
      </c>
      <c r="K36" t="s">
        <v>185</v>
      </c>
      <c r="L36" t="s">
        <v>186</v>
      </c>
      <c r="M36">
        <f>VLOOKUP(L36,Sheet1!F:R,2,0)</f>
        <v>72.3</v>
      </c>
      <c r="N36">
        <f>VLOOKUP($L36,Sheet1!$F:$R,3,0)</f>
        <v>194</v>
      </c>
      <c r="O36">
        <f>VLOOKUP($L36,Sheet1!$F:$R,4,0)</f>
        <v>8.5</v>
      </c>
      <c r="P36">
        <f>VLOOKUP($L36,Sheet1!$F:$R,5,0)</f>
        <v>32.5</v>
      </c>
      <c r="Q36">
        <f>VLOOKUP($L36,Sheet1!$F:$R,6,0)</f>
        <v>0</v>
      </c>
      <c r="R36">
        <f>VLOOKUP($L36,Sheet1!$F:$R,7,0)</f>
        <v>4.55</v>
      </c>
      <c r="S36">
        <f>VLOOKUP($L36,Sheet1!$F:$R,8,0)</f>
        <v>0</v>
      </c>
      <c r="T36">
        <f>VLOOKUP($L36,Sheet1!$F:$R,9,0)</f>
        <v>32</v>
      </c>
      <c r="U36">
        <f>VLOOKUP($L36,Sheet1!$F:$R,10,0)</f>
        <v>121</v>
      </c>
      <c r="V36">
        <f>VLOOKUP($L36,Sheet1!$F:$R,11,0)</f>
        <v>0</v>
      </c>
      <c r="W36">
        <f>VLOOKUP($L36,Sheet1!$F:$R,12,0)</f>
        <v>0</v>
      </c>
      <c r="X36">
        <f>VLOOKUP($L36,Sheet1!$F:$R,13,0)</f>
        <v>0</v>
      </c>
    </row>
    <row r="37" spans="1:24" hidden="1" x14ac:dyDescent="0.25">
      <c r="A37">
        <v>39</v>
      </c>
      <c r="B37">
        <v>2</v>
      </c>
      <c r="C37">
        <v>40</v>
      </c>
      <c r="D37" t="s">
        <v>42</v>
      </c>
      <c r="E37" t="s">
        <v>187</v>
      </c>
      <c r="F37" t="s">
        <v>13</v>
      </c>
      <c r="G37">
        <v>21</v>
      </c>
      <c r="H37" t="s">
        <v>184</v>
      </c>
      <c r="I37">
        <v>1994</v>
      </c>
      <c r="J37" t="s">
        <v>121</v>
      </c>
      <c r="K37" t="s">
        <v>188</v>
      </c>
      <c r="L37" t="s">
        <v>189</v>
      </c>
      <c r="M37">
        <f>VLOOKUP(L37,Sheet1!F:R,2,0)</f>
        <v>67.900000000000006</v>
      </c>
      <c r="N37">
        <f>VLOOKUP($L37,Sheet1!$F:$R,3,0)</f>
        <v>167</v>
      </c>
      <c r="O37">
        <f>VLOOKUP($L37,Sheet1!$F:$R,4,0)</f>
        <v>8.5</v>
      </c>
      <c r="P37">
        <f>VLOOKUP($L37,Sheet1!$F:$R,5,0)</f>
        <v>29.63</v>
      </c>
      <c r="Q37">
        <f>VLOOKUP($L37,Sheet1!$F:$R,6,0)</f>
        <v>0</v>
      </c>
      <c r="R37">
        <f>VLOOKUP($L37,Sheet1!$F:$R,7,0)</f>
        <v>0</v>
      </c>
      <c r="S37">
        <f>VLOOKUP($L37,Sheet1!$F:$R,8,0)</f>
        <v>0</v>
      </c>
      <c r="T37">
        <f>VLOOKUP($L37,Sheet1!$F:$R,9,0)</f>
        <v>0</v>
      </c>
      <c r="U37">
        <f>VLOOKUP($L37,Sheet1!$F:$R,10,0)</f>
        <v>0</v>
      </c>
      <c r="V37">
        <f>VLOOKUP($L37,Sheet1!$F:$R,11,0)</f>
        <v>0</v>
      </c>
      <c r="W37">
        <f>VLOOKUP($L37,Sheet1!$F:$R,12,0)</f>
        <v>0</v>
      </c>
      <c r="X37">
        <f>VLOOKUP($L37,Sheet1!$F:$R,13,0)</f>
        <v>0</v>
      </c>
    </row>
    <row r="38" spans="1:24" hidden="1" x14ac:dyDescent="0.25">
      <c r="A38">
        <v>40</v>
      </c>
      <c r="B38">
        <v>2</v>
      </c>
      <c r="C38">
        <v>41</v>
      </c>
      <c r="D38" t="s">
        <v>93</v>
      </c>
      <c r="E38" t="s">
        <v>190</v>
      </c>
      <c r="F38" t="s">
        <v>13</v>
      </c>
      <c r="G38">
        <v>23</v>
      </c>
      <c r="H38" t="s">
        <v>191</v>
      </c>
      <c r="I38">
        <v>1994</v>
      </c>
      <c r="J38" t="s">
        <v>76</v>
      </c>
      <c r="K38" t="s">
        <v>192</v>
      </c>
      <c r="L38" t="s">
        <v>193</v>
      </c>
      <c r="M38">
        <f>VLOOKUP(L38,Sheet1!F:R,2,0)</f>
        <v>72.900000000000006</v>
      </c>
      <c r="N38">
        <f>VLOOKUP($L38,Sheet1!$F:$R,3,0)</f>
        <v>194</v>
      </c>
      <c r="O38">
        <f>VLOOKUP($L38,Sheet1!$F:$R,4,0)</f>
        <v>9.5</v>
      </c>
      <c r="P38">
        <f>VLOOKUP($L38,Sheet1!$F:$R,5,0)</f>
        <v>31.75</v>
      </c>
      <c r="Q38">
        <f>VLOOKUP($L38,Sheet1!$F:$R,6,0)</f>
        <v>0</v>
      </c>
      <c r="R38">
        <f>VLOOKUP($L38,Sheet1!$F:$R,7,0)</f>
        <v>4.59</v>
      </c>
      <c r="S38">
        <f>VLOOKUP($L38,Sheet1!$F:$R,8,0)</f>
        <v>0</v>
      </c>
      <c r="T38">
        <f>VLOOKUP($L38,Sheet1!$F:$R,9,0)</f>
        <v>34.5</v>
      </c>
      <c r="U38">
        <f>VLOOKUP($L38,Sheet1!$F:$R,10,0)</f>
        <v>116</v>
      </c>
      <c r="V38">
        <f>VLOOKUP($L38,Sheet1!$F:$R,11,0)</f>
        <v>0</v>
      </c>
      <c r="W38">
        <f>VLOOKUP($L38,Sheet1!$F:$R,12,0)</f>
        <v>0</v>
      </c>
      <c r="X38">
        <f>VLOOKUP($L38,Sheet1!$F:$R,13,0)</f>
        <v>0</v>
      </c>
    </row>
    <row r="39" spans="1:24" hidden="1" x14ac:dyDescent="0.25">
      <c r="A39">
        <v>44</v>
      </c>
      <c r="B39">
        <v>2</v>
      </c>
      <c r="C39">
        <v>45</v>
      </c>
      <c r="D39" t="s">
        <v>136</v>
      </c>
      <c r="E39" t="s">
        <v>194</v>
      </c>
      <c r="F39" t="s">
        <v>13</v>
      </c>
      <c r="G39">
        <v>23</v>
      </c>
      <c r="H39" t="s">
        <v>195</v>
      </c>
      <c r="I39">
        <v>1994</v>
      </c>
      <c r="J39" t="s">
        <v>143</v>
      </c>
      <c r="K39" t="s">
        <v>196</v>
      </c>
      <c r="L39" t="s">
        <v>197</v>
      </c>
      <c r="M39">
        <f>VLOOKUP(L39,Sheet1!F:R,2,0)</f>
        <v>70.400000000000006</v>
      </c>
      <c r="N39">
        <f>VLOOKUP($L39,Sheet1!$F:$R,3,0)</f>
        <v>171</v>
      </c>
      <c r="O39">
        <f>VLOOKUP($L39,Sheet1!$F:$R,4,0)</f>
        <v>8.25</v>
      </c>
      <c r="P39">
        <f>VLOOKUP($L39,Sheet1!$F:$R,5,0)</f>
        <v>30.63</v>
      </c>
      <c r="Q39">
        <f>VLOOKUP($L39,Sheet1!$F:$R,6,0)</f>
        <v>0</v>
      </c>
      <c r="R39">
        <f>VLOOKUP($L39,Sheet1!$F:$R,7,0)</f>
        <v>4.59</v>
      </c>
      <c r="S39">
        <f>VLOOKUP($L39,Sheet1!$F:$R,8,0)</f>
        <v>0</v>
      </c>
      <c r="T39">
        <f>VLOOKUP($L39,Sheet1!$F:$R,9,0)</f>
        <v>37</v>
      </c>
      <c r="U39">
        <f>VLOOKUP($L39,Sheet1!$F:$R,10,0)</f>
        <v>117</v>
      </c>
      <c r="V39">
        <f>VLOOKUP($L39,Sheet1!$F:$R,11,0)</f>
        <v>3.98</v>
      </c>
      <c r="W39">
        <f>VLOOKUP($L39,Sheet1!$F:$R,12,0)</f>
        <v>0</v>
      </c>
      <c r="X39">
        <f>VLOOKUP($L39,Sheet1!$F:$R,13,0)</f>
        <v>10.85</v>
      </c>
    </row>
    <row r="40" spans="1:24" hidden="1" x14ac:dyDescent="0.25">
      <c r="A40">
        <v>67</v>
      </c>
      <c r="B40">
        <v>3</v>
      </c>
      <c r="C40">
        <v>68</v>
      </c>
      <c r="D40" t="s">
        <v>198</v>
      </c>
      <c r="E40" t="s">
        <v>199</v>
      </c>
      <c r="F40" t="s">
        <v>13</v>
      </c>
      <c r="G40">
        <v>22</v>
      </c>
      <c r="H40" t="s">
        <v>200</v>
      </c>
      <c r="I40">
        <v>1994</v>
      </c>
      <c r="J40" t="s">
        <v>66</v>
      </c>
      <c r="K40" t="s">
        <v>201</v>
      </c>
      <c r="L40" t="s">
        <v>202</v>
      </c>
      <c r="M40">
        <f>VLOOKUP(L40,Sheet1!F:R,2,0)</f>
        <v>69.8</v>
      </c>
      <c r="N40">
        <f>VLOOKUP($L40,Sheet1!$F:$R,3,0)</f>
        <v>175</v>
      </c>
      <c r="O40">
        <f>VLOOKUP($L40,Sheet1!$F:$R,4,0)</f>
        <v>8.6300000000000008</v>
      </c>
      <c r="P40">
        <f>VLOOKUP($L40,Sheet1!$F:$R,5,0)</f>
        <v>31</v>
      </c>
      <c r="Q40">
        <f>VLOOKUP($L40,Sheet1!$F:$R,6,0)</f>
        <v>0</v>
      </c>
      <c r="R40">
        <f>VLOOKUP($L40,Sheet1!$F:$R,7,0)</f>
        <v>4.5599999999999996</v>
      </c>
      <c r="S40">
        <f>VLOOKUP($L40,Sheet1!$F:$R,8,0)</f>
        <v>0</v>
      </c>
      <c r="T40">
        <f>VLOOKUP($L40,Sheet1!$F:$R,9,0)</f>
        <v>35</v>
      </c>
      <c r="U40">
        <f>VLOOKUP($L40,Sheet1!$F:$R,10,0)</f>
        <v>122</v>
      </c>
      <c r="V40">
        <f>VLOOKUP($L40,Sheet1!$F:$R,11,0)</f>
        <v>4.1500000000000004</v>
      </c>
      <c r="W40">
        <f>VLOOKUP($L40,Sheet1!$F:$R,12,0)</f>
        <v>0</v>
      </c>
      <c r="X40">
        <f>VLOOKUP($L40,Sheet1!$F:$R,13,0)</f>
        <v>11.5</v>
      </c>
    </row>
    <row r="41" spans="1:24" hidden="1" x14ac:dyDescent="0.25">
      <c r="A41">
        <v>69</v>
      </c>
      <c r="B41">
        <v>3</v>
      </c>
      <c r="C41">
        <v>70</v>
      </c>
      <c r="D41" t="s">
        <v>98</v>
      </c>
      <c r="E41" t="s">
        <v>203</v>
      </c>
      <c r="F41" t="s">
        <v>13</v>
      </c>
      <c r="G41">
        <v>21</v>
      </c>
      <c r="H41" t="s">
        <v>204</v>
      </c>
      <c r="I41">
        <v>1994</v>
      </c>
      <c r="J41" t="s">
        <v>61</v>
      </c>
      <c r="K41" t="s">
        <v>205</v>
      </c>
      <c r="L41" t="s">
        <v>206</v>
      </c>
      <c r="M41">
        <f>VLOOKUP(L41,Sheet1!F:R,2,0)</f>
        <v>68.8</v>
      </c>
      <c r="N41">
        <f>VLOOKUP($L41,Sheet1!$F:$R,3,0)</f>
        <v>165</v>
      </c>
      <c r="O41">
        <f>VLOOKUP($L41,Sheet1!$F:$R,4,0)</f>
        <v>8.6300000000000008</v>
      </c>
      <c r="P41">
        <f>VLOOKUP($L41,Sheet1!$F:$R,5,0)</f>
        <v>30</v>
      </c>
      <c r="Q41">
        <f>VLOOKUP($L41,Sheet1!$F:$R,6,0)</f>
        <v>0</v>
      </c>
      <c r="R41">
        <f>VLOOKUP($L41,Sheet1!$F:$R,7,0)</f>
        <v>4.41</v>
      </c>
      <c r="S41">
        <f>VLOOKUP($L41,Sheet1!$F:$R,8,0)</f>
        <v>0</v>
      </c>
      <c r="T41">
        <f>VLOOKUP($L41,Sheet1!$F:$R,9,0)</f>
        <v>0</v>
      </c>
      <c r="U41">
        <f>VLOOKUP($L41,Sheet1!$F:$R,10,0)</f>
        <v>0</v>
      </c>
      <c r="V41">
        <f>VLOOKUP($L41,Sheet1!$F:$R,11,0)</f>
        <v>0</v>
      </c>
      <c r="W41">
        <f>VLOOKUP($L41,Sheet1!$F:$R,12,0)</f>
        <v>0</v>
      </c>
      <c r="X41">
        <f>VLOOKUP($L41,Sheet1!$F:$R,13,0)</f>
        <v>0</v>
      </c>
    </row>
    <row r="42" spans="1:24" hidden="1" x14ac:dyDescent="0.25">
      <c r="A42">
        <v>86</v>
      </c>
      <c r="B42">
        <v>3</v>
      </c>
      <c r="C42">
        <v>87</v>
      </c>
      <c r="D42" t="s">
        <v>207</v>
      </c>
      <c r="E42" t="s">
        <v>208</v>
      </c>
      <c r="F42" t="s">
        <v>13</v>
      </c>
      <c r="G42">
        <v>23</v>
      </c>
      <c r="H42" t="s">
        <v>209</v>
      </c>
      <c r="I42">
        <v>1994</v>
      </c>
      <c r="J42" t="s">
        <v>15</v>
      </c>
      <c r="K42" t="s">
        <v>210</v>
      </c>
      <c r="L42" t="s">
        <v>211</v>
      </c>
      <c r="M42">
        <f>VLOOKUP(L42,Sheet1!F:R,2,0)</f>
        <v>73.099999999999994</v>
      </c>
      <c r="N42">
        <f>VLOOKUP($L42,Sheet1!$F:$R,3,0)</f>
        <v>207</v>
      </c>
      <c r="O42">
        <f>VLOOKUP($L42,Sheet1!$F:$R,4,0)</f>
        <v>8.1300000000000008</v>
      </c>
      <c r="P42">
        <f>VLOOKUP($L42,Sheet1!$F:$R,5,0)</f>
        <v>32.5</v>
      </c>
      <c r="Q42">
        <f>VLOOKUP($L42,Sheet1!$F:$R,6,0)</f>
        <v>0</v>
      </c>
      <c r="R42">
        <f>VLOOKUP($L42,Sheet1!$F:$R,7,0)</f>
        <v>0</v>
      </c>
      <c r="S42">
        <f>VLOOKUP($L42,Sheet1!$F:$R,8,0)</f>
        <v>0</v>
      </c>
      <c r="T42">
        <f>VLOOKUP($L42,Sheet1!$F:$R,9,0)</f>
        <v>0</v>
      </c>
      <c r="U42">
        <f>VLOOKUP($L42,Sheet1!$F:$R,10,0)</f>
        <v>0</v>
      </c>
      <c r="V42">
        <f>VLOOKUP($L42,Sheet1!$F:$R,11,0)</f>
        <v>0</v>
      </c>
      <c r="W42">
        <f>VLOOKUP($L42,Sheet1!$F:$R,12,0)</f>
        <v>0</v>
      </c>
      <c r="X42">
        <f>VLOOKUP($L42,Sheet1!$F:$R,13,0)</f>
        <v>0</v>
      </c>
    </row>
    <row r="43" spans="1:24" hidden="1" x14ac:dyDescent="0.25">
      <c r="A43">
        <v>91</v>
      </c>
      <c r="B43">
        <v>3</v>
      </c>
      <c r="C43">
        <v>92</v>
      </c>
      <c r="D43" t="s">
        <v>118</v>
      </c>
      <c r="E43" t="s">
        <v>212</v>
      </c>
      <c r="F43" t="s">
        <v>13</v>
      </c>
      <c r="G43">
        <v>22</v>
      </c>
      <c r="H43" t="s">
        <v>213</v>
      </c>
      <c r="I43">
        <v>1994</v>
      </c>
      <c r="J43" t="s">
        <v>55</v>
      </c>
      <c r="K43" t="s">
        <v>214</v>
      </c>
      <c r="L43" t="s">
        <v>215</v>
      </c>
      <c r="M43">
        <f>VLOOKUP(L43,Sheet1!F:R,2,0)</f>
        <v>72.3</v>
      </c>
      <c r="N43">
        <f>VLOOKUP($L43,Sheet1!$F:$R,3,0)</f>
        <v>203</v>
      </c>
      <c r="O43">
        <f>VLOOKUP($L43,Sheet1!$F:$R,4,0)</f>
        <v>9.5</v>
      </c>
      <c r="P43">
        <f>VLOOKUP($L43,Sheet1!$F:$R,5,0)</f>
        <v>33</v>
      </c>
      <c r="Q43">
        <f>VLOOKUP($L43,Sheet1!$F:$R,6,0)</f>
        <v>0</v>
      </c>
      <c r="R43">
        <f>VLOOKUP($L43,Sheet1!$F:$R,7,0)</f>
        <v>4.7300000000000004</v>
      </c>
      <c r="S43">
        <f>VLOOKUP($L43,Sheet1!$F:$R,8,0)</f>
        <v>0</v>
      </c>
      <c r="T43">
        <f>VLOOKUP($L43,Sheet1!$F:$R,9,0)</f>
        <v>34</v>
      </c>
      <c r="U43">
        <f>VLOOKUP($L43,Sheet1!$F:$R,10,0)</f>
        <v>118</v>
      </c>
      <c r="V43">
        <f>VLOOKUP($L43,Sheet1!$F:$R,11,0)</f>
        <v>4.12</v>
      </c>
      <c r="W43">
        <f>VLOOKUP($L43,Sheet1!$F:$R,12,0)</f>
        <v>0</v>
      </c>
      <c r="X43">
        <f>VLOOKUP($L43,Sheet1!$F:$R,13,0)</f>
        <v>11.22</v>
      </c>
    </row>
    <row r="44" spans="1:24" hidden="1" x14ac:dyDescent="0.25">
      <c r="A44">
        <v>95</v>
      </c>
      <c r="B44">
        <v>3</v>
      </c>
      <c r="C44">
        <v>96</v>
      </c>
      <c r="D44" t="s">
        <v>118</v>
      </c>
      <c r="E44" t="s">
        <v>216</v>
      </c>
      <c r="F44" t="s">
        <v>13</v>
      </c>
      <c r="G44">
        <v>23</v>
      </c>
      <c r="H44" t="s">
        <v>217</v>
      </c>
      <c r="I44">
        <v>1994</v>
      </c>
      <c r="J44" t="s">
        <v>15</v>
      </c>
      <c r="K44" t="s">
        <v>218</v>
      </c>
      <c r="L44" t="s">
        <v>219</v>
      </c>
      <c r="M44">
        <f>VLOOKUP(L44,Sheet1!F:R,2,0)</f>
        <v>72.099999999999994</v>
      </c>
      <c r="N44">
        <f>VLOOKUP($L44,Sheet1!$F:$R,3,0)</f>
        <v>196</v>
      </c>
      <c r="O44">
        <f>VLOOKUP($L44,Sheet1!$F:$R,4,0)</f>
        <v>10.38</v>
      </c>
      <c r="P44">
        <f>VLOOKUP($L44,Sheet1!$F:$R,5,0)</f>
        <v>31.88</v>
      </c>
      <c r="Q44">
        <f>VLOOKUP($L44,Sheet1!$F:$R,6,0)</f>
        <v>0</v>
      </c>
      <c r="R44">
        <f>VLOOKUP($L44,Sheet1!$F:$R,7,0)</f>
        <v>4.79</v>
      </c>
      <c r="S44">
        <f>VLOOKUP($L44,Sheet1!$F:$R,8,0)</f>
        <v>0</v>
      </c>
      <c r="T44">
        <f>VLOOKUP($L44,Sheet1!$F:$R,9,0)</f>
        <v>35.5</v>
      </c>
      <c r="U44">
        <f>VLOOKUP($L44,Sheet1!$F:$R,10,0)</f>
        <v>118</v>
      </c>
      <c r="V44">
        <f>VLOOKUP($L44,Sheet1!$F:$R,11,0)</f>
        <v>4.0599999999999996</v>
      </c>
      <c r="W44">
        <f>VLOOKUP($L44,Sheet1!$F:$R,12,0)</f>
        <v>0</v>
      </c>
      <c r="X44">
        <f>VLOOKUP($L44,Sheet1!$F:$R,13,0)</f>
        <v>11.31</v>
      </c>
    </row>
    <row r="45" spans="1:24" hidden="1" x14ac:dyDescent="0.25">
      <c r="A45">
        <v>100</v>
      </c>
      <c r="B45">
        <v>3</v>
      </c>
      <c r="C45">
        <v>101</v>
      </c>
      <c r="D45" t="s">
        <v>64</v>
      </c>
      <c r="E45" t="s">
        <v>220</v>
      </c>
      <c r="F45" t="s">
        <v>13</v>
      </c>
      <c r="G45">
        <v>21</v>
      </c>
      <c r="H45" t="s">
        <v>200</v>
      </c>
      <c r="I45">
        <v>1994</v>
      </c>
      <c r="J45" t="s">
        <v>107</v>
      </c>
      <c r="K45" t="s">
        <v>221</v>
      </c>
      <c r="L45" t="s">
        <v>222</v>
      </c>
      <c r="M45" t="e">
        <f>VLOOKUP(L45,Sheet1!F:R,2,0)</f>
        <v>#N/A</v>
      </c>
      <c r="N45" t="e">
        <f>VLOOKUP($L45,Sheet1!$F:$R,3,0)</f>
        <v>#N/A</v>
      </c>
      <c r="O45" t="e">
        <f>VLOOKUP($L45,Sheet1!$F:$R,4,0)</f>
        <v>#N/A</v>
      </c>
      <c r="P45" t="e">
        <f>VLOOKUP($L45,Sheet1!$F:$R,5,0)</f>
        <v>#N/A</v>
      </c>
      <c r="Q45" t="e">
        <f>VLOOKUP($L45,Sheet1!$F:$R,6,0)</f>
        <v>#N/A</v>
      </c>
      <c r="R45" t="e">
        <f>VLOOKUP($L45,Sheet1!$F:$R,7,0)</f>
        <v>#N/A</v>
      </c>
      <c r="S45" t="e">
        <f>VLOOKUP($L45,Sheet1!$F:$R,8,0)</f>
        <v>#N/A</v>
      </c>
      <c r="T45" t="e">
        <f>VLOOKUP($L45,Sheet1!$F:$R,9,0)</f>
        <v>#N/A</v>
      </c>
      <c r="U45" t="e">
        <f>VLOOKUP($L45,Sheet1!$F:$R,10,0)</f>
        <v>#N/A</v>
      </c>
      <c r="V45" t="e">
        <f>VLOOKUP($L45,Sheet1!$F:$R,11,0)</f>
        <v>#N/A</v>
      </c>
      <c r="W45" t="e">
        <f>VLOOKUP($L45,Sheet1!$F:$R,12,0)</f>
        <v>#N/A</v>
      </c>
      <c r="X45" t="e">
        <f>VLOOKUP($L45,Sheet1!$F:$R,13,0)</f>
        <v>#N/A</v>
      </c>
    </row>
    <row r="46" spans="1:24" hidden="1" x14ac:dyDescent="0.25">
      <c r="A46">
        <v>107</v>
      </c>
      <c r="B46">
        <v>4</v>
      </c>
      <c r="C46">
        <v>108</v>
      </c>
      <c r="D46" t="s">
        <v>83</v>
      </c>
      <c r="E46" t="s">
        <v>223</v>
      </c>
      <c r="F46" t="s">
        <v>13</v>
      </c>
      <c r="G46">
        <v>23</v>
      </c>
      <c r="H46" t="s">
        <v>224</v>
      </c>
      <c r="I46">
        <v>1994</v>
      </c>
      <c r="J46" t="s">
        <v>15</v>
      </c>
      <c r="K46" t="s">
        <v>225</v>
      </c>
      <c r="L46" t="s">
        <v>226</v>
      </c>
      <c r="M46">
        <f>VLOOKUP(L46,Sheet1!F:R,2,0)</f>
        <v>69.900000000000006</v>
      </c>
      <c r="N46">
        <f>VLOOKUP($L46,Sheet1!$F:$R,3,0)</f>
        <v>177</v>
      </c>
      <c r="O46">
        <f>VLOOKUP($L46,Sheet1!$F:$R,4,0)</f>
        <v>10</v>
      </c>
      <c r="P46">
        <f>VLOOKUP($L46,Sheet1!$F:$R,5,0)</f>
        <v>31</v>
      </c>
      <c r="Q46">
        <f>VLOOKUP($L46,Sheet1!$F:$R,6,0)</f>
        <v>0</v>
      </c>
      <c r="R46">
        <f>VLOOKUP($L46,Sheet1!$F:$R,7,0)</f>
        <v>4.53</v>
      </c>
      <c r="S46">
        <f>VLOOKUP($L46,Sheet1!$F:$R,8,0)</f>
        <v>0</v>
      </c>
      <c r="T46">
        <f>VLOOKUP($L46,Sheet1!$F:$R,9,0)</f>
        <v>32</v>
      </c>
      <c r="U46">
        <f>VLOOKUP($L46,Sheet1!$F:$R,10,0)</f>
        <v>120</v>
      </c>
      <c r="V46">
        <f>VLOOKUP($L46,Sheet1!$F:$R,11,0)</f>
        <v>4</v>
      </c>
      <c r="W46">
        <f>VLOOKUP($L46,Sheet1!$F:$R,12,0)</f>
        <v>0</v>
      </c>
      <c r="X46">
        <f>VLOOKUP($L46,Sheet1!$F:$R,13,0)</f>
        <v>11.03</v>
      </c>
    </row>
    <row r="47" spans="1:24" hidden="1" x14ac:dyDescent="0.25">
      <c r="A47">
        <v>108</v>
      </c>
      <c r="B47">
        <v>4</v>
      </c>
      <c r="C47">
        <v>109</v>
      </c>
      <c r="D47" t="s">
        <v>30</v>
      </c>
      <c r="E47" t="s">
        <v>227</v>
      </c>
      <c r="F47" t="s">
        <v>13</v>
      </c>
      <c r="G47">
        <v>23</v>
      </c>
      <c r="H47" t="s">
        <v>228</v>
      </c>
      <c r="I47">
        <v>1994</v>
      </c>
      <c r="J47" t="s">
        <v>101</v>
      </c>
      <c r="K47" t="s">
        <v>229</v>
      </c>
      <c r="L47" t="s">
        <v>230</v>
      </c>
      <c r="M47">
        <f>VLOOKUP(L47,Sheet1!F:R,2,0)</f>
        <v>73</v>
      </c>
      <c r="N47">
        <f>VLOOKUP($L47,Sheet1!$F:$R,3,0)</f>
        <v>205</v>
      </c>
      <c r="O47">
        <f>VLOOKUP($L47,Sheet1!$F:$R,4,0)</f>
        <v>9</v>
      </c>
      <c r="P47">
        <f>VLOOKUP($L47,Sheet1!$F:$R,5,0)</f>
        <v>33</v>
      </c>
      <c r="Q47">
        <f>VLOOKUP($L47,Sheet1!$F:$R,6,0)</f>
        <v>0</v>
      </c>
      <c r="R47">
        <f>VLOOKUP($L47,Sheet1!$F:$R,7,0)</f>
        <v>4.62</v>
      </c>
      <c r="S47">
        <f>VLOOKUP($L47,Sheet1!$F:$R,8,0)</f>
        <v>0</v>
      </c>
      <c r="T47">
        <f>VLOOKUP($L47,Sheet1!$F:$R,9,0)</f>
        <v>38</v>
      </c>
      <c r="U47">
        <f>VLOOKUP($L47,Sheet1!$F:$R,10,0)</f>
        <v>125</v>
      </c>
      <c r="V47">
        <f>VLOOKUP($L47,Sheet1!$F:$R,11,0)</f>
        <v>4.1500000000000004</v>
      </c>
      <c r="W47">
        <f>VLOOKUP($L47,Sheet1!$F:$R,12,0)</f>
        <v>0</v>
      </c>
      <c r="X47">
        <f>VLOOKUP($L47,Sheet1!$F:$R,13,0)</f>
        <v>11</v>
      </c>
    </row>
    <row r="48" spans="1:24" hidden="1" x14ac:dyDescent="0.25">
      <c r="A48">
        <v>116</v>
      </c>
      <c r="B48">
        <v>4</v>
      </c>
      <c r="C48">
        <v>117</v>
      </c>
      <c r="D48" t="s">
        <v>93</v>
      </c>
      <c r="E48" t="s">
        <v>231</v>
      </c>
      <c r="F48" t="s">
        <v>13</v>
      </c>
      <c r="G48">
        <v>22</v>
      </c>
      <c r="H48" t="s">
        <v>232</v>
      </c>
      <c r="I48">
        <v>1994</v>
      </c>
      <c r="J48" t="s">
        <v>27</v>
      </c>
      <c r="K48" t="s">
        <v>233</v>
      </c>
      <c r="L48" t="s">
        <v>234</v>
      </c>
      <c r="M48">
        <f>VLOOKUP(L48,Sheet1!F:R,2,0)</f>
        <v>70.599999999999994</v>
      </c>
      <c r="N48">
        <f>VLOOKUP($L48,Sheet1!$F:$R,3,0)</f>
        <v>183</v>
      </c>
      <c r="O48">
        <f>VLOOKUP($L48,Sheet1!$F:$R,4,0)</f>
        <v>9.25</v>
      </c>
      <c r="P48">
        <f>VLOOKUP($L48,Sheet1!$F:$R,5,0)</f>
        <v>32.75</v>
      </c>
      <c r="Q48">
        <f>VLOOKUP($L48,Sheet1!$F:$R,6,0)</f>
        <v>0</v>
      </c>
      <c r="R48">
        <f>VLOOKUP($L48,Sheet1!$F:$R,7,0)</f>
        <v>4.53</v>
      </c>
      <c r="S48">
        <f>VLOOKUP($L48,Sheet1!$F:$R,8,0)</f>
        <v>0</v>
      </c>
      <c r="T48">
        <f>VLOOKUP($L48,Sheet1!$F:$R,9,0)</f>
        <v>0</v>
      </c>
      <c r="U48">
        <f>VLOOKUP($L48,Sheet1!$F:$R,10,0)</f>
        <v>0</v>
      </c>
      <c r="V48">
        <f>VLOOKUP($L48,Sheet1!$F:$R,11,0)</f>
        <v>0</v>
      </c>
      <c r="W48">
        <f>VLOOKUP($L48,Sheet1!$F:$R,12,0)</f>
        <v>0</v>
      </c>
      <c r="X48">
        <f>VLOOKUP($L48,Sheet1!$F:$R,13,0)</f>
        <v>0</v>
      </c>
    </row>
    <row r="49" spans="1:24" hidden="1" x14ac:dyDescent="0.25">
      <c r="A49">
        <v>137</v>
      </c>
      <c r="B49">
        <v>5</v>
      </c>
      <c r="C49">
        <v>138</v>
      </c>
      <c r="D49" t="s">
        <v>136</v>
      </c>
      <c r="E49" t="s">
        <v>235</v>
      </c>
      <c r="F49" t="s">
        <v>13</v>
      </c>
      <c r="H49" t="s">
        <v>228</v>
      </c>
      <c r="I49">
        <v>1994</v>
      </c>
      <c r="J49" t="s">
        <v>70</v>
      </c>
      <c r="K49" t="s">
        <v>236</v>
      </c>
      <c r="L49" t="s">
        <v>237</v>
      </c>
      <c r="M49">
        <f>VLOOKUP(L49,Sheet1!F:R,2,0)</f>
        <v>69.3</v>
      </c>
      <c r="N49">
        <f>VLOOKUP($L49,Sheet1!$F:$R,3,0)</f>
        <v>173</v>
      </c>
      <c r="O49">
        <f>VLOOKUP($L49,Sheet1!$F:$R,4,0)</f>
        <v>8.5</v>
      </c>
      <c r="P49">
        <f>VLOOKUP($L49,Sheet1!$F:$R,5,0)</f>
        <v>29.5</v>
      </c>
      <c r="Q49">
        <f>VLOOKUP($L49,Sheet1!$F:$R,6,0)</f>
        <v>0</v>
      </c>
      <c r="R49">
        <f>VLOOKUP($L49,Sheet1!$F:$R,7,0)</f>
        <v>4.63</v>
      </c>
      <c r="S49">
        <f>VLOOKUP($L49,Sheet1!$F:$R,8,0)</f>
        <v>0</v>
      </c>
      <c r="T49">
        <f>VLOOKUP($L49,Sheet1!$F:$R,9,0)</f>
        <v>32.5</v>
      </c>
      <c r="U49">
        <f>VLOOKUP($L49,Sheet1!$F:$R,10,0)</f>
        <v>106</v>
      </c>
      <c r="V49">
        <f>VLOOKUP($L49,Sheet1!$F:$R,11,0)</f>
        <v>4.0999999999999996</v>
      </c>
      <c r="W49">
        <f>VLOOKUP($L49,Sheet1!$F:$R,12,0)</f>
        <v>0</v>
      </c>
      <c r="X49">
        <f>VLOOKUP($L49,Sheet1!$F:$R,13,0)</f>
        <v>11.1</v>
      </c>
    </row>
    <row r="50" spans="1:24" hidden="1" x14ac:dyDescent="0.25">
      <c r="A50">
        <v>145</v>
      </c>
      <c r="B50">
        <v>5</v>
      </c>
      <c r="C50">
        <v>146</v>
      </c>
      <c r="D50" t="s">
        <v>238</v>
      </c>
      <c r="E50" t="s">
        <v>239</v>
      </c>
      <c r="F50" t="s">
        <v>13</v>
      </c>
      <c r="G50">
        <v>23</v>
      </c>
      <c r="H50" t="s">
        <v>240</v>
      </c>
      <c r="I50">
        <v>1994</v>
      </c>
      <c r="J50" t="s">
        <v>66</v>
      </c>
      <c r="K50" t="s">
        <v>241</v>
      </c>
      <c r="L50" t="s">
        <v>242</v>
      </c>
      <c r="M50">
        <f>VLOOKUP(L50,Sheet1!F:R,2,0)</f>
        <v>72.099999999999994</v>
      </c>
      <c r="N50">
        <f>VLOOKUP($L50,Sheet1!$F:$R,3,0)</f>
        <v>200</v>
      </c>
      <c r="O50">
        <f>VLOOKUP($L50,Sheet1!$F:$R,4,0)</f>
        <v>10</v>
      </c>
      <c r="P50">
        <f>VLOOKUP($L50,Sheet1!$F:$R,5,0)</f>
        <v>32.5</v>
      </c>
      <c r="Q50">
        <f>VLOOKUP($L50,Sheet1!$F:$R,6,0)</f>
        <v>0</v>
      </c>
      <c r="R50">
        <f>VLOOKUP($L50,Sheet1!$F:$R,7,0)</f>
        <v>4.63</v>
      </c>
      <c r="S50">
        <f>VLOOKUP($L50,Sheet1!$F:$R,8,0)</f>
        <v>0</v>
      </c>
      <c r="T50">
        <f>VLOOKUP($L50,Sheet1!$F:$R,9,0)</f>
        <v>31</v>
      </c>
      <c r="U50">
        <f>VLOOKUP($L50,Sheet1!$F:$R,10,0)</f>
        <v>117</v>
      </c>
      <c r="V50">
        <f>VLOOKUP($L50,Sheet1!$F:$R,11,0)</f>
        <v>4.3899999999999997</v>
      </c>
      <c r="W50">
        <f>VLOOKUP($L50,Sheet1!$F:$R,12,0)</f>
        <v>0</v>
      </c>
      <c r="X50">
        <f>VLOOKUP($L50,Sheet1!$F:$R,13,0)</f>
        <v>11.75</v>
      </c>
    </row>
    <row r="51" spans="1:24" hidden="1" x14ac:dyDescent="0.25">
      <c r="A51">
        <v>165</v>
      </c>
      <c r="B51">
        <v>6</v>
      </c>
      <c r="C51">
        <v>166</v>
      </c>
      <c r="D51" t="s">
        <v>48</v>
      </c>
      <c r="E51" t="s">
        <v>243</v>
      </c>
      <c r="F51" t="s">
        <v>13</v>
      </c>
      <c r="G51">
        <v>23</v>
      </c>
      <c r="H51" t="s">
        <v>244</v>
      </c>
      <c r="I51">
        <v>1994</v>
      </c>
      <c r="J51" t="s">
        <v>21</v>
      </c>
      <c r="K51" t="s">
        <v>245</v>
      </c>
      <c r="L51" t="s">
        <v>246</v>
      </c>
      <c r="M51" t="e">
        <f>VLOOKUP(L51,Sheet1!F:R,2,0)</f>
        <v>#N/A</v>
      </c>
      <c r="N51" t="e">
        <f>VLOOKUP($L51,Sheet1!$F:$R,3,0)</f>
        <v>#N/A</v>
      </c>
      <c r="O51" t="e">
        <f>VLOOKUP($L51,Sheet1!$F:$R,4,0)</f>
        <v>#N/A</v>
      </c>
      <c r="P51" t="e">
        <f>VLOOKUP($L51,Sheet1!$F:$R,5,0)</f>
        <v>#N/A</v>
      </c>
      <c r="Q51" t="e">
        <f>VLOOKUP($L51,Sheet1!$F:$R,6,0)</f>
        <v>#N/A</v>
      </c>
      <c r="R51" t="e">
        <f>VLOOKUP($L51,Sheet1!$F:$R,7,0)</f>
        <v>#N/A</v>
      </c>
      <c r="S51" t="e">
        <f>VLOOKUP($L51,Sheet1!$F:$R,8,0)</f>
        <v>#N/A</v>
      </c>
      <c r="T51" t="e">
        <f>VLOOKUP($L51,Sheet1!$F:$R,9,0)</f>
        <v>#N/A</v>
      </c>
      <c r="U51" t="e">
        <f>VLOOKUP($L51,Sheet1!$F:$R,10,0)</f>
        <v>#N/A</v>
      </c>
      <c r="V51" t="e">
        <f>VLOOKUP($L51,Sheet1!$F:$R,11,0)</f>
        <v>#N/A</v>
      </c>
      <c r="W51" t="e">
        <f>VLOOKUP($L51,Sheet1!$F:$R,12,0)</f>
        <v>#N/A</v>
      </c>
      <c r="X51" t="e">
        <f>VLOOKUP($L51,Sheet1!$F:$R,13,0)</f>
        <v>#N/A</v>
      </c>
    </row>
    <row r="52" spans="1:24" hidden="1" x14ac:dyDescent="0.25">
      <c r="A52">
        <v>168</v>
      </c>
      <c r="B52">
        <v>6</v>
      </c>
      <c r="C52">
        <v>169</v>
      </c>
      <c r="D52" t="s">
        <v>238</v>
      </c>
      <c r="E52" t="s">
        <v>247</v>
      </c>
      <c r="F52" t="s">
        <v>13</v>
      </c>
      <c r="H52" t="s">
        <v>248</v>
      </c>
      <c r="I52">
        <v>1994</v>
      </c>
      <c r="J52" t="s">
        <v>161</v>
      </c>
      <c r="K52" t="s">
        <v>249</v>
      </c>
      <c r="L52" t="s">
        <v>250</v>
      </c>
      <c r="M52">
        <f>VLOOKUP(L52,Sheet1!F:R,2,0)</f>
        <v>72.900000000000006</v>
      </c>
      <c r="N52">
        <f>VLOOKUP($L52,Sheet1!$F:$R,3,0)</f>
        <v>190</v>
      </c>
      <c r="O52">
        <f>VLOOKUP($L52,Sheet1!$F:$R,4,0)</f>
        <v>9.8800000000000008</v>
      </c>
      <c r="P52">
        <f>VLOOKUP($L52,Sheet1!$F:$R,5,0)</f>
        <v>30.88</v>
      </c>
      <c r="Q52">
        <f>VLOOKUP($L52,Sheet1!$F:$R,6,0)</f>
        <v>0</v>
      </c>
      <c r="R52">
        <f>VLOOKUP($L52,Sheet1!$F:$R,7,0)</f>
        <v>4.6100000000000003</v>
      </c>
      <c r="S52">
        <f>VLOOKUP($L52,Sheet1!$F:$R,8,0)</f>
        <v>0</v>
      </c>
      <c r="T52">
        <f>VLOOKUP($L52,Sheet1!$F:$R,9,0)</f>
        <v>36</v>
      </c>
      <c r="U52">
        <f>VLOOKUP($L52,Sheet1!$F:$R,10,0)</f>
        <v>115</v>
      </c>
      <c r="V52">
        <f>VLOOKUP($L52,Sheet1!$F:$R,11,0)</f>
        <v>0</v>
      </c>
      <c r="W52">
        <f>VLOOKUP($L52,Sheet1!$F:$R,12,0)</f>
        <v>0</v>
      </c>
      <c r="X52">
        <f>VLOOKUP($L52,Sheet1!$F:$R,13,0)</f>
        <v>0</v>
      </c>
    </row>
    <row r="53" spans="1:24" hidden="1" x14ac:dyDescent="0.25">
      <c r="A53">
        <v>169</v>
      </c>
      <c r="B53">
        <v>6</v>
      </c>
      <c r="C53">
        <v>170</v>
      </c>
      <c r="D53" t="s">
        <v>11</v>
      </c>
      <c r="E53" t="s">
        <v>251</v>
      </c>
      <c r="F53" t="s">
        <v>13</v>
      </c>
      <c r="H53" t="s">
        <v>252</v>
      </c>
      <c r="I53">
        <v>1994</v>
      </c>
      <c r="J53" t="s">
        <v>55</v>
      </c>
      <c r="K53" t="s">
        <v>253</v>
      </c>
      <c r="L53" t="s">
        <v>254</v>
      </c>
      <c r="M53">
        <f>VLOOKUP(L53,Sheet1!F:R,2,0)</f>
        <v>72.8</v>
      </c>
      <c r="N53">
        <f>VLOOKUP($L53,Sheet1!$F:$R,3,0)</f>
        <v>190</v>
      </c>
      <c r="O53">
        <f>VLOOKUP($L53,Sheet1!$F:$R,4,0)</f>
        <v>8.75</v>
      </c>
      <c r="P53">
        <f>VLOOKUP($L53,Sheet1!$F:$R,5,0)</f>
        <v>32.5</v>
      </c>
      <c r="Q53">
        <f>VLOOKUP($L53,Sheet1!$F:$R,6,0)</f>
        <v>0</v>
      </c>
      <c r="R53">
        <f>VLOOKUP($L53,Sheet1!$F:$R,7,0)</f>
        <v>0</v>
      </c>
      <c r="S53">
        <f>VLOOKUP($L53,Sheet1!$F:$R,8,0)</f>
        <v>0</v>
      </c>
      <c r="T53">
        <f>VLOOKUP($L53,Sheet1!$F:$R,9,0)</f>
        <v>0</v>
      </c>
      <c r="U53">
        <f>VLOOKUP($L53,Sheet1!$F:$R,10,0)</f>
        <v>0</v>
      </c>
      <c r="V53">
        <f>VLOOKUP($L53,Sheet1!$F:$R,11,0)</f>
        <v>0</v>
      </c>
      <c r="W53">
        <f>VLOOKUP($L53,Sheet1!$F:$R,12,0)</f>
        <v>0</v>
      </c>
      <c r="X53">
        <f>VLOOKUP($L53,Sheet1!$F:$R,13,0)</f>
        <v>0</v>
      </c>
    </row>
    <row r="54" spans="1:24" hidden="1" x14ac:dyDescent="0.25">
      <c r="A54">
        <v>175</v>
      </c>
      <c r="B54">
        <v>6</v>
      </c>
      <c r="C54">
        <v>176</v>
      </c>
      <c r="D54" t="s">
        <v>255</v>
      </c>
      <c r="E54" t="s">
        <v>256</v>
      </c>
      <c r="F54" t="s">
        <v>13</v>
      </c>
      <c r="G54">
        <v>22</v>
      </c>
      <c r="H54" t="s">
        <v>252</v>
      </c>
      <c r="I54">
        <v>1994</v>
      </c>
      <c r="J54" t="s">
        <v>121</v>
      </c>
      <c r="K54" t="s">
        <v>257</v>
      </c>
      <c r="L54" t="s">
        <v>258</v>
      </c>
      <c r="M54" t="e">
        <f>VLOOKUP(L54,Sheet1!F:R,2,0)</f>
        <v>#N/A</v>
      </c>
      <c r="N54" t="e">
        <f>VLOOKUP($L54,Sheet1!$F:$R,3,0)</f>
        <v>#N/A</v>
      </c>
      <c r="O54" t="e">
        <f>VLOOKUP($L54,Sheet1!$F:$R,4,0)</f>
        <v>#N/A</v>
      </c>
      <c r="P54" t="e">
        <f>VLOOKUP($L54,Sheet1!$F:$R,5,0)</f>
        <v>#N/A</v>
      </c>
      <c r="Q54" t="e">
        <f>VLOOKUP($L54,Sheet1!$F:$R,6,0)</f>
        <v>#N/A</v>
      </c>
      <c r="R54" t="e">
        <f>VLOOKUP($L54,Sheet1!$F:$R,7,0)</f>
        <v>#N/A</v>
      </c>
      <c r="S54" t="e">
        <f>VLOOKUP($L54,Sheet1!$F:$R,8,0)</f>
        <v>#N/A</v>
      </c>
      <c r="T54" t="e">
        <f>VLOOKUP($L54,Sheet1!$F:$R,9,0)</f>
        <v>#N/A</v>
      </c>
      <c r="U54" t="e">
        <f>VLOOKUP($L54,Sheet1!$F:$R,10,0)</f>
        <v>#N/A</v>
      </c>
      <c r="V54" t="e">
        <f>VLOOKUP($L54,Sheet1!$F:$R,11,0)</f>
        <v>#N/A</v>
      </c>
      <c r="W54" t="e">
        <f>VLOOKUP($L54,Sheet1!$F:$R,12,0)</f>
        <v>#N/A</v>
      </c>
      <c r="X54" t="e">
        <f>VLOOKUP($L54,Sheet1!$F:$R,13,0)</f>
        <v>#N/A</v>
      </c>
    </row>
    <row r="55" spans="1:24" hidden="1" x14ac:dyDescent="0.25">
      <c r="A55">
        <v>180</v>
      </c>
      <c r="B55">
        <v>6</v>
      </c>
      <c r="C55">
        <v>181</v>
      </c>
      <c r="D55" t="s">
        <v>238</v>
      </c>
      <c r="E55" t="s">
        <v>259</v>
      </c>
      <c r="F55" t="s">
        <v>13</v>
      </c>
      <c r="G55">
        <v>23</v>
      </c>
      <c r="H55" t="s">
        <v>260</v>
      </c>
      <c r="I55">
        <v>1994</v>
      </c>
      <c r="J55" t="s">
        <v>143</v>
      </c>
      <c r="K55" t="s">
        <v>261</v>
      </c>
      <c r="L55" t="s">
        <v>262</v>
      </c>
      <c r="M55" t="e">
        <f>VLOOKUP(L55,Sheet1!F:R,2,0)</f>
        <v>#N/A</v>
      </c>
      <c r="N55" t="e">
        <f>VLOOKUP($L55,Sheet1!$F:$R,3,0)</f>
        <v>#N/A</v>
      </c>
      <c r="O55" t="e">
        <f>VLOOKUP($L55,Sheet1!$F:$R,4,0)</f>
        <v>#N/A</v>
      </c>
      <c r="P55" t="e">
        <f>VLOOKUP($L55,Sheet1!$F:$R,5,0)</f>
        <v>#N/A</v>
      </c>
      <c r="Q55" t="e">
        <f>VLOOKUP($L55,Sheet1!$F:$R,6,0)</f>
        <v>#N/A</v>
      </c>
      <c r="R55" t="e">
        <f>VLOOKUP($L55,Sheet1!$F:$R,7,0)</f>
        <v>#N/A</v>
      </c>
      <c r="S55" t="e">
        <f>VLOOKUP($L55,Sheet1!$F:$R,8,0)</f>
        <v>#N/A</v>
      </c>
      <c r="T55" t="e">
        <f>VLOOKUP($L55,Sheet1!$F:$R,9,0)</f>
        <v>#N/A</v>
      </c>
      <c r="U55" t="e">
        <f>VLOOKUP($L55,Sheet1!$F:$R,10,0)</f>
        <v>#N/A</v>
      </c>
      <c r="V55" t="e">
        <f>VLOOKUP($L55,Sheet1!$F:$R,11,0)</f>
        <v>#N/A</v>
      </c>
      <c r="W55" t="e">
        <f>VLOOKUP($L55,Sheet1!$F:$R,12,0)</f>
        <v>#N/A</v>
      </c>
      <c r="X55" t="e">
        <f>VLOOKUP($L55,Sheet1!$F:$R,13,0)</f>
        <v>#N/A</v>
      </c>
    </row>
    <row r="56" spans="1:24" hidden="1" x14ac:dyDescent="0.25">
      <c r="A56">
        <v>186</v>
      </c>
      <c r="B56">
        <v>6</v>
      </c>
      <c r="C56">
        <v>187</v>
      </c>
      <c r="D56" t="s">
        <v>64</v>
      </c>
      <c r="E56" t="s">
        <v>263</v>
      </c>
      <c r="F56" t="s">
        <v>13</v>
      </c>
      <c r="H56" t="s">
        <v>264</v>
      </c>
      <c r="I56">
        <v>1994</v>
      </c>
      <c r="J56" t="s">
        <v>55</v>
      </c>
      <c r="K56" t="s">
        <v>265</v>
      </c>
      <c r="L56" t="s">
        <v>266</v>
      </c>
      <c r="M56" t="e">
        <f>VLOOKUP(L56,Sheet1!F:R,2,0)</f>
        <v>#N/A</v>
      </c>
      <c r="N56" t="e">
        <f>VLOOKUP($L56,Sheet1!$F:$R,3,0)</f>
        <v>#N/A</v>
      </c>
      <c r="O56" t="e">
        <f>VLOOKUP($L56,Sheet1!$F:$R,4,0)</f>
        <v>#N/A</v>
      </c>
      <c r="P56" t="e">
        <f>VLOOKUP($L56,Sheet1!$F:$R,5,0)</f>
        <v>#N/A</v>
      </c>
      <c r="Q56" t="e">
        <f>VLOOKUP($L56,Sheet1!$F:$R,6,0)</f>
        <v>#N/A</v>
      </c>
      <c r="R56" t="e">
        <f>VLOOKUP($L56,Sheet1!$F:$R,7,0)</f>
        <v>#N/A</v>
      </c>
      <c r="S56" t="e">
        <f>VLOOKUP($L56,Sheet1!$F:$R,8,0)</f>
        <v>#N/A</v>
      </c>
      <c r="T56" t="e">
        <f>VLOOKUP($L56,Sheet1!$F:$R,9,0)</f>
        <v>#N/A</v>
      </c>
      <c r="U56" t="e">
        <f>VLOOKUP($L56,Sheet1!$F:$R,10,0)</f>
        <v>#N/A</v>
      </c>
      <c r="V56" t="e">
        <f>VLOOKUP($L56,Sheet1!$F:$R,11,0)</f>
        <v>#N/A</v>
      </c>
      <c r="W56" t="e">
        <f>VLOOKUP($L56,Sheet1!$F:$R,12,0)</f>
        <v>#N/A</v>
      </c>
      <c r="X56" t="e">
        <f>VLOOKUP($L56,Sheet1!$F:$R,13,0)</f>
        <v>#N/A</v>
      </c>
    </row>
    <row r="57" spans="1:24" hidden="1" x14ac:dyDescent="0.25">
      <c r="A57">
        <v>191</v>
      </c>
      <c r="B57">
        <v>6</v>
      </c>
      <c r="C57">
        <v>192</v>
      </c>
      <c r="D57" t="s">
        <v>73</v>
      </c>
      <c r="E57" t="s">
        <v>267</v>
      </c>
      <c r="F57" t="s">
        <v>13</v>
      </c>
      <c r="G57">
        <v>23</v>
      </c>
      <c r="H57" t="s">
        <v>138</v>
      </c>
      <c r="I57">
        <v>1994</v>
      </c>
      <c r="J57" t="s">
        <v>33</v>
      </c>
      <c r="K57" t="s">
        <v>268</v>
      </c>
      <c r="L57" t="s">
        <v>269</v>
      </c>
      <c r="M57">
        <f>VLOOKUP(L57,Sheet1!F:R,2,0)</f>
        <v>74.5</v>
      </c>
      <c r="N57">
        <f>VLOOKUP($L57,Sheet1!$F:$R,3,0)</f>
        <v>199</v>
      </c>
      <c r="O57">
        <f>VLOOKUP($L57,Sheet1!$F:$R,4,0)</f>
        <v>10.130000000000001</v>
      </c>
      <c r="P57">
        <f>VLOOKUP($L57,Sheet1!$F:$R,5,0)</f>
        <v>33</v>
      </c>
      <c r="Q57">
        <f>VLOOKUP($L57,Sheet1!$F:$R,6,0)</f>
        <v>0</v>
      </c>
      <c r="R57">
        <f>VLOOKUP($L57,Sheet1!$F:$R,7,0)</f>
        <v>4.6399999999999997</v>
      </c>
      <c r="S57">
        <f>VLOOKUP($L57,Sheet1!$F:$R,8,0)</f>
        <v>0</v>
      </c>
      <c r="T57">
        <f>VLOOKUP($L57,Sheet1!$F:$R,9,0)</f>
        <v>34.5</v>
      </c>
      <c r="U57">
        <f>VLOOKUP($L57,Sheet1!$F:$R,10,0)</f>
        <v>119</v>
      </c>
      <c r="V57">
        <f>VLOOKUP($L57,Sheet1!$F:$R,11,0)</f>
        <v>4.3499999999999996</v>
      </c>
      <c r="W57">
        <f>VLOOKUP($L57,Sheet1!$F:$R,12,0)</f>
        <v>0</v>
      </c>
      <c r="X57">
        <f>VLOOKUP($L57,Sheet1!$F:$R,13,0)</f>
        <v>11.5</v>
      </c>
    </row>
    <row r="58" spans="1:24" hidden="1" x14ac:dyDescent="0.25">
      <c r="A58">
        <v>3</v>
      </c>
      <c r="B58">
        <v>1</v>
      </c>
      <c r="C58">
        <v>4</v>
      </c>
      <c r="D58" t="s">
        <v>198</v>
      </c>
      <c r="E58" t="s">
        <v>270</v>
      </c>
      <c r="F58" t="s">
        <v>13</v>
      </c>
      <c r="G58">
        <v>23</v>
      </c>
      <c r="H58" t="s">
        <v>156</v>
      </c>
      <c r="I58">
        <v>1995</v>
      </c>
      <c r="J58" t="s">
        <v>107</v>
      </c>
      <c r="K58" t="s">
        <v>271</v>
      </c>
      <c r="L58" t="s">
        <v>272</v>
      </c>
      <c r="M58">
        <f>VLOOKUP(L58,Sheet1!F:R,2,0)</f>
        <v>75.400000000000006</v>
      </c>
      <c r="N58">
        <f>VLOOKUP($L58,Sheet1!$F:$R,3,0)</f>
        <v>215</v>
      </c>
      <c r="O58">
        <f>VLOOKUP($L58,Sheet1!$F:$R,4,0)</f>
        <v>9.8800000000000008</v>
      </c>
      <c r="P58">
        <f>VLOOKUP($L58,Sheet1!$F:$R,5,0)</f>
        <v>33.5</v>
      </c>
      <c r="Q58">
        <f>VLOOKUP($L58,Sheet1!$F:$R,6,0)</f>
        <v>0</v>
      </c>
      <c r="R58">
        <f>VLOOKUP($L58,Sheet1!$F:$R,7,0)</f>
        <v>4.51</v>
      </c>
      <c r="S58">
        <f>VLOOKUP($L58,Sheet1!$F:$R,8,0)</f>
        <v>0</v>
      </c>
      <c r="T58">
        <f>VLOOKUP($L58,Sheet1!$F:$R,9,0)</f>
        <v>0</v>
      </c>
      <c r="U58">
        <f>VLOOKUP($L58,Sheet1!$F:$R,10,0)</f>
        <v>124</v>
      </c>
      <c r="V58">
        <f>VLOOKUP($L58,Sheet1!$F:$R,11,0)</f>
        <v>4.09</v>
      </c>
      <c r="W58">
        <f>VLOOKUP($L58,Sheet1!$F:$R,12,0)</f>
        <v>0</v>
      </c>
      <c r="X58">
        <f>VLOOKUP($L58,Sheet1!$F:$R,13,0)</f>
        <v>11.13</v>
      </c>
    </row>
    <row r="59" spans="1:24" hidden="1" x14ac:dyDescent="0.25">
      <c r="A59">
        <v>7</v>
      </c>
      <c r="B59">
        <v>1</v>
      </c>
      <c r="C59">
        <v>8</v>
      </c>
      <c r="D59" t="s">
        <v>78</v>
      </c>
      <c r="E59" t="s">
        <v>273</v>
      </c>
      <c r="F59" t="s">
        <v>13</v>
      </c>
      <c r="G59">
        <v>23</v>
      </c>
      <c r="H59" t="s">
        <v>142</v>
      </c>
      <c r="I59">
        <v>1995</v>
      </c>
      <c r="J59" t="s">
        <v>161</v>
      </c>
      <c r="K59" t="s">
        <v>274</v>
      </c>
      <c r="L59" t="s">
        <v>275</v>
      </c>
      <c r="M59">
        <f>VLOOKUP(L59,Sheet1!F:R,2,0)</f>
        <v>70.400000000000006</v>
      </c>
      <c r="N59">
        <f>VLOOKUP($L59,Sheet1!$F:$R,3,0)</f>
        <v>188</v>
      </c>
      <c r="O59">
        <f>VLOOKUP($L59,Sheet1!$F:$R,4,0)</f>
        <v>10.25</v>
      </c>
      <c r="P59">
        <f>VLOOKUP($L59,Sheet1!$F:$R,5,0)</f>
        <v>30.63</v>
      </c>
      <c r="Q59">
        <f>VLOOKUP($L59,Sheet1!$F:$R,6,0)</f>
        <v>0</v>
      </c>
      <c r="R59">
        <f>VLOOKUP($L59,Sheet1!$F:$R,7,0)</f>
        <v>0</v>
      </c>
      <c r="S59">
        <f>VLOOKUP($L59,Sheet1!$F:$R,8,0)</f>
        <v>0</v>
      </c>
      <c r="T59">
        <f>VLOOKUP($L59,Sheet1!$F:$R,9,0)</f>
        <v>0</v>
      </c>
      <c r="U59">
        <f>VLOOKUP($L59,Sheet1!$F:$R,10,0)</f>
        <v>0</v>
      </c>
      <c r="V59">
        <f>VLOOKUP($L59,Sheet1!$F:$R,11,0)</f>
        <v>0</v>
      </c>
      <c r="W59">
        <f>VLOOKUP($L59,Sheet1!$F:$R,12,0)</f>
        <v>0</v>
      </c>
      <c r="X59">
        <f>VLOOKUP($L59,Sheet1!$F:$R,13,0)</f>
        <v>0</v>
      </c>
    </row>
    <row r="60" spans="1:24" hidden="1" x14ac:dyDescent="0.25">
      <c r="A60">
        <v>9</v>
      </c>
      <c r="B60">
        <v>1</v>
      </c>
      <c r="C60">
        <v>10</v>
      </c>
      <c r="D60" t="s">
        <v>207</v>
      </c>
      <c r="E60" t="s">
        <v>276</v>
      </c>
      <c r="F60" t="s">
        <v>13</v>
      </c>
      <c r="G60">
        <v>22</v>
      </c>
      <c r="H60" t="s">
        <v>85</v>
      </c>
      <c r="I60">
        <v>1995</v>
      </c>
      <c r="J60" t="s">
        <v>161</v>
      </c>
      <c r="K60" t="s">
        <v>277</v>
      </c>
      <c r="L60" t="s">
        <v>278</v>
      </c>
      <c r="M60">
        <f>VLOOKUP(L60,Sheet1!F:R,2,0)</f>
        <v>76.5</v>
      </c>
      <c r="N60">
        <f>VLOOKUP($L60,Sheet1!$F:$R,3,0)</f>
        <v>217</v>
      </c>
      <c r="O60">
        <f>VLOOKUP($L60,Sheet1!$F:$R,4,0)</f>
        <v>9.75</v>
      </c>
      <c r="P60">
        <f>VLOOKUP($L60,Sheet1!$F:$R,5,0)</f>
        <v>34.130000000000003</v>
      </c>
      <c r="Q60">
        <f>VLOOKUP($L60,Sheet1!$F:$R,6,0)</f>
        <v>0</v>
      </c>
      <c r="R60">
        <f>VLOOKUP($L60,Sheet1!$F:$R,7,0)</f>
        <v>0</v>
      </c>
      <c r="S60">
        <f>VLOOKUP($L60,Sheet1!$F:$R,8,0)</f>
        <v>0</v>
      </c>
      <c r="T60">
        <f>VLOOKUP($L60,Sheet1!$F:$R,9,0)</f>
        <v>0</v>
      </c>
      <c r="U60">
        <f>VLOOKUP($L60,Sheet1!$F:$R,10,0)</f>
        <v>0</v>
      </c>
      <c r="V60">
        <f>VLOOKUP($L60,Sheet1!$F:$R,11,0)</f>
        <v>0</v>
      </c>
      <c r="W60">
        <f>VLOOKUP($L60,Sheet1!$F:$R,12,0)</f>
        <v>0</v>
      </c>
      <c r="X60">
        <f>VLOOKUP($L60,Sheet1!$F:$R,13,0)</f>
        <v>0</v>
      </c>
    </row>
    <row r="61" spans="1:24" hidden="1" x14ac:dyDescent="0.25">
      <c r="A61">
        <v>46</v>
      </c>
      <c r="B61">
        <v>2</v>
      </c>
      <c r="C61">
        <v>47</v>
      </c>
      <c r="D61" t="s">
        <v>279</v>
      </c>
      <c r="E61" t="s">
        <v>280</v>
      </c>
      <c r="F61" t="s">
        <v>13</v>
      </c>
      <c r="G61">
        <v>22</v>
      </c>
      <c r="H61" t="s">
        <v>281</v>
      </c>
      <c r="I61">
        <v>1995</v>
      </c>
      <c r="J61" t="s">
        <v>282</v>
      </c>
      <c r="K61" t="s">
        <v>283</v>
      </c>
      <c r="L61" t="s">
        <v>284</v>
      </c>
      <c r="M61">
        <f>VLOOKUP(L61,Sheet1!F:R,2,0)</f>
        <v>73.8</v>
      </c>
      <c r="N61">
        <f>VLOOKUP($L61,Sheet1!$F:$R,3,0)</f>
        <v>202</v>
      </c>
      <c r="O61">
        <f>VLOOKUP($L61,Sheet1!$F:$R,4,0)</f>
        <v>9.3800000000000008</v>
      </c>
      <c r="P61">
        <f>VLOOKUP($L61,Sheet1!$F:$R,5,0)</f>
        <v>32.380000000000003</v>
      </c>
      <c r="Q61">
        <f>VLOOKUP($L61,Sheet1!$F:$R,6,0)</f>
        <v>0</v>
      </c>
      <c r="R61">
        <f>VLOOKUP($L61,Sheet1!$F:$R,7,0)</f>
        <v>0</v>
      </c>
      <c r="S61">
        <f>VLOOKUP($L61,Sheet1!$F:$R,8,0)</f>
        <v>0</v>
      </c>
      <c r="T61">
        <f>VLOOKUP($L61,Sheet1!$F:$R,9,0)</f>
        <v>0</v>
      </c>
      <c r="U61">
        <f>VLOOKUP($L61,Sheet1!$F:$R,10,0)</f>
        <v>0</v>
      </c>
      <c r="V61">
        <f>VLOOKUP($L61,Sheet1!$F:$R,11,0)</f>
        <v>0</v>
      </c>
      <c r="W61">
        <f>VLOOKUP($L61,Sheet1!$F:$R,12,0)</f>
        <v>0</v>
      </c>
      <c r="X61">
        <f>VLOOKUP($L61,Sheet1!$F:$R,13,0)</f>
        <v>0</v>
      </c>
    </row>
    <row r="62" spans="1:24" hidden="1" x14ac:dyDescent="0.25">
      <c r="A62">
        <v>60</v>
      </c>
      <c r="B62">
        <v>2</v>
      </c>
      <c r="C62">
        <v>61</v>
      </c>
      <c r="D62" t="s">
        <v>98</v>
      </c>
      <c r="E62" t="s">
        <v>285</v>
      </c>
      <c r="F62" t="s">
        <v>13</v>
      </c>
      <c r="H62" t="s">
        <v>286</v>
      </c>
      <c r="I62">
        <v>1995</v>
      </c>
      <c r="J62" t="s">
        <v>161</v>
      </c>
      <c r="K62" t="s">
        <v>287</v>
      </c>
      <c r="L62" t="s">
        <v>288</v>
      </c>
      <c r="M62" t="e">
        <f>VLOOKUP(L62,Sheet1!F:R,2,0)</f>
        <v>#N/A</v>
      </c>
      <c r="N62" t="e">
        <f>VLOOKUP($L62,Sheet1!$F:$R,3,0)</f>
        <v>#N/A</v>
      </c>
      <c r="O62" t="e">
        <f>VLOOKUP($L62,Sheet1!$F:$R,4,0)</f>
        <v>#N/A</v>
      </c>
      <c r="P62" t="e">
        <f>VLOOKUP($L62,Sheet1!$F:$R,5,0)</f>
        <v>#N/A</v>
      </c>
      <c r="Q62" t="e">
        <f>VLOOKUP($L62,Sheet1!$F:$R,6,0)</f>
        <v>#N/A</v>
      </c>
      <c r="R62" t="e">
        <f>VLOOKUP($L62,Sheet1!$F:$R,7,0)</f>
        <v>#N/A</v>
      </c>
      <c r="S62" t="e">
        <f>VLOOKUP($L62,Sheet1!$F:$R,8,0)</f>
        <v>#N/A</v>
      </c>
      <c r="T62" t="e">
        <f>VLOOKUP($L62,Sheet1!$F:$R,9,0)</f>
        <v>#N/A</v>
      </c>
      <c r="U62" t="e">
        <f>VLOOKUP($L62,Sheet1!$F:$R,10,0)</f>
        <v>#N/A</v>
      </c>
      <c r="V62" t="e">
        <f>VLOOKUP($L62,Sheet1!$F:$R,11,0)</f>
        <v>#N/A</v>
      </c>
      <c r="W62" t="e">
        <f>VLOOKUP($L62,Sheet1!$F:$R,12,0)</f>
        <v>#N/A</v>
      </c>
      <c r="X62" t="e">
        <f>VLOOKUP($L62,Sheet1!$F:$R,13,0)</f>
        <v>#N/A</v>
      </c>
    </row>
    <row r="63" spans="1:24" hidden="1" x14ac:dyDescent="0.25">
      <c r="A63">
        <v>66</v>
      </c>
      <c r="B63">
        <v>3</v>
      </c>
      <c r="C63">
        <v>67</v>
      </c>
      <c r="D63" t="s">
        <v>64</v>
      </c>
      <c r="E63" t="s">
        <v>289</v>
      </c>
      <c r="F63" t="s">
        <v>13</v>
      </c>
      <c r="G63">
        <v>23</v>
      </c>
      <c r="H63" t="s">
        <v>142</v>
      </c>
      <c r="I63">
        <v>1995</v>
      </c>
      <c r="J63" t="s">
        <v>15</v>
      </c>
      <c r="K63" t="s">
        <v>283</v>
      </c>
      <c r="L63" t="s">
        <v>290</v>
      </c>
      <c r="M63">
        <f>VLOOKUP(L63,Sheet1!F:R,2,0)</f>
        <v>72.3</v>
      </c>
      <c r="N63">
        <f>VLOOKUP($L63,Sheet1!$F:$R,3,0)</f>
        <v>184</v>
      </c>
      <c r="O63">
        <f>VLOOKUP($L63,Sheet1!$F:$R,4,0)</f>
        <v>8.75</v>
      </c>
      <c r="P63">
        <f>VLOOKUP($L63,Sheet1!$F:$R,5,0)</f>
        <v>32.880000000000003</v>
      </c>
      <c r="Q63">
        <f>VLOOKUP($L63,Sheet1!$F:$R,6,0)</f>
        <v>0</v>
      </c>
      <c r="R63">
        <f>VLOOKUP($L63,Sheet1!$F:$R,7,0)</f>
        <v>4.54</v>
      </c>
      <c r="S63">
        <f>VLOOKUP($L63,Sheet1!$F:$R,8,0)</f>
        <v>0</v>
      </c>
      <c r="T63">
        <f>VLOOKUP($L63,Sheet1!$F:$R,9,0)</f>
        <v>38</v>
      </c>
      <c r="U63">
        <f>VLOOKUP($L63,Sheet1!$F:$R,10,0)</f>
        <v>121</v>
      </c>
      <c r="V63">
        <f>VLOOKUP($L63,Sheet1!$F:$R,11,0)</f>
        <v>4.09</v>
      </c>
      <c r="W63">
        <f>VLOOKUP($L63,Sheet1!$F:$R,12,0)</f>
        <v>0</v>
      </c>
      <c r="X63">
        <f>VLOOKUP($L63,Sheet1!$F:$R,13,0)</f>
        <v>11.09</v>
      </c>
    </row>
    <row r="64" spans="1:24" hidden="1" x14ac:dyDescent="0.25">
      <c r="A64">
        <v>77</v>
      </c>
      <c r="B64">
        <v>3</v>
      </c>
      <c r="C64">
        <v>78</v>
      </c>
      <c r="D64" t="s">
        <v>36</v>
      </c>
      <c r="E64" t="s">
        <v>291</v>
      </c>
      <c r="F64" t="s">
        <v>13</v>
      </c>
      <c r="G64">
        <v>24</v>
      </c>
      <c r="H64" t="s">
        <v>32</v>
      </c>
      <c r="I64">
        <v>1995</v>
      </c>
      <c r="J64" t="s">
        <v>15</v>
      </c>
      <c r="K64" t="s">
        <v>292</v>
      </c>
      <c r="L64" t="s">
        <v>293</v>
      </c>
      <c r="M64">
        <f>VLOOKUP(L64,Sheet1!F:R,2,0)</f>
        <v>75.8</v>
      </c>
      <c r="N64">
        <f>VLOOKUP($L64,Sheet1!$F:$R,3,0)</f>
        <v>210</v>
      </c>
      <c r="O64">
        <f>VLOOKUP($L64,Sheet1!$F:$R,4,0)</f>
        <v>9.6300000000000008</v>
      </c>
      <c r="P64">
        <f>VLOOKUP($L64,Sheet1!$F:$R,5,0)</f>
        <v>32</v>
      </c>
      <c r="Q64">
        <f>VLOOKUP($L64,Sheet1!$F:$R,6,0)</f>
        <v>0</v>
      </c>
      <c r="R64">
        <f>VLOOKUP($L64,Sheet1!$F:$R,7,0)</f>
        <v>4.6100000000000003</v>
      </c>
      <c r="S64">
        <f>VLOOKUP($L64,Sheet1!$F:$R,8,0)</f>
        <v>0</v>
      </c>
      <c r="T64">
        <f>VLOOKUP($L64,Sheet1!$F:$R,9,0)</f>
        <v>33</v>
      </c>
      <c r="U64">
        <f>VLOOKUP($L64,Sheet1!$F:$R,10,0)</f>
        <v>116</v>
      </c>
      <c r="V64">
        <f>VLOOKUP($L64,Sheet1!$F:$R,11,0)</f>
        <v>4.46</v>
      </c>
      <c r="W64">
        <f>VLOOKUP($L64,Sheet1!$F:$R,12,0)</f>
        <v>0</v>
      </c>
      <c r="X64">
        <f>VLOOKUP($L64,Sheet1!$F:$R,13,0)</f>
        <v>11.59</v>
      </c>
    </row>
    <row r="65" spans="1:24" hidden="1" x14ac:dyDescent="0.25">
      <c r="A65">
        <v>80</v>
      </c>
      <c r="B65">
        <v>3</v>
      </c>
      <c r="C65">
        <v>81</v>
      </c>
      <c r="D65" t="s">
        <v>118</v>
      </c>
      <c r="E65" t="s">
        <v>294</v>
      </c>
      <c r="F65" t="s">
        <v>13</v>
      </c>
      <c r="G65">
        <v>21</v>
      </c>
      <c r="H65" t="s">
        <v>138</v>
      </c>
      <c r="I65">
        <v>1995</v>
      </c>
      <c r="J65" t="s">
        <v>66</v>
      </c>
      <c r="K65" t="s">
        <v>295</v>
      </c>
      <c r="L65" t="s">
        <v>296</v>
      </c>
      <c r="M65" t="e">
        <f>VLOOKUP(L65,Sheet1!F:R,2,0)</f>
        <v>#N/A</v>
      </c>
      <c r="N65" t="e">
        <f>VLOOKUP($L65,Sheet1!$F:$R,3,0)</f>
        <v>#N/A</v>
      </c>
      <c r="O65" t="e">
        <f>VLOOKUP($L65,Sheet1!$F:$R,4,0)</f>
        <v>#N/A</v>
      </c>
      <c r="P65" t="e">
        <f>VLOOKUP($L65,Sheet1!$F:$R,5,0)</f>
        <v>#N/A</v>
      </c>
      <c r="Q65" t="e">
        <f>VLOOKUP($L65,Sheet1!$F:$R,6,0)</f>
        <v>#N/A</v>
      </c>
      <c r="R65" t="e">
        <f>VLOOKUP($L65,Sheet1!$F:$R,7,0)</f>
        <v>#N/A</v>
      </c>
      <c r="S65" t="e">
        <f>VLOOKUP($L65,Sheet1!$F:$R,8,0)</f>
        <v>#N/A</v>
      </c>
      <c r="T65" t="e">
        <f>VLOOKUP($L65,Sheet1!$F:$R,9,0)</f>
        <v>#N/A</v>
      </c>
      <c r="U65" t="e">
        <f>VLOOKUP($L65,Sheet1!$F:$R,10,0)</f>
        <v>#N/A</v>
      </c>
      <c r="V65" t="e">
        <f>VLOOKUP($L65,Sheet1!$F:$R,11,0)</f>
        <v>#N/A</v>
      </c>
      <c r="W65" t="e">
        <f>VLOOKUP($L65,Sheet1!$F:$R,12,0)</f>
        <v>#N/A</v>
      </c>
      <c r="X65" t="e">
        <f>VLOOKUP($L65,Sheet1!$F:$R,13,0)</f>
        <v>#N/A</v>
      </c>
    </row>
    <row r="66" spans="1:24" hidden="1" x14ac:dyDescent="0.25">
      <c r="A66">
        <v>89</v>
      </c>
      <c r="B66">
        <v>3</v>
      </c>
      <c r="C66">
        <v>90</v>
      </c>
      <c r="D66" t="s">
        <v>238</v>
      </c>
      <c r="E66" t="s">
        <v>297</v>
      </c>
      <c r="F66" t="s">
        <v>13</v>
      </c>
      <c r="G66">
        <v>23</v>
      </c>
      <c r="H66" t="s">
        <v>298</v>
      </c>
      <c r="I66">
        <v>1995</v>
      </c>
      <c r="J66" t="s">
        <v>61</v>
      </c>
      <c r="K66" t="s">
        <v>299</v>
      </c>
      <c r="L66" t="s">
        <v>300</v>
      </c>
      <c r="M66">
        <f>VLOOKUP(L66,Sheet1!F:R,2,0)</f>
        <v>72.599999999999994</v>
      </c>
      <c r="N66">
        <f>VLOOKUP($L66,Sheet1!$F:$R,3,0)</f>
        <v>180</v>
      </c>
      <c r="O66">
        <f>VLOOKUP($L66,Sheet1!$F:$R,4,0)</f>
        <v>8.3800000000000008</v>
      </c>
      <c r="P66">
        <f>VLOOKUP($L66,Sheet1!$F:$R,5,0)</f>
        <v>31.25</v>
      </c>
      <c r="Q66">
        <f>VLOOKUP($L66,Sheet1!$F:$R,6,0)</f>
        <v>0</v>
      </c>
      <c r="R66">
        <f>VLOOKUP($L66,Sheet1!$F:$R,7,0)</f>
        <v>0</v>
      </c>
      <c r="S66">
        <f>VLOOKUP($L66,Sheet1!$F:$R,8,0)</f>
        <v>0</v>
      </c>
      <c r="T66">
        <f>VLOOKUP($L66,Sheet1!$F:$R,9,0)</f>
        <v>0</v>
      </c>
      <c r="U66">
        <f>VLOOKUP($L66,Sheet1!$F:$R,10,0)</f>
        <v>0</v>
      </c>
      <c r="V66">
        <f>VLOOKUP($L66,Sheet1!$F:$R,11,0)</f>
        <v>0</v>
      </c>
      <c r="W66">
        <f>VLOOKUP($L66,Sheet1!$F:$R,12,0)</f>
        <v>0</v>
      </c>
      <c r="X66">
        <f>VLOOKUP($L66,Sheet1!$F:$R,13,0)</f>
        <v>0</v>
      </c>
    </row>
    <row r="67" spans="1:24" hidden="1" x14ac:dyDescent="0.25">
      <c r="A67">
        <v>112</v>
      </c>
      <c r="B67">
        <v>4</v>
      </c>
      <c r="C67">
        <v>113</v>
      </c>
      <c r="D67" t="s">
        <v>73</v>
      </c>
      <c r="E67" t="s">
        <v>301</v>
      </c>
      <c r="F67" t="s">
        <v>13</v>
      </c>
      <c r="G67">
        <v>22</v>
      </c>
      <c r="H67" t="s">
        <v>302</v>
      </c>
      <c r="I67">
        <v>1995</v>
      </c>
      <c r="J67" t="s">
        <v>161</v>
      </c>
      <c r="K67" t="s">
        <v>303</v>
      </c>
      <c r="L67" t="s">
        <v>304</v>
      </c>
      <c r="M67">
        <f>VLOOKUP(L67,Sheet1!F:R,2,0)</f>
        <v>76.599999999999994</v>
      </c>
      <c r="N67">
        <f>VLOOKUP($L67,Sheet1!$F:$R,3,0)</f>
        <v>221</v>
      </c>
      <c r="O67">
        <f>VLOOKUP($L67,Sheet1!$F:$R,4,0)</f>
        <v>10.5</v>
      </c>
      <c r="P67">
        <f>VLOOKUP($L67,Sheet1!$F:$R,5,0)</f>
        <v>32</v>
      </c>
      <c r="Q67">
        <f>VLOOKUP($L67,Sheet1!$F:$R,6,0)</f>
        <v>0</v>
      </c>
      <c r="R67">
        <f>VLOOKUP($L67,Sheet1!$F:$R,7,0)</f>
        <v>4.71</v>
      </c>
      <c r="S67">
        <f>VLOOKUP($L67,Sheet1!$F:$R,8,0)</f>
        <v>0</v>
      </c>
      <c r="T67">
        <f>VLOOKUP($L67,Sheet1!$F:$R,9,0)</f>
        <v>32.5</v>
      </c>
      <c r="U67">
        <f>VLOOKUP($L67,Sheet1!$F:$R,10,0)</f>
        <v>116</v>
      </c>
      <c r="V67">
        <f>VLOOKUP($L67,Sheet1!$F:$R,11,0)</f>
        <v>4.04</v>
      </c>
      <c r="W67">
        <f>VLOOKUP($L67,Sheet1!$F:$R,12,0)</f>
        <v>0</v>
      </c>
      <c r="X67">
        <f>VLOOKUP($L67,Sheet1!$F:$R,13,0)</f>
        <v>11.36</v>
      </c>
    </row>
    <row r="68" spans="1:24" hidden="1" x14ac:dyDescent="0.25">
      <c r="A68">
        <v>115</v>
      </c>
      <c r="B68">
        <v>4</v>
      </c>
      <c r="C68">
        <v>116</v>
      </c>
      <c r="D68" t="s">
        <v>11</v>
      </c>
      <c r="E68" t="s">
        <v>305</v>
      </c>
      <c r="F68" t="s">
        <v>13</v>
      </c>
      <c r="G68">
        <v>22</v>
      </c>
      <c r="H68" t="s">
        <v>228</v>
      </c>
      <c r="I68">
        <v>1995</v>
      </c>
      <c r="J68" t="s">
        <v>161</v>
      </c>
      <c r="K68" t="s">
        <v>229</v>
      </c>
      <c r="L68" t="s">
        <v>306</v>
      </c>
      <c r="M68">
        <f>VLOOKUP(L68,Sheet1!F:R,2,0)</f>
        <v>68.400000000000006</v>
      </c>
      <c r="N68">
        <f>VLOOKUP($L68,Sheet1!$F:$R,3,0)</f>
        <v>171</v>
      </c>
      <c r="O68">
        <f>VLOOKUP($L68,Sheet1!$F:$R,4,0)</f>
        <v>9.3800000000000008</v>
      </c>
      <c r="P68">
        <f>VLOOKUP($L68,Sheet1!$F:$R,5,0)</f>
        <v>29.5</v>
      </c>
      <c r="Q68">
        <f>VLOOKUP($L68,Sheet1!$F:$R,6,0)</f>
        <v>0</v>
      </c>
      <c r="R68">
        <f>VLOOKUP($L68,Sheet1!$F:$R,7,0)</f>
        <v>0</v>
      </c>
      <c r="S68">
        <f>VLOOKUP($L68,Sheet1!$F:$R,8,0)</f>
        <v>0</v>
      </c>
      <c r="T68">
        <f>VLOOKUP($L68,Sheet1!$F:$R,9,0)</f>
        <v>0</v>
      </c>
      <c r="U68">
        <f>VLOOKUP($L68,Sheet1!$F:$R,10,0)</f>
        <v>0</v>
      </c>
      <c r="V68">
        <f>VLOOKUP($L68,Sheet1!$F:$R,11,0)</f>
        <v>0</v>
      </c>
      <c r="W68">
        <f>VLOOKUP($L68,Sheet1!$F:$R,12,0)</f>
        <v>0</v>
      </c>
      <c r="X68">
        <f>VLOOKUP($L68,Sheet1!$F:$R,13,0)</f>
        <v>0</v>
      </c>
    </row>
    <row r="69" spans="1:24" hidden="1" x14ac:dyDescent="0.25">
      <c r="A69">
        <v>138</v>
      </c>
      <c r="B69">
        <v>5</v>
      </c>
      <c r="C69">
        <v>139</v>
      </c>
      <c r="D69" t="s">
        <v>174</v>
      </c>
      <c r="E69" t="s">
        <v>307</v>
      </c>
      <c r="F69" t="s">
        <v>13</v>
      </c>
      <c r="G69">
        <v>23</v>
      </c>
      <c r="H69" t="s">
        <v>200</v>
      </c>
      <c r="I69">
        <v>1995</v>
      </c>
      <c r="J69" t="s">
        <v>121</v>
      </c>
      <c r="K69" t="s">
        <v>308</v>
      </c>
      <c r="L69" t="s">
        <v>309</v>
      </c>
      <c r="M69">
        <f>VLOOKUP(L69,Sheet1!F:R,2,0)</f>
        <v>73.599999999999994</v>
      </c>
      <c r="N69">
        <f>VLOOKUP($L69,Sheet1!$F:$R,3,0)</f>
        <v>209</v>
      </c>
      <c r="O69">
        <f>VLOOKUP($L69,Sheet1!$F:$R,4,0)</f>
        <v>10.75</v>
      </c>
      <c r="P69">
        <f>VLOOKUP($L69,Sheet1!$F:$R,5,0)</f>
        <v>32.630000000000003</v>
      </c>
      <c r="Q69">
        <f>VLOOKUP($L69,Sheet1!$F:$R,6,0)</f>
        <v>0</v>
      </c>
      <c r="R69">
        <f>VLOOKUP($L69,Sheet1!$F:$R,7,0)</f>
        <v>0</v>
      </c>
      <c r="S69">
        <f>VLOOKUP($L69,Sheet1!$F:$R,8,0)</f>
        <v>0</v>
      </c>
      <c r="T69">
        <f>VLOOKUP($L69,Sheet1!$F:$R,9,0)</f>
        <v>0</v>
      </c>
      <c r="U69">
        <f>VLOOKUP($L69,Sheet1!$F:$R,10,0)</f>
        <v>0</v>
      </c>
      <c r="V69">
        <f>VLOOKUP($L69,Sheet1!$F:$R,11,0)</f>
        <v>0</v>
      </c>
      <c r="W69">
        <f>VLOOKUP($L69,Sheet1!$F:$R,12,0)</f>
        <v>0</v>
      </c>
      <c r="X69">
        <f>VLOOKUP($L69,Sheet1!$F:$R,13,0)</f>
        <v>0</v>
      </c>
    </row>
    <row r="70" spans="1:24" hidden="1" x14ac:dyDescent="0.25">
      <c r="A70">
        <v>144</v>
      </c>
      <c r="B70">
        <v>5</v>
      </c>
      <c r="C70">
        <v>145</v>
      </c>
      <c r="D70" t="s">
        <v>136</v>
      </c>
      <c r="E70" t="s">
        <v>310</v>
      </c>
      <c r="F70" t="s">
        <v>13</v>
      </c>
      <c r="G70">
        <v>23</v>
      </c>
      <c r="H70" t="s">
        <v>311</v>
      </c>
      <c r="I70">
        <v>1995</v>
      </c>
      <c r="J70" t="s">
        <v>76</v>
      </c>
      <c r="K70" t="s">
        <v>312</v>
      </c>
      <c r="L70" t="s">
        <v>313</v>
      </c>
      <c r="M70">
        <f>VLOOKUP(L70,Sheet1!F:R,2,0)</f>
        <v>69.599999999999994</v>
      </c>
      <c r="N70">
        <f>VLOOKUP($L70,Sheet1!$F:$R,3,0)</f>
        <v>187</v>
      </c>
      <c r="O70">
        <f>VLOOKUP($L70,Sheet1!$F:$R,4,0)</f>
        <v>9.5</v>
      </c>
      <c r="P70">
        <f>VLOOKUP($L70,Sheet1!$F:$R,5,0)</f>
        <v>30</v>
      </c>
      <c r="Q70">
        <f>VLOOKUP($L70,Sheet1!$F:$R,6,0)</f>
        <v>0</v>
      </c>
      <c r="R70">
        <f>VLOOKUP($L70,Sheet1!$F:$R,7,0)</f>
        <v>4.55</v>
      </c>
      <c r="S70">
        <f>VLOOKUP($L70,Sheet1!$F:$R,8,0)</f>
        <v>0</v>
      </c>
      <c r="T70">
        <f>VLOOKUP($L70,Sheet1!$F:$R,9,0)</f>
        <v>31.5</v>
      </c>
      <c r="U70">
        <f>VLOOKUP($L70,Sheet1!$F:$R,10,0)</f>
        <v>115</v>
      </c>
      <c r="V70">
        <f>VLOOKUP($L70,Sheet1!$F:$R,11,0)</f>
        <v>0</v>
      </c>
      <c r="W70">
        <f>VLOOKUP($L70,Sheet1!$F:$R,12,0)</f>
        <v>0</v>
      </c>
      <c r="X70">
        <f>VLOOKUP($L70,Sheet1!$F:$R,13,0)</f>
        <v>0</v>
      </c>
    </row>
    <row r="71" spans="1:24" hidden="1" x14ac:dyDescent="0.25">
      <c r="A71">
        <v>146</v>
      </c>
      <c r="B71">
        <v>5</v>
      </c>
      <c r="C71">
        <v>147</v>
      </c>
      <c r="D71" t="s">
        <v>169</v>
      </c>
      <c r="E71" t="s">
        <v>314</v>
      </c>
      <c r="F71" t="s">
        <v>13</v>
      </c>
      <c r="H71" t="s">
        <v>213</v>
      </c>
      <c r="I71">
        <v>1995</v>
      </c>
      <c r="J71" t="s">
        <v>107</v>
      </c>
      <c r="K71" t="s">
        <v>315</v>
      </c>
      <c r="L71" t="s">
        <v>316</v>
      </c>
      <c r="M71">
        <f>VLOOKUP(L71,Sheet1!F:R,2,0)</f>
        <v>66.599999999999994</v>
      </c>
      <c r="N71">
        <f>VLOOKUP($L71,Sheet1!$F:$R,3,0)</f>
        <v>159</v>
      </c>
      <c r="O71">
        <f>VLOOKUP($L71,Sheet1!$F:$R,4,0)</f>
        <v>9.25</v>
      </c>
      <c r="P71">
        <f>VLOOKUP($L71,Sheet1!$F:$R,5,0)</f>
        <v>28.88</v>
      </c>
      <c r="Q71">
        <f>VLOOKUP($L71,Sheet1!$F:$R,6,0)</f>
        <v>0</v>
      </c>
      <c r="R71">
        <f>VLOOKUP($L71,Sheet1!$F:$R,7,0)</f>
        <v>4.57</v>
      </c>
      <c r="S71">
        <f>VLOOKUP($L71,Sheet1!$F:$R,8,0)</f>
        <v>0</v>
      </c>
      <c r="T71">
        <f>VLOOKUP($L71,Sheet1!$F:$R,9,0)</f>
        <v>32.5</v>
      </c>
      <c r="U71">
        <f>VLOOKUP($L71,Sheet1!$F:$R,10,0)</f>
        <v>113</v>
      </c>
      <c r="V71">
        <f>VLOOKUP($L71,Sheet1!$F:$R,11,0)</f>
        <v>4.1900000000000004</v>
      </c>
      <c r="W71">
        <f>VLOOKUP($L71,Sheet1!$F:$R,12,0)</f>
        <v>0</v>
      </c>
      <c r="X71">
        <f>VLOOKUP($L71,Sheet1!$F:$R,13,0)</f>
        <v>11.37</v>
      </c>
    </row>
    <row r="72" spans="1:24" hidden="1" x14ac:dyDescent="0.25">
      <c r="A72">
        <v>155</v>
      </c>
      <c r="B72">
        <v>5</v>
      </c>
      <c r="C72">
        <v>156</v>
      </c>
      <c r="D72" t="s">
        <v>159</v>
      </c>
      <c r="E72" t="s">
        <v>317</v>
      </c>
      <c r="F72" t="s">
        <v>13</v>
      </c>
      <c r="G72">
        <v>23</v>
      </c>
      <c r="H72" t="s">
        <v>138</v>
      </c>
      <c r="I72">
        <v>1995</v>
      </c>
      <c r="J72" t="s">
        <v>33</v>
      </c>
      <c r="K72" t="s">
        <v>318</v>
      </c>
      <c r="L72" t="s">
        <v>319</v>
      </c>
      <c r="M72">
        <f>VLOOKUP(L72,Sheet1!F:R,2,0)</f>
        <v>72</v>
      </c>
      <c r="N72">
        <f>VLOOKUP($L72,Sheet1!$F:$R,3,0)</f>
        <v>180</v>
      </c>
      <c r="O72">
        <f>VLOOKUP($L72,Sheet1!$F:$R,4,0)</f>
        <v>10.130000000000001</v>
      </c>
      <c r="P72">
        <f>VLOOKUP($L72,Sheet1!$F:$R,5,0)</f>
        <v>32.5</v>
      </c>
      <c r="Q72">
        <f>VLOOKUP($L72,Sheet1!$F:$R,6,0)</f>
        <v>0</v>
      </c>
      <c r="R72">
        <f>VLOOKUP($L72,Sheet1!$F:$R,7,0)</f>
        <v>0</v>
      </c>
      <c r="S72">
        <f>VLOOKUP($L72,Sheet1!$F:$R,8,0)</f>
        <v>0</v>
      </c>
      <c r="T72">
        <f>VLOOKUP($L72,Sheet1!$F:$R,9,0)</f>
        <v>0</v>
      </c>
      <c r="U72">
        <f>VLOOKUP($L72,Sheet1!$F:$R,10,0)</f>
        <v>0</v>
      </c>
      <c r="V72">
        <f>VLOOKUP($L72,Sheet1!$F:$R,11,0)</f>
        <v>0</v>
      </c>
      <c r="W72">
        <f>VLOOKUP($L72,Sheet1!$F:$R,12,0)</f>
        <v>0</v>
      </c>
      <c r="X72">
        <f>VLOOKUP($L72,Sheet1!$F:$R,13,0)</f>
        <v>0</v>
      </c>
    </row>
    <row r="73" spans="1:24" hidden="1" x14ac:dyDescent="0.25">
      <c r="A73">
        <v>161</v>
      </c>
      <c r="B73">
        <v>5</v>
      </c>
      <c r="C73">
        <v>162</v>
      </c>
      <c r="D73" t="s">
        <v>98</v>
      </c>
      <c r="E73" t="s">
        <v>320</v>
      </c>
      <c r="F73" t="s">
        <v>13</v>
      </c>
      <c r="G73">
        <v>23</v>
      </c>
      <c r="H73" t="s">
        <v>138</v>
      </c>
      <c r="I73">
        <v>1995</v>
      </c>
      <c r="J73" t="s">
        <v>321</v>
      </c>
      <c r="K73" t="s">
        <v>322</v>
      </c>
      <c r="L73" t="s">
        <v>323</v>
      </c>
      <c r="M73" t="e">
        <f>VLOOKUP(L73,Sheet1!F:R,2,0)</f>
        <v>#N/A</v>
      </c>
      <c r="N73" t="e">
        <f>VLOOKUP($L73,Sheet1!$F:$R,3,0)</f>
        <v>#N/A</v>
      </c>
      <c r="O73" t="e">
        <f>VLOOKUP($L73,Sheet1!$F:$R,4,0)</f>
        <v>#N/A</v>
      </c>
      <c r="P73" t="e">
        <f>VLOOKUP($L73,Sheet1!$F:$R,5,0)</f>
        <v>#N/A</v>
      </c>
      <c r="Q73" t="e">
        <f>VLOOKUP($L73,Sheet1!$F:$R,6,0)</f>
        <v>#N/A</v>
      </c>
      <c r="R73" t="e">
        <f>VLOOKUP($L73,Sheet1!$F:$R,7,0)</f>
        <v>#N/A</v>
      </c>
      <c r="S73" t="e">
        <f>VLOOKUP($L73,Sheet1!$F:$R,8,0)</f>
        <v>#N/A</v>
      </c>
      <c r="T73" t="e">
        <f>VLOOKUP($L73,Sheet1!$F:$R,9,0)</f>
        <v>#N/A</v>
      </c>
      <c r="U73" t="e">
        <f>VLOOKUP($L73,Sheet1!$F:$R,10,0)</f>
        <v>#N/A</v>
      </c>
      <c r="V73" t="e">
        <f>VLOOKUP($L73,Sheet1!$F:$R,11,0)</f>
        <v>#N/A</v>
      </c>
      <c r="W73" t="e">
        <f>VLOOKUP($L73,Sheet1!$F:$R,12,0)</f>
        <v>#N/A</v>
      </c>
      <c r="X73" t="e">
        <f>VLOOKUP($L73,Sheet1!$F:$R,13,0)</f>
        <v>#N/A</v>
      </c>
    </row>
    <row r="74" spans="1:24" hidden="1" x14ac:dyDescent="0.25">
      <c r="A74">
        <v>165</v>
      </c>
      <c r="B74">
        <v>5</v>
      </c>
      <c r="C74">
        <v>166</v>
      </c>
      <c r="D74" t="s">
        <v>30</v>
      </c>
      <c r="E74" t="s">
        <v>324</v>
      </c>
      <c r="F74" t="s">
        <v>13</v>
      </c>
      <c r="H74" t="s">
        <v>14</v>
      </c>
      <c r="I74">
        <v>1995</v>
      </c>
      <c r="J74" t="s">
        <v>325</v>
      </c>
      <c r="K74" t="s">
        <v>326</v>
      </c>
      <c r="L74" t="s">
        <v>327</v>
      </c>
      <c r="M74">
        <f>VLOOKUP(L74,Sheet1!F:R,2,0)</f>
        <v>74.5</v>
      </c>
      <c r="N74">
        <f>VLOOKUP($L74,Sheet1!$F:$R,3,0)</f>
        <v>179</v>
      </c>
      <c r="O74">
        <f>VLOOKUP($L74,Sheet1!$F:$R,4,0)</f>
        <v>9</v>
      </c>
      <c r="P74">
        <f>VLOOKUP($L74,Sheet1!$F:$R,5,0)</f>
        <v>32.25</v>
      </c>
      <c r="Q74">
        <f>VLOOKUP($L74,Sheet1!$F:$R,6,0)</f>
        <v>0</v>
      </c>
      <c r="R74">
        <f>VLOOKUP($L74,Sheet1!$F:$R,7,0)</f>
        <v>0</v>
      </c>
      <c r="S74">
        <f>VLOOKUP($L74,Sheet1!$F:$R,8,0)</f>
        <v>0</v>
      </c>
      <c r="T74">
        <f>VLOOKUP($L74,Sheet1!$F:$R,9,0)</f>
        <v>0</v>
      </c>
      <c r="U74">
        <f>VLOOKUP($L74,Sheet1!$F:$R,10,0)</f>
        <v>0</v>
      </c>
      <c r="V74">
        <f>VLOOKUP($L74,Sheet1!$F:$R,11,0)</f>
        <v>0</v>
      </c>
      <c r="W74">
        <f>VLOOKUP($L74,Sheet1!$F:$R,12,0)</f>
        <v>0</v>
      </c>
      <c r="X74">
        <f>VLOOKUP($L74,Sheet1!$F:$R,13,0)</f>
        <v>0</v>
      </c>
    </row>
    <row r="75" spans="1:24" hidden="1" x14ac:dyDescent="0.25">
      <c r="A75">
        <v>172</v>
      </c>
      <c r="B75">
        <v>6</v>
      </c>
      <c r="C75">
        <v>173</v>
      </c>
      <c r="D75" t="s">
        <v>238</v>
      </c>
      <c r="E75" t="s">
        <v>328</v>
      </c>
      <c r="F75" t="s">
        <v>13</v>
      </c>
      <c r="H75" t="s">
        <v>329</v>
      </c>
      <c r="I75">
        <v>1995</v>
      </c>
      <c r="J75" t="s">
        <v>15</v>
      </c>
      <c r="K75" t="s">
        <v>330</v>
      </c>
      <c r="L75" t="s">
        <v>331</v>
      </c>
      <c r="M75" t="e">
        <f>VLOOKUP(L75,Sheet1!F:R,2,0)</f>
        <v>#N/A</v>
      </c>
      <c r="N75" t="e">
        <f>VLOOKUP($L75,Sheet1!$F:$R,3,0)</f>
        <v>#N/A</v>
      </c>
      <c r="O75" t="e">
        <f>VLOOKUP($L75,Sheet1!$F:$R,4,0)</f>
        <v>#N/A</v>
      </c>
      <c r="P75" t="e">
        <f>VLOOKUP($L75,Sheet1!$F:$R,5,0)</f>
        <v>#N/A</v>
      </c>
      <c r="Q75" t="e">
        <f>VLOOKUP($L75,Sheet1!$F:$R,6,0)</f>
        <v>#N/A</v>
      </c>
      <c r="R75" t="e">
        <f>VLOOKUP($L75,Sheet1!$F:$R,7,0)</f>
        <v>#N/A</v>
      </c>
      <c r="S75" t="e">
        <f>VLOOKUP($L75,Sheet1!$F:$R,8,0)</f>
        <v>#N/A</v>
      </c>
      <c r="T75" t="e">
        <f>VLOOKUP($L75,Sheet1!$F:$R,9,0)</f>
        <v>#N/A</v>
      </c>
      <c r="U75" t="e">
        <f>VLOOKUP($L75,Sheet1!$F:$R,10,0)</f>
        <v>#N/A</v>
      </c>
      <c r="V75" t="e">
        <f>VLOOKUP($L75,Sheet1!$F:$R,11,0)</f>
        <v>#N/A</v>
      </c>
      <c r="W75" t="e">
        <f>VLOOKUP($L75,Sheet1!$F:$R,12,0)</f>
        <v>#N/A</v>
      </c>
      <c r="X75" t="e">
        <f>VLOOKUP($L75,Sheet1!$F:$R,13,0)</f>
        <v>#N/A</v>
      </c>
    </row>
    <row r="76" spans="1:24" hidden="1" x14ac:dyDescent="0.25">
      <c r="A76">
        <v>182</v>
      </c>
      <c r="B76">
        <v>6</v>
      </c>
      <c r="C76">
        <v>183</v>
      </c>
      <c r="D76" t="s">
        <v>98</v>
      </c>
      <c r="E76" t="s">
        <v>332</v>
      </c>
      <c r="F76" t="s">
        <v>13</v>
      </c>
      <c r="H76" t="s">
        <v>333</v>
      </c>
      <c r="I76">
        <v>1995</v>
      </c>
      <c r="J76" t="s">
        <v>143</v>
      </c>
      <c r="K76" t="s">
        <v>334</v>
      </c>
      <c r="L76" t="s">
        <v>335</v>
      </c>
      <c r="M76" t="e">
        <f>VLOOKUP(L76,Sheet1!F:R,2,0)</f>
        <v>#N/A</v>
      </c>
      <c r="N76" t="e">
        <f>VLOOKUP($L76,Sheet1!$F:$R,3,0)</f>
        <v>#N/A</v>
      </c>
      <c r="O76" t="e">
        <f>VLOOKUP($L76,Sheet1!$F:$R,4,0)</f>
        <v>#N/A</v>
      </c>
      <c r="P76" t="e">
        <f>VLOOKUP($L76,Sheet1!$F:$R,5,0)</f>
        <v>#N/A</v>
      </c>
      <c r="Q76" t="e">
        <f>VLOOKUP($L76,Sheet1!$F:$R,6,0)</f>
        <v>#N/A</v>
      </c>
      <c r="R76" t="e">
        <f>VLOOKUP($L76,Sheet1!$F:$R,7,0)</f>
        <v>#N/A</v>
      </c>
      <c r="S76" t="e">
        <f>VLOOKUP($L76,Sheet1!$F:$R,8,0)</f>
        <v>#N/A</v>
      </c>
      <c r="T76" t="e">
        <f>VLOOKUP($L76,Sheet1!$F:$R,9,0)</f>
        <v>#N/A</v>
      </c>
      <c r="U76" t="e">
        <f>VLOOKUP($L76,Sheet1!$F:$R,10,0)</f>
        <v>#N/A</v>
      </c>
      <c r="V76" t="e">
        <f>VLOOKUP($L76,Sheet1!$F:$R,11,0)</f>
        <v>#N/A</v>
      </c>
      <c r="W76" t="e">
        <f>VLOOKUP($L76,Sheet1!$F:$R,12,0)</f>
        <v>#N/A</v>
      </c>
      <c r="X76" t="e">
        <f>VLOOKUP($L76,Sheet1!$F:$R,13,0)</f>
        <v>#N/A</v>
      </c>
    </row>
    <row r="77" spans="1:24" hidden="1" x14ac:dyDescent="0.25">
      <c r="A77">
        <v>183</v>
      </c>
      <c r="B77">
        <v>6</v>
      </c>
      <c r="C77">
        <v>184</v>
      </c>
      <c r="D77" t="s">
        <v>255</v>
      </c>
      <c r="E77" t="s">
        <v>336</v>
      </c>
      <c r="F77" t="s">
        <v>13</v>
      </c>
      <c r="G77">
        <v>23</v>
      </c>
      <c r="H77" t="s">
        <v>337</v>
      </c>
      <c r="I77">
        <v>1995</v>
      </c>
      <c r="J77" t="s">
        <v>55</v>
      </c>
      <c r="K77" t="s">
        <v>338</v>
      </c>
      <c r="L77" t="s">
        <v>339</v>
      </c>
      <c r="M77">
        <f>VLOOKUP(L77,Sheet1!F:R,2,0)</f>
        <v>72</v>
      </c>
      <c r="N77">
        <f>VLOOKUP($L77,Sheet1!$F:$R,3,0)</f>
        <v>191</v>
      </c>
      <c r="O77">
        <f>VLOOKUP($L77,Sheet1!$F:$R,4,0)</f>
        <v>10.130000000000001</v>
      </c>
      <c r="P77">
        <f>VLOOKUP($L77,Sheet1!$F:$R,5,0)</f>
        <v>33.75</v>
      </c>
      <c r="Q77">
        <f>VLOOKUP($L77,Sheet1!$F:$R,6,0)</f>
        <v>0</v>
      </c>
      <c r="R77">
        <f>VLOOKUP($L77,Sheet1!$F:$R,7,0)</f>
        <v>0</v>
      </c>
      <c r="S77">
        <f>VLOOKUP($L77,Sheet1!$F:$R,8,0)</f>
        <v>0</v>
      </c>
      <c r="T77">
        <f>VLOOKUP($L77,Sheet1!$F:$R,9,0)</f>
        <v>0</v>
      </c>
      <c r="U77">
        <f>VLOOKUP($L77,Sheet1!$F:$R,10,0)</f>
        <v>0</v>
      </c>
      <c r="V77">
        <f>VLOOKUP($L77,Sheet1!$F:$R,11,0)</f>
        <v>0</v>
      </c>
      <c r="W77">
        <f>VLOOKUP($L77,Sheet1!$F:$R,12,0)</f>
        <v>0</v>
      </c>
      <c r="X77">
        <f>VLOOKUP($L77,Sheet1!$F:$R,13,0)</f>
        <v>0</v>
      </c>
    </row>
    <row r="78" spans="1:24" hidden="1" x14ac:dyDescent="0.25">
      <c r="A78">
        <v>202</v>
      </c>
      <c r="B78">
        <v>6</v>
      </c>
      <c r="C78">
        <v>203</v>
      </c>
      <c r="D78" t="s">
        <v>78</v>
      </c>
      <c r="E78" t="s">
        <v>340</v>
      </c>
      <c r="F78" t="s">
        <v>13</v>
      </c>
      <c r="H78" t="s">
        <v>341</v>
      </c>
      <c r="I78">
        <v>1995</v>
      </c>
      <c r="J78" t="s">
        <v>325</v>
      </c>
      <c r="K78" t="s">
        <v>342</v>
      </c>
      <c r="L78" t="s">
        <v>343</v>
      </c>
      <c r="M78">
        <f>VLOOKUP(L78,Sheet1!F:R,2,0)</f>
        <v>71.900000000000006</v>
      </c>
      <c r="N78">
        <f>VLOOKUP($L78,Sheet1!$F:$R,3,0)</f>
        <v>183</v>
      </c>
      <c r="O78">
        <f>VLOOKUP($L78,Sheet1!$F:$R,4,0)</f>
        <v>9.5</v>
      </c>
      <c r="P78">
        <f>VLOOKUP($L78,Sheet1!$F:$R,5,0)</f>
        <v>31.38</v>
      </c>
      <c r="Q78">
        <f>VLOOKUP($L78,Sheet1!$F:$R,6,0)</f>
        <v>0</v>
      </c>
      <c r="R78">
        <f>VLOOKUP($L78,Sheet1!$F:$R,7,0)</f>
        <v>0</v>
      </c>
      <c r="S78">
        <f>VLOOKUP($L78,Sheet1!$F:$R,8,0)</f>
        <v>0</v>
      </c>
      <c r="T78">
        <f>VLOOKUP($L78,Sheet1!$F:$R,9,0)</f>
        <v>0</v>
      </c>
      <c r="U78">
        <f>VLOOKUP($L78,Sheet1!$F:$R,10,0)</f>
        <v>0</v>
      </c>
      <c r="V78">
        <f>VLOOKUP($L78,Sheet1!$F:$R,11,0)</f>
        <v>0</v>
      </c>
      <c r="W78">
        <f>VLOOKUP($L78,Sheet1!$F:$R,12,0)</f>
        <v>0</v>
      </c>
      <c r="X78">
        <f>VLOOKUP($L78,Sheet1!$F:$R,13,0)</f>
        <v>0</v>
      </c>
    </row>
    <row r="79" spans="1:24" hidden="1" x14ac:dyDescent="0.25">
      <c r="A79">
        <v>211</v>
      </c>
      <c r="B79">
        <v>7</v>
      </c>
      <c r="C79">
        <v>212</v>
      </c>
      <c r="D79" t="s">
        <v>279</v>
      </c>
      <c r="E79" t="s">
        <v>344</v>
      </c>
      <c r="F79" t="s">
        <v>13</v>
      </c>
      <c r="G79">
        <v>24</v>
      </c>
      <c r="H79" t="s">
        <v>209</v>
      </c>
      <c r="I79">
        <v>1995</v>
      </c>
      <c r="J79" t="s">
        <v>143</v>
      </c>
      <c r="K79" t="s">
        <v>34</v>
      </c>
      <c r="L79" t="s">
        <v>345</v>
      </c>
      <c r="M79">
        <f>VLOOKUP(L79,Sheet1!F:R,2,0)</f>
        <v>71</v>
      </c>
      <c r="N79">
        <f>VLOOKUP($L79,Sheet1!$F:$R,3,0)</f>
        <v>175</v>
      </c>
      <c r="O79">
        <f>VLOOKUP($L79,Sheet1!$F:$R,4,0)</f>
        <v>9.5</v>
      </c>
      <c r="P79">
        <f>VLOOKUP($L79,Sheet1!$F:$R,5,0)</f>
        <v>30</v>
      </c>
      <c r="Q79">
        <f>VLOOKUP($L79,Sheet1!$F:$R,6,0)</f>
        <v>0</v>
      </c>
      <c r="R79">
        <f>VLOOKUP($L79,Sheet1!$F:$R,7,0)</f>
        <v>4.58</v>
      </c>
      <c r="S79">
        <f>VLOOKUP($L79,Sheet1!$F:$R,8,0)</f>
        <v>0</v>
      </c>
      <c r="T79">
        <f>VLOOKUP($L79,Sheet1!$F:$R,9,0)</f>
        <v>0</v>
      </c>
      <c r="U79">
        <f>VLOOKUP($L79,Sheet1!$F:$R,10,0)</f>
        <v>117</v>
      </c>
      <c r="V79">
        <f>VLOOKUP($L79,Sheet1!$F:$R,11,0)</f>
        <v>0</v>
      </c>
      <c r="W79">
        <f>VLOOKUP($L79,Sheet1!$F:$R,12,0)</f>
        <v>0</v>
      </c>
      <c r="X79">
        <f>VLOOKUP($L79,Sheet1!$F:$R,13,0)</f>
        <v>0</v>
      </c>
    </row>
    <row r="80" spans="1:24" hidden="1" x14ac:dyDescent="0.25">
      <c r="A80">
        <v>216</v>
      </c>
      <c r="B80">
        <v>7</v>
      </c>
      <c r="C80">
        <v>217</v>
      </c>
      <c r="D80" t="s">
        <v>93</v>
      </c>
      <c r="E80" t="s">
        <v>346</v>
      </c>
      <c r="F80" t="s">
        <v>13</v>
      </c>
      <c r="G80">
        <v>23</v>
      </c>
      <c r="H80" t="s">
        <v>148</v>
      </c>
      <c r="I80">
        <v>1995</v>
      </c>
      <c r="J80" t="s">
        <v>15</v>
      </c>
      <c r="K80" t="s">
        <v>347</v>
      </c>
      <c r="L80" t="s">
        <v>348</v>
      </c>
      <c r="M80" t="e">
        <f>VLOOKUP(L80,Sheet1!F:R,2,0)</f>
        <v>#N/A</v>
      </c>
      <c r="N80" t="e">
        <f>VLOOKUP($L80,Sheet1!$F:$R,3,0)</f>
        <v>#N/A</v>
      </c>
      <c r="O80" t="e">
        <f>VLOOKUP($L80,Sheet1!$F:$R,4,0)</f>
        <v>#N/A</v>
      </c>
      <c r="P80" t="e">
        <f>VLOOKUP($L80,Sheet1!$F:$R,5,0)</f>
        <v>#N/A</v>
      </c>
      <c r="Q80" t="e">
        <f>VLOOKUP($L80,Sheet1!$F:$R,6,0)</f>
        <v>#N/A</v>
      </c>
      <c r="R80" t="e">
        <f>VLOOKUP($L80,Sheet1!$F:$R,7,0)</f>
        <v>#N/A</v>
      </c>
      <c r="S80" t="e">
        <f>VLOOKUP($L80,Sheet1!$F:$R,8,0)</f>
        <v>#N/A</v>
      </c>
      <c r="T80" t="e">
        <f>VLOOKUP($L80,Sheet1!$F:$R,9,0)</f>
        <v>#N/A</v>
      </c>
      <c r="U80" t="e">
        <f>VLOOKUP($L80,Sheet1!$F:$R,10,0)</f>
        <v>#N/A</v>
      </c>
      <c r="V80" t="e">
        <f>VLOOKUP($L80,Sheet1!$F:$R,11,0)</f>
        <v>#N/A</v>
      </c>
      <c r="W80" t="e">
        <f>VLOOKUP($L80,Sheet1!$F:$R,12,0)</f>
        <v>#N/A</v>
      </c>
      <c r="X80" t="e">
        <f>VLOOKUP($L80,Sheet1!$F:$R,13,0)</f>
        <v>#N/A</v>
      </c>
    </row>
    <row r="81" spans="1:24" hidden="1" x14ac:dyDescent="0.25">
      <c r="A81">
        <v>218</v>
      </c>
      <c r="B81">
        <v>7</v>
      </c>
      <c r="C81">
        <v>219</v>
      </c>
      <c r="D81" t="s">
        <v>349</v>
      </c>
      <c r="E81" t="s">
        <v>350</v>
      </c>
      <c r="F81" t="s">
        <v>13</v>
      </c>
      <c r="G81">
        <v>24</v>
      </c>
      <c r="H81" t="s">
        <v>351</v>
      </c>
      <c r="I81">
        <v>1995</v>
      </c>
      <c r="J81" t="s">
        <v>15</v>
      </c>
      <c r="K81" t="s">
        <v>352</v>
      </c>
      <c r="L81" t="s">
        <v>353</v>
      </c>
      <c r="M81">
        <f>VLOOKUP(L81,Sheet1!F:R,2,0)</f>
        <v>73.400000000000006</v>
      </c>
      <c r="N81">
        <f>VLOOKUP($L81,Sheet1!$F:$R,3,0)</f>
        <v>212</v>
      </c>
      <c r="O81">
        <f>VLOOKUP($L81,Sheet1!$F:$R,4,0)</f>
        <v>10</v>
      </c>
      <c r="P81">
        <f>VLOOKUP($L81,Sheet1!$F:$R,5,0)</f>
        <v>31.88</v>
      </c>
      <c r="Q81">
        <f>VLOOKUP($L81,Sheet1!$F:$R,6,0)</f>
        <v>0</v>
      </c>
      <c r="R81">
        <f>VLOOKUP($L81,Sheet1!$F:$R,7,0)</f>
        <v>4.68</v>
      </c>
      <c r="S81">
        <f>VLOOKUP($L81,Sheet1!$F:$R,8,0)</f>
        <v>0</v>
      </c>
      <c r="T81">
        <f>VLOOKUP($L81,Sheet1!$F:$R,9,0)</f>
        <v>32.5</v>
      </c>
      <c r="U81">
        <f>VLOOKUP($L81,Sheet1!$F:$R,10,0)</f>
        <v>120</v>
      </c>
      <c r="V81">
        <f>VLOOKUP($L81,Sheet1!$F:$R,11,0)</f>
        <v>4.41</v>
      </c>
      <c r="W81">
        <f>VLOOKUP($L81,Sheet1!$F:$R,12,0)</f>
        <v>0</v>
      </c>
      <c r="X81">
        <f>VLOOKUP($L81,Sheet1!$F:$R,13,0)</f>
        <v>11.94</v>
      </c>
    </row>
    <row r="82" spans="1:24" hidden="1" x14ac:dyDescent="0.25">
      <c r="A82">
        <v>230</v>
      </c>
      <c r="B82">
        <v>7</v>
      </c>
      <c r="C82">
        <v>231</v>
      </c>
      <c r="D82" t="s">
        <v>169</v>
      </c>
      <c r="E82" t="s">
        <v>354</v>
      </c>
      <c r="F82" t="s">
        <v>13</v>
      </c>
      <c r="H82" t="s">
        <v>32</v>
      </c>
      <c r="I82">
        <v>1995</v>
      </c>
      <c r="J82" t="s">
        <v>61</v>
      </c>
      <c r="K82" t="s">
        <v>355</v>
      </c>
      <c r="L82" t="s">
        <v>356</v>
      </c>
      <c r="M82" t="e">
        <f>VLOOKUP(L82,Sheet1!F:R,2,0)</f>
        <v>#N/A</v>
      </c>
      <c r="N82" t="e">
        <f>VLOOKUP($L82,Sheet1!$F:$R,3,0)</f>
        <v>#N/A</v>
      </c>
      <c r="O82" t="e">
        <f>VLOOKUP($L82,Sheet1!$F:$R,4,0)</f>
        <v>#N/A</v>
      </c>
      <c r="P82" t="e">
        <f>VLOOKUP($L82,Sheet1!$F:$R,5,0)</f>
        <v>#N/A</v>
      </c>
      <c r="Q82" t="e">
        <f>VLOOKUP($L82,Sheet1!$F:$R,6,0)</f>
        <v>#N/A</v>
      </c>
      <c r="R82" t="e">
        <f>VLOOKUP($L82,Sheet1!$F:$R,7,0)</f>
        <v>#N/A</v>
      </c>
      <c r="S82" t="e">
        <f>VLOOKUP($L82,Sheet1!$F:$R,8,0)</f>
        <v>#N/A</v>
      </c>
      <c r="T82" t="e">
        <f>VLOOKUP($L82,Sheet1!$F:$R,9,0)</f>
        <v>#N/A</v>
      </c>
      <c r="U82" t="e">
        <f>VLOOKUP($L82,Sheet1!$F:$R,10,0)</f>
        <v>#N/A</v>
      </c>
      <c r="V82" t="e">
        <f>VLOOKUP($L82,Sheet1!$F:$R,11,0)</f>
        <v>#N/A</v>
      </c>
      <c r="W82" t="e">
        <f>VLOOKUP($L82,Sheet1!$F:$R,12,0)</f>
        <v>#N/A</v>
      </c>
      <c r="X82" t="e">
        <f>VLOOKUP($L82,Sheet1!$F:$R,13,0)</f>
        <v>#N/A</v>
      </c>
    </row>
    <row r="83" spans="1:24" hidden="1" x14ac:dyDescent="0.25">
      <c r="A83">
        <v>234</v>
      </c>
      <c r="B83">
        <v>7</v>
      </c>
      <c r="C83">
        <v>235</v>
      </c>
      <c r="D83" t="s">
        <v>58</v>
      </c>
      <c r="E83" t="s">
        <v>357</v>
      </c>
      <c r="F83" t="s">
        <v>13</v>
      </c>
      <c r="G83">
        <v>22</v>
      </c>
      <c r="H83" t="s">
        <v>358</v>
      </c>
      <c r="I83">
        <v>1995</v>
      </c>
      <c r="J83" t="s">
        <v>70</v>
      </c>
      <c r="K83" t="s">
        <v>40</v>
      </c>
      <c r="L83" t="s">
        <v>359</v>
      </c>
      <c r="M83">
        <f>VLOOKUP(L83,Sheet1!F:R,2,0)</f>
        <v>68</v>
      </c>
      <c r="N83">
        <f>VLOOKUP($L83,Sheet1!$F:$R,3,0)</f>
        <v>176</v>
      </c>
      <c r="O83">
        <f>VLOOKUP($L83,Sheet1!$F:$R,4,0)</f>
        <v>9</v>
      </c>
      <c r="P83">
        <f>VLOOKUP($L83,Sheet1!$F:$R,5,0)</f>
        <v>30.88</v>
      </c>
      <c r="Q83">
        <f>VLOOKUP($L83,Sheet1!$F:$R,6,0)</f>
        <v>0</v>
      </c>
      <c r="R83">
        <f>VLOOKUP($L83,Sheet1!$F:$R,7,0)</f>
        <v>4.4800000000000004</v>
      </c>
      <c r="S83">
        <f>VLOOKUP($L83,Sheet1!$F:$R,8,0)</f>
        <v>0</v>
      </c>
      <c r="T83">
        <f>VLOOKUP($L83,Sheet1!$F:$R,9,0)</f>
        <v>38.5</v>
      </c>
      <c r="U83">
        <f>VLOOKUP($L83,Sheet1!$F:$R,10,0)</f>
        <v>130</v>
      </c>
      <c r="V83">
        <f>VLOOKUP($L83,Sheet1!$F:$R,11,0)</f>
        <v>4.12</v>
      </c>
      <c r="W83">
        <f>VLOOKUP($L83,Sheet1!$F:$R,12,0)</f>
        <v>0</v>
      </c>
      <c r="X83">
        <f>VLOOKUP($L83,Sheet1!$F:$R,13,0)</f>
        <v>11.56</v>
      </c>
    </row>
    <row r="84" spans="1:24" hidden="1" x14ac:dyDescent="0.25">
      <c r="A84">
        <v>239</v>
      </c>
      <c r="B84">
        <v>7</v>
      </c>
      <c r="C84">
        <v>240</v>
      </c>
      <c r="D84" t="s">
        <v>360</v>
      </c>
      <c r="E84" t="s">
        <v>361</v>
      </c>
      <c r="F84" t="s">
        <v>13</v>
      </c>
      <c r="G84">
        <v>23</v>
      </c>
      <c r="H84" t="s">
        <v>362</v>
      </c>
      <c r="I84">
        <v>1995</v>
      </c>
      <c r="J84" t="s">
        <v>161</v>
      </c>
      <c r="K84" t="s">
        <v>56</v>
      </c>
      <c r="L84" t="s">
        <v>363</v>
      </c>
      <c r="M84">
        <f>VLOOKUP(L84,Sheet1!F:R,2,0)</f>
        <v>70.900000000000006</v>
      </c>
      <c r="N84">
        <f>VLOOKUP($L84,Sheet1!$F:$R,3,0)</f>
        <v>173</v>
      </c>
      <c r="O84">
        <f>VLOOKUP($L84,Sheet1!$F:$R,4,0)</f>
        <v>9.1300000000000008</v>
      </c>
      <c r="P84">
        <f>VLOOKUP($L84,Sheet1!$F:$R,5,0)</f>
        <v>30</v>
      </c>
      <c r="Q84">
        <f>VLOOKUP($L84,Sheet1!$F:$R,6,0)</f>
        <v>0</v>
      </c>
      <c r="R84">
        <f>VLOOKUP($L84,Sheet1!$F:$R,7,0)</f>
        <v>4.5999999999999996</v>
      </c>
      <c r="S84">
        <f>VLOOKUP($L84,Sheet1!$F:$R,8,0)</f>
        <v>0</v>
      </c>
      <c r="T84">
        <f>VLOOKUP($L84,Sheet1!$F:$R,9,0)</f>
        <v>33</v>
      </c>
      <c r="U84">
        <f>VLOOKUP($L84,Sheet1!$F:$R,10,0)</f>
        <v>115</v>
      </c>
      <c r="V84">
        <f>VLOOKUP($L84,Sheet1!$F:$R,11,0)</f>
        <v>0</v>
      </c>
      <c r="W84">
        <f>VLOOKUP($L84,Sheet1!$F:$R,12,0)</f>
        <v>0</v>
      </c>
      <c r="X84">
        <f>VLOOKUP($L84,Sheet1!$F:$R,13,0)</f>
        <v>0</v>
      </c>
    </row>
    <row r="85" spans="1:24" hidden="1" x14ac:dyDescent="0.25">
      <c r="A85">
        <v>245</v>
      </c>
      <c r="B85">
        <v>7</v>
      </c>
      <c r="C85">
        <v>246</v>
      </c>
      <c r="D85" t="s">
        <v>24</v>
      </c>
      <c r="E85" t="s">
        <v>364</v>
      </c>
      <c r="F85" t="s">
        <v>13</v>
      </c>
      <c r="H85" t="s">
        <v>365</v>
      </c>
      <c r="I85">
        <v>1995</v>
      </c>
      <c r="J85" t="s">
        <v>21</v>
      </c>
      <c r="K85" t="s">
        <v>366</v>
      </c>
      <c r="L85" t="s">
        <v>367</v>
      </c>
      <c r="M85" t="e">
        <f>VLOOKUP(L85,Sheet1!F:R,2,0)</f>
        <v>#N/A</v>
      </c>
      <c r="N85" t="e">
        <f>VLOOKUP($L85,Sheet1!$F:$R,3,0)</f>
        <v>#N/A</v>
      </c>
      <c r="O85" t="e">
        <f>VLOOKUP($L85,Sheet1!$F:$R,4,0)</f>
        <v>#N/A</v>
      </c>
      <c r="P85" t="e">
        <f>VLOOKUP($L85,Sheet1!$F:$R,5,0)</f>
        <v>#N/A</v>
      </c>
      <c r="Q85" t="e">
        <f>VLOOKUP($L85,Sheet1!$F:$R,6,0)</f>
        <v>#N/A</v>
      </c>
      <c r="R85" t="e">
        <f>VLOOKUP($L85,Sheet1!$F:$R,7,0)</f>
        <v>#N/A</v>
      </c>
      <c r="S85" t="e">
        <f>VLOOKUP($L85,Sheet1!$F:$R,8,0)</f>
        <v>#N/A</v>
      </c>
      <c r="T85" t="e">
        <f>VLOOKUP($L85,Sheet1!$F:$R,9,0)</f>
        <v>#N/A</v>
      </c>
      <c r="U85" t="e">
        <f>VLOOKUP($L85,Sheet1!$F:$R,10,0)</f>
        <v>#N/A</v>
      </c>
      <c r="V85" t="e">
        <f>VLOOKUP($L85,Sheet1!$F:$R,11,0)</f>
        <v>#N/A</v>
      </c>
      <c r="W85" t="e">
        <f>VLOOKUP($L85,Sheet1!$F:$R,12,0)</f>
        <v>#N/A</v>
      </c>
      <c r="X85" t="e">
        <f>VLOOKUP($L85,Sheet1!$F:$R,13,0)</f>
        <v>#N/A</v>
      </c>
    </row>
    <row r="86" spans="1:24" hidden="1" x14ac:dyDescent="0.25">
      <c r="A86">
        <v>0</v>
      </c>
      <c r="B86">
        <v>1</v>
      </c>
      <c r="C86">
        <v>1</v>
      </c>
      <c r="D86" t="s">
        <v>93</v>
      </c>
      <c r="E86" t="s">
        <v>368</v>
      </c>
      <c r="F86" t="s">
        <v>13</v>
      </c>
      <c r="G86">
        <v>24</v>
      </c>
      <c r="H86" t="s">
        <v>14</v>
      </c>
      <c r="I86">
        <v>1996</v>
      </c>
      <c r="J86" t="s">
        <v>33</v>
      </c>
      <c r="K86" t="s">
        <v>157</v>
      </c>
      <c r="L86" t="s">
        <v>369</v>
      </c>
      <c r="M86">
        <f>VLOOKUP(L86,Sheet1!F:R,2,0)</f>
        <v>75.3</v>
      </c>
      <c r="N86">
        <f>VLOOKUP($L86,Sheet1!$F:$R,3,0)</f>
        <v>220</v>
      </c>
      <c r="O86">
        <f>VLOOKUP($L86,Sheet1!$F:$R,4,0)</f>
        <v>10.88</v>
      </c>
      <c r="P86">
        <f>VLOOKUP($L86,Sheet1!$F:$R,5,0)</f>
        <v>33.5</v>
      </c>
      <c r="Q86">
        <f>VLOOKUP($L86,Sheet1!$F:$R,6,0)</f>
        <v>0</v>
      </c>
      <c r="R86">
        <f>VLOOKUP($L86,Sheet1!$F:$R,7,0)</f>
        <v>0</v>
      </c>
      <c r="S86">
        <f>VLOOKUP($L86,Sheet1!$F:$R,8,0)</f>
        <v>0</v>
      </c>
      <c r="T86">
        <f>VLOOKUP($L86,Sheet1!$F:$R,9,0)</f>
        <v>31.5</v>
      </c>
      <c r="U86">
        <f>VLOOKUP($L86,Sheet1!$F:$R,10,0)</f>
        <v>125</v>
      </c>
      <c r="V86">
        <f>VLOOKUP($L86,Sheet1!$F:$R,11,0)</f>
        <v>4.25</v>
      </c>
      <c r="W86">
        <f>VLOOKUP($L86,Sheet1!$F:$R,12,0)</f>
        <v>0</v>
      </c>
      <c r="X86">
        <f>VLOOKUP($L86,Sheet1!$F:$R,13,0)</f>
        <v>11.65</v>
      </c>
    </row>
    <row r="87" spans="1:24" hidden="1" x14ac:dyDescent="0.25">
      <c r="A87">
        <v>6</v>
      </c>
      <c r="B87">
        <v>1</v>
      </c>
      <c r="C87">
        <v>7</v>
      </c>
      <c r="D87" t="s">
        <v>48</v>
      </c>
      <c r="E87" t="s">
        <v>370</v>
      </c>
      <c r="F87" t="s">
        <v>13</v>
      </c>
      <c r="G87">
        <v>22</v>
      </c>
      <c r="H87" t="s">
        <v>142</v>
      </c>
      <c r="I87">
        <v>1996</v>
      </c>
      <c r="J87" t="s">
        <v>66</v>
      </c>
      <c r="K87" t="s">
        <v>371</v>
      </c>
      <c r="L87" t="s">
        <v>372</v>
      </c>
      <c r="M87">
        <f>VLOOKUP(L87,Sheet1!F:R,2,0)</f>
        <v>70.5</v>
      </c>
      <c r="N87">
        <f>VLOOKUP($L87,Sheet1!$F:$R,3,0)</f>
        <v>184</v>
      </c>
      <c r="O87">
        <f>VLOOKUP($L87,Sheet1!$F:$R,4,0)</f>
        <v>10.38</v>
      </c>
      <c r="P87">
        <f>VLOOKUP($L87,Sheet1!$F:$R,5,0)</f>
        <v>32.5</v>
      </c>
      <c r="Q87">
        <f>VLOOKUP($L87,Sheet1!$F:$R,6,0)</f>
        <v>0</v>
      </c>
      <c r="R87">
        <f>VLOOKUP($L87,Sheet1!$F:$R,7,0)</f>
        <v>0</v>
      </c>
      <c r="S87">
        <f>VLOOKUP($L87,Sheet1!$F:$R,8,0)</f>
        <v>0</v>
      </c>
      <c r="T87">
        <f>VLOOKUP($L87,Sheet1!$F:$R,9,0)</f>
        <v>0</v>
      </c>
      <c r="U87">
        <f>VLOOKUP($L87,Sheet1!$F:$R,10,0)</f>
        <v>0</v>
      </c>
      <c r="V87">
        <f>VLOOKUP($L87,Sheet1!$F:$R,11,0)</f>
        <v>0</v>
      </c>
      <c r="W87">
        <f>VLOOKUP($L87,Sheet1!$F:$R,12,0)</f>
        <v>0</v>
      </c>
      <c r="X87">
        <f>VLOOKUP($L87,Sheet1!$F:$R,13,0)</f>
        <v>0</v>
      </c>
    </row>
    <row r="88" spans="1:24" hidden="1" x14ac:dyDescent="0.25">
      <c r="A88">
        <v>17</v>
      </c>
      <c r="B88">
        <v>1</v>
      </c>
      <c r="C88">
        <v>18</v>
      </c>
      <c r="D88" t="s">
        <v>360</v>
      </c>
      <c r="E88" t="s">
        <v>373</v>
      </c>
      <c r="F88" t="s">
        <v>13</v>
      </c>
      <c r="G88">
        <v>23</v>
      </c>
      <c r="H88" t="s">
        <v>374</v>
      </c>
      <c r="I88">
        <v>1996</v>
      </c>
      <c r="J88" t="s">
        <v>325</v>
      </c>
      <c r="K88" t="s">
        <v>375</v>
      </c>
      <c r="L88" t="s">
        <v>376</v>
      </c>
      <c r="M88">
        <f>VLOOKUP(L88,Sheet1!F:R,2,0)</f>
        <v>71.400000000000006</v>
      </c>
      <c r="N88">
        <f>VLOOKUP($L88,Sheet1!$F:$R,3,0)</f>
        <v>191</v>
      </c>
      <c r="O88">
        <f>VLOOKUP($L88,Sheet1!$F:$R,4,0)</f>
        <v>9.5</v>
      </c>
      <c r="P88">
        <f>VLOOKUP($L88,Sheet1!$F:$R,5,0)</f>
        <v>31</v>
      </c>
      <c r="Q88">
        <f>VLOOKUP($L88,Sheet1!$F:$R,6,0)</f>
        <v>0</v>
      </c>
      <c r="R88">
        <f>VLOOKUP($L88,Sheet1!$F:$R,7,0)</f>
        <v>4.5</v>
      </c>
      <c r="S88">
        <f>VLOOKUP($L88,Sheet1!$F:$R,8,0)</f>
        <v>0</v>
      </c>
      <c r="T88">
        <f>VLOOKUP($L88,Sheet1!$F:$R,9,0)</f>
        <v>34.5</v>
      </c>
      <c r="U88">
        <f>VLOOKUP($L88,Sheet1!$F:$R,10,0)</f>
        <v>120</v>
      </c>
      <c r="V88">
        <f>VLOOKUP($L88,Sheet1!$F:$R,11,0)</f>
        <v>4.2300000000000004</v>
      </c>
      <c r="W88">
        <f>VLOOKUP($L88,Sheet1!$F:$R,12,0)</f>
        <v>0</v>
      </c>
      <c r="X88">
        <f>VLOOKUP($L88,Sheet1!$F:$R,13,0)</f>
        <v>11.46</v>
      </c>
    </row>
    <row r="89" spans="1:24" hidden="1" x14ac:dyDescent="0.25">
      <c r="A89">
        <v>18</v>
      </c>
      <c r="B89">
        <v>1</v>
      </c>
      <c r="C89">
        <v>19</v>
      </c>
      <c r="D89" t="s">
        <v>18</v>
      </c>
      <c r="E89" t="s">
        <v>377</v>
      </c>
      <c r="F89" t="s">
        <v>13</v>
      </c>
      <c r="G89">
        <v>24</v>
      </c>
      <c r="H89" t="s">
        <v>44</v>
      </c>
      <c r="I89">
        <v>1996</v>
      </c>
      <c r="J89" t="s">
        <v>107</v>
      </c>
      <c r="K89" t="s">
        <v>334</v>
      </c>
      <c r="L89" t="s">
        <v>378</v>
      </c>
      <c r="M89">
        <f>VLOOKUP(L89,Sheet1!F:R,2,0)</f>
        <v>71.900000000000006</v>
      </c>
      <c r="N89">
        <f>VLOOKUP($L89,Sheet1!$F:$R,3,0)</f>
        <v>181</v>
      </c>
      <c r="O89">
        <f>VLOOKUP($L89,Sheet1!$F:$R,4,0)</f>
        <v>9.75</v>
      </c>
      <c r="P89">
        <f>VLOOKUP($L89,Sheet1!$F:$R,5,0)</f>
        <v>30.75</v>
      </c>
      <c r="Q89">
        <f>VLOOKUP($L89,Sheet1!$F:$R,6,0)</f>
        <v>0</v>
      </c>
      <c r="R89">
        <f>VLOOKUP($L89,Sheet1!$F:$R,7,0)</f>
        <v>0</v>
      </c>
      <c r="S89">
        <f>VLOOKUP($L89,Sheet1!$F:$R,8,0)</f>
        <v>0</v>
      </c>
      <c r="T89">
        <f>VLOOKUP($L89,Sheet1!$F:$R,9,0)</f>
        <v>0</v>
      </c>
      <c r="U89">
        <f>VLOOKUP($L89,Sheet1!$F:$R,10,0)</f>
        <v>0</v>
      </c>
      <c r="V89">
        <f>VLOOKUP($L89,Sheet1!$F:$R,11,0)</f>
        <v>0</v>
      </c>
      <c r="W89">
        <f>VLOOKUP($L89,Sheet1!$F:$R,12,0)</f>
        <v>0</v>
      </c>
      <c r="X89">
        <f>VLOOKUP($L89,Sheet1!$F:$R,13,0)</f>
        <v>0</v>
      </c>
    </row>
    <row r="90" spans="1:24" hidden="1" x14ac:dyDescent="0.25">
      <c r="A90">
        <v>23</v>
      </c>
      <c r="B90">
        <v>1</v>
      </c>
      <c r="C90">
        <v>24</v>
      </c>
      <c r="D90" t="s">
        <v>73</v>
      </c>
      <c r="E90" t="s">
        <v>379</v>
      </c>
      <c r="F90" t="s">
        <v>13</v>
      </c>
      <c r="G90">
        <v>23</v>
      </c>
      <c r="H90" t="s">
        <v>90</v>
      </c>
      <c r="I90">
        <v>1996</v>
      </c>
      <c r="J90" t="s">
        <v>325</v>
      </c>
      <c r="K90" t="s">
        <v>380</v>
      </c>
      <c r="L90" t="s">
        <v>381</v>
      </c>
      <c r="M90">
        <f>VLOOKUP(L90,Sheet1!F:R,2,0)</f>
        <v>72.900000000000006</v>
      </c>
      <c r="N90">
        <f>VLOOKUP($L90,Sheet1!$F:$R,3,0)</f>
        <v>204</v>
      </c>
      <c r="O90">
        <f>VLOOKUP($L90,Sheet1!$F:$R,4,0)</f>
        <v>9.25</v>
      </c>
      <c r="P90">
        <f>VLOOKUP($L90,Sheet1!$F:$R,5,0)</f>
        <v>32</v>
      </c>
      <c r="Q90">
        <f>VLOOKUP($L90,Sheet1!$F:$R,6,0)</f>
        <v>0</v>
      </c>
      <c r="R90">
        <f>VLOOKUP($L90,Sheet1!$F:$R,7,0)</f>
        <v>0</v>
      </c>
      <c r="S90">
        <f>VLOOKUP($L90,Sheet1!$F:$R,8,0)</f>
        <v>0</v>
      </c>
      <c r="T90">
        <f>VLOOKUP($L90,Sheet1!$F:$R,9,0)</f>
        <v>0</v>
      </c>
      <c r="U90">
        <f>VLOOKUP($L90,Sheet1!$F:$R,10,0)</f>
        <v>0</v>
      </c>
      <c r="V90">
        <f>VLOOKUP($L90,Sheet1!$F:$R,11,0)</f>
        <v>0</v>
      </c>
      <c r="W90">
        <f>VLOOKUP($L90,Sheet1!$F:$R,12,0)</f>
        <v>0</v>
      </c>
      <c r="X90">
        <f>VLOOKUP($L90,Sheet1!$F:$R,13,0)</f>
        <v>0</v>
      </c>
    </row>
    <row r="91" spans="1:24" hidden="1" x14ac:dyDescent="0.25">
      <c r="A91">
        <v>30</v>
      </c>
      <c r="B91">
        <v>2</v>
      </c>
      <c r="C91">
        <v>31</v>
      </c>
      <c r="D91" t="s">
        <v>93</v>
      </c>
      <c r="E91" t="s">
        <v>382</v>
      </c>
      <c r="F91" t="s">
        <v>13</v>
      </c>
      <c r="G91">
        <v>22</v>
      </c>
      <c r="H91" t="s">
        <v>383</v>
      </c>
      <c r="I91">
        <v>1996</v>
      </c>
      <c r="J91" t="s">
        <v>61</v>
      </c>
      <c r="K91" t="s">
        <v>384</v>
      </c>
      <c r="L91" t="s">
        <v>385</v>
      </c>
      <c r="M91">
        <f>VLOOKUP(L91,Sheet1!F:R,2,0)</f>
        <v>71.900000000000006</v>
      </c>
      <c r="N91">
        <f>VLOOKUP($L91,Sheet1!$F:$R,3,0)</f>
        <v>200</v>
      </c>
      <c r="O91">
        <f>VLOOKUP($L91,Sheet1!$F:$R,4,0)</f>
        <v>10.130000000000001</v>
      </c>
      <c r="P91">
        <f>VLOOKUP($L91,Sheet1!$F:$R,5,0)</f>
        <v>32.130000000000003</v>
      </c>
      <c r="Q91">
        <f>VLOOKUP($L91,Sheet1!$F:$R,6,0)</f>
        <v>0</v>
      </c>
      <c r="R91">
        <f>VLOOKUP($L91,Sheet1!$F:$R,7,0)</f>
        <v>4.57</v>
      </c>
      <c r="S91">
        <f>VLOOKUP($L91,Sheet1!$F:$R,8,0)</f>
        <v>0</v>
      </c>
      <c r="T91">
        <f>VLOOKUP($L91,Sheet1!$F:$R,9,0)</f>
        <v>33</v>
      </c>
      <c r="U91">
        <f>VLOOKUP($L91,Sheet1!$F:$R,10,0)</f>
        <v>120</v>
      </c>
      <c r="V91">
        <f>VLOOKUP($L91,Sheet1!$F:$R,11,0)</f>
        <v>4.62</v>
      </c>
      <c r="W91">
        <f>VLOOKUP($L91,Sheet1!$F:$R,12,0)</f>
        <v>0</v>
      </c>
      <c r="X91">
        <f>VLOOKUP($L91,Sheet1!$F:$R,13,0)</f>
        <v>11.86</v>
      </c>
    </row>
    <row r="92" spans="1:24" hidden="1" x14ac:dyDescent="0.25">
      <c r="A92">
        <v>33</v>
      </c>
      <c r="B92">
        <v>2</v>
      </c>
      <c r="C92">
        <v>34</v>
      </c>
      <c r="D92" t="s">
        <v>164</v>
      </c>
      <c r="E92" t="s">
        <v>386</v>
      </c>
      <c r="F92" t="s">
        <v>13</v>
      </c>
      <c r="G92">
        <v>21</v>
      </c>
      <c r="H92" t="s">
        <v>171</v>
      </c>
      <c r="I92">
        <v>1996</v>
      </c>
      <c r="J92" t="s">
        <v>61</v>
      </c>
      <c r="K92" t="s">
        <v>387</v>
      </c>
      <c r="L92" t="s">
        <v>388</v>
      </c>
      <c r="M92">
        <f>VLOOKUP(L92,Sheet1!F:R,2,0)</f>
        <v>74.900000000000006</v>
      </c>
      <c r="N92">
        <f>VLOOKUP($L92,Sheet1!$F:$R,3,0)</f>
        <v>197</v>
      </c>
      <c r="O92">
        <f>VLOOKUP($L92,Sheet1!$F:$R,4,0)</f>
        <v>9</v>
      </c>
      <c r="P92">
        <f>VLOOKUP($L92,Sheet1!$F:$R,5,0)</f>
        <v>32.5</v>
      </c>
      <c r="Q92">
        <f>VLOOKUP($L92,Sheet1!$F:$R,6,0)</f>
        <v>0</v>
      </c>
      <c r="R92">
        <f>VLOOKUP($L92,Sheet1!$F:$R,7,0)</f>
        <v>4.5</v>
      </c>
      <c r="S92">
        <f>VLOOKUP($L92,Sheet1!$F:$R,8,0)</f>
        <v>0</v>
      </c>
      <c r="T92">
        <f>VLOOKUP($L92,Sheet1!$F:$R,9,0)</f>
        <v>40</v>
      </c>
      <c r="U92">
        <f>VLOOKUP($L92,Sheet1!$F:$R,10,0)</f>
        <v>132</v>
      </c>
      <c r="V92">
        <f>VLOOKUP($L92,Sheet1!$F:$R,11,0)</f>
        <v>4.1399999999999997</v>
      </c>
      <c r="W92">
        <f>VLOOKUP($L92,Sheet1!$F:$R,12,0)</f>
        <v>0</v>
      </c>
      <c r="X92">
        <f>VLOOKUP($L92,Sheet1!$F:$R,13,0)</f>
        <v>11.14</v>
      </c>
    </row>
    <row r="93" spans="1:24" hidden="1" x14ac:dyDescent="0.25">
      <c r="A93">
        <v>40</v>
      </c>
      <c r="B93">
        <v>2</v>
      </c>
      <c r="C93">
        <v>41</v>
      </c>
      <c r="D93" t="s">
        <v>98</v>
      </c>
      <c r="E93" t="s">
        <v>389</v>
      </c>
      <c r="F93" t="s">
        <v>13</v>
      </c>
      <c r="G93">
        <v>22</v>
      </c>
      <c r="H93" t="s">
        <v>298</v>
      </c>
      <c r="I93">
        <v>1996</v>
      </c>
      <c r="J93" t="s">
        <v>143</v>
      </c>
      <c r="K93" t="s">
        <v>390</v>
      </c>
      <c r="L93" t="s">
        <v>391</v>
      </c>
      <c r="M93">
        <f>VLOOKUP(L93,Sheet1!F:R,2,0)</f>
        <v>71.099999999999994</v>
      </c>
      <c r="N93">
        <f>VLOOKUP($L93,Sheet1!$F:$R,3,0)</f>
        <v>176</v>
      </c>
      <c r="O93">
        <f>VLOOKUP($L93,Sheet1!$F:$R,4,0)</f>
        <v>9.25</v>
      </c>
      <c r="P93">
        <f>VLOOKUP($L93,Sheet1!$F:$R,5,0)</f>
        <v>32</v>
      </c>
      <c r="Q93">
        <f>VLOOKUP($L93,Sheet1!$F:$R,6,0)</f>
        <v>0</v>
      </c>
      <c r="R93">
        <f>VLOOKUP($L93,Sheet1!$F:$R,7,0)</f>
        <v>4.4000000000000004</v>
      </c>
      <c r="S93">
        <f>VLOOKUP($L93,Sheet1!$F:$R,8,0)</f>
        <v>0</v>
      </c>
      <c r="T93">
        <f>VLOOKUP($L93,Sheet1!$F:$R,9,0)</f>
        <v>37.5</v>
      </c>
      <c r="U93">
        <f>VLOOKUP($L93,Sheet1!$F:$R,10,0)</f>
        <v>120</v>
      </c>
      <c r="V93">
        <f>VLOOKUP($L93,Sheet1!$F:$R,11,0)</f>
        <v>4.0599999999999996</v>
      </c>
      <c r="W93">
        <f>VLOOKUP($L93,Sheet1!$F:$R,12,0)</f>
        <v>0</v>
      </c>
      <c r="X93">
        <f>VLOOKUP($L93,Sheet1!$F:$R,13,0)</f>
        <v>11.23</v>
      </c>
    </row>
    <row r="94" spans="1:24" hidden="1" x14ac:dyDescent="0.25">
      <c r="A94">
        <v>42</v>
      </c>
      <c r="B94">
        <v>2</v>
      </c>
      <c r="C94">
        <v>43</v>
      </c>
      <c r="D94" t="s">
        <v>392</v>
      </c>
      <c r="E94" t="s">
        <v>393</v>
      </c>
      <c r="F94" t="s">
        <v>13</v>
      </c>
      <c r="G94">
        <v>23</v>
      </c>
      <c r="H94" t="s">
        <v>394</v>
      </c>
      <c r="I94">
        <v>1996</v>
      </c>
      <c r="J94" t="s">
        <v>107</v>
      </c>
      <c r="K94" t="s">
        <v>395</v>
      </c>
      <c r="L94" t="s">
        <v>396</v>
      </c>
      <c r="M94">
        <f>VLOOKUP(L94,Sheet1!F:R,2,0)</f>
        <v>73.8</v>
      </c>
      <c r="N94">
        <f>VLOOKUP($L94,Sheet1!$F:$R,3,0)</f>
        <v>217</v>
      </c>
      <c r="O94">
        <f>VLOOKUP($L94,Sheet1!$F:$R,4,0)</f>
        <v>10.38</v>
      </c>
      <c r="P94">
        <f>VLOOKUP($L94,Sheet1!$F:$R,5,0)</f>
        <v>33.380000000000003</v>
      </c>
      <c r="Q94">
        <f>VLOOKUP($L94,Sheet1!$F:$R,6,0)</f>
        <v>0</v>
      </c>
      <c r="R94">
        <f>VLOOKUP($L94,Sheet1!$F:$R,7,0)</f>
        <v>4.53</v>
      </c>
      <c r="S94">
        <f>VLOOKUP($L94,Sheet1!$F:$R,8,0)</f>
        <v>0</v>
      </c>
      <c r="T94">
        <f>VLOOKUP($L94,Sheet1!$F:$R,9,0)</f>
        <v>33</v>
      </c>
      <c r="U94">
        <f>VLOOKUP($L94,Sheet1!$F:$R,10,0)</f>
        <v>120</v>
      </c>
      <c r="V94">
        <f>VLOOKUP($L94,Sheet1!$F:$R,11,0)</f>
        <v>4.16</v>
      </c>
      <c r="W94">
        <f>VLOOKUP($L94,Sheet1!$F:$R,12,0)</f>
        <v>0</v>
      </c>
      <c r="X94">
        <f>VLOOKUP($L94,Sheet1!$F:$R,13,0)</f>
        <v>11.31</v>
      </c>
    </row>
    <row r="95" spans="1:24" hidden="1" x14ac:dyDescent="0.25">
      <c r="A95">
        <v>51</v>
      </c>
      <c r="B95">
        <v>2</v>
      </c>
      <c r="C95">
        <v>52</v>
      </c>
      <c r="D95" t="s">
        <v>11</v>
      </c>
      <c r="E95" t="s">
        <v>397</v>
      </c>
      <c r="F95" t="s">
        <v>13</v>
      </c>
      <c r="G95">
        <v>23</v>
      </c>
      <c r="H95" t="s">
        <v>26</v>
      </c>
      <c r="I95">
        <v>1996</v>
      </c>
      <c r="J95" t="s">
        <v>143</v>
      </c>
      <c r="K95" t="s">
        <v>398</v>
      </c>
      <c r="L95" t="s">
        <v>399</v>
      </c>
      <c r="M95">
        <f>VLOOKUP(L95,Sheet1!F:R,2,0)</f>
        <v>69.599999999999994</v>
      </c>
      <c r="N95">
        <f>VLOOKUP($L95,Sheet1!$F:$R,3,0)</f>
        <v>187</v>
      </c>
      <c r="O95">
        <f>VLOOKUP($L95,Sheet1!$F:$R,4,0)</f>
        <v>9.1300000000000008</v>
      </c>
      <c r="P95">
        <f>VLOOKUP($L95,Sheet1!$F:$R,5,0)</f>
        <v>30.25</v>
      </c>
      <c r="Q95">
        <f>VLOOKUP($L95,Sheet1!$F:$R,6,0)</f>
        <v>0</v>
      </c>
      <c r="R95">
        <f>VLOOKUP($L95,Sheet1!$F:$R,7,0)</f>
        <v>0</v>
      </c>
      <c r="S95">
        <f>VLOOKUP($L95,Sheet1!$F:$R,8,0)</f>
        <v>0</v>
      </c>
      <c r="T95">
        <f>VLOOKUP($L95,Sheet1!$F:$R,9,0)</f>
        <v>0</v>
      </c>
      <c r="U95">
        <f>VLOOKUP($L95,Sheet1!$F:$R,10,0)</f>
        <v>0</v>
      </c>
      <c r="V95">
        <f>VLOOKUP($L95,Sheet1!$F:$R,11,0)</f>
        <v>0</v>
      </c>
      <c r="W95">
        <f>VLOOKUP($L95,Sheet1!$F:$R,12,0)</f>
        <v>0</v>
      </c>
      <c r="X95">
        <f>VLOOKUP($L95,Sheet1!$F:$R,13,0)</f>
        <v>0</v>
      </c>
    </row>
    <row r="96" spans="1:24" hidden="1" x14ac:dyDescent="0.25">
      <c r="A96">
        <v>55</v>
      </c>
      <c r="B96">
        <v>2</v>
      </c>
      <c r="C96">
        <v>56</v>
      </c>
      <c r="D96" t="s">
        <v>238</v>
      </c>
      <c r="E96" t="s">
        <v>400</v>
      </c>
      <c r="F96" t="s">
        <v>13</v>
      </c>
      <c r="G96">
        <v>22</v>
      </c>
      <c r="H96" t="s">
        <v>213</v>
      </c>
      <c r="I96">
        <v>1996</v>
      </c>
      <c r="J96" t="s">
        <v>121</v>
      </c>
      <c r="K96" t="s">
        <v>401</v>
      </c>
      <c r="L96" t="s">
        <v>402</v>
      </c>
      <c r="M96">
        <f>VLOOKUP(L96,Sheet1!F:R,2,0)</f>
        <v>72.099999999999994</v>
      </c>
      <c r="N96">
        <f>VLOOKUP($L96,Sheet1!$F:$R,3,0)</f>
        <v>200</v>
      </c>
      <c r="O96">
        <f>VLOOKUP($L96,Sheet1!$F:$R,4,0)</f>
        <v>9.6300000000000008</v>
      </c>
      <c r="P96">
        <f>VLOOKUP($L96,Sheet1!$F:$R,5,0)</f>
        <v>32.880000000000003</v>
      </c>
      <c r="Q96">
        <f>VLOOKUP($L96,Sheet1!$F:$R,6,0)</f>
        <v>0</v>
      </c>
      <c r="R96">
        <f>VLOOKUP($L96,Sheet1!$F:$R,7,0)</f>
        <v>4.67</v>
      </c>
      <c r="S96">
        <f>VLOOKUP($L96,Sheet1!$F:$R,8,0)</f>
        <v>0</v>
      </c>
      <c r="T96">
        <f>VLOOKUP($L96,Sheet1!$F:$R,9,0)</f>
        <v>35.5</v>
      </c>
      <c r="U96">
        <f>VLOOKUP($L96,Sheet1!$F:$R,10,0)</f>
        <v>120</v>
      </c>
      <c r="V96">
        <f>VLOOKUP($L96,Sheet1!$F:$R,11,0)</f>
        <v>4.1100000000000003</v>
      </c>
      <c r="W96">
        <f>VLOOKUP($L96,Sheet1!$F:$R,12,0)</f>
        <v>0</v>
      </c>
      <c r="X96">
        <f>VLOOKUP($L96,Sheet1!$F:$R,13,0)</f>
        <v>11.27</v>
      </c>
    </row>
    <row r="97" spans="1:24" hidden="1" x14ac:dyDescent="0.25">
      <c r="A97">
        <v>88</v>
      </c>
      <c r="B97">
        <v>3</v>
      </c>
      <c r="C97">
        <v>89</v>
      </c>
      <c r="D97" t="s">
        <v>207</v>
      </c>
      <c r="E97" t="s">
        <v>403</v>
      </c>
      <c r="F97" t="s">
        <v>13</v>
      </c>
      <c r="G97">
        <v>22</v>
      </c>
      <c r="H97" t="s">
        <v>404</v>
      </c>
      <c r="I97">
        <v>1996</v>
      </c>
      <c r="J97" t="s">
        <v>66</v>
      </c>
      <c r="K97" t="s">
        <v>405</v>
      </c>
      <c r="L97" t="s">
        <v>406</v>
      </c>
      <c r="M97">
        <f>VLOOKUP(L97,Sheet1!F:R,2,0)</f>
        <v>74.900000000000006</v>
      </c>
      <c r="N97">
        <f>VLOOKUP($L97,Sheet1!$F:$R,3,0)</f>
        <v>213</v>
      </c>
      <c r="O97">
        <f>VLOOKUP($L97,Sheet1!$F:$R,4,0)</f>
        <v>10.5</v>
      </c>
      <c r="P97">
        <f>VLOOKUP($L97,Sheet1!$F:$R,5,0)</f>
        <v>34.5</v>
      </c>
      <c r="Q97">
        <f>VLOOKUP($L97,Sheet1!$F:$R,6,0)</f>
        <v>0</v>
      </c>
      <c r="R97">
        <f>VLOOKUP($L97,Sheet1!$F:$R,7,0)</f>
        <v>4.6500000000000004</v>
      </c>
      <c r="S97">
        <f>VLOOKUP($L97,Sheet1!$F:$R,8,0)</f>
        <v>0</v>
      </c>
      <c r="T97">
        <f>VLOOKUP($L97,Sheet1!$F:$R,9,0)</f>
        <v>33</v>
      </c>
      <c r="U97">
        <f>VLOOKUP($L97,Sheet1!$F:$R,10,0)</f>
        <v>120</v>
      </c>
      <c r="V97">
        <f>VLOOKUP($L97,Sheet1!$F:$R,11,0)</f>
        <v>4.26</v>
      </c>
      <c r="W97">
        <f>VLOOKUP($L97,Sheet1!$F:$R,12,0)</f>
        <v>0</v>
      </c>
      <c r="X97">
        <f>VLOOKUP($L97,Sheet1!$F:$R,13,0)</f>
        <v>11.43</v>
      </c>
    </row>
    <row r="98" spans="1:24" hidden="1" x14ac:dyDescent="0.25">
      <c r="A98">
        <v>93</v>
      </c>
      <c r="B98">
        <v>3</v>
      </c>
      <c r="C98">
        <v>94</v>
      </c>
      <c r="D98" t="s">
        <v>30</v>
      </c>
      <c r="E98" t="s">
        <v>407</v>
      </c>
      <c r="F98" t="s">
        <v>13</v>
      </c>
      <c r="G98">
        <v>23</v>
      </c>
      <c r="H98" t="s">
        <v>50</v>
      </c>
      <c r="I98">
        <v>1996</v>
      </c>
      <c r="J98" t="s">
        <v>21</v>
      </c>
      <c r="K98" t="s">
        <v>34</v>
      </c>
      <c r="L98" t="s">
        <v>408</v>
      </c>
      <c r="M98">
        <f>VLOOKUP(L98,Sheet1!F:R,2,0)</f>
        <v>71.900000000000006</v>
      </c>
      <c r="N98">
        <f>VLOOKUP($L98,Sheet1!$F:$R,3,0)</f>
        <v>170</v>
      </c>
      <c r="O98">
        <f>VLOOKUP($L98,Sheet1!$F:$R,4,0)</f>
        <v>8.25</v>
      </c>
      <c r="P98">
        <f>VLOOKUP($L98,Sheet1!$F:$R,5,0)</f>
        <v>31.75</v>
      </c>
      <c r="Q98">
        <f>VLOOKUP($L98,Sheet1!$F:$R,6,0)</f>
        <v>0</v>
      </c>
      <c r="R98">
        <f>VLOOKUP($L98,Sheet1!$F:$R,7,0)</f>
        <v>4.59</v>
      </c>
      <c r="S98">
        <f>VLOOKUP($L98,Sheet1!$F:$R,8,0)</f>
        <v>0</v>
      </c>
      <c r="T98">
        <f>VLOOKUP($L98,Sheet1!$F:$R,9,0)</f>
        <v>31</v>
      </c>
      <c r="U98">
        <f>VLOOKUP($L98,Sheet1!$F:$R,10,0)</f>
        <v>120</v>
      </c>
      <c r="V98">
        <f>VLOOKUP($L98,Sheet1!$F:$R,11,0)</f>
        <v>4.4400000000000004</v>
      </c>
      <c r="W98">
        <f>VLOOKUP($L98,Sheet1!$F:$R,12,0)</f>
        <v>0</v>
      </c>
      <c r="X98">
        <f>VLOOKUP($L98,Sheet1!$F:$R,13,0)</f>
        <v>11.44</v>
      </c>
    </row>
    <row r="99" spans="1:24" hidden="1" x14ac:dyDescent="0.25">
      <c r="A99">
        <v>109</v>
      </c>
      <c r="B99">
        <v>4</v>
      </c>
      <c r="C99">
        <v>110</v>
      </c>
      <c r="D99" t="s">
        <v>349</v>
      </c>
      <c r="E99" t="s">
        <v>409</v>
      </c>
      <c r="F99" t="s">
        <v>13</v>
      </c>
      <c r="G99">
        <v>23</v>
      </c>
      <c r="H99" t="s">
        <v>410</v>
      </c>
      <c r="I99">
        <v>1996</v>
      </c>
      <c r="J99" t="s">
        <v>76</v>
      </c>
      <c r="K99" t="s">
        <v>411</v>
      </c>
      <c r="L99" t="s">
        <v>412</v>
      </c>
      <c r="M99">
        <f>VLOOKUP(L99,Sheet1!F:R,2,0)</f>
        <v>71.3</v>
      </c>
      <c r="N99">
        <f>VLOOKUP($L99,Sheet1!$F:$R,3,0)</f>
        <v>187</v>
      </c>
      <c r="O99">
        <f>VLOOKUP($L99,Sheet1!$F:$R,4,0)</f>
        <v>8.75</v>
      </c>
      <c r="P99">
        <f>VLOOKUP($L99,Sheet1!$F:$R,5,0)</f>
        <v>33.130000000000003</v>
      </c>
      <c r="Q99">
        <f>VLOOKUP($L99,Sheet1!$F:$R,6,0)</f>
        <v>0</v>
      </c>
      <c r="R99">
        <f>VLOOKUP($L99,Sheet1!$F:$R,7,0)</f>
        <v>4.59</v>
      </c>
      <c r="S99">
        <f>VLOOKUP($L99,Sheet1!$F:$R,8,0)</f>
        <v>0</v>
      </c>
      <c r="T99">
        <f>VLOOKUP($L99,Sheet1!$F:$R,9,0)</f>
        <v>32.5</v>
      </c>
      <c r="U99">
        <f>VLOOKUP($L99,Sheet1!$F:$R,10,0)</f>
        <v>115</v>
      </c>
      <c r="V99">
        <f>VLOOKUP($L99,Sheet1!$F:$R,11,0)</f>
        <v>4.2</v>
      </c>
      <c r="W99">
        <f>VLOOKUP($L99,Sheet1!$F:$R,12,0)</f>
        <v>0</v>
      </c>
      <c r="X99">
        <f>VLOOKUP($L99,Sheet1!$F:$R,13,0)</f>
        <v>11.12</v>
      </c>
    </row>
    <row r="100" spans="1:24" hidden="1" x14ac:dyDescent="0.25">
      <c r="A100">
        <v>113</v>
      </c>
      <c r="B100">
        <v>4</v>
      </c>
      <c r="C100">
        <v>114</v>
      </c>
      <c r="D100" t="s">
        <v>98</v>
      </c>
      <c r="E100" t="s">
        <v>413</v>
      </c>
      <c r="F100" t="s">
        <v>13</v>
      </c>
      <c r="G100">
        <v>23</v>
      </c>
      <c r="H100" t="s">
        <v>200</v>
      </c>
      <c r="I100">
        <v>1996</v>
      </c>
      <c r="J100" t="s">
        <v>15</v>
      </c>
      <c r="K100" t="s">
        <v>292</v>
      </c>
      <c r="L100" t="s">
        <v>4477</v>
      </c>
      <c r="M100">
        <f>VLOOKUP(L100,Sheet1!F:R,2,0)</f>
        <v>68</v>
      </c>
      <c r="N100">
        <f>VLOOKUP($L100,Sheet1!$F:$R,3,0)</f>
        <v>175</v>
      </c>
      <c r="O100">
        <f>VLOOKUP($L100,Sheet1!$F:$R,4,0)</f>
        <v>9.6300000000000008</v>
      </c>
      <c r="P100">
        <f>VLOOKUP($L100,Sheet1!$F:$R,5,0)</f>
        <v>31.63</v>
      </c>
      <c r="Q100">
        <f>VLOOKUP($L100,Sheet1!$F:$R,6,0)</f>
        <v>0</v>
      </c>
      <c r="R100">
        <f>VLOOKUP($L100,Sheet1!$F:$R,7,0)</f>
        <v>4.59</v>
      </c>
      <c r="S100">
        <f>VLOOKUP($L100,Sheet1!$F:$R,8,0)</f>
        <v>0</v>
      </c>
      <c r="T100">
        <f>VLOOKUP($L100,Sheet1!$F:$R,9,0)</f>
        <v>34</v>
      </c>
      <c r="U100">
        <f>VLOOKUP($L100,Sheet1!$F:$R,10,0)</f>
        <v>117</v>
      </c>
      <c r="V100">
        <f>VLOOKUP($L100,Sheet1!$F:$R,11,0)</f>
        <v>4.59</v>
      </c>
      <c r="W100">
        <f>VLOOKUP($L100,Sheet1!$F:$R,12,0)</f>
        <v>0</v>
      </c>
      <c r="X100">
        <f>VLOOKUP($L100,Sheet1!$F:$R,13,0)</f>
        <v>11.76</v>
      </c>
    </row>
    <row r="101" spans="1:24" hidden="1" x14ac:dyDescent="0.25">
      <c r="A101">
        <v>131</v>
      </c>
      <c r="B101">
        <v>4</v>
      </c>
      <c r="C101">
        <v>132</v>
      </c>
      <c r="D101" t="s">
        <v>58</v>
      </c>
      <c r="E101" t="s">
        <v>414</v>
      </c>
      <c r="F101" t="s">
        <v>13</v>
      </c>
      <c r="G101">
        <v>23</v>
      </c>
      <c r="H101" t="s">
        <v>200</v>
      </c>
      <c r="I101">
        <v>1996</v>
      </c>
      <c r="J101" t="s">
        <v>161</v>
      </c>
      <c r="K101" t="s">
        <v>415</v>
      </c>
      <c r="L101" t="s">
        <v>416</v>
      </c>
      <c r="M101">
        <f>VLOOKUP(L101,Sheet1!F:R,2,0)</f>
        <v>72.3</v>
      </c>
      <c r="N101">
        <f>VLOOKUP($L101,Sheet1!$F:$R,3,0)</f>
        <v>176</v>
      </c>
      <c r="O101">
        <f>VLOOKUP($L101,Sheet1!$F:$R,4,0)</f>
        <v>9.1300000000000008</v>
      </c>
      <c r="P101">
        <f>VLOOKUP($L101,Sheet1!$F:$R,5,0)</f>
        <v>32.75</v>
      </c>
      <c r="Q101">
        <f>VLOOKUP($L101,Sheet1!$F:$R,6,0)</f>
        <v>0</v>
      </c>
      <c r="R101">
        <f>VLOOKUP($L101,Sheet1!$F:$R,7,0)</f>
        <v>4.68</v>
      </c>
      <c r="S101">
        <f>VLOOKUP($L101,Sheet1!$F:$R,8,0)</f>
        <v>0</v>
      </c>
      <c r="T101">
        <f>VLOOKUP($L101,Sheet1!$F:$R,9,0)</f>
        <v>30</v>
      </c>
      <c r="U101">
        <f>VLOOKUP($L101,Sheet1!$F:$R,10,0)</f>
        <v>116</v>
      </c>
      <c r="V101">
        <f>VLOOKUP($L101,Sheet1!$F:$R,11,0)</f>
        <v>4.2</v>
      </c>
      <c r="W101">
        <f>VLOOKUP($L101,Sheet1!$F:$R,12,0)</f>
        <v>0</v>
      </c>
      <c r="X101">
        <f>VLOOKUP($L101,Sheet1!$F:$R,13,0)</f>
        <v>11.81</v>
      </c>
    </row>
    <row r="102" spans="1:24" hidden="1" x14ac:dyDescent="0.25">
      <c r="A102">
        <v>134</v>
      </c>
      <c r="B102">
        <v>5</v>
      </c>
      <c r="C102">
        <v>135</v>
      </c>
      <c r="D102" t="s">
        <v>118</v>
      </c>
      <c r="E102" t="s">
        <v>417</v>
      </c>
      <c r="F102" t="s">
        <v>13</v>
      </c>
      <c r="G102">
        <v>24</v>
      </c>
      <c r="H102" t="s">
        <v>418</v>
      </c>
      <c r="I102">
        <v>1996</v>
      </c>
      <c r="J102" t="s">
        <v>161</v>
      </c>
      <c r="K102" t="s">
        <v>419</v>
      </c>
      <c r="L102" t="s">
        <v>420</v>
      </c>
      <c r="M102" t="e">
        <f>VLOOKUP(L102,Sheet1!F:R,2,0)</f>
        <v>#N/A</v>
      </c>
      <c r="N102" t="e">
        <f>VLOOKUP($L102,Sheet1!$F:$R,3,0)</f>
        <v>#N/A</v>
      </c>
      <c r="O102" t="e">
        <f>VLOOKUP($L102,Sheet1!$F:$R,4,0)</f>
        <v>#N/A</v>
      </c>
      <c r="P102" t="e">
        <f>VLOOKUP($L102,Sheet1!$F:$R,5,0)</f>
        <v>#N/A</v>
      </c>
      <c r="Q102" t="e">
        <f>VLOOKUP($L102,Sheet1!$F:$R,6,0)</f>
        <v>#N/A</v>
      </c>
      <c r="R102" t="e">
        <f>VLOOKUP($L102,Sheet1!$F:$R,7,0)</f>
        <v>#N/A</v>
      </c>
      <c r="S102" t="e">
        <f>VLOOKUP($L102,Sheet1!$F:$R,8,0)</f>
        <v>#N/A</v>
      </c>
      <c r="T102" t="e">
        <f>VLOOKUP($L102,Sheet1!$F:$R,9,0)</f>
        <v>#N/A</v>
      </c>
      <c r="U102" t="e">
        <f>VLOOKUP($L102,Sheet1!$F:$R,10,0)</f>
        <v>#N/A</v>
      </c>
      <c r="V102" t="e">
        <f>VLOOKUP($L102,Sheet1!$F:$R,11,0)</f>
        <v>#N/A</v>
      </c>
      <c r="W102" t="e">
        <f>VLOOKUP($L102,Sheet1!$F:$R,12,0)</f>
        <v>#N/A</v>
      </c>
      <c r="X102" t="e">
        <f>VLOOKUP($L102,Sheet1!$F:$R,13,0)</f>
        <v>#N/A</v>
      </c>
    </row>
    <row r="103" spans="1:24" hidden="1" x14ac:dyDescent="0.25">
      <c r="A103">
        <v>135</v>
      </c>
      <c r="B103">
        <v>5</v>
      </c>
      <c r="C103">
        <v>136</v>
      </c>
      <c r="D103" t="s">
        <v>255</v>
      </c>
      <c r="E103" t="s">
        <v>421</v>
      </c>
      <c r="F103" t="s">
        <v>13</v>
      </c>
      <c r="G103">
        <v>23</v>
      </c>
      <c r="H103" t="s">
        <v>171</v>
      </c>
      <c r="I103">
        <v>1996</v>
      </c>
      <c r="J103" t="s">
        <v>107</v>
      </c>
      <c r="K103" t="s">
        <v>422</v>
      </c>
      <c r="L103" t="s">
        <v>423</v>
      </c>
      <c r="M103">
        <f>VLOOKUP(L103,Sheet1!F:R,2,0)</f>
        <v>70</v>
      </c>
      <c r="N103">
        <f>VLOOKUP($L103,Sheet1!$F:$R,3,0)</f>
        <v>198</v>
      </c>
      <c r="O103">
        <f>VLOOKUP($L103,Sheet1!$F:$R,4,0)</f>
        <v>9.1300000000000008</v>
      </c>
      <c r="P103">
        <f>VLOOKUP($L103,Sheet1!$F:$R,5,0)</f>
        <v>31.25</v>
      </c>
      <c r="Q103">
        <f>VLOOKUP($L103,Sheet1!$F:$R,6,0)</f>
        <v>0</v>
      </c>
      <c r="R103">
        <f>VLOOKUP($L103,Sheet1!$F:$R,7,0)</f>
        <v>4.68</v>
      </c>
      <c r="S103">
        <f>VLOOKUP($L103,Sheet1!$F:$R,8,0)</f>
        <v>0</v>
      </c>
      <c r="T103">
        <f>VLOOKUP($L103,Sheet1!$F:$R,9,0)</f>
        <v>34</v>
      </c>
      <c r="U103">
        <f>VLOOKUP($L103,Sheet1!$F:$R,10,0)</f>
        <v>117</v>
      </c>
      <c r="V103">
        <f>VLOOKUP($L103,Sheet1!$F:$R,11,0)</f>
        <v>4.12</v>
      </c>
      <c r="W103">
        <f>VLOOKUP($L103,Sheet1!$F:$R,12,0)</f>
        <v>0</v>
      </c>
      <c r="X103">
        <f>VLOOKUP($L103,Sheet1!$F:$R,13,0)</f>
        <v>11.26</v>
      </c>
    </row>
    <row r="104" spans="1:24" hidden="1" x14ac:dyDescent="0.25">
      <c r="A104">
        <v>152</v>
      </c>
      <c r="B104">
        <v>5</v>
      </c>
      <c r="C104">
        <v>153</v>
      </c>
      <c r="D104" t="s">
        <v>424</v>
      </c>
      <c r="E104" t="s">
        <v>425</v>
      </c>
      <c r="F104" t="s">
        <v>13</v>
      </c>
      <c r="G104">
        <v>21</v>
      </c>
      <c r="H104" t="s">
        <v>426</v>
      </c>
      <c r="I104">
        <v>1996</v>
      </c>
      <c r="J104" t="s">
        <v>161</v>
      </c>
      <c r="K104" t="s">
        <v>167</v>
      </c>
      <c r="L104" t="s">
        <v>427</v>
      </c>
      <c r="M104">
        <f>VLOOKUP(L104,Sheet1!F:R,2,0)</f>
        <v>67.400000000000006</v>
      </c>
      <c r="N104">
        <f>VLOOKUP($L104,Sheet1!$F:$R,3,0)</f>
        <v>172</v>
      </c>
      <c r="O104">
        <f>VLOOKUP($L104,Sheet1!$F:$R,4,0)</f>
        <v>9</v>
      </c>
      <c r="P104">
        <f>VLOOKUP($L104,Sheet1!$F:$R,5,0)</f>
        <v>31.38</v>
      </c>
      <c r="Q104">
        <f>VLOOKUP($L104,Sheet1!$F:$R,6,0)</f>
        <v>0</v>
      </c>
      <c r="R104">
        <f>VLOOKUP($L104,Sheet1!$F:$R,7,0)</f>
        <v>4.47</v>
      </c>
      <c r="S104">
        <f>VLOOKUP($L104,Sheet1!$F:$R,8,0)</f>
        <v>0</v>
      </c>
      <c r="T104">
        <f>VLOOKUP($L104,Sheet1!$F:$R,9,0)</f>
        <v>33.5</v>
      </c>
      <c r="U104">
        <f>VLOOKUP($L104,Sheet1!$F:$R,10,0)</f>
        <v>124</v>
      </c>
      <c r="V104">
        <f>VLOOKUP($L104,Sheet1!$F:$R,11,0)</f>
        <v>4.3</v>
      </c>
      <c r="W104">
        <f>VLOOKUP($L104,Sheet1!$F:$R,12,0)</f>
        <v>0</v>
      </c>
      <c r="X104">
        <f>VLOOKUP($L104,Sheet1!$F:$R,13,0)</f>
        <v>11.08</v>
      </c>
    </row>
    <row r="105" spans="1:24" hidden="1" x14ac:dyDescent="0.25">
      <c r="A105">
        <v>158</v>
      </c>
      <c r="B105">
        <v>5</v>
      </c>
      <c r="C105">
        <v>159</v>
      </c>
      <c r="D105" t="s">
        <v>104</v>
      </c>
      <c r="E105" t="s">
        <v>428</v>
      </c>
      <c r="F105" t="s">
        <v>13</v>
      </c>
      <c r="G105">
        <v>23</v>
      </c>
      <c r="H105" t="s">
        <v>429</v>
      </c>
      <c r="I105">
        <v>1996</v>
      </c>
      <c r="J105" t="s">
        <v>126</v>
      </c>
      <c r="K105" t="s">
        <v>430</v>
      </c>
      <c r="L105" t="s">
        <v>431</v>
      </c>
      <c r="M105">
        <f>VLOOKUP(L105,Sheet1!F:R,2,0)</f>
        <v>75.099999999999994</v>
      </c>
      <c r="N105">
        <f>VLOOKUP($L105,Sheet1!$F:$R,3,0)</f>
        <v>221</v>
      </c>
      <c r="O105">
        <f>VLOOKUP($L105,Sheet1!$F:$R,4,0)</f>
        <v>10</v>
      </c>
      <c r="P105">
        <f>VLOOKUP($L105,Sheet1!$F:$R,5,0)</f>
        <v>31.63</v>
      </c>
      <c r="Q105">
        <f>VLOOKUP($L105,Sheet1!$F:$R,6,0)</f>
        <v>0</v>
      </c>
      <c r="R105">
        <f>VLOOKUP($L105,Sheet1!$F:$R,7,0)</f>
        <v>4.63</v>
      </c>
      <c r="S105">
        <f>VLOOKUP($L105,Sheet1!$F:$R,8,0)</f>
        <v>0</v>
      </c>
      <c r="T105">
        <f>VLOOKUP($L105,Sheet1!$F:$R,9,0)</f>
        <v>35</v>
      </c>
      <c r="U105">
        <f>VLOOKUP($L105,Sheet1!$F:$R,10,0)</f>
        <v>121</v>
      </c>
      <c r="V105">
        <f>VLOOKUP($L105,Sheet1!$F:$R,11,0)</f>
        <v>4.21</v>
      </c>
      <c r="W105">
        <f>VLOOKUP($L105,Sheet1!$F:$R,12,0)</f>
        <v>0</v>
      </c>
      <c r="X105">
        <f>VLOOKUP($L105,Sheet1!$F:$R,13,0)</f>
        <v>11.45</v>
      </c>
    </row>
    <row r="106" spans="1:24" hidden="1" x14ac:dyDescent="0.25">
      <c r="A106">
        <v>159</v>
      </c>
      <c r="B106">
        <v>5</v>
      </c>
      <c r="C106">
        <v>160</v>
      </c>
      <c r="D106" t="s">
        <v>207</v>
      </c>
      <c r="E106" t="s">
        <v>432</v>
      </c>
      <c r="F106" t="s">
        <v>13</v>
      </c>
      <c r="G106">
        <v>23</v>
      </c>
      <c r="H106" t="s">
        <v>20</v>
      </c>
      <c r="I106">
        <v>1996</v>
      </c>
      <c r="J106" t="s">
        <v>180</v>
      </c>
      <c r="K106" t="s">
        <v>433</v>
      </c>
      <c r="L106" t="s">
        <v>434</v>
      </c>
      <c r="M106">
        <f>VLOOKUP(L106,Sheet1!F:R,2,0)</f>
        <v>72</v>
      </c>
      <c r="N106">
        <f>VLOOKUP($L106,Sheet1!$F:$R,3,0)</f>
        <v>192</v>
      </c>
      <c r="O106">
        <f>VLOOKUP($L106,Sheet1!$F:$R,4,0)</f>
        <v>9.1300000000000008</v>
      </c>
      <c r="P106">
        <f>VLOOKUP($L106,Sheet1!$F:$R,5,0)</f>
        <v>32.880000000000003</v>
      </c>
      <c r="Q106">
        <f>VLOOKUP($L106,Sheet1!$F:$R,6,0)</f>
        <v>0</v>
      </c>
      <c r="R106">
        <f>VLOOKUP($L106,Sheet1!$F:$R,7,0)</f>
        <v>0</v>
      </c>
      <c r="S106">
        <f>VLOOKUP($L106,Sheet1!$F:$R,8,0)</f>
        <v>0</v>
      </c>
      <c r="T106">
        <f>VLOOKUP($L106,Sheet1!$F:$R,9,0)</f>
        <v>0</v>
      </c>
      <c r="U106">
        <f>VLOOKUP($L106,Sheet1!$F:$R,10,0)</f>
        <v>0</v>
      </c>
      <c r="V106">
        <f>VLOOKUP($L106,Sheet1!$F:$R,11,0)</f>
        <v>0</v>
      </c>
      <c r="W106">
        <f>VLOOKUP($L106,Sheet1!$F:$R,12,0)</f>
        <v>0</v>
      </c>
      <c r="X106">
        <f>VLOOKUP($L106,Sheet1!$F:$R,13,0)</f>
        <v>0</v>
      </c>
    </row>
    <row r="107" spans="1:24" hidden="1" x14ac:dyDescent="0.25">
      <c r="A107">
        <v>164</v>
      </c>
      <c r="B107">
        <v>5</v>
      </c>
      <c r="C107">
        <v>165</v>
      </c>
      <c r="D107" t="s">
        <v>255</v>
      </c>
      <c r="E107" t="s">
        <v>435</v>
      </c>
      <c r="F107" t="s">
        <v>13</v>
      </c>
      <c r="G107">
        <v>21</v>
      </c>
      <c r="H107" t="s">
        <v>436</v>
      </c>
      <c r="I107">
        <v>1996</v>
      </c>
      <c r="J107" t="s">
        <v>66</v>
      </c>
      <c r="K107" t="s">
        <v>437</v>
      </c>
      <c r="L107" t="s">
        <v>438</v>
      </c>
      <c r="M107">
        <f>VLOOKUP(L107,Sheet1!F:R,2,0)</f>
        <v>72.099999999999994</v>
      </c>
      <c r="N107">
        <f>VLOOKUP($L107,Sheet1!$F:$R,3,0)</f>
        <v>200</v>
      </c>
      <c r="O107">
        <f>VLOOKUP($L107,Sheet1!$F:$R,4,0)</f>
        <v>9.5</v>
      </c>
      <c r="P107">
        <f>VLOOKUP($L107,Sheet1!$F:$R,5,0)</f>
        <v>33.630000000000003</v>
      </c>
      <c r="Q107">
        <f>VLOOKUP($L107,Sheet1!$F:$R,6,0)</f>
        <v>0</v>
      </c>
      <c r="R107">
        <f>VLOOKUP($L107,Sheet1!$F:$R,7,0)</f>
        <v>4.5999999999999996</v>
      </c>
      <c r="S107">
        <f>VLOOKUP($L107,Sheet1!$F:$R,8,0)</f>
        <v>0</v>
      </c>
      <c r="T107">
        <f>VLOOKUP($L107,Sheet1!$F:$R,9,0)</f>
        <v>0</v>
      </c>
      <c r="U107">
        <f>VLOOKUP($L107,Sheet1!$F:$R,10,0)</f>
        <v>0</v>
      </c>
      <c r="V107">
        <f>VLOOKUP($L107,Sheet1!$F:$R,11,0)</f>
        <v>0</v>
      </c>
      <c r="W107">
        <f>VLOOKUP($L107,Sheet1!$F:$R,12,0)</f>
        <v>0</v>
      </c>
      <c r="X107">
        <f>VLOOKUP($L107,Sheet1!$F:$R,13,0)</f>
        <v>0</v>
      </c>
    </row>
    <row r="108" spans="1:24" hidden="1" x14ac:dyDescent="0.25">
      <c r="A108">
        <v>175</v>
      </c>
      <c r="B108">
        <v>6</v>
      </c>
      <c r="C108">
        <v>176</v>
      </c>
      <c r="D108" t="s">
        <v>118</v>
      </c>
      <c r="E108" t="s">
        <v>439</v>
      </c>
      <c r="F108" t="s">
        <v>13</v>
      </c>
      <c r="G108">
        <v>24</v>
      </c>
      <c r="H108" t="s">
        <v>440</v>
      </c>
      <c r="I108">
        <v>1996</v>
      </c>
      <c r="J108" t="s">
        <v>121</v>
      </c>
      <c r="K108" t="s">
        <v>441</v>
      </c>
      <c r="L108" t="s">
        <v>442</v>
      </c>
      <c r="M108">
        <f>VLOOKUP(L108,Sheet1!F:R,2,0)</f>
        <v>70.3</v>
      </c>
      <c r="N108">
        <f>VLOOKUP($L108,Sheet1!$F:$R,3,0)</f>
        <v>184</v>
      </c>
      <c r="O108">
        <f>VLOOKUP($L108,Sheet1!$F:$R,4,0)</f>
        <v>8.3800000000000008</v>
      </c>
      <c r="P108">
        <f>VLOOKUP($L108,Sheet1!$F:$R,5,0)</f>
        <v>31.5</v>
      </c>
      <c r="Q108">
        <f>VLOOKUP($L108,Sheet1!$F:$R,6,0)</f>
        <v>0</v>
      </c>
      <c r="R108">
        <f>VLOOKUP($L108,Sheet1!$F:$R,7,0)</f>
        <v>0</v>
      </c>
      <c r="S108">
        <f>VLOOKUP($L108,Sheet1!$F:$R,8,0)</f>
        <v>0</v>
      </c>
      <c r="T108">
        <f>VLOOKUP($L108,Sheet1!$F:$R,9,0)</f>
        <v>0</v>
      </c>
      <c r="U108">
        <f>VLOOKUP($L108,Sheet1!$F:$R,10,0)</f>
        <v>0</v>
      </c>
      <c r="V108">
        <f>VLOOKUP($L108,Sheet1!$F:$R,11,0)</f>
        <v>0</v>
      </c>
      <c r="W108">
        <f>VLOOKUP($L108,Sheet1!$F:$R,12,0)</f>
        <v>0</v>
      </c>
      <c r="X108">
        <f>VLOOKUP($L108,Sheet1!$F:$R,13,0)</f>
        <v>0</v>
      </c>
    </row>
    <row r="109" spans="1:24" hidden="1" x14ac:dyDescent="0.25">
      <c r="A109">
        <v>179</v>
      </c>
      <c r="B109">
        <v>6</v>
      </c>
      <c r="C109">
        <v>180</v>
      </c>
      <c r="D109" t="s">
        <v>53</v>
      </c>
      <c r="E109" t="s">
        <v>443</v>
      </c>
      <c r="F109" t="s">
        <v>13</v>
      </c>
      <c r="G109">
        <v>22</v>
      </c>
      <c r="H109" t="s">
        <v>209</v>
      </c>
      <c r="I109">
        <v>1996</v>
      </c>
      <c r="J109" t="s">
        <v>444</v>
      </c>
      <c r="K109" t="s">
        <v>445</v>
      </c>
      <c r="L109" t="s">
        <v>446</v>
      </c>
      <c r="M109" t="e">
        <f>VLOOKUP(L109,Sheet1!F:R,2,0)</f>
        <v>#N/A</v>
      </c>
      <c r="N109" t="e">
        <f>VLOOKUP($L109,Sheet1!$F:$R,3,0)</f>
        <v>#N/A</v>
      </c>
      <c r="O109" t="e">
        <f>VLOOKUP($L109,Sheet1!$F:$R,4,0)</f>
        <v>#N/A</v>
      </c>
      <c r="P109" t="e">
        <f>VLOOKUP($L109,Sheet1!$F:$R,5,0)</f>
        <v>#N/A</v>
      </c>
      <c r="Q109" t="e">
        <f>VLOOKUP($L109,Sheet1!$F:$R,6,0)</f>
        <v>#N/A</v>
      </c>
      <c r="R109" t="e">
        <f>VLOOKUP($L109,Sheet1!$F:$R,7,0)</f>
        <v>#N/A</v>
      </c>
      <c r="S109" t="e">
        <f>VLOOKUP($L109,Sheet1!$F:$R,8,0)</f>
        <v>#N/A</v>
      </c>
      <c r="T109" t="e">
        <f>VLOOKUP($L109,Sheet1!$F:$R,9,0)</f>
        <v>#N/A</v>
      </c>
      <c r="U109" t="e">
        <f>VLOOKUP($L109,Sheet1!$F:$R,10,0)</f>
        <v>#N/A</v>
      </c>
      <c r="V109" t="e">
        <f>VLOOKUP($L109,Sheet1!$F:$R,11,0)</f>
        <v>#N/A</v>
      </c>
      <c r="W109" t="e">
        <f>VLOOKUP($L109,Sheet1!$F:$R,12,0)</f>
        <v>#N/A</v>
      </c>
      <c r="X109" t="e">
        <f>VLOOKUP($L109,Sheet1!$F:$R,13,0)</f>
        <v>#N/A</v>
      </c>
    </row>
    <row r="110" spans="1:24" hidden="1" x14ac:dyDescent="0.25">
      <c r="A110">
        <v>184</v>
      </c>
      <c r="B110">
        <v>6</v>
      </c>
      <c r="C110">
        <v>185</v>
      </c>
      <c r="D110" t="s">
        <v>349</v>
      </c>
      <c r="E110" t="s">
        <v>447</v>
      </c>
      <c r="F110" t="s">
        <v>13</v>
      </c>
      <c r="G110">
        <v>23</v>
      </c>
      <c r="H110" t="s">
        <v>228</v>
      </c>
      <c r="I110">
        <v>1996</v>
      </c>
      <c r="J110" t="s">
        <v>15</v>
      </c>
      <c r="K110" t="s">
        <v>448</v>
      </c>
      <c r="L110" t="s">
        <v>449</v>
      </c>
      <c r="M110">
        <f>VLOOKUP(L110,Sheet1!F:R,2,0)</f>
        <v>75.5</v>
      </c>
      <c r="N110">
        <f>VLOOKUP($L110,Sheet1!$F:$R,3,0)</f>
        <v>191</v>
      </c>
      <c r="O110">
        <f>VLOOKUP($L110,Sheet1!$F:$R,4,0)</f>
        <v>10</v>
      </c>
      <c r="P110">
        <f>VLOOKUP($L110,Sheet1!$F:$R,5,0)</f>
        <v>31.75</v>
      </c>
      <c r="Q110">
        <f>VLOOKUP($L110,Sheet1!$F:$R,6,0)</f>
        <v>0</v>
      </c>
      <c r="R110">
        <f>VLOOKUP($L110,Sheet1!$F:$R,7,0)</f>
        <v>4.87</v>
      </c>
      <c r="S110">
        <f>VLOOKUP($L110,Sheet1!$F:$R,8,0)</f>
        <v>0</v>
      </c>
      <c r="T110">
        <f>VLOOKUP($L110,Sheet1!$F:$R,9,0)</f>
        <v>30.5</v>
      </c>
      <c r="U110">
        <f>VLOOKUP($L110,Sheet1!$F:$R,10,0)</f>
        <v>118</v>
      </c>
      <c r="V110">
        <f>VLOOKUP($L110,Sheet1!$F:$R,11,0)</f>
        <v>4.5199999999999996</v>
      </c>
      <c r="W110">
        <f>VLOOKUP($L110,Sheet1!$F:$R,12,0)</f>
        <v>0</v>
      </c>
      <c r="X110">
        <f>VLOOKUP($L110,Sheet1!$F:$R,13,0)</f>
        <v>11.94</v>
      </c>
    </row>
    <row r="111" spans="1:24" hidden="1" x14ac:dyDescent="0.25">
      <c r="A111">
        <v>185</v>
      </c>
      <c r="B111">
        <v>6</v>
      </c>
      <c r="C111">
        <v>186</v>
      </c>
      <c r="D111" t="s">
        <v>424</v>
      </c>
      <c r="E111" t="s">
        <v>450</v>
      </c>
      <c r="F111" t="s">
        <v>13</v>
      </c>
      <c r="G111">
        <v>23</v>
      </c>
      <c r="H111" t="s">
        <v>451</v>
      </c>
      <c r="I111">
        <v>1996</v>
      </c>
      <c r="J111" t="s">
        <v>161</v>
      </c>
      <c r="K111" t="s">
        <v>452</v>
      </c>
      <c r="L111" t="s">
        <v>453</v>
      </c>
      <c r="M111">
        <f>VLOOKUP(L111,Sheet1!F:R,2,0)</f>
        <v>72.599999999999994</v>
      </c>
      <c r="N111">
        <f>VLOOKUP($L111,Sheet1!$F:$R,3,0)</f>
        <v>187</v>
      </c>
      <c r="O111">
        <f>VLOOKUP($L111,Sheet1!$F:$R,4,0)</f>
        <v>9.3800000000000008</v>
      </c>
      <c r="P111">
        <f>VLOOKUP($L111,Sheet1!$F:$R,5,0)</f>
        <v>33.880000000000003</v>
      </c>
      <c r="Q111">
        <f>VLOOKUP($L111,Sheet1!$F:$R,6,0)</f>
        <v>0</v>
      </c>
      <c r="R111">
        <f>VLOOKUP($L111,Sheet1!$F:$R,7,0)</f>
        <v>4.66</v>
      </c>
      <c r="S111">
        <f>VLOOKUP($L111,Sheet1!$F:$R,8,0)</f>
        <v>0</v>
      </c>
      <c r="T111">
        <f>VLOOKUP($L111,Sheet1!$F:$R,9,0)</f>
        <v>38.5</v>
      </c>
      <c r="U111">
        <f>VLOOKUP($L111,Sheet1!$F:$R,10,0)</f>
        <v>132</v>
      </c>
      <c r="V111">
        <f>VLOOKUP($L111,Sheet1!$F:$R,11,0)</f>
        <v>4.34</v>
      </c>
      <c r="W111">
        <f>VLOOKUP($L111,Sheet1!$F:$R,12,0)</f>
        <v>0</v>
      </c>
      <c r="X111">
        <f>VLOOKUP($L111,Sheet1!$F:$R,13,0)</f>
        <v>11.06</v>
      </c>
    </row>
    <row r="112" spans="1:24" hidden="1" x14ac:dyDescent="0.25">
      <c r="A112">
        <v>198</v>
      </c>
      <c r="B112">
        <v>6</v>
      </c>
      <c r="C112">
        <v>199</v>
      </c>
      <c r="D112" t="s">
        <v>36</v>
      </c>
      <c r="E112" t="s">
        <v>454</v>
      </c>
      <c r="F112" t="s">
        <v>13</v>
      </c>
      <c r="G112">
        <v>23</v>
      </c>
      <c r="H112" t="s">
        <v>138</v>
      </c>
      <c r="I112">
        <v>1996</v>
      </c>
      <c r="J112" t="s">
        <v>126</v>
      </c>
      <c r="K112" t="s">
        <v>455</v>
      </c>
      <c r="L112" t="s">
        <v>456</v>
      </c>
      <c r="M112">
        <f>VLOOKUP(L112,Sheet1!F:R,2,0)</f>
        <v>70.900000000000006</v>
      </c>
      <c r="N112">
        <f>VLOOKUP($L112,Sheet1!$F:$R,3,0)</f>
        <v>189</v>
      </c>
      <c r="O112">
        <f>VLOOKUP($L112,Sheet1!$F:$R,4,0)</f>
        <v>9.1300000000000008</v>
      </c>
      <c r="P112">
        <f>VLOOKUP($L112,Sheet1!$F:$R,5,0)</f>
        <v>32.880000000000003</v>
      </c>
      <c r="Q112">
        <f>VLOOKUP($L112,Sheet1!$F:$R,6,0)</f>
        <v>0</v>
      </c>
      <c r="R112">
        <f>VLOOKUP($L112,Sheet1!$F:$R,7,0)</f>
        <v>4.5</v>
      </c>
      <c r="S112">
        <f>VLOOKUP($L112,Sheet1!$F:$R,8,0)</f>
        <v>0</v>
      </c>
      <c r="T112">
        <f>VLOOKUP($L112,Sheet1!$F:$R,9,0)</f>
        <v>32.5</v>
      </c>
      <c r="U112">
        <f>VLOOKUP($L112,Sheet1!$F:$R,10,0)</f>
        <v>120</v>
      </c>
      <c r="V112">
        <f>VLOOKUP($L112,Sheet1!$F:$R,11,0)</f>
        <v>4.46</v>
      </c>
      <c r="W112">
        <f>VLOOKUP($L112,Sheet1!$F:$R,12,0)</f>
        <v>0</v>
      </c>
      <c r="X112">
        <f>VLOOKUP($L112,Sheet1!$F:$R,13,0)</f>
        <v>11.66</v>
      </c>
    </row>
    <row r="113" spans="1:24" hidden="1" x14ac:dyDescent="0.25">
      <c r="A113">
        <v>203</v>
      </c>
      <c r="B113">
        <v>6</v>
      </c>
      <c r="C113">
        <v>204</v>
      </c>
      <c r="D113" t="s">
        <v>255</v>
      </c>
      <c r="E113" t="s">
        <v>457</v>
      </c>
      <c r="F113" t="s">
        <v>13</v>
      </c>
      <c r="H113" t="s">
        <v>184</v>
      </c>
      <c r="I113">
        <v>1996</v>
      </c>
      <c r="J113" t="s">
        <v>66</v>
      </c>
      <c r="K113" t="s">
        <v>458</v>
      </c>
      <c r="L113" t="s">
        <v>459</v>
      </c>
      <c r="M113">
        <f>VLOOKUP(L113,Sheet1!F:R,2,0)</f>
        <v>70.400000000000006</v>
      </c>
      <c r="N113">
        <f>VLOOKUP($L113,Sheet1!$F:$R,3,0)</f>
        <v>179</v>
      </c>
      <c r="O113">
        <f>VLOOKUP($L113,Sheet1!$F:$R,4,0)</f>
        <v>9.25</v>
      </c>
      <c r="P113">
        <f>VLOOKUP($L113,Sheet1!$F:$R,5,0)</f>
        <v>30.63</v>
      </c>
      <c r="Q113">
        <f>VLOOKUP($L113,Sheet1!$F:$R,6,0)</f>
        <v>0</v>
      </c>
      <c r="R113">
        <f>VLOOKUP($L113,Sheet1!$F:$R,7,0)</f>
        <v>4.6900000000000004</v>
      </c>
      <c r="S113">
        <f>VLOOKUP($L113,Sheet1!$F:$R,8,0)</f>
        <v>0</v>
      </c>
      <c r="T113">
        <f>VLOOKUP($L113,Sheet1!$F:$R,9,0)</f>
        <v>31.5</v>
      </c>
      <c r="U113">
        <f>VLOOKUP($L113,Sheet1!$F:$R,10,0)</f>
        <v>111</v>
      </c>
      <c r="V113">
        <f>VLOOKUP($L113,Sheet1!$F:$R,11,0)</f>
        <v>4.2</v>
      </c>
      <c r="W113">
        <f>VLOOKUP($L113,Sheet1!$F:$R,12,0)</f>
        <v>0</v>
      </c>
      <c r="X113">
        <f>VLOOKUP($L113,Sheet1!$F:$R,13,0)</f>
        <v>12.04</v>
      </c>
    </row>
    <row r="114" spans="1:24" hidden="1" x14ac:dyDescent="0.25">
      <c r="A114">
        <v>216</v>
      </c>
      <c r="B114">
        <v>7</v>
      </c>
      <c r="C114">
        <v>217</v>
      </c>
      <c r="D114" t="s">
        <v>392</v>
      </c>
      <c r="E114" t="s">
        <v>460</v>
      </c>
      <c r="F114" t="s">
        <v>13</v>
      </c>
      <c r="H114" t="s">
        <v>461</v>
      </c>
      <c r="I114">
        <v>1996</v>
      </c>
      <c r="J114" t="s">
        <v>121</v>
      </c>
      <c r="K114" t="s">
        <v>139</v>
      </c>
      <c r="L114" t="s">
        <v>462</v>
      </c>
      <c r="M114" t="e">
        <f>VLOOKUP(L114,Sheet1!F:R,2,0)</f>
        <v>#N/A</v>
      </c>
      <c r="N114" t="e">
        <f>VLOOKUP($L114,Sheet1!$F:$R,3,0)</f>
        <v>#N/A</v>
      </c>
      <c r="O114" t="e">
        <f>VLOOKUP($L114,Sheet1!$F:$R,4,0)</f>
        <v>#N/A</v>
      </c>
      <c r="P114" t="e">
        <f>VLOOKUP($L114,Sheet1!$F:$R,5,0)</f>
        <v>#N/A</v>
      </c>
      <c r="Q114" t="e">
        <f>VLOOKUP($L114,Sheet1!$F:$R,6,0)</f>
        <v>#N/A</v>
      </c>
      <c r="R114" t="e">
        <f>VLOOKUP($L114,Sheet1!$F:$R,7,0)</f>
        <v>#N/A</v>
      </c>
      <c r="S114" t="e">
        <f>VLOOKUP($L114,Sheet1!$F:$R,8,0)</f>
        <v>#N/A</v>
      </c>
      <c r="T114" t="e">
        <f>VLOOKUP($L114,Sheet1!$F:$R,9,0)</f>
        <v>#N/A</v>
      </c>
      <c r="U114" t="e">
        <f>VLOOKUP($L114,Sheet1!$F:$R,10,0)</f>
        <v>#N/A</v>
      </c>
      <c r="V114" t="e">
        <f>VLOOKUP($L114,Sheet1!$F:$R,11,0)</f>
        <v>#N/A</v>
      </c>
      <c r="W114" t="e">
        <f>VLOOKUP($L114,Sheet1!$F:$R,12,0)</f>
        <v>#N/A</v>
      </c>
      <c r="X114" t="e">
        <f>VLOOKUP($L114,Sheet1!$F:$R,13,0)</f>
        <v>#N/A</v>
      </c>
    </row>
    <row r="115" spans="1:24" hidden="1" x14ac:dyDescent="0.25">
      <c r="A115">
        <v>226</v>
      </c>
      <c r="B115">
        <v>7</v>
      </c>
      <c r="C115">
        <v>227</v>
      </c>
      <c r="D115" t="s">
        <v>349</v>
      </c>
      <c r="E115" t="s">
        <v>463</v>
      </c>
      <c r="F115" t="s">
        <v>13</v>
      </c>
      <c r="H115" t="s">
        <v>125</v>
      </c>
      <c r="I115">
        <v>1996</v>
      </c>
      <c r="J115" t="s">
        <v>15</v>
      </c>
      <c r="K115" t="s">
        <v>292</v>
      </c>
      <c r="L115" t="s">
        <v>4478</v>
      </c>
      <c r="M115">
        <f>VLOOKUP(L115,Sheet1!F:R,2,0)</f>
        <v>71.599999999999994</v>
      </c>
      <c r="N115">
        <f>VLOOKUP($L115,Sheet1!$F:$R,3,0)</f>
        <v>184</v>
      </c>
      <c r="O115">
        <f>VLOOKUP($L115,Sheet1!$F:$R,4,0)</f>
        <v>8.6300000000000008</v>
      </c>
      <c r="P115">
        <f>VLOOKUP($L115,Sheet1!$F:$R,5,0)</f>
        <v>31.25</v>
      </c>
      <c r="Q115">
        <f>VLOOKUP($L115,Sheet1!$F:$R,6,0)</f>
        <v>0</v>
      </c>
      <c r="R115">
        <f>VLOOKUP($L115,Sheet1!$F:$R,7,0)</f>
        <v>4.59</v>
      </c>
      <c r="S115">
        <f>VLOOKUP($L115,Sheet1!$F:$R,8,0)</f>
        <v>0</v>
      </c>
      <c r="T115">
        <f>VLOOKUP($L115,Sheet1!$F:$R,9,0)</f>
        <v>33.5</v>
      </c>
      <c r="U115">
        <f>VLOOKUP($L115,Sheet1!$F:$R,10,0)</f>
        <v>124</v>
      </c>
      <c r="V115">
        <f>VLOOKUP($L115,Sheet1!$F:$R,11,0)</f>
        <v>4.3</v>
      </c>
      <c r="W115">
        <f>VLOOKUP($L115,Sheet1!$F:$R,12,0)</f>
        <v>0</v>
      </c>
      <c r="X115">
        <f>VLOOKUP($L115,Sheet1!$F:$R,13,0)</f>
        <v>11.53</v>
      </c>
    </row>
    <row r="116" spans="1:24" hidden="1" x14ac:dyDescent="0.25">
      <c r="A116">
        <v>227</v>
      </c>
      <c r="B116">
        <v>7</v>
      </c>
      <c r="C116">
        <v>228</v>
      </c>
      <c r="D116" t="s">
        <v>349</v>
      </c>
      <c r="E116" t="s">
        <v>464</v>
      </c>
      <c r="F116" t="s">
        <v>13</v>
      </c>
      <c r="H116" t="s">
        <v>115</v>
      </c>
      <c r="I116">
        <v>1996</v>
      </c>
      <c r="J116" t="s">
        <v>465</v>
      </c>
      <c r="K116" t="s">
        <v>466</v>
      </c>
      <c r="L116" t="s">
        <v>467</v>
      </c>
      <c r="M116" t="e">
        <f>VLOOKUP(L116,Sheet1!F:R,2,0)</f>
        <v>#N/A</v>
      </c>
      <c r="N116" t="e">
        <f>VLOOKUP($L116,Sheet1!$F:$R,3,0)</f>
        <v>#N/A</v>
      </c>
      <c r="O116" t="e">
        <f>VLOOKUP($L116,Sheet1!$F:$R,4,0)</f>
        <v>#N/A</v>
      </c>
      <c r="P116" t="e">
        <f>VLOOKUP($L116,Sheet1!$F:$R,5,0)</f>
        <v>#N/A</v>
      </c>
      <c r="Q116" t="e">
        <f>VLOOKUP($L116,Sheet1!$F:$R,6,0)</f>
        <v>#N/A</v>
      </c>
      <c r="R116" t="e">
        <f>VLOOKUP($L116,Sheet1!$F:$R,7,0)</f>
        <v>#N/A</v>
      </c>
      <c r="S116" t="e">
        <f>VLOOKUP($L116,Sheet1!$F:$R,8,0)</f>
        <v>#N/A</v>
      </c>
      <c r="T116" t="e">
        <f>VLOOKUP($L116,Sheet1!$F:$R,9,0)</f>
        <v>#N/A</v>
      </c>
      <c r="U116" t="e">
        <f>VLOOKUP($L116,Sheet1!$F:$R,10,0)</f>
        <v>#N/A</v>
      </c>
      <c r="V116" t="e">
        <f>VLOOKUP($L116,Sheet1!$F:$R,11,0)</f>
        <v>#N/A</v>
      </c>
      <c r="W116" t="e">
        <f>VLOOKUP($L116,Sheet1!$F:$R,12,0)</f>
        <v>#N/A</v>
      </c>
      <c r="X116" t="e">
        <f>VLOOKUP($L116,Sheet1!$F:$R,13,0)</f>
        <v>#N/A</v>
      </c>
    </row>
    <row r="117" spans="1:24" hidden="1" x14ac:dyDescent="0.25">
      <c r="A117">
        <v>249</v>
      </c>
      <c r="B117">
        <v>7</v>
      </c>
      <c r="C117">
        <v>250</v>
      </c>
      <c r="D117" t="s">
        <v>198</v>
      </c>
      <c r="E117" t="s">
        <v>468</v>
      </c>
      <c r="F117" t="s">
        <v>13</v>
      </c>
      <c r="H117" t="s">
        <v>176</v>
      </c>
      <c r="I117">
        <v>1996</v>
      </c>
      <c r="J117" t="s">
        <v>121</v>
      </c>
      <c r="K117" t="s">
        <v>469</v>
      </c>
      <c r="L117" t="s">
        <v>470</v>
      </c>
      <c r="M117" t="e">
        <f>VLOOKUP(L117,Sheet1!F:R,2,0)</f>
        <v>#N/A</v>
      </c>
      <c r="N117" t="e">
        <f>VLOOKUP($L117,Sheet1!$F:$R,3,0)</f>
        <v>#N/A</v>
      </c>
      <c r="O117" t="e">
        <f>VLOOKUP($L117,Sheet1!$F:$R,4,0)</f>
        <v>#N/A</v>
      </c>
      <c r="P117" t="e">
        <f>VLOOKUP($L117,Sheet1!$F:$R,5,0)</f>
        <v>#N/A</v>
      </c>
      <c r="Q117" t="e">
        <f>VLOOKUP($L117,Sheet1!$F:$R,6,0)</f>
        <v>#N/A</v>
      </c>
      <c r="R117" t="e">
        <f>VLOOKUP($L117,Sheet1!$F:$R,7,0)</f>
        <v>#N/A</v>
      </c>
      <c r="S117" t="e">
        <f>VLOOKUP($L117,Sheet1!$F:$R,8,0)</f>
        <v>#N/A</v>
      </c>
      <c r="T117" t="e">
        <f>VLOOKUP($L117,Sheet1!$F:$R,9,0)</f>
        <v>#N/A</v>
      </c>
      <c r="U117" t="e">
        <f>VLOOKUP($L117,Sheet1!$F:$R,10,0)</f>
        <v>#N/A</v>
      </c>
      <c r="V117" t="e">
        <f>VLOOKUP($L117,Sheet1!$F:$R,11,0)</f>
        <v>#N/A</v>
      </c>
      <c r="W117" t="e">
        <f>VLOOKUP($L117,Sheet1!$F:$R,12,0)</f>
        <v>#N/A</v>
      </c>
      <c r="X117" t="e">
        <f>VLOOKUP($L117,Sheet1!$F:$R,13,0)</f>
        <v>#N/A</v>
      </c>
    </row>
    <row r="118" spans="1:24" hidden="1" x14ac:dyDescent="0.25">
      <c r="A118">
        <v>250</v>
      </c>
      <c r="B118">
        <v>7</v>
      </c>
      <c r="C118">
        <v>251</v>
      </c>
      <c r="D118" t="s">
        <v>24</v>
      </c>
      <c r="E118" t="s">
        <v>471</v>
      </c>
      <c r="F118" t="s">
        <v>13</v>
      </c>
      <c r="G118">
        <v>22</v>
      </c>
      <c r="H118" t="s">
        <v>60</v>
      </c>
      <c r="I118">
        <v>1996</v>
      </c>
      <c r="J118" t="s">
        <v>143</v>
      </c>
      <c r="K118" t="s">
        <v>472</v>
      </c>
      <c r="L118" t="s">
        <v>473</v>
      </c>
      <c r="M118">
        <f>VLOOKUP(L118,Sheet1!F:R,2,0)</f>
        <v>72.099999999999994</v>
      </c>
      <c r="N118">
        <f>VLOOKUP($L118,Sheet1!$F:$R,3,0)</f>
        <v>214</v>
      </c>
      <c r="O118">
        <f>VLOOKUP($L118,Sheet1!$F:$R,4,0)</f>
        <v>9.8800000000000008</v>
      </c>
      <c r="P118">
        <f>VLOOKUP($L118,Sheet1!$F:$R,5,0)</f>
        <v>31.63</v>
      </c>
      <c r="Q118">
        <f>VLOOKUP($L118,Sheet1!$F:$R,6,0)</f>
        <v>0</v>
      </c>
      <c r="R118">
        <f>VLOOKUP($L118,Sheet1!$F:$R,7,0)</f>
        <v>0</v>
      </c>
      <c r="S118">
        <f>VLOOKUP($L118,Sheet1!$F:$R,8,0)</f>
        <v>0</v>
      </c>
      <c r="T118">
        <f>VLOOKUP($L118,Sheet1!$F:$R,9,0)</f>
        <v>0</v>
      </c>
      <c r="U118">
        <f>VLOOKUP($L118,Sheet1!$F:$R,10,0)</f>
        <v>0</v>
      </c>
      <c r="V118">
        <f>VLOOKUP($L118,Sheet1!$F:$R,11,0)</f>
        <v>0</v>
      </c>
      <c r="W118">
        <f>VLOOKUP($L118,Sheet1!$F:$R,12,0)</f>
        <v>0</v>
      </c>
      <c r="X118">
        <f>VLOOKUP($L118,Sheet1!$F:$R,13,0)</f>
        <v>0</v>
      </c>
    </row>
    <row r="119" spans="1:24" hidden="1" x14ac:dyDescent="0.25">
      <c r="A119">
        <v>6</v>
      </c>
      <c r="B119">
        <v>1</v>
      </c>
      <c r="C119">
        <v>7</v>
      </c>
      <c r="D119" t="s">
        <v>164</v>
      </c>
      <c r="E119" t="s">
        <v>474</v>
      </c>
      <c r="F119" t="s">
        <v>13</v>
      </c>
      <c r="G119">
        <v>21</v>
      </c>
      <c r="H119" t="s">
        <v>228</v>
      </c>
      <c r="I119">
        <v>1997</v>
      </c>
      <c r="J119" t="s">
        <v>180</v>
      </c>
      <c r="K119" t="s">
        <v>475</v>
      </c>
      <c r="L119" t="s">
        <v>476</v>
      </c>
      <c r="M119">
        <f>VLOOKUP(L119,Sheet1!F:R,2,0)</f>
        <v>71.900000000000006</v>
      </c>
      <c r="N119">
        <f>VLOOKUP($L119,Sheet1!$F:$R,3,0)</f>
        <v>189</v>
      </c>
      <c r="O119">
        <f>VLOOKUP($L119,Sheet1!$F:$R,4,0)</f>
        <v>9.5</v>
      </c>
      <c r="P119">
        <f>VLOOKUP($L119,Sheet1!$F:$R,5,0)</f>
        <v>32.630000000000003</v>
      </c>
      <c r="Q119">
        <f>VLOOKUP($L119,Sheet1!$F:$R,6,0)</f>
        <v>0</v>
      </c>
      <c r="R119">
        <f>VLOOKUP($L119,Sheet1!$F:$R,7,0)</f>
        <v>0</v>
      </c>
      <c r="S119">
        <f>VLOOKUP($L119,Sheet1!$F:$R,8,0)</f>
        <v>0</v>
      </c>
      <c r="T119">
        <f>VLOOKUP($L119,Sheet1!$F:$R,9,0)</f>
        <v>0</v>
      </c>
      <c r="U119">
        <f>VLOOKUP($L119,Sheet1!$F:$R,10,0)</f>
        <v>0</v>
      </c>
      <c r="V119">
        <f>VLOOKUP($L119,Sheet1!$F:$R,11,0)</f>
        <v>0</v>
      </c>
      <c r="W119">
        <f>VLOOKUP($L119,Sheet1!$F:$R,12,0)</f>
        <v>0</v>
      </c>
      <c r="X119">
        <f>VLOOKUP($L119,Sheet1!$F:$R,13,0)</f>
        <v>0</v>
      </c>
    </row>
    <row r="120" spans="1:24" hidden="1" x14ac:dyDescent="0.25">
      <c r="A120">
        <v>14</v>
      </c>
      <c r="B120">
        <v>1</v>
      </c>
      <c r="C120">
        <v>15</v>
      </c>
      <c r="D120" t="s">
        <v>24</v>
      </c>
      <c r="E120" t="s">
        <v>477</v>
      </c>
      <c r="F120" t="s">
        <v>13</v>
      </c>
      <c r="G120">
        <v>23</v>
      </c>
      <c r="H120" t="s">
        <v>32</v>
      </c>
      <c r="I120">
        <v>1997</v>
      </c>
      <c r="J120" t="s">
        <v>478</v>
      </c>
      <c r="K120" t="s">
        <v>479</v>
      </c>
      <c r="L120" t="s">
        <v>480</v>
      </c>
      <c r="M120">
        <f>VLOOKUP(L120,Sheet1!F:R,2,0)</f>
        <v>74.900000000000006</v>
      </c>
      <c r="N120">
        <f>VLOOKUP($L120,Sheet1!$F:$R,3,0)</f>
        <v>199</v>
      </c>
      <c r="O120">
        <f>VLOOKUP($L120,Sheet1!$F:$R,4,0)</f>
        <v>9.25</v>
      </c>
      <c r="P120">
        <f>VLOOKUP($L120,Sheet1!$F:$R,5,0)</f>
        <v>33</v>
      </c>
      <c r="Q120">
        <f>VLOOKUP($L120,Sheet1!$F:$R,6,0)</f>
        <v>0</v>
      </c>
      <c r="R120">
        <f>VLOOKUP($L120,Sheet1!$F:$R,7,0)</f>
        <v>4.41</v>
      </c>
      <c r="S120">
        <f>VLOOKUP($L120,Sheet1!$F:$R,8,0)</f>
        <v>0</v>
      </c>
      <c r="T120">
        <f>VLOOKUP($L120,Sheet1!$F:$R,9,0)</f>
        <v>40.5</v>
      </c>
      <c r="U120">
        <f>VLOOKUP($L120,Sheet1!$F:$R,10,0)</f>
        <v>130</v>
      </c>
      <c r="V120">
        <f>VLOOKUP($L120,Sheet1!$F:$R,11,0)</f>
        <v>4.17</v>
      </c>
      <c r="W120">
        <f>VLOOKUP($L120,Sheet1!$F:$R,12,0)</f>
        <v>7.52</v>
      </c>
      <c r="X120">
        <f>VLOOKUP($L120,Sheet1!$F:$R,13,0)</f>
        <v>11.53</v>
      </c>
    </row>
    <row r="121" spans="1:24" hidden="1" x14ac:dyDescent="0.25">
      <c r="A121">
        <v>15</v>
      </c>
      <c r="B121">
        <v>1</v>
      </c>
      <c r="C121">
        <v>16</v>
      </c>
      <c r="D121" t="s">
        <v>53</v>
      </c>
      <c r="E121" t="s">
        <v>481</v>
      </c>
      <c r="F121" t="s">
        <v>13</v>
      </c>
      <c r="G121">
        <v>20</v>
      </c>
      <c r="H121" t="s">
        <v>228</v>
      </c>
      <c r="I121">
        <v>1997</v>
      </c>
      <c r="J121" t="s">
        <v>76</v>
      </c>
      <c r="K121" t="s">
        <v>482</v>
      </c>
      <c r="L121" t="s">
        <v>483</v>
      </c>
      <c r="M121">
        <f>VLOOKUP(L121,Sheet1!F:R,2,0)</f>
        <v>71.5</v>
      </c>
      <c r="N121">
        <f>VLOOKUP($L121,Sheet1!$F:$R,3,0)</f>
        <v>183</v>
      </c>
      <c r="O121">
        <f>VLOOKUP($L121,Sheet1!$F:$R,4,0)</f>
        <v>9.25</v>
      </c>
      <c r="P121">
        <f>VLOOKUP($L121,Sheet1!$F:$R,5,0)</f>
        <v>32.5</v>
      </c>
      <c r="Q121">
        <f>VLOOKUP($L121,Sheet1!$F:$R,6,0)</f>
        <v>0</v>
      </c>
      <c r="R121">
        <f>VLOOKUP($L121,Sheet1!$F:$R,7,0)</f>
        <v>0</v>
      </c>
      <c r="S121">
        <f>VLOOKUP($L121,Sheet1!$F:$R,8,0)</f>
        <v>0</v>
      </c>
      <c r="T121">
        <f>VLOOKUP($L121,Sheet1!$F:$R,9,0)</f>
        <v>0</v>
      </c>
      <c r="U121">
        <f>VLOOKUP($L121,Sheet1!$F:$R,10,0)</f>
        <v>0</v>
      </c>
      <c r="V121">
        <f>VLOOKUP($L121,Sheet1!$F:$R,11,0)</f>
        <v>0</v>
      </c>
      <c r="W121">
        <f>VLOOKUP($L121,Sheet1!$F:$R,12,0)</f>
        <v>0</v>
      </c>
      <c r="X121">
        <f>VLOOKUP($L121,Sheet1!$F:$R,13,0)</f>
        <v>0</v>
      </c>
    </row>
    <row r="122" spans="1:24" hidden="1" x14ac:dyDescent="0.25">
      <c r="A122">
        <v>26</v>
      </c>
      <c r="B122">
        <v>1</v>
      </c>
      <c r="C122">
        <v>27</v>
      </c>
      <c r="D122" t="s">
        <v>392</v>
      </c>
      <c r="E122" t="s">
        <v>484</v>
      </c>
      <c r="F122" t="s">
        <v>13</v>
      </c>
      <c r="G122">
        <v>23</v>
      </c>
      <c r="H122" t="s">
        <v>156</v>
      </c>
      <c r="I122">
        <v>1997</v>
      </c>
      <c r="J122" t="s">
        <v>76</v>
      </c>
      <c r="K122" t="s">
        <v>485</v>
      </c>
      <c r="L122" t="s">
        <v>486</v>
      </c>
      <c r="M122">
        <f>VLOOKUP(L122,Sheet1!F:R,2,0)</f>
        <v>70.599999999999994</v>
      </c>
      <c r="N122">
        <f>VLOOKUP($L122,Sheet1!$F:$R,3,0)</f>
        <v>194</v>
      </c>
      <c r="O122">
        <f>VLOOKUP($L122,Sheet1!$F:$R,4,0)</f>
        <v>9.5</v>
      </c>
      <c r="P122">
        <f>VLOOKUP($L122,Sheet1!$F:$R,5,0)</f>
        <v>31.13</v>
      </c>
      <c r="Q122">
        <f>VLOOKUP($L122,Sheet1!$F:$R,6,0)</f>
        <v>0</v>
      </c>
      <c r="R122">
        <f>VLOOKUP($L122,Sheet1!$F:$R,7,0)</f>
        <v>0</v>
      </c>
      <c r="S122">
        <f>VLOOKUP($L122,Sheet1!$F:$R,8,0)</f>
        <v>0</v>
      </c>
      <c r="T122">
        <f>VLOOKUP($L122,Sheet1!$F:$R,9,0)</f>
        <v>0</v>
      </c>
      <c r="U122">
        <f>VLOOKUP($L122,Sheet1!$F:$R,10,0)</f>
        <v>0</v>
      </c>
      <c r="V122">
        <f>VLOOKUP($L122,Sheet1!$F:$R,11,0)</f>
        <v>0</v>
      </c>
      <c r="W122">
        <f>VLOOKUP($L122,Sheet1!$F:$R,12,0)</f>
        <v>0</v>
      </c>
      <c r="X122">
        <f>VLOOKUP($L122,Sheet1!$F:$R,13,0)</f>
        <v>0</v>
      </c>
    </row>
    <row r="123" spans="1:24" hidden="1" x14ac:dyDescent="0.25">
      <c r="A123">
        <v>45</v>
      </c>
      <c r="B123">
        <v>2</v>
      </c>
      <c r="C123">
        <v>46</v>
      </c>
      <c r="D123" t="s">
        <v>487</v>
      </c>
      <c r="E123" t="s">
        <v>488</v>
      </c>
      <c r="F123" t="s">
        <v>13</v>
      </c>
      <c r="G123">
        <v>23</v>
      </c>
      <c r="H123" t="s">
        <v>209</v>
      </c>
      <c r="I123">
        <v>1997</v>
      </c>
      <c r="J123" t="s">
        <v>161</v>
      </c>
      <c r="K123" t="s">
        <v>489</v>
      </c>
      <c r="L123" t="s">
        <v>490</v>
      </c>
      <c r="M123">
        <f>VLOOKUP(L123,Sheet1!F:R,2,0)</f>
        <v>72.599999999999994</v>
      </c>
      <c r="N123">
        <f>VLOOKUP($L123,Sheet1!$F:$R,3,0)</f>
        <v>186</v>
      </c>
      <c r="O123">
        <f>VLOOKUP($L123,Sheet1!$F:$R,4,0)</f>
        <v>8.8800000000000008</v>
      </c>
      <c r="P123">
        <f>VLOOKUP($L123,Sheet1!$F:$R,5,0)</f>
        <v>33.75</v>
      </c>
      <c r="Q123">
        <f>VLOOKUP($L123,Sheet1!$F:$R,6,0)</f>
        <v>0</v>
      </c>
      <c r="R123">
        <f>VLOOKUP($L123,Sheet1!$F:$R,7,0)</f>
        <v>0</v>
      </c>
      <c r="S123">
        <f>VLOOKUP($L123,Sheet1!$F:$R,8,0)</f>
        <v>0</v>
      </c>
      <c r="T123">
        <f>VLOOKUP($L123,Sheet1!$F:$R,9,0)</f>
        <v>0</v>
      </c>
      <c r="U123">
        <f>VLOOKUP($L123,Sheet1!$F:$R,10,0)</f>
        <v>0</v>
      </c>
      <c r="V123">
        <f>VLOOKUP($L123,Sheet1!$F:$R,11,0)</f>
        <v>0</v>
      </c>
      <c r="W123">
        <f>VLOOKUP($L123,Sheet1!$F:$R,12,0)</f>
        <v>0</v>
      </c>
      <c r="X123">
        <f>VLOOKUP($L123,Sheet1!$F:$R,13,0)</f>
        <v>0</v>
      </c>
    </row>
    <row r="124" spans="1:24" hidden="1" x14ac:dyDescent="0.25">
      <c r="A124">
        <v>46</v>
      </c>
      <c r="B124">
        <v>2</v>
      </c>
      <c r="C124">
        <v>47</v>
      </c>
      <c r="D124" t="s">
        <v>118</v>
      </c>
      <c r="E124" t="s">
        <v>491</v>
      </c>
      <c r="F124" t="s">
        <v>13</v>
      </c>
      <c r="G124">
        <v>22</v>
      </c>
      <c r="H124" t="s">
        <v>204</v>
      </c>
      <c r="I124">
        <v>1997</v>
      </c>
      <c r="J124" t="s">
        <v>33</v>
      </c>
      <c r="K124" t="s">
        <v>492</v>
      </c>
      <c r="L124" t="s">
        <v>493</v>
      </c>
      <c r="M124">
        <f>VLOOKUP(L124,Sheet1!F:R,2,0)</f>
        <v>71.900000000000006</v>
      </c>
      <c r="N124">
        <f>VLOOKUP($L124,Sheet1!$F:$R,3,0)</f>
        <v>171</v>
      </c>
      <c r="O124">
        <f>VLOOKUP($L124,Sheet1!$F:$R,4,0)</f>
        <v>8.6300000000000008</v>
      </c>
      <c r="P124">
        <f>VLOOKUP($L124,Sheet1!$F:$R,5,0)</f>
        <v>33.25</v>
      </c>
      <c r="Q124">
        <f>VLOOKUP($L124,Sheet1!$F:$R,6,0)</f>
        <v>0</v>
      </c>
      <c r="R124">
        <f>VLOOKUP($L124,Sheet1!$F:$R,7,0)</f>
        <v>4.57</v>
      </c>
      <c r="S124">
        <f>VLOOKUP($L124,Sheet1!$F:$R,8,0)</f>
        <v>0</v>
      </c>
      <c r="T124">
        <f>VLOOKUP($L124,Sheet1!$F:$R,9,0)</f>
        <v>36.5</v>
      </c>
      <c r="U124">
        <f>VLOOKUP($L124,Sheet1!$F:$R,10,0)</f>
        <v>121</v>
      </c>
      <c r="V124">
        <f>VLOOKUP($L124,Sheet1!$F:$R,11,0)</f>
        <v>3.93</v>
      </c>
      <c r="W124">
        <f>VLOOKUP($L124,Sheet1!$F:$R,12,0)</f>
        <v>6.88</v>
      </c>
      <c r="X124">
        <f>VLOOKUP($L124,Sheet1!$F:$R,13,0)</f>
        <v>10.89</v>
      </c>
    </row>
    <row r="125" spans="1:24" hidden="1" x14ac:dyDescent="0.25">
      <c r="A125">
        <v>52</v>
      </c>
      <c r="B125">
        <v>2</v>
      </c>
      <c r="C125">
        <v>53</v>
      </c>
      <c r="D125" t="s">
        <v>58</v>
      </c>
      <c r="E125" t="s">
        <v>494</v>
      </c>
      <c r="F125" t="s">
        <v>13</v>
      </c>
      <c r="G125">
        <v>22</v>
      </c>
      <c r="H125" t="s">
        <v>176</v>
      </c>
      <c r="I125">
        <v>1997</v>
      </c>
      <c r="J125" t="s">
        <v>101</v>
      </c>
      <c r="K125" t="s">
        <v>495</v>
      </c>
      <c r="L125" t="s">
        <v>496</v>
      </c>
      <c r="M125">
        <f>VLOOKUP(L125,Sheet1!F:R,2,0)</f>
        <v>72</v>
      </c>
      <c r="N125">
        <f>VLOOKUP($L125,Sheet1!$F:$R,3,0)</f>
        <v>185</v>
      </c>
      <c r="O125">
        <f>VLOOKUP($L125,Sheet1!$F:$R,4,0)</f>
        <v>9.75</v>
      </c>
      <c r="P125">
        <f>VLOOKUP($L125,Sheet1!$F:$R,5,0)</f>
        <v>33.380000000000003</v>
      </c>
      <c r="Q125">
        <f>VLOOKUP($L125,Sheet1!$F:$R,6,0)</f>
        <v>0</v>
      </c>
      <c r="R125">
        <f>VLOOKUP($L125,Sheet1!$F:$R,7,0)</f>
        <v>4.62</v>
      </c>
      <c r="S125">
        <f>VLOOKUP($L125,Sheet1!$F:$R,8,0)</f>
        <v>0</v>
      </c>
      <c r="T125">
        <f>VLOOKUP($L125,Sheet1!$F:$R,9,0)</f>
        <v>34</v>
      </c>
      <c r="U125">
        <f>VLOOKUP($L125,Sheet1!$F:$R,10,0)</f>
        <v>120</v>
      </c>
      <c r="V125">
        <f>VLOOKUP($L125,Sheet1!$F:$R,11,0)</f>
        <v>4.28</v>
      </c>
      <c r="W125">
        <f>VLOOKUP($L125,Sheet1!$F:$R,12,0)</f>
        <v>7.31</v>
      </c>
      <c r="X125">
        <f>VLOOKUP($L125,Sheet1!$F:$R,13,0)</f>
        <v>11.43</v>
      </c>
    </row>
    <row r="126" spans="1:24" hidden="1" x14ac:dyDescent="0.25">
      <c r="A126">
        <v>87</v>
      </c>
      <c r="B126">
        <v>3</v>
      </c>
      <c r="C126">
        <v>88</v>
      </c>
      <c r="D126" t="s">
        <v>93</v>
      </c>
      <c r="E126" t="s">
        <v>497</v>
      </c>
      <c r="F126" t="s">
        <v>13</v>
      </c>
      <c r="G126">
        <v>22</v>
      </c>
      <c r="H126" t="s">
        <v>95</v>
      </c>
      <c r="I126">
        <v>1997</v>
      </c>
      <c r="J126" t="s">
        <v>121</v>
      </c>
      <c r="K126" t="s">
        <v>498</v>
      </c>
      <c r="L126" t="s">
        <v>499</v>
      </c>
      <c r="M126">
        <f>VLOOKUP(L126,Sheet1!F:R,2,0)</f>
        <v>68.599999999999994</v>
      </c>
      <c r="N126">
        <f>VLOOKUP($L126,Sheet1!$F:$R,3,0)</f>
        <v>175</v>
      </c>
      <c r="O126">
        <f>VLOOKUP($L126,Sheet1!$F:$R,4,0)</f>
        <v>8.8800000000000008</v>
      </c>
      <c r="P126">
        <f>VLOOKUP($L126,Sheet1!$F:$R,5,0)</f>
        <v>30</v>
      </c>
      <c r="Q126">
        <f>VLOOKUP($L126,Sheet1!$F:$R,6,0)</f>
        <v>0</v>
      </c>
      <c r="R126">
        <f>VLOOKUP($L126,Sheet1!$F:$R,7,0)</f>
        <v>4.5599999999999996</v>
      </c>
      <c r="S126">
        <f>VLOOKUP($L126,Sheet1!$F:$R,8,0)</f>
        <v>0</v>
      </c>
      <c r="T126">
        <f>VLOOKUP($L126,Sheet1!$F:$R,9,0)</f>
        <v>31</v>
      </c>
      <c r="U126">
        <f>VLOOKUP($L126,Sheet1!$F:$R,10,0)</f>
        <v>109</v>
      </c>
      <c r="V126">
        <f>VLOOKUP($L126,Sheet1!$F:$R,11,0)</f>
        <v>4.1399999999999997</v>
      </c>
      <c r="W126">
        <f>VLOOKUP($L126,Sheet1!$F:$R,12,0)</f>
        <v>7.1</v>
      </c>
      <c r="X126">
        <f>VLOOKUP($L126,Sheet1!$F:$R,13,0)</f>
        <v>11.17</v>
      </c>
    </row>
    <row r="127" spans="1:24" hidden="1" x14ac:dyDescent="0.25">
      <c r="A127">
        <v>97</v>
      </c>
      <c r="B127">
        <v>4</v>
      </c>
      <c r="C127">
        <v>98</v>
      </c>
      <c r="D127" t="s">
        <v>487</v>
      </c>
      <c r="E127" t="s">
        <v>500</v>
      </c>
      <c r="F127" t="s">
        <v>13</v>
      </c>
      <c r="G127">
        <v>23</v>
      </c>
      <c r="H127" t="s">
        <v>394</v>
      </c>
      <c r="I127">
        <v>1997</v>
      </c>
      <c r="J127" t="s">
        <v>121</v>
      </c>
      <c r="K127" t="s">
        <v>501</v>
      </c>
      <c r="L127" t="s">
        <v>502</v>
      </c>
      <c r="M127">
        <f>VLOOKUP(L127,Sheet1!F:R,2,0)</f>
        <v>70.8</v>
      </c>
      <c r="N127">
        <f>VLOOKUP($L127,Sheet1!$F:$R,3,0)</f>
        <v>193</v>
      </c>
      <c r="O127">
        <f>VLOOKUP($L127,Sheet1!$F:$R,4,0)</f>
        <v>10</v>
      </c>
      <c r="P127">
        <f>VLOOKUP($L127,Sheet1!$F:$R,5,0)</f>
        <v>32.25</v>
      </c>
      <c r="Q127">
        <f>VLOOKUP($L127,Sheet1!$F:$R,6,0)</f>
        <v>0</v>
      </c>
      <c r="R127">
        <f>VLOOKUP($L127,Sheet1!$F:$R,7,0)</f>
        <v>4.55</v>
      </c>
      <c r="S127">
        <f>VLOOKUP($L127,Sheet1!$F:$R,8,0)</f>
        <v>0</v>
      </c>
      <c r="T127">
        <f>VLOOKUP($L127,Sheet1!$F:$R,9,0)</f>
        <v>32</v>
      </c>
      <c r="U127">
        <f>VLOOKUP($L127,Sheet1!$F:$R,10,0)</f>
        <v>113</v>
      </c>
      <c r="V127">
        <f>VLOOKUP($L127,Sheet1!$F:$R,11,0)</f>
        <v>4.46</v>
      </c>
      <c r="W127">
        <f>VLOOKUP($L127,Sheet1!$F:$R,12,0)</f>
        <v>7.33</v>
      </c>
      <c r="X127">
        <f>VLOOKUP($L127,Sheet1!$F:$R,13,0)</f>
        <v>11.65</v>
      </c>
    </row>
    <row r="128" spans="1:24" hidden="1" x14ac:dyDescent="0.25">
      <c r="A128">
        <v>107</v>
      </c>
      <c r="B128">
        <v>4</v>
      </c>
      <c r="C128">
        <v>108</v>
      </c>
      <c r="D128" t="s">
        <v>11</v>
      </c>
      <c r="E128" t="s">
        <v>503</v>
      </c>
      <c r="F128" t="s">
        <v>13</v>
      </c>
      <c r="G128">
        <v>22</v>
      </c>
      <c r="H128" t="s">
        <v>504</v>
      </c>
      <c r="I128">
        <v>1997</v>
      </c>
      <c r="J128" t="s">
        <v>107</v>
      </c>
      <c r="K128" t="s">
        <v>127</v>
      </c>
      <c r="L128" t="s">
        <v>505</v>
      </c>
      <c r="M128">
        <f>VLOOKUP(L128,Sheet1!F:R,2,0)</f>
        <v>75.400000000000006</v>
      </c>
      <c r="N128">
        <f>VLOOKUP($L128,Sheet1!$F:$R,3,0)</f>
        <v>213</v>
      </c>
      <c r="O128">
        <f>VLOOKUP($L128,Sheet1!$F:$R,4,0)</f>
        <v>10.25</v>
      </c>
      <c r="P128">
        <f>VLOOKUP($L128,Sheet1!$F:$R,5,0)</f>
        <v>34.130000000000003</v>
      </c>
      <c r="Q128">
        <f>VLOOKUP($L128,Sheet1!$F:$R,6,0)</f>
        <v>0</v>
      </c>
      <c r="R128">
        <f>VLOOKUP($L128,Sheet1!$F:$R,7,0)</f>
        <v>4.55</v>
      </c>
      <c r="S128">
        <f>VLOOKUP($L128,Sheet1!$F:$R,8,0)</f>
        <v>0</v>
      </c>
      <c r="T128">
        <f>VLOOKUP($L128,Sheet1!$F:$R,9,0)</f>
        <v>37</v>
      </c>
      <c r="U128">
        <f>VLOOKUP($L128,Sheet1!$F:$R,10,0)</f>
        <v>120</v>
      </c>
      <c r="V128">
        <f>VLOOKUP($L128,Sheet1!$F:$R,11,0)</f>
        <v>0</v>
      </c>
      <c r="W128">
        <f>VLOOKUP($L128,Sheet1!$F:$R,12,0)</f>
        <v>0</v>
      </c>
      <c r="X128">
        <f>VLOOKUP($L128,Sheet1!$F:$R,13,0)</f>
        <v>0</v>
      </c>
    </row>
    <row r="129" spans="1:24" hidden="1" x14ac:dyDescent="0.25">
      <c r="A129">
        <v>114</v>
      </c>
      <c r="B129">
        <v>4</v>
      </c>
      <c r="C129">
        <v>115</v>
      </c>
      <c r="D129" t="s">
        <v>198</v>
      </c>
      <c r="E129" t="s">
        <v>506</v>
      </c>
      <c r="F129" t="s">
        <v>13</v>
      </c>
      <c r="G129">
        <v>23</v>
      </c>
      <c r="H129" t="s">
        <v>507</v>
      </c>
      <c r="I129">
        <v>1997</v>
      </c>
      <c r="J129" t="s">
        <v>61</v>
      </c>
      <c r="K129" t="s">
        <v>508</v>
      </c>
      <c r="L129" t="s">
        <v>509</v>
      </c>
      <c r="M129">
        <f>VLOOKUP(L129,Sheet1!F:R,2,0)</f>
        <v>72.400000000000006</v>
      </c>
      <c r="N129">
        <f>VLOOKUP($L129,Sheet1!$F:$R,3,0)</f>
        <v>184</v>
      </c>
      <c r="O129">
        <f>VLOOKUP($L129,Sheet1!$F:$R,4,0)</f>
        <v>8.8800000000000008</v>
      </c>
      <c r="P129">
        <f>VLOOKUP($L129,Sheet1!$F:$R,5,0)</f>
        <v>31.5</v>
      </c>
      <c r="Q129">
        <f>VLOOKUP($L129,Sheet1!$F:$R,6,0)</f>
        <v>0</v>
      </c>
      <c r="R129">
        <f>VLOOKUP($L129,Sheet1!$F:$R,7,0)</f>
        <v>4.55</v>
      </c>
      <c r="S129">
        <f>VLOOKUP($L129,Sheet1!$F:$R,8,0)</f>
        <v>0</v>
      </c>
      <c r="T129">
        <f>VLOOKUP($L129,Sheet1!$F:$R,9,0)</f>
        <v>0</v>
      </c>
      <c r="U129">
        <f>VLOOKUP($L129,Sheet1!$F:$R,10,0)</f>
        <v>0</v>
      </c>
      <c r="V129">
        <f>VLOOKUP($L129,Sheet1!$F:$R,11,0)</f>
        <v>0</v>
      </c>
      <c r="W129">
        <f>VLOOKUP($L129,Sheet1!$F:$R,12,0)</f>
        <v>0</v>
      </c>
      <c r="X129">
        <f>VLOOKUP($L129,Sheet1!$F:$R,13,0)</f>
        <v>0</v>
      </c>
    </row>
    <row r="130" spans="1:24" hidden="1" x14ac:dyDescent="0.25">
      <c r="A130">
        <v>115</v>
      </c>
      <c r="B130">
        <v>4</v>
      </c>
      <c r="C130">
        <v>116</v>
      </c>
      <c r="D130" t="s">
        <v>255</v>
      </c>
      <c r="E130" t="s">
        <v>510</v>
      </c>
      <c r="F130" t="s">
        <v>13</v>
      </c>
      <c r="G130">
        <v>23</v>
      </c>
      <c r="H130" t="s">
        <v>362</v>
      </c>
      <c r="I130">
        <v>1997</v>
      </c>
      <c r="J130" t="s">
        <v>33</v>
      </c>
      <c r="K130" t="s">
        <v>511</v>
      </c>
      <c r="L130" t="s">
        <v>512</v>
      </c>
      <c r="M130">
        <f>VLOOKUP(L130,Sheet1!F:R,2,0)</f>
        <v>72.8</v>
      </c>
      <c r="N130">
        <f>VLOOKUP($L130,Sheet1!$F:$R,3,0)</f>
        <v>188</v>
      </c>
      <c r="O130">
        <f>VLOOKUP($L130,Sheet1!$F:$R,4,0)</f>
        <v>9.25</v>
      </c>
      <c r="P130">
        <f>VLOOKUP($L130,Sheet1!$F:$R,5,0)</f>
        <v>30.63</v>
      </c>
      <c r="Q130">
        <f>VLOOKUP($L130,Sheet1!$F:$R,6,0)</f>
        <v>0</v>
      </c>
      <c r="R130">
        <f>VLOOKUP($L130,Sheet1!$F:$R,7,0)</f>
        <v>4.57</v>
      </c>
      <c r="S130">
        <f>VLOOKUP($L130,Sheet1!$F:$R,8,0)</f>
        <v>0</v>
      </c>
      <c r="T130">
        <f>VLOOKUP($L130,Sheet1!$F:$R,9,0)</f>
        <v>31</v>
      </c>
      <c r="U130">
        <f>VLOOKUP($L130,Sheet1!$F:$R,10,0)</f>
        <v>115</v>
      </c>
      <c r="V130">
        <f>VLOOKUP($L130,Sheet1!$F:$R,11,0)</f>
        <v>4.28</v>
      </c>
      <c r="W130">
        <f>VLOOKUP($L130,Sheet1!$F:$R,12,0)</f>
        <v>7.3</v>
      </c>
      <c r="X130">
        <f>VLOOKUP($L130,Sheet1!$F:$R,13,0)</f>
        <v>11.51</v>
      </c>
    </row>
    <row r="131" spans="1:24" hidden="1" x14ac:dyDescent="0.25">
      <c r="A131">
        <v>126</v>
      </c>
      <c r="B131">
        <v>4</v>
      </c>
      <c r="C131">
        <v>127</v>
      </c>
      <c r="D131" t="s">
        <v>30</v>
      </c>
      <c r="E131" t="s">
        <v>513</v>
      </c>
      <c r="F131" t="s">
        <v>13</v>
      </c>
      <c r="G131">
        <v>22</v>
      </c>
      <c r="H131" t="s">
        <v>514</v>
      </c>
      <c r="I131">
        <v>1997</v>
      </c>
      <c r="J131" t="s">
        <v>107</v>
      </c>
      <c r="K131" t="s">
        <v>515</v>
      </c>
      <c r="L131" t="s">
        <v>516</v>
      </c>
      <c r="M131">
        <f>VLOOKUP(L131,Sheet1!F:R,2,0)</f>
        <v>76.599999999999994</v>
      </c>
      <c r="N131">
        <f>VLOOKUP($L131,Sheet1!$F:$R,3,0)</f>
        <v>214</v>
      </c>
      <c r="O131">
        <f>VLOOKUP($L131,Sheet1!$F:$R,4,0)</f>
        <v>9.8800000000000008</v>
      </c>
      <c r="P131">
        <f>VLOOKUP($L131,Sheet1!$F:$R,5,0)</f>
        <v>35.130000000000003</v>
      </c>
      <c r="Q131">
        <f>VLOOKUP($L131,Sheet1!$F:$R,6,0)</f>
        <v>0</v>
      </c>
      <c r="R131">
        <f>VLOOKUP($L131,Sheet1!$F:$R,7,0)</f>
        <v>4.6500000000000004</v>
      </c>
      <c r="S131">
        <f>VLOOKUP($L131,Sheet1!$F:$R,8,0)</f>
        <v>0</v>
      </c>
      <c r="T131">
        <f>VLOOKUP($L131,Sheet1!$F:$R,9,0)</f>
        <v>38.5</v>
      </c>
      <c r="U131">
        <f>VLOOKUP($L131,Sheet1!$F:$R,10,0)</f>
        <v>125</v>
      </c>
      <c r="V131">
        <f>VLOOKUP($L131,Sheet1!$F:$R,11,0)</f>
        <v>4.13</v>
      </c>
      <c r="W131">
        <f>VLOOKUP($L131,Sheet1!$F:$R,12,0)</f>
        <v>7.31</v>
      </c>
      <c r="X131">
        <f>VLOOKUP($L131,Sheet1!$F:$R,13,0)</f>
        <v>11.43</v>
      </c>
    </row>
    <row r="132" spans="1:24" hidden="1" x14ac:dyDescent="0.25">
      <c r="A132">
        <v>138</v>
      </c>
      <c r="B132">
        <v>5</v>
      </c>
      <c r="C132">
        <v>139</v>
      </c>
      <c r="D132" t="s">
        <v>279</v>
      </c>
      <c r="E132" t="s">
        <v>517</v>
      </c>
      <c r="F132" t="s">
        <v>13</v>
      </c>
      <c r="H132" t="s">
        <v>518</v>
      </c>
      <c r="I132">
        <v>1997</v>
      </c>
      <c r="J132" t="s">
        <v>15</v>
      </c>
      <c r="K132" t="s">
        <v>519</v>
      </c>
      <c r="L132" t="s">
        <v>520</v>
      </c>
      <c r="M132" t="e">
        <f>VLOOKUP(L132,Sheet1!F:R,2,0)</f>
        <v>#N/A</v>
      </c>
      <c r="N132" t="e">
        <f>VLOOKUP($L132,Sheet1!$F:$R,3,0)</f>
        <v>#N/A</v>
      </c>
      <c r="O132" t="e">
        <f>VLOOKUP($L132,Sheet1!$F:$R,4,0)</f>
        <v>#N/A</v>
      </c>
      <c r="P132" t="e">
        <f>VLOOKUP($L132,Sheet1!$F:$R,5,0)</f>
        <v>#N/A</v>
      </c>
      <c r="Q132" t="e">
        <f>VLOOKUP($L132,Sheet1!$F:$R,6,0)</f>
        <v>#N/A</v>
      </c>
      <c r="R132" t="e">
        <f>VLOOKUP($L132,Sheet1!$F:$R,7,0)</f>
        <v>#N/A</v>
      </c>
      <c r="S132" t="e">
        <f>VLOOKUP($L132,Sheet1!$F:$R,8,0)</f>
        <v>#N/A</v>
      </c>
      <c r="T132" t="e">
        <f>VLOOKUP($L132,Sheet1!$F:$R,9,0)</f>
        <v>#N/A</v>
      </c>
      <c r="U132" t="e">
        <f>VLOOKUP($L132,Sheet1!$F:$R,10,0)</f>
        <v>#N/A</v>
      </c>
      <c r="V132" t="e">
        <f>VLOOKUP($L132,Sheet1!$F:$R,11,0)</f>
        <v>#N/A</v>
      </c>
      <c r="W132" t="e">
        <f>VLOOKUP($L132,Sheet1!$F:$R,12,0)</f>
        <v>#N/A</v>
      </c>
      <c r="X132" t="e">
        <f>VLOOKUP($L132,Sheet1!$F:$R,13,0)</f>
        <v>#N/A</v>
      </c>
    </row>
    <row r="133" spans="1:24" hidden="1" x14ac:dyDescent="0.25">
      <c r="A133">
        <v>149</v>
      </c>
      <c r="B133">
        <v>5</v>
      </c>
      <c r="C133">
        <v>150</v>
      </c>
      <c r="D133" t="s">
        <v>18</v>
      </c>
      <c r="E133" t="s">
        <v>521</v>
      </c>
      <c r="F133" t="s">
        <v>13</v>
      </c>
      <c r="G133">
        <v>22</v>
      </c>
      <c r="H133" t="s">
        <v>176</v>
      </c>
      <c r="I133">
        <v>1997</v>
      </c>
      <c r="J133" t="s">
        <v>444</v>
      </c>
      <c r="K133" t="s">
        <v>522</v>
      </c>
      <c r="L133" t="s">
        <v>523</v>
      </c>
      <c r="M133" t="e">
        <f>VLOOKUP(L133,Sheet1!F:R,2,0)</f>
        <v>#N/A</v>
      </c>
      <c r="N133" t="e">
        <f>VLOOKUP($L133,Sheet1!$F:$R,3,0)</f>
        <v>#N/A</v>
      </c>
      <c r="O133" t="e">
        <f>VLOOKUP($L133,Sheet1!$F:$R,4,0)</f>
        <v>#N/A</v>
      </c>
      <c r="P133" t="e">
        <f>VLOOKUP($L133,Sheet1!$F:$R,5,0)</f>
        <v>#N/A</v>
      </c>
      <c r="Q133" t="e">
        <f>VLOOKUP($L133,Sheet1!$F:$R,6,0)</f>
        <v>#N/A</v>
      </c>
      <c r="R133" t="e">
        <f>VLOOKUP($L133,Sheet1!$F:$R,7,0)</f>
        <v>#N/A</v>
      </c>
      <c r="S133" t="e">
        <f>VLOOKUP($L133,Sheet1!$F:$R,8,0)</f>
        <v>#N/A</v>
      </c>
      <c r="T133" t="e">
        <f>VLOOKUP($L133,Sheet1!$F:$R,9,0)</f>
        <v>#N/A</v>
      </c>
      <c r="U133" t="e">
        <f>VLOOKUP($L133,Sheet1!$F:$R,10,0)</f>
        <v>#N/A</v>
      </c>
      <c r="V133" t="e">
        <f>VLOOKUP($L133,Sheet1!$F:$R,11,0)</f>
        <v>#N/A</v>
      </c>
      <c r="W133" t="e">
        <f>VLOOKUP($L133,Sheet1!$F:$R,12,0)</f>
        <v>#N/A</v>
      </c>
      <c r="X133" t="e">
        <f>VLOOKUP($L133,Sheet1!$F:$R,13,0)</f>
        <v>#N/A</v>
      </c>
    </row>
    <row r="134" spans="1:24" hidden="1" x14ac:dyDescent="0.25">
      <c r="A134">
        <v>169</v>
      </c>
      <c r="B134">
        <v>6</v>
      </c>
      <c r="C134">
        <v>170</v>
      </c>
      <c r="D134" t="s">
        <v>24</v>
      </c>
      <c r="E134" t="s">
        <v>524</v>
      </c>
      <c r="F134" t="s">
        <v>13</v>
      </c>
      <c r="G134">
        <v>22</v>
      </c>
      <c r="H134" t="s">
        <v>302</v>
      </c>
      <c r="I134">
        <v>1997</v>
      </c>
      <c r="J134" t="s">
        <v>143</v>
      </c>
      <c r="K134" t="s">
        <v>525</v>
      </c>
      <c r="L134" t="s">
        <v>526</v>
      </c>
      <c r="M134">
        <f>VLOOKUP(L134,Sheet1!F:R,2,0)</f>
        <v>71.099999999999994</v>
      </c>
      <c r="N134">
        <f>VLOOKUP($L134,Sheet1!$F:$R,3,0)</f>
        <v>181</v>
      </c>
      <c r="O134">
        <f>VLOOKUP($L134,Sheet1!$F:$R,4,0)</f>
        <v>9.5</v>
      </c>
      <c r="P134">
        <f>VLOOKUP($L134,Sheet1!$F:$R,5,0)</f>
        <v>31.5</v>
      </c>
      <c r="Q134">
        <f>VLOOKUP($L134,Sheet1!$F:$R,6,0)</f>
        <v>0</v>
      </c>
      <c r="R134">
        <f>VLOOKUP($L134,Sheet1!$F:$R,7,0)</f>
        <v>4.59</v>
      </c>
      <c r="S134">
        <f>VLOOKUP($L134,Sheet1!$F:$R,8,0)</f>
        <v>0</v>
      </c>
      <c r="T134">
        <f>VLOOKUP($L134,Sheet1!$F:$R,9,0)</f>
        <v>34.5</v>
      </c>
      <c r="U134">
        <f>VLOOKUP($L134,Sheet1!$F:$R,10,0)</f>
        <v>120</v>
      </c>
      <c r="V134">
        <f>VLOOKUP($L134,Sheet1!$F:$R,11,0)</f>
        <v>4.12</v>
      </c>
      <c r="W134">
        <f>VLOOKUP($L134,Sheet1!$F:$R,12,0)</f>
        <v>7.31</v>
      </c>
      <c r="X134">
        <f>VLOOKUP($L134,Sheet1!$F:$R,13,0)</f>
        <v>11.53</v>
      </c>
    </row>
    <row r="135" spans="1:24" hidden="1" x14ac:dyDescent="0.25">
      <c r="A135">
        <v>189</v>
      </c>
      <c r="B135">
        <v>6</v>
      </c>
      <c r="C135">
        <v>190</v>
      </c>
      <c r="D135" t="s">
        <v>36</v>
      </c>
      <c r="E135" t="s">
        <v>527</v>
      </c>
      <c r="F135" t="s">
        <v>13</v>
      </c>
      <c r="G135">
        <v>22</v>
      </c>
      <c r="H135" t="s">
        <v>528</v>
      </c>
      <c r="I135">
        <v>1997</v>
      </c>
      <c r="J135" t="s">
        <v>61</v>
      </c>
      <c r="K135" t="s">
        <v>529</v>
      </c>
      <c r="L135" t="s">
        <v>530</v>
      </c>
      <c r="M135">
        <f>VLOOKUP(L135,Sheet1!F:R,2,0)</f>
        <v>70</v>
      </c>
      <c r="N135">
        <f>VLOOKUP($L135,Sheet1!$F:$R,3,0)</f>
        <v>199</v>
      </c>
      <c r="O135">
        <f>VLOOKUP($L135,Sheet1!$F:$R,4,0)</f>
        <v>9.75</v>
      </c>
      <c r="P135">
        <f>VLOOKUP($L135,Sheet1!$F:$R,5,0)</f>
        <v>31.88</v>
      </c>
      <c r="Q135">
        <f>VLOOKUP($L135,Sheet1!$F:$R,6,0)</f>
        <v>0</v>
      </c>
      <c r="R135">
        <f>VLOOKUP($L135,Sheet1!$F:$R,7,0)</f>
        <v>0</v>
      </c>
      <c r="S135">
        <f>VLOOKUP($L135,Sheet1!$F:$R,8,0)</f>
        <v>0</v>
      </c>
      <c r="T135">
        <f>VLOOKUP($L135,Sheet1!$F:$R,9,0)</f>
        <v>33.5</v>
      </c>
      <c r="U135">
        <f>VLOOKUP($L135,Sheet1!$F:$R,10,0)</f>
        <v>107</v>
      </c>
      <c r="V135">
        <f>VLOOKUP($L135,Sheet1!$F:$R,11,0)</f>
        <v>4.33</v>
      </c>
      <c r="W135">
        <f>VLOOKUP($L135,Sheet1!$F:$R,12,0)</f>
        <v>7.52</v>
      </c>
      <c r="X135">
        <f>VLOOKUP($L135,Sheet1!$F:$R,13,0)</f>
        <v>0</v>
      </c>
    </row>
    <row r="136" spans="1:24" hidden="1" x14ac:dyDescent="0.25">
      <c r="A136">
        <v>191</v>
      </c>
      <c r="B136">
        <v>6</v>
      </c>
      <c r="C136">
        <v>192</v>
      </c>
      <c r="D136" t="s">
        <v>48</v>
      </c>
      <c r="E136" t="s">
        <v>531</v>
      </c>
      <c r="F136" t="s">
        <v>13</v>
      </c>
      <c r="G136">
        <v>23</v>
      </c>
      <c r="H136" t="s">
        <v>32</v>
      </c>
      <c r="I136">
        <v>1997</v>
      </c>
      <c r="J136" t="s">
        <v>66</v>
      </c>
      <c r="K136" t="s">
        <v>532</v>
      </c>
      <c r="L136" t="s">
        <v>533</v>
      </c>
      <c r="M136" t="e">
        <f>VLOOKUP(L136,Sheet1!F:R,2,0)</f>
        <v>#N/A</v>
      </c>
      <c r="N136" t="e">
        <f>VLOOKUP($L136,Sheet1!$F:$R,3,0)</f>
        <v>#N/A</v>
      </c>
      <c r="O136" t="e">
        <f>VLOOKUP($L136,Sheet1!$F:$R,4,0)</f>
        <v>#N/A</v>
      </c>
      <c r="P136" t="e">
        <f>VLOOKUP($L136,Sheet1!$F:$R,5,0)</f>
        <v>#N/A</v>
      </c>
      <c r="Q136" t="e">
        <f>VLOOKUP($L136,Sheet1!$F:$R,6,0)</f>
        <v>#N/A</v>
      </c>
      <c r="R136" t="e">
        <f>VLOOKUP($L136,Sheet1!$F:$R,7,0)</f>
        <v>#N/A</v>
      </c>
      <c r="S136" t="e">
        <f>VLOOKUP($L136,Sheet1!$F:$R,8,0)</f>
        <v>#N/A</v>
      </c>
      <c r="T136" t="e">
        <f>VLOOKUP($L136,Sheet1!$F:$R,9,0)</f>
        <v>#N/A</v>
      </c>
      <c r="U136" t="e">
        <f>VLOOKUP($L136,Sheet1!$F:$R,10,0)</f>
        <v>#N/A</v>
      </c>
      <c r="V136" t="e">
        <f>VLOOKUP($L136,Sheet1!$F:$R,11,0)</f>
        <v>#N/A</v>
      </c>
      <c r="W136" t="e">
        <f>VLOOKUP($L136,Sheet1!$F:$R,12,0)</f>
        <v>#N/A</v>
      </c>
      <c r="X136" t="e">
        <f>VLOOKUP($L136,Sheet1!$F:$R,13,0)</f>
        <v>#N/A</v>
      </c>
    </row>
    <row r="137" spans="1:24" hidden="1" x14ac:dyDescent="0.25">
      <c r="A137">
        <v>194</v>
      </c>
      <c r="B137">
        <v>6</v>
      </c>
      <c r="C137">
        <v>195</v>
      </c>
      <c r="D137" t="s">
        <v>118</v>
      </c>
      <c r="E137" t="s">
        <v>534</v>
      </c>
      <c r="F137" t="s">
        <v>13</v>
      </c>
      <c r="G137">
        <v>22</v>
      </c>
      <c r="H137" t="s">
        <v>535</v>
      </c>
      <c r="I137">
        <v>1997</v>
      </c>
      <c r="J137" t="s">
        <v>180</v>
      </c>
      <c r="K137" t="s">
        <v>536</v>
      </c>
      <c r="L137" t="s">
        <v>537</v>
      </c>
      <c r="M137" t="e">
        <f>VLOOKUP(L137,Sheet1!F:R,2,0)</f>
        <v>#N/A</v>
      </c>
      <c r="N137" t="e">
        <f>VLOOKUP($L137,Sheet1!$F:$R,3,0)</f>
        <v>#N/A</v>
      </c>
      <c r="O137" t="e">
        <f>VLOOKUP($L137,Sheet1!$F:$R,4,0)</f>
        <v>#N/A</v>
      </c>
      <c r="P137" t="e">
        <f>VLOOKUP($L137,Sheet1!$F:$R,5,0)</f>
        <v>#N/A</v>
      </c>
      <c r="Q137" t="e">
        <f>VLOOKUP($L137,Sheet1!$F:$R,6,0)</f>
        <v>#N/A</v>
      </c>
      <c r="R137" t="e">
        <f>VLOOKUP($L137,Sheet1!$F:$R,7,0)</f>
        <v>#N/A</v>
      </c>
      <c r="S137" t="e">
        <f>VLOOKUP($L137,Sheet1!$F:$R,8,0)</f>
        <v>#N/A</v>
      </c>
      <c r="T137" t="e">
        <f>VLOOKUP($L137,Sheet1!$F:$R,9,0)</f>
        <v>#N/A</v>
      </c>
      <c r="U137" t="e">
        <f>VLOOKUP($L137,Sheet1!$F:$R,10,0)</f>
        <v>#N/A</v>
      </c>
      <c r="V137" t="e">
        <f>VLOOKUP($L137,Sheet1!$F:$R,11,0)</f>
        <v>#N/A</v>
      </c>
      <c r="W137" t="e">
        <f>VLOOKUP($L137,Sheet1!$F:$R,12,0)</f>
        <v>#N/A</v>
      </c>
      <c r="X137" t="e">
        <f>VLOOKUP($L137,Sheet1!$F:$R,13,0)</f>
        <v>#N/A</v>
      </c>
    </row>
    <row r="138" spans="1:24" hidden="1" x14ac:dyDescent="0.25">
      <c r="A138">
        <v>196</v>
      </c>
      <c r="B138">
        <v>6</v>
      </c>
      <c r="C138">
        <v>197</v>
      </c>
      <c r="D138" t="s">
        <v>53</v>
      </c>
      <c r="E138" t="s">
        <v>538</v>
      </c>
      <c r="F138" t="s">
        <v>13</v>
      </c>
      <c r="H138" t="s">
        <v>394</v>
      </c>
      <c r="I138">
        <v>1997</v>
      </c>
      <c r="J138" t="s">
        <v>444</v>
      </c>
      <c r="K138" t="s">
        <v>539</v>
      </c>
      <c r="L138" t="s">
        <v>540</v>
      </c>
      <c r="M138" t="e">
        <f>VLOOKUP(L138,Sheet1!F:R,2,0)</f>
        <v>#N/A</v>
      </c>
      <c r="N138" t="e">
        <f>VLOOKUP($L138,Sheet1!$F:$R,3,0)</f>
        <v>#N/A</v>
      </c>
      <c r="O138" t="e">
        <f>VLOOKUP($L138,Sheet1!$F:$R,4,0)</f>
        <v>#N/A</v>
      </c>
      <c r="P138" t="e">
        <f>VLOOKUP($L138,Sheet1!$F:$R,5,0)</f>
        <v>#N/A</v>
      </c>
      <c r="Q138" t="e">
        <f>VLOOKUP($L138,Sheet1!$F:$R,6,0)</f>
        <v>#N/A</v>
      </c>
      <c r="R138" t="e">
        <f>VLOOKUP($L138,Sheet1!$F:$R,7,0)</f>
        <v>#N/A</v>
      </c>
      <c r="S138" t="e">
        <f>VLOOKUP($L138,Sheet1!$F:$R,8,0)</f>
        <v>#N/A</v>
      </c>
      <c r="T138" t="e">
        <f>VLOOKUP($L138,Sheet1!$F:$R,9,0)</f>
        <v>#N/A</v>
      </c>
      <c r="U138" t="e">
        <f>VLOOKUP($L138,Sheet1!$F:$R,10,0)</f>
        <v>#N/A</v>
      </c>
      <c r="V138" t="e">
        <f>VLOOKUP($L138,Sheet1!$F:$R,11,0)</f>
        <v>#N/A</v>
      </c>
      <c r="W138" t="e">
        <f>VLOOKUP($L138,Sheet1!$F:$R,12,0)</f>
        <v>#N/A</v>
      </c>
      <c r="X138" t="e">
        <f>VLOOKUP($L138,Sheet1!$F:$R,13,0)</f>
        <v>#N/A</v>
      </c>
    </row>
    <row r="139" spans="1:24" hidden="1" x14ac:dyDescent="0.25">
      <c r="A139">
        <v>212</v>
      </c>
      <c r="B139">
        <v>7</v>
      </c>
      <c r="C139">
        <v>213</v>
      </c>
      <c r="D139" t="s">
        <v>238</v>
      </c>
      <c r="E139" t="s">
        <v>541</v>
      </c>
      <c r="F139" t="s">
        <v>13</v>
      </c>
      <c r="H139" t="s">
        <v>14</v>
      </c>
      <c r="I139">
        <v>1997</v>
      </c>
      <c r="J139" t="s">
        <v>15</v>
      </c>
      <c r="K139" t="s">
        <v>315</v>
      </c>
      <c r="L139" t="s">
        <v>542</v>
      </c>
      <c r="M139">
        <f>VLOOKUP(L139,Sheet1!F:R,2,0)</f>
        <v>70.099999999999994</v>
      </c>
      <c r="N139">
        <f>VLOOKUP($L139,Sheet1!$F:$R,3,0)</f>
        <v>192</v>
      </c>
      <c r="O139">
        <f>VLOOKUP($L139,Sheet1!$F:$R,4,0)</f>
        <v>9.6300000000000008</v>
      </c>
      <c r="P139">
        <f>VLOOKUP($L139,Sheet1!$F:$R,5,0)</f>
        <v>32.5</v>
      </c>
      <c r="Q139">
        <f>VLOOKUP($L139,Sheet1!$F:$R,6,0)</f>
        <v>0</v>
      </c>
      <c r="R139">
        <f>VLOOKUP($L139,Sheet1!$F:$R,7,0)</f>
        <v>4.58</v>
      </c>
      <c r="S139">
        <f>VLOOKUP($L139,Sheet1!$F:$R,8,0)</f>
        <v>0</v>
      </c>
      <c r="T139">
        <f>VLOOKUP($L139,Sheet1!$F:$R,9,0)</f>
        <v>31.5</v>
      </c>
      <c r="U139">
        <f>VLOOKUP($L139,Sheet1!$F:$R,10,0)</f>
        <v>115</v>
      </c>
      <c r="V139">
        <f>VLOOKUP($L139,Sheet1!$F:$R,11,0)</f>
        <v>4.32</v>
      </c>
      <c r="W139">
        <f>VLOOKUP($L139,Sheet1!$F:$R,12,0)</f>
        <v>7.4</v>
      </c>
      <c r="X139">
        <f>VLOOKUP($L139,Sheet1!$F:$R,13,0)</f>
        <v>11.69</v>
      </c>
    </row>
    <row r="140" spans="1:24" hidden="1" x14ac:dyDescent="0.25">
      <c r="A140">
        <v>222</v>
      </c>
      <c r="B140">
        <v>7</v>
      </c>
      <c r="C140">
        <v>223</v>
      </c>
      <c r="D140" t="s">
        <v>58</v>
      </c>
      <c r="E140" t="s">
        <v>543</v>
      </c>
      <c r="F140" t="s">
        <v>13</v>
      </c>
      <c r="G140">
        <v>23</v>
      </c>
      <c r="H140" t="s">
        <v>544</v>
      </c>
      <c r="I140">
        <v>1997</v>
      </c>
      <c r="J140" t="s">
        <v>107</v>
      </c>
      <c r="K140" t="s">
        <v>545</v>
      </c>
      <c r="L140" t="s">
        <v>546</v>
      </c>
      <c r="M140">
        <f>VLOOKUP(L140,Sheet1!F:R,2,0)</f>
        <v>71.400000000000006</v>
      </c>
      <c r="N140">
        <f>VLOOKUP($L140,Sheet1!$F:$R,3,0)</f>
        <v>184</v>
      </c>
      <c r="O140">
        <f>VLOOKUP($L140,Sheet1!$F:$R,4,0)</f>
        <v>9.1300000000000008</v>
      </c>
      <c r="P140">
        <f>VLOOKUP($L140,Sheet1!$F:$R,5,0)</f>
        <v>31.63</v>
      </c>
      <c r="Q140">
        <f>VLOOKUP($L140,Sheet1!$F:$R,6,0)</f>
        <v>0</v>
      </c>
      <c r="R140">
        <f>VLOOKUP($L140,Sheet1!$F:$R,7,0)</f>
        <v>4.59</v>
      </c>
      <c r="S140">
        <f>VLOOKUP($L140,Sheet1!$F:$R,8,0)</f>
        <v>0</v>
      </c>
      <c r="T140">
        <f>VLOOKUP($L140,Sheet1!$F:$R,9,0)</f>
        <v>29.5</v>
      </c>
      <c r="U140">
        <f>VLOOKUP($L140,Sheet1!$F:$R,10,0)</f>
        <v>112</v>
      </c>
      <c r="V140">
        <f>VLOOKUP($L140,Sheet1!$F:$R,11,0)</f>
        <v>4.38</v>
      </c>
      <c r="W140">
        <f>VLOOKUP($L140,Sheet1!$F:$R,12,0)</f>
        <v>7.51</v>
      </c>
      <c r="X140">
        <f>VLOOKUP($L140,Sheet1!$F:$R,13,0)</f>
        <v>11.89</v>
      </c>
    </row>
    <row r="141" spans="1:24" hidden="1" x14ac:dyDescent="0.25">
      <c r="A141">
        <v>231</v>
      </c>
      <c r="B141">
        <v>7</v>
      </c>
      <c r="C141">
        <v>232</v>
      </c>
      <c r="D141" t="s">
        <v>159</v>
      </c>
      <c r="E141" t="s">
        <v>547</v>
      </c>
      <c r="F141" t="s">
        <v>13</v>
      </c>
      <c r="H141" t="s">
        <v>191</v>
      </c>
      <c r="I141">
        <v>1997</v>
      </c>
      <c r="J141" t="s">
        <v>107</v>
      </c>
      <c r="K141" t="s">
        <v>130</v>
      </c>
      <c r="L141" t="s">
        <v>548</v>
      </c>
      <c r="M141">
        <f>VLOOKUP(L141,Sheet1!F:R,2,0)</f>
        <v>73.400000000000006</v>
      </c>
      <c r="N141">
        <f>VLOOKUP($L141,Sheet1!$F:$R,3,0)</f>
        <v>213</v>
      </c>
      <c r="O141">
        <f>VLOOKUP($L141,Sheet1!$F:$R,4,0)</f>
        <v>9.8800000000000008</v>
      </c>
      <c r="P141">
        <f>VLOOKUP($L141,Sheet1!$F:$R,5,0)</f>
        <v>32.75</v>
      </c>
      <c r="Q141">
        <f>VLOOKUP($L141,Sheet1!$F:$R,6,0)</f>
        <v>0</v>
      </c>
      <c r="R141">
        <f>VLOOKUP($L141,Sheet1!$F:$R,7,0)</f>
        <v>4.68</v>
      </c>
      <c r="S141">
        <f>VLOOKUP($L141,Sheet1!$F:$R,8,0)</f>
        <v>0</v>
      </c>
      <c r="T141">
        <f>VLOOKUP($L141,Sheet1!$F:$R,9,0)</f>
        <v>34</v>
      </c>
      <c r="U141">
        <f>VLOOKUP($L141,Sheet1!$F:$R,10,0)</f>
        <v>112</v>
      </c>
      <c r="V141">
        <f>VLOOKUP($L141,Sheet1!$F:$R,11,0)</f>
        <v>4.09</v>
      </c>
      <c r="W141">
        <f>VLOOKUP($L141,Sheet1!$F:$R,12,0)</f>
        <v>7.42</v>
      </c>
      <c r="X141">
        <f>VLOOKUP($L141,Sheet1!$F:$R,13,0)</f>
        <v>11.51</v>
      </c>
    </row>
    <row r="142" spans="1:24" hidden="1" x14ac:dyDescent="0.25">
      <c r="A142">
        <v>234</v>
      </c>
      <c r="B142">
        <v>7</v>
      </c>
      <c r="C142">
        <v>235</v>
      </c>
      <c r="D142" t="s">
        <v>42</v>
      </c>
      <c r="E142" t="s">
        <v>549</v>
      </c>
      <c r="F142" t="s">
        <v>13</v>
      </c>
      <c r="G142">
        <v>23</v>
      </c>
      <c r="H142" t="s">
        <v>550</v>
      </c>
      <c r="I142">
        <v>1997</v>
      </c>
      <c r="J142" t="s">
        <v>107</v>
      </c>
      <c r="K142" t="s">
        <v>551</v>
      </c>
      <c r="L142" t="s">
        <v>552</v>
      </c>
      <c r="M142" t="e">
        <f>VLOOKUP(L142,Sheet1!F:R,2,0)</f>
        <v>#N/A</v>
      </c>
      <c r="N142" t="e">
        <f>VLOOKUP($L142,Sheet1!$F:$R,3,0)</f>
        <v>#N/A</v>
      </c>
      <c r="O142" t="e">
        <f>VLOOKUP($L142,Sheet1!$F:$R,4,0)</f>
        <v>#N/A</v>
      </c>
      <c r="P142" t="e">
        <f>VLOOKUP($L142,Sheet1!$F:$R,5,0)</f>
        <v>#N/A</v>
      </c>
      <c r="Q142" t="e">
        <f>VLOOKUP($L142,Sheet1!$F:$R,6,0)</f>
        <v>#N/A</v>
      </c>
      <c r="R142" t="e">
        <f>VLOOKUP($L142,Sheet1!$F:$R,7,0)</f>
        <v>#N/A</v>
      </c>
      <c r="S142" t="e">
        <f>VLOOKUP($L142,Sheet1!$F:$R,8,0)</f>
        <v>#N/A</v>
      </c>
      <c r="T142" t="e">
        <f>VLOOKUP($L142,Sheet1!$F:$R,9,0)</f>
        <v>#N/A</v>
      </c>
      <c r="U142" t="e">
        <f>VLOOKUP($L142,Sheet1!$F:$R,10,0)</f>
        <v>#N/A</v>
      </c>
      <c r="V142" t="e">
        <f>VLOOKUP($L142,Sheet1!$F:$R,11,0)</f>
        <v>#N/A</v>
      </c>
      <c r="W142" t="e">
        <f>VLOOKUP($L142,Sheet1!$F:$R,12,0)</f>
        <v>#N/A</v>
      </c>
      <c r="X142" t="e">
        <f>VLOOKUP($L142,Sheet1!$F:$R,13,0)</f>
        <v>#N/A</v>
      </c>
    </row>
    <row r="143" spans="1:24" hidden="1" x14ac:dyDescent="0.25">
      <c r="A143">
        <v>15</v>
      </c>
      <c r="B143">
        <v>1</v>
      </c>
      <c r="C143">
        <v>16</v>
      </c>
      <c r="D143" t="s">
        <v>487</v>
      </c>
      <c r="E143" t="s">
        <v>553</v>
      </c>
      <c r="F143" t="s">
        <v>13</v>
      </c>
      <c r="G143">
        <v>23</v>
      </c>
      <c r="H143" t="s">
        <v>351</v>
      </c>
      <c r="I143">
        <v>1998</v>
      </c>
      <c r="J143" t="s">
        <v>33</v>
      </c>
      <c r="K143" t="s">
        <v>554</v>
      </c>
      <c r="L143" t="s">
        <v>555</v>
      </c>
      <c r="M143">
        <f>VLOOKUP(L143,Sheet1!F:R,2,0)</f>
        <v>73.099999999999994</v>
      </c>
      <c r="N143">
        <f>VLOOKUP($L143,Sheet1!$F:$R,3,0)</f>
        <v>199</v>
      </c>
      <c r="O143">
        <f>VLOOKUP($L143,Sheet1!$F:$R,4,0)</f>
        <v>10.130000000000001</v>
      </c>
      <c r="P143">
        <f>VLOOKUP($L143,Sheet1!$F:$R,5,0)</f>
        <v>34.25</v>
      </c>
      <c r="Q143">
        <f>VLOOKUP($L143,Sheet1!$F:$R,6,0)</f>
        <v>0</v>
      </c>
      <c r="R143">
        <f>VLOOKUP($L143,Sheet1!$F:$R,7,0)</f>
        <v>0</v>
      </c>
      <c r="S143">
        <f>VLOOKUP($L143,Sheet1!$F:$R,8,0)</f>
        <v>0</v>
      </c>
      <c r="T143">
        <f>VLOOKUP($L143,Sheet1!$F:$R,9,0)</f>
        <v>0</v>
      </c>
      <c r="U143">
        <f>VLOOKUP($L143,Sheet1!$F:$R,10,0)</f>
        <v>0</v>
      </c>
      <c r="V143">
        <f>VLOOKUP($L143,Sheet1!$F:$R,11,0)</f>
        <v>0</v>
      </c>
      <c r="W143">
        <f>VLOOKUP($L143,Sheet1!$F:$R,12,0)</f>
        <v>0</v>
      </c>
      <c r="X143">
        <f>VLOOKUP($L143,Sheet1!$F:$R,13,0)</f>
        <v>0</v>
      </c>
    </row>
    <row r="144" spans="1:24" hidden="1" x14ac:dyDescent="0.25">
      <c r="A144">
        <v>20</v>
      </c>
      <c r="B144">
        <v>1</v>
      </c>
      <c r="C144">
        <v>21</v>
      </c>
      <c r="D144" t="s">
        <v>42</v>
      </c>
      <c r="E144" t="s">
        <v>556</v>
      </c>
      <c r="F144" t="s">
        <v>13</v>
      </c>
      <c r="G144">
        <v>21</v>
      </c>
      <c r="H144" t="s">
        <v>133</v>
      </c>
      <c r="I144">
        <v>1998</v>
      </c>
      <c r="J144" t="s">
        <v>76</v>
      </c>
      <c r="K144" t="s">
        <v>557</v>
      </c>
      <c r="L144" t="s">
        <v>558</v>
      </c>
      <c r="M144">
        <f>VLOOKUP(L144,Sheet1!F:R,2,0)</f>
        <v>75.599999999999994</v>
      </c>
      <c r="N144">
        <f>VLOOKUP($L144,Sheet1!$F:$R,3,0)</f>
        <v>194</v>
      </c>
      <c r="O144">
        <f>VLOOKUP($L144,Sheet1!$F:$R,4,0)</f>
        <v>9.6300000000000008</v>
      </c>
      <c r="P144">
        <f>VLOOKUP($L144,Sheet1!$F:$R,5,0)</f>
        <v>34</v>
      </c>
      <c r="Q144">
        <f>VLOOKUP($L144,Sheet1!$F:$R,6,0)</f>
        <v>17</v>
      </c>
      <c r="R144">
        <f>VLOOKUP($L144,Sheet1!$F:$R,7,0)</f>
        <v>4.38</v>
      </c>
      <c r="S144">
        <f>VLOOKUP($L144,Sheet1!$F:$R,8,0)</f>
        <v>0</v>
      </c>
      <c r="T144">
        <f>VLOOKUP($L144,Sheet1!$F:$R,9,0)</f>
        <v>33</v>
      </c>
      <c r="U144">
        <f>VLOOKUP($L144,Sheet1!$F:$R,10,0)</f>
        <v>117</v>
      </c>
      <c r="V144">
        <f>VLOOKUP($L144,Sheet1!$F:$R,11,0)</f>
        <v>4.17</v>
      </c>
      <c r="W144">
        <f>VLOOKUP($L144,Sheet1!$F:$R,12,0)</f>
        <v>7.19</v>
      </c>
      <c r="X144">
        <f>VLOOKUP($L144,Sheet1!$F:$R,13,0)</f>
        <v>0</v>
      </c>
    </row>
    <row r="145" spans="1:24" hidden="1" x14ac:dyDescent="0.25">
      <c r="A145">
        <v>29</v>
      </c>
      <c r="B145">
        <v>1</v>
      </c>
      <c r="C145">
        <v>30</v>
      </c>
      <c r="D145" t="s">
        <v>104</v>
      </c>
      <c r="E145" t="s">
        <v>559</v>
      </c>
      <c r="F145" t="s">
        <v>13</v>
      </c>
      <c r="G145">
        <v>22</v>
      </c>
      <c r="H145" t="s">
        <v>209</v>
      </c>
      <c r="I145">
        <v>1998</v>
      </c>
      <c r="J145" t="s">
        <v>107</v>
      </c>
      <c r="K145" t="s">
        <v>560</v>
      </c>
      <c r="L145" t="s">
        <v>561</v>
      </c>
      <c r="M145">
        <f>VLOOKUP(L145,Sheet1!F:R,2,0)</f>
        <v>74.900000000000006</v>
      </c>
      <c r="N145">
        <f>VLOOKUP($L145,Sheet1!$F:$R,3,0)</f>
        <v>193</v>
      </c>
      <c r="O145">
        <f>VLOOKUP($L145,Sheet1!$F:$R,4,0)</f>
        <v>10.130000000000001</v>
      </c>
      <c r="P145">
        <f>VLOOKUP($L145,Sheet1!$F:$R,5,0)</f>
        <v>33.25</v>
      </c>
      <c r="Q145">
        <f>VLOOKUP($L145,Sheet1!$F:$R,6,0)</f>
        <v>0</v>
      </c>
      <c r="R145">
        <f>VLOOKUP($L145,Sheet1!$F:$R,7,0)</f>
        <v>0</v>
      </c>
      <c r="S145">
        <f>VLOOKUP($L145,Sheet1!$F:$R,8,0)</f>
        <v>0</v>
      </c>
      <c r="T145">
        <f>VLOOKUP($L145,Sheet1!$F:$R,9,0)</f>
        <v>0</v>
      </c>
      <c r="U145">
        <f>VLOOKUP($L145,Sheet1!$F:$R,10,0)</f>
        <v>0</v>
      </c>
      <c r="V145">
        <f>VLOOKUP($L145,Sheet1!$F:$R,11,0)</f>
        <v>0</v>
      </c>
      <c r="W145">
        <f>VLOOKUP($L145,Sheet1!$F:$R,12,0)</f>
        <v>0</v>
      </c>
      <c r="X145">
        <f>VLOOKUP($L145,Sheet1!$F:$R,13,0)</f>
        <v>0</v>
      </c>
    </row>
    <row r="146" spans="1:24" hidden="1" x14ac:dyDescent="0.25">
      <c r="A146">
        <v>31</v>
      </c>
      <c r="B146">
        <v>2</v>
      </c>
      <c r="C146">
        <v>32</v>
      </c>
      <c r="D146" t="s">
        <v>18</v>
      </c>
      <c r="E146" t="s">
        <v>562</v>
      </c>
      <c r="F146" t="s">
        <v>13</v>
      </c>
      <c r="G146">
        <v>22</v>
      </c>
      <c r="H146" t="s">
        <v>563</v>
      </c>
      <c r="I146">
        <v>1998</v>
      </c>
      <c r="J146" t="s">
        <v>161</v>
      </c>
      <c r="K146" t="s">
        <v>564</v>
      </c>
      <c r="L146" t="s">
        <v>565</v>
      </c>
      <c r="M146">
        <f>VLOOKUP(L146,Sheet1!F:R,2,0)</f>
        <v>72</v>
      </c>
      <c r="N146">
        <f>VLOOKUP($L146,Sheet1!$F:$R,3,0)</f>
        <v>187</v>
      </c>
      <c r="O146">
        <f>VLOOKUP($L146,Sheet1!$F:$R,4,0)</f>
        <v>9.8800000000000008</v>
      </c>
      <c r="P146">
        <f>VLOOKUP($L146,Sheet1!$F:$R,5,0)</f>
        <v>30.88</v>
      </c>
      <c r="Q146">
        <f>VLOOKUP($L146,Sheet1!$F:$R,6,0)</f>
        <v>0</v>
      </c>
      <c r="R146">
        <f>VLOOKUP($L146,Sheet1!$F:$R,7,0)</f>
        <v>0</v>
      </c>
      <c r="S146">
        <f>VLOOKUP($L146,Sheet1!$F:$R,8,0)</f>
        <v>0</v>
      </c>
      <c r="T146">
        <f>VLOOKUP($L146,Sheet1!$F:$R,9,0)</f>
        <v>0</v>
      </c>
      <c r="U146">
        <f>VLOOKUP($L146,Sheet1!$F:$R,10,0)</f>
        <v>0</v>
      </c>
      <c r="V146">
        <f>VLOOKUP($L146,Sheet1!$F:$R,11,0)</f>
        <v>0</v>
      </c>
      <c r="W146">
        <f>VLOOKUP($L146,Sheet1!$F:$R,12,0)</f>
        <v>0</v>
      </c>
      <c r="X146">
        <f>VLOOKUP($L146,Sheet1!$F:$R,13,0)</f>
        <v>0</v>
      </c>
    </row>
    <row r="147" spans="1:24" hidden="1" x14ac:dyDescent="0.25">
      <c r="A147">
        <v>33</v>
      </c>
      <c r="B147">
        <v>2</v>
      </c>
      <c r="C147">
        <v>34</v>
      </c>
      <c r="D147" t="s">
        <v>53</v>
      </c>
      <c r="E147" t="s">
        <v>566</v>
      </c>
      <c r="F147" t="s">
        <v>13</v>
      </c>
      <c r="G147">
        <v>22</v>
      </c>
      <c r="H147" t="s">
        <v>228</v>
      </c>
      <c r="I147">
        <v>1998</v>
      </c>
      <c r="J147" t="s">
        <v>161</v>
      </c>
      <c r="K147" t="s">
        <v>479</v>
      </c>
      <c r="L147" t="s">
        <v>567</v>
      </c>
      <c r="M147">
        <f>VLOOKUP(L147,Sheet1!F:R,2,0)</f>
        <v>68.900000000000006</v>
      </c>
      <c r="N147">
        <f>VLOOKUP($L147,Sheet1!$F:$R,3,0)</f>
        <v>173</v>
      </c>
      <c r="O147">
        <f>VLOOKUP($L147,Sheet1!$F:$R,4,0)</f>
        <v>8.5</v>
      </c>
      <c r="P147">
        <f>VLOOKUP($L147,Sheet1!$F:$R,5,0)</f>
        <v>31.25</v>
      </c>
      <c r="Q147">
        <f>VLOOKUP($L147,Sheet1!$F:$R,6,0)</f>
        <v>0</v>
      </c>
      <c r="R147">
        <f>VLOOKUP($L147,Sheet1!$F:$R,7,0)</f>
        <v>0</v>
      </c>
      <c r="S147">
        <f>VLOOKUP($L147,Sheet1!$F:$R,8,0)</f>
        <v>0</v>
      </c>
      <c r="T147">
        <f>VLOOKUP($L147,Sheet1!$F:$R,9,0)</f>
        <v>0</v>
      </c>
      <c r="U147">
        <f>VLOOKUP($L147,Sheet1!$F:$R,10,0)</f>
        <v>0</v>
      </c>
      <c r="V147">
        <f>VLOOKUP($L147,Sheet1!$F:$R,11,0)</f>
        <v>0</v>
      </c>
      <c r="W147">
        <f>VLOOKUP($L147,Sheet1!$F:$R,12,0)</f>
        <v>0</v>
      </c>
      <c r="X147">
        <f>VLOOKUP($L147,Sheet1!$F:$R,13,0)</f>
        <v>0</v>
      </c>
    </row>
    <row r="148" spans="1:24" hidden="1" x14ac:dyDescent="0.25">
      <c r="A148">
        <v>41</v>
      </c>
      <c r="B148">
        <v>2</v>
      </c>
      <c r="C148">
        <v>42</v>
      </c>
      <c r="D148" t="s">
        <v>424</v>
      </c>
      <c r="E148" t="s">
        <v>568</v>
      </c>
      <c r="F148" t="s">
        <v>13</v>
      </c>
      <c r="G148">
        <v>22</v>
      </c>
      <c r="H148" t="s">
        <v>569</v>
      </c>
      <c r="I148">
        <v>1998</v>
      </c>
      <c r="J148" t="s">
        <v>126</v>
      </c>
      <c r="K148" t="s">
        <v>157</v>
      </c>
      <c r="L148" t="s">
        <v>570</v>
      </c>
      <c r="M148">
        <f>VLOOKUP(L148,Sheet1!F:R,2,0)</f>
        <v>70.099999999999994</v>
      </c>
      <c r="N148">
        <f>VLOOKUP($L148,Sheet1!$F:$R,3,0)</f>
        <v>181</v>
      </c>
      <c r="O148">
        <f>VLOOKUP($L148,Sheet1!$F:$R,4,0)</f>
        <v>9.1300000000000008</v>
      </c>
      <c r="P148">
        <f>VLOOKUP($L148,Sheet1!$F:$R,5,0)</f>
        <v>32.25</v>
      </c>
      <c r="Q148">
        <f>VLOOKUP($L148,Sheet1!$F:$R,6,0)</f>
        <v>0</v>
      </c>
      <c r="R148">
        <f>VLOOKUP($L148,Sheet1!$F:$R,7,0)</f>
        <v>4.42</v>
      </c>
      <c r="S148">
        <f>VLOOKUP($L148,Sheet1!$F:$R,8,0)</f>
        <v>0</v>
      </c>
      <c r="T148">
        <f>VLOOKUP($L148,Sheet1!$F:$R,9,0)</f>
        <v>34.5</v>
      </c>
      <c r="U148">
        <f>VLOOKUP($L148,Sheet1!$F:$R,10,0)</f>
        <v>127</v>
      </c>
      <c r="V148">
        <f>VLOOKUP($L148,Sheet1!$F:$R,11,0)</f>
        <v>0</v>
      </c>
      <c r="W148">
        <f>VLOOKUP($L148,Sheet1!$F:$R,12,0)</f>
        <v>0</v>
      </c>
      <c r="X148">
        <f>VLOOKUP($L148,Sheet1!$F:$R,13,0)</f>
        <v>0</v>
      </c>
    </row>
    <row r="149" spans="1:24" hidden="1" x14ac:dyDescent="0.25">
      <c r="A149">
        <v>49</v>
      </c>
      <c r="B149">
        <v>2</v>
      </c>
      <c r="C149">
        <v>50</v>
      </c>
      <c r="D149" t="s">
        <v>159</v>
      </c>
      <c r="E149" t="s">
        <v>571</v>
      </c>
      <c r="F149" t="s">
        <v>13</v>
      </c>
      <c r="G149">
        <v>21</v>
      </c>
      <c r="H149" t="s">
        <v>429</v>
      </c>
      <c r="I149">
        <v>1998</v>
      </c>
      <c r="J149" t="s">
        <v>465</v>
      </c>
      <c r="K149" t="s">
        <v>572</v>
      </c>
      <c r="L149" t="s">
        <v>573</v>
      </c>
      <c r="M149">
        <f>VLOOKUP(L149,Sheet1!F:R,2,0)</f>
        <v>75.400000000000006</v>
      </c>
      <c r="N149">
        <f>VLOOKUP($L149,Sheet1!$F:$R,3,0)</f>
        <v>212</v>
      </c>
      <c r="O149">
        <f>VLOOKUP($L149,Sheet1!$F:$R,4,0)</f>
        <v>10</v>
      </c>
      <c r="P149">
        <f>VLOOKUP($L149,Sheet1!$F:$R,5,0)</f>
        <v>33.25</v>
      </c>
      <c r="Q149">
        <f>VLOOKUP($L149,Sheet1!$F:$R,6,0)</f>
        <v>0</v>
      </c>
      <c r="R149">
        <f>VLOOKUP($L149,Sheet1!$F:$R,7,0)</f>
        <v>0</v>
      </c>
      <c r="S149">
        <f>VLOOKUP($L149,Sheet1!$F:$R,8,0)</f>
        <v>0</v>
      </c>
      <c r="T149">
        <f>VLOOKUP($L149,Sheet1!$F:$R,9,0)</f>
        <v>0</v>
      </c>
      <c r="U149">
        <f>VLOOKUP($L149,Sheet1!$F:$R,10,0)</f>
        <v>0</v>
      </c>
      <c r="V149">
        <f>VLOOKUP($L149,Sheet1!$F:$R,11,0)</f>
        <v>0</v>
      </c>
      <c r="W149">
        <f>VLOOKUP($L149,Sheet1!$F:$R,12,0)</f>
        <v>0</v>
      </c>
      <c r="X149">
        <f>VLOOKUP($L149,Sheet1!$F:$R,13,0)</f>
        <v>0</v>
      </c>
    </row>
    <row r="150" spans="1:24" hidden="1" x14ac:dyDescent="0.25">
      <c r="A150">
        <v>51</v>
      </c>
      <c r="B150">
        <v>2</v>
      </c>
      <c r="C150">
        <v>52</v>
      </c>
      <c r="D150" t="s">
        <v>48</v>
      </c>
      <c r="E150" t="s">
        <v>574</v>
      </c>
      <c r="F150" t="s">
        <v>13</v>
      </c>
      <c r="G150">
        <v>23</v>
      </c>
      <c r="H150" t="s">
        <v>337</v>
      </c>
      <c r="I150">
        <v>1998</v>
      </c>
      <c r="J150" t="s">
        <v>66</v>
      </c>
      <c r="K150" t="s">
        <v>330</v>
      </c>
      <c r="L150" t="s">
        <v>575</v>
      </c>
      <c r="M150">
        <f>VLOOKUP(L150,Sheet1!F:R,2,0)</f>
        <v>72.8</v>
      </c>
      <c r="N150">
        <f>VLOOKUP($L150,Sheet1!$F:$R,3,0)</f>
        <v>203</v>
      </c>
      <c r="O150">
        <f>VLOOKUP($L150,Sheet1!$F:$R,4,0)</f>
        <v>10.5</v>
      </c>
      <c r="P150">
        <f>VLOOKUP($L150,Sheet1!$F:$R,5,0)</f>
        <v>33.25</v>
      </c>
      <c r="Q150">
        <f>VLOOKUP($L150,Sheet1!$F:$R,6,0)</f>
        <v>0</v>
      </c>
      <c r="R150">
        <f>VLOOKUP($L150,Sheet1!$F:$R,7,0)</f>
        <v>4.3499999999999996</v>
      </c>
      <c r="S150">
        <f>VLOOKUP($L150,Sheet1!$F:$R,8,0)</f>
        <v>0</v>
      </c>
      <c r="T150">
        <f>VLOOKUP($L150,Sheet1!$F:$R,9,0)</f>
        <v>36.5</v>
      </c>
      <c r="U150">
        <f>VLOOKUP($L150,Sheet1!$F:$R,10,0)</f>
        <v>117</v>
      </c>
      <c r="V150">
        <f>VLOOKUP($L150,Sheet1!$F:$R,11,0)</f>
        <v>3.96</v>
      </c>
      <c r="W150">
        <f>VLOOKUP($L150,Sheet1!$F:$R,12,0)</f>
        <v>7.15</v>
      </c>
      <c r="X150">
        <f>VLOOKUP($L150,Sheet1!$F:$R,13,0)</f>
        <v>10.98</v>
      </c>
    </row>
    <row r="151" spans="1:24" hidden="1" x14ac:dyDescent="0.25">
      <c r="A151">
        <v>54</v>
      </c>
      <c r="B151">
        <v>2</v>
      </c>
      <c r="C151">
        <v>55</v>
      </c>
      <c r="D151" t="s">
        <v>164</v>
      </c>
      <c r="E151" t="s">
        <v>576</v>
      </c>
      <c r="F151" t="s">
        <v>13</v>
      </c>
      <c r="G151">
        <v>23</v>
      </c>
      <c r="H151" t="s">
        <v>26</v>
      </c>
      <c r="I151">
        <v>1998</v>
      </c>
      <c r="J151" t="s">
        <v>161</v>
      </c>
      <c r="K151" t="s">
        <v>577</v>
      </c>
      <c r="L151" t="s">
        <v>578</v>
      </c>
      <c r="M151">
        <f>VLOOKUP(L151,Sheet1!F:R,2,0)</f>
        <v>76.900000000000006</v>
      </c>
      <c r="N151">
        <f>VLOOKUP($L151,Sheet1!$F:$R,3,0)</f>
        <v>231</v>
      </c>
      <c r="O151">
        <f>VLOOKUP($L151,Sheet1!$F:$R,4,0)</f>
        <v>9.5</v>
      </c>
      <c r="P151">
        <f>VLOOKUP($L151,Sheet1!$F:$R,5,0)</f>
        <v>33</v>
      </c>
      <c r="Q151">
        <f>VLOOKUP($L151,Sheet1!$F:$R,6,0)</f>
        <v>0</v>
      </c>
      <c r="R151">
        <f>VLOOKUP($L151,Sheet1!$F:$R,7,0)</f>
        <v>4.66</v>
      </c>
      <c r="S151">
        <f>VLOOKUP($L151,Sheet1!$F:$R,8,0)</f>
        <v>0</v>
      </c>
      <c r="T151">
        <f>VLOOKUP($L151,Sheet1!$F:$R,9,0)</f>
        <v>31.5</v>
      </c>
      <c r="U151">
        <f>VLOOKUP($L151,Sheet1!$F:$R,10,0)</f>
        <v>118</v>
      </c>
      <c r="V151">
        <f>VLOOKUP($L151,Sheet1!$F:$R,11,0)</f>
        <v>4.4800000000000004</v>
      </c>
      <c r="W151">
        <f>VLOOKUP($L151,Sheet1!$F:$R,12,0)</f>
        <v>7.49</v>
      </c>
      <c r="X151">
        <f>VLOOKUP($L151,Sheet1!$F:$R,13,0)</f>
        <v>11.76</v>
      </c>
    </row>
    <row r="152" spans="1:24" hidden="1" x14ac:dyDescent="0.25">
      <c r="A152">
        <v>69</v>
      </c>
      <c r="B152">
        <v>3</v>
      </c>
      <c r="C152">
        <v>70</v>
      </c>
      <c r="D152" t="s">
        <v>164</v>
      </c>
      <c r="E152" t="s">
        <v>579</v>
      </c>
      <c r="F152" t="s">
        <v>13</v>
      </c>
      <c r="G152">
        <v>23</v>
      </c>
      <c r="H152" t="s">
        <v>580</v>
      </c>
      <c r="I152">
        <v>1998</v>
      </c>
      <c r="J152" t="s">
        <v>143</v>
      </c>
      <c r="K152" t="s">
        <v>581</v>
      </c>
      <c r="L152" t="s">
        <v>582</v>
      </c>
      <c r="M152">
        <f>VLOOKUP(L152,Sheet1!F:R,2,0)</f>
        <v>73.5</v>
      </c>
      <c r="N152">
        <f>VLOOKUP($L152,Sheet1!$F:$R,3,0)</f>
        <v>187</v>
      </c>
      <c r="O152">
        <f>VLOOKUP($L152,Sheet1!$F:$R,4,0)</f>
        <v>9.6300000000000008</v>
      </c>
      <c r="P152">
        <f>VLOOKUP($L152,Sheet1!$F:$R,5,0)</f>
        <v>33.130000000000003</v>
      </c>
      <c r="Q152">
        <f>VLOOKUP($L152,Sheet1!$F:$R,6,0)</f>
        <v>0</v>
      </c>
      <c r="R152">
        <f>VLOOKUP($L152,Sheet1!$F:$R,7,0)</f>
        <v>4.46</v>
      </c>
      <c r="S152">
        <f>VLOOKUP($L152,Sheet1!$F:$R,8,0)</f>
        <v>0</v>
      </c>
      <c r="T152">
        <f>VLOOKUP($L152,Sheet1!$F:$R,9,0)</f>
        <v>37</v>
      </c>
      <c r="U152">
        <f>VLOOKUP($L152,Sheet1!$F:$R,10,0)</f>
        <v>127</v>
      </c>
      <c r="V152">
        <f>VLOOKUP($L152,Sheet1!$F:$R,11,0)</f>
        <v>4.04</v>
      </c>
      <c r="W152">
        <f>VLOOKUP($L152,Sheet1!$F:$R,12,0)</f>
        <v>7.49</v>
      </c>
      <c r="X152">
        <f>VLOOKUP($L152,Sheet1!$F:$R,13,0)</f>
        <v>11.08</v>
      </c>
    </row>
    <row r="153" spans="1:24" hidden="1" x14ac:dyDescent="0.25">
      <c r="A153">
        <v>70</v>
      </c>
      <c r="B153">
        <v>3</v>
      </c>
      <c r="C153">
        <v>71</v>
      </c>
      <c r="D153" t="s">
        <v>18</v>
      </c>
      <c r="E153" t="s">
        <v>583</v>
      </c>
      <c r="F153" t="s">
        <v>13</v>
      </c>
      <c r="G153">
        <v>23</v>
      </c>
      <c r="H153" t="s">
        <v>138</v>
      </c>
      <c r="I153">
        <v>1998</v>
      </c>
      <c r="J153" t="s">
        <v>325</v>
      </c>
      <c r="K153" t="s">
        <v>479</v>
      </c>
      <c r="L153" t="s">
        <v>584</v>
      </c>
      <c r="M153">
        <f>VLOOKUP(L153,Sheet1!F:R,2,0)</f>
        <v>71.5</v>
      </c>
      <c r="N153">
        <f>VLOOKUP($L153,Sheet1!$F:$R,3,0)</f>
        <v>187</v>
      </c>
      <c r="O153">
        <f>VLOOKUP($L153,Sheet1!$F:$R,4,0)</f>
        <v>9.5</v>
      </c>
      <c r="P153">
        <f>VLOOKUP($L153,Sheet1!$F:$R,5,0)</f>
        <v>33.25</v>
      </c>
      <c r="Q153">
        <f>VLOOKUP($L153,Sheet1!$F:$R,6,0)</f>
        <v>0</v>
      </c>
      <c r="R153">
        <f>VLOOKUP($L153,Sheet1!$F:$R,7,0)</f>
        <v>0</v>
      </c>
      <c r="S153">
        <f>VLOOKUP($L153,Sheet1!$F:$R,8,0)</f>
        <v>0</v>
      </c>
      <c r="T153">
        <f>VLOOKUP($L153,Sheet1!$F:$R,9,0)</f>
        <v>0</v>
      </c>
      <c r="U153">
        <f>VLOOKUP($L153,Sheet1!$F:$R,10,0)</f>
        <v>0</v>
      </c>
      <c r="V153">
        <f>VLOOKUP($L153,Sheet1!$F:$R,11,0)</f>
        <v>0</v>
      </c>
      <c r="W153">
        <f>VLOOKUP($L153,Sheet1!$F:$R,12,0)</f>
        <v>0</v>
      </c>
      <c r="X153">
        <f>VLOOKUP($L153,Sheet1!$F:$R,13,0)</f>
        <v>0</v>
      </c>
    </row>
    <row r="154" spans="1:24" hidden="1" x14ac:dyDescent="0.25">
      <c r="A154">
        <v>73</v>
      </c>
      <c r="B154">
        <v>3</v>
      </c>
      <c r="C154">
        <v>74</v>
      </c>
      <c r="D154" t="s">
        <v>136</v>
      </c>
      <c r="E154" t="s">
        <v>585</v>
      </c>
      <c r="F154" t="s">
        <v>13</v>
      </c>
      <c r="G154">
        <v>24</v>
      </c>
      <c r="H154" t="s">
        <v>32</v>
      </c>
      <c r="I154">
        <v>1998</v>
      </c>
      <c r="J154" t="s">
        <v>161</v>
      </c>
      <c r="K154" t="s">
        <v>586</v>
      </c>
      <c r="L154" t="s">
        <v>587</v>
      </c>
      <c r="M154">
        <f>VLOOKUP(L154,Sheet1!F:R,2,0)</f>
        <v>72.5</v>
      </c>
      <c r="N154">
        <f>VLOOKUP($L154,Sheet1!$F:$R,3,0)</f>
        <v>187</v>
      </c>
      <c r="O154">
        <f>VLOOKUP($L154,Sheet1!$F:$R,4,0)</f>
        <v>9.3800000000000008</v>
      </c>
      <c r="P154">
        <f>VLOOKUP($L154,Sheet1!$F:$R,5,0)</f>
        <v>33.5</v>
      </c>
      <c r="Q154">
        <f>VLOOKUP($L154,Sheet1!$F:$R,6,0)</f>
        <v>0</v>
      </c>
      <c r="R154">
        <f>VLOOKUP($L154,Sheet1!$F:$R,7,0)</f>
        <v>4.53</v>
      </c>
      <c r="S154">
        <f>VLOOKUP($L154,Sheet1!$F:$R,8,0)</f>
        <v>0</v>
      </c>
      <c r="T154">
        <f>VLOOKUP($L154,Sheet1!$F:$R,9,0)</f>
        <v>39.5</v>
      </c>
      <c r="U154">
        <f>VLOOKUP($L154,Sheet1!$F:$R,10,0)</f>
        <v>122</v>
      </c>
      <c r="V154">
        <f>VLOOKUP($L154,Sheet1!$F:$R,11,0)</f>
        <v>0</v>
      </c>
      <c r="W154">
        <f>VLOOKUP($L154,Sheet1!$F:$R,12,0)</f>
        <v>0</v>
      </c>
      <c r="X154">
        <f>VLOOKUP($L154,Sheet1!$F:$R,13,0)</f>
        <v>0</v>
      </c>
    </row>
    <row r="155" spans="1:24" hidden="1" x14ac:dyDescent="0.25">
      <c r="A155">
        <v>81</v>
      </c>
      <c r="B155">
        <v>3</v>
      </c>
      <c r="C155">
        <v>82</v>
      </c>
      <c r="D155" t="s">
        <v>24</v>
      </c>
      <c r="E155" t="s">
        <v>588</v>
      </c>
      <c r="F155" t="s">
        <v>13</v>
      </c>
      <c r="G155">
        <v>23</v>
      </c>
      <c r="H155" t="s">
        <v>589</v>
      </c>
      <c r="I155">
        <v>1998</v>
      </c>
      <c r="J155" t="s">
        <v>55</v>
      </c>
      <c r="K155" t="s">
        <v>590</v>
      </c>
      <c r="L155" t="s">
        <v>591</v>
      </c>
      <c r="M155">
        <f>VLOOKUP(L155,Sheet1!F:R,2,0)</f>
        <v>76.3</v>
      </c>
      <c r="N155">
        <f>VLOOKUP($L155,Sheet1!$F:$R,3,0)</f>
        <v>210</v>
      </c>
      <c r="O155">
        <f>VLOOKUP($L155,Sheet1!$F:$R,4,0)</f>
        <v>10.130000000000001</v>
      </c>
      <c r="P155">
        <f>VLOOKUP($L155,Sheet1!$F:$R,5,0)</f>
        <v>34</v>
      </c>
      <c r="Q155">
        <f>VLOOKUP($L155,Sheet1!$F:$R,6,0)</f>
        <v>0</v>
      </c>
      <c r="R155">
        <f>VLOOKUP($L155,Sheet1!$F:$R,7,0)</f>
        <v>0</v>
      </c>
      <c r="S155">
        <f>VLOOKUP($L155,Sheet1!$F:$R,8,0)</f>
        <v>0</v>
      </c>
      <c r="T155">
        <f>VLOOKUP($L155,Sheet1!$F:$R,9,0)</f>
        <v>0</v>
      </c>
      <c r="U155">
        <f>VLOOKUP($L155,Sheet1!$F:$R,10,0)</f>
        <v>0</v>
      </c>
      <c r="V155">
        <f>VLOOKUP($L155,Sheet1!$F:$R,11,0)</f>
        <v>0</v>
      </c>
      <c r="W155">
        <f>VLOOKUP($L155,Sheet1!$F:$R,12,0)</f>
        <v>0</v>
      </c>
      <c r="X155">
        <f>VLOOKUP($L155,Sheet1!$F:$R,13,0)</f>
        <v>0</v>
      </c>
    </row>
    <row r="156" spans="1:24" hidden="1" x14ac:dyDescent="0.25">
      <c r="A156">
        <v>91</v>
      </c>
      <c r="B156">
        <v>3</v>
      </c>
      <c r="C156">
        <v>92</v>
      </c>
      <c r="D156" t="s">
        <v>58</v>
      </c>
      <c r="E156" t="s">
        <v>592</v>
      </c>
      <c r="F156" t="s">
        <v>13</v>
      </c>
      <c r="G156">
        <v>22</v>
      </c>
      <c r="H156" t="s">
        <v>60</v>
      </c>
      <c r="I156">
        <v>1998</v>
      </c>
      <c r="J156" t="s">
        <v>70</v>
      </c>
      <c r="K156" t="s">
        <v>498</v>
      </c>
      <c r="L156" t="s">
        <v>593</v>
      </c>
      <c r="M156">
        <f>VLOOKUP(L156,Sheet1!F:R,2,0)</f>
        <v>71.599999999999994</v>
      </c>
      <c r="N156">
        <f>VLOOKUP($L156,Sheet1!$F:$R,3,0)</f>
        <v>195</v>
      </c>
      <c r="O156">
        <f>VLOOKUP($L156,Sheet1!$F:$R,4,0)</f>
        <v>9</v>
      </c>
      <c r="P156">
        <f>VLOOKUP($L156,Sheet1!$F:$R,5,0)</f>
        <v>30.5</v>
      </c>
      <c r="Q156">
        <f>VLOOKUP($L156,Sheet1!$F:$R,6,0)</f>
        <v>0</v>
      </c>
      <c r="R156">
        <f>VLOOKUP($L156,Sheet1!$F:$R,7,0)</f>
        <v>0</v>
      </c>
      <c r="S156">
        <f>VLOOKUP($L156,Sheet1!$F:$R,8,0)</f>
        <v>0</v>
      </c>
      <c r="T156">
        <f>VLOOKUP($L156,Sheet1!$F:$R,9,0)</f>
        <v>30.5</v>
      </c>
      <c r="U156">
        <f>VLOOKUP($L156,Sheet1!$F:$R,10,0)</f>
        <v>110</v>
      </c>
      <c r="V156">
        <f>VLOOKUP($L156,Sheet1!$F:$R,11,0)</f>
        <v>4.09</v>
      </c>
      <c r="W156">
        <f>VLOOKUP($L156,Sheet1!$F:$R,12,0)</f>
        <v>7.09</v>
      </c>
      <c r="X156">
        <f>VLOOKUP($L156,Sheet1!$F:$R,13,0)</f>
        <v>11.02</v>
      </c>
    </row>
    <row r="157" spans="1:24" hidden="1" x14ac:dyDescent="0.25">
      <c r="A157">
        <v>95</v>
      </c>
      <c r="B157">
        <v>4</v>
      </c>
      <c r="C157">
        <v>96</v>
      </c>
      <c r="D157" t="s">
        <v>360</v>
      </c>
      <c r="E157" t="s">
        <v>594</v>
      </c>
      <c r="F157" t="s">
        <v>13</v>
      </c>
      <c r="G157">
        <v>21</v>
      </c>
      <c r="H157" t="s">
        <v>176</v>
      </c>
      <c r="I157">
        <v>1998</v>
      </c>
      <c r="J157" t="s">
        <v>61</v>
      </c>
      <c r="K157" t="s">
        <v>595</v>
      </c>
      <c r="L157" t="s">
        <v>596</v>
      </c>
      <c r="M157">
        <f>VLOOKUP(L157,Sheet1!F:R,2,0)</f>
        <v>69.599999999999994</v>
      </c>
      <c r="N157">
        <f>VLOOKUP($L157,Sheet1!$F:$R,3,0)</f>
        <v>179</v>
      </c>
      <c r="O157">
        <f>VLOOKUP($L157,Sheet1!$F:$R,4,0)</f>
        <v>9.25</v>
      </c>
      <c r="P157">
        <f>VLOOKUP($L157,Sheet1!$F:$R,5,0)</f>
        <v>30.5</v>
      </c>
      <c r="Q157">
        <f>VLOOKUP($L157,Sheet1!$F:$R,6,0)</f>
        <v>0</v>
      </c>
      <c r="R157">
        <f>VLOOKUP($L157,Sheet1!$F:$R,7,0)</f>
        <v>4.45</v>
      </c>
      <c r="S157">
        <f>VLOOKUP($L157,Sheet1!$F:$R,8,0)</f>
        <v>0</v>
      </c>
      <c r="T157">
        <f>VLOOKUP($L157,Sheet1!$F:$R,9,0)</f>
        <v>36</v>
      </c>
      <c r="U157">
        <f>VLOOKUP($L157,Sheet1!$F:$R,10,0)</f>
        <v>122</v>
      </c>
      <c r="V157">
        <f>VLOOKUP($L157,Sheet1!$F:$R,11,0)</f>
        <v>4.25</v>
      </c>
      <c r="W157">
        <f>VLOOKUP($L157,Sheet1!$F:$R,12,0)</f>
        <v>7.44</v>
      </c>
      <c r="X157">
        <f>VLOOKUP($L157,Sheet1!$F:$R,13,0)</f>
        <v>11.73</v>
      </c>
    </row>
    <row r="158" spans="1:24" hidden="1" x14ac:dyDescent="0.25">
      <c r="A158">
        <v>105</v>
      </c>
      <c r="B158">
        <v>4</v>
      </c>
      <c r="C158">
        <v>106</v>
      </c>
      <c r="D158" t="s">
        <v>392</v>
      </c>
      <c r="E158" t="s">
        <v>597</v>
      </c>
      <c r="F158" t="s">
        <v>13</v>
      </c>
      <c r="G158">
        <v>23</v>
      </c>
      <c r="H158" t="s">
        <v>337</v>
      </c>
      <c r="I158">
        <v>1998</v>
      </c>
      <c r="J158" t="s">
        <v>121</v>
      </c>
      <c r="K158" t="s">
        <v>422</v>
      </c>
      <c r="L158" t="s">
        <v>598</v>
      </c>
      <c r="M158">
        <f>VLOOKUP(L158,Sheet1!F:R,2,0)</f>
        <v>76.599999999999994</v>
      </c>
      <c r="N158">
        <f>VLOOKUP($L158,Sheet1!$F:$R,3,0)</f>
        <v>208</v>
      </c>
      <c r="O158">
        <f>VLOOKUP($L158,Sheet1!$F:$R,4,0)</f>
        <v>9.25</v>
      </c>
      <c r="P158">
        <f>VLOOKUP($L158,Sheet1!$F:$R,5,0)</f>
        <v>34.25</v>
      </c>
      <c r="Q158">
        <f>VLOOKUP($L158,Sheet1!$F:$R,6,0)</f>
        <v>0</v>
      </c>
      <c r="R158">
        <f>VLOOKUP($L158,Sheet1!$F:$R,7,0)</f>
        <v>4.57</v>
      </c>
      <c r="S158">
        <f>VLOOKUP($L158,Sheet1!$F:$R,8,0)</f>
        <v>0</v>
      </c>
      <c r="T158">
        <f>VLOOKUP($L158,Sheet1!$F:$R,9,0)</f>
        <v>36</v>
      </c>
      <c r="U158">
        <f>VLOOKUP($L158,Sheet1!$F:$R,10,0)</f>
        <v>123</v>
      </c>
      <c r="V158">
        <f>VLOOKUP($L158,Sheet1!$F:$R,11,0)</f>
        <v>4.07</v>
      </c>
      <c r="W158">
        <f>VLOOKUP($L158,Sheet1!$F:$R,12,0)</f>
        <v>7.38</v>
      </c>
      <c r="X158">
        <f>VLOOKUP($L158,Sheet1!$F:$R,13,0)</f>
        <v>11.42</v>
      </c>
    </row>
    <row r="159" spans="1:24" hidden="1" x14ac:dyDescent="0.25">
      <c r="A159">
        <v>113</v>
      </c>
      <c r="B159">
        <v>4</v>
      </c>
      <c r="C159">
        <v>114</v>
      </c>
      <c r="D159" t="s">
        <v>136</v>
      </c>
      <c r="E159" t="s">
        <v>599</v>
      </c>
      <c r="F159" t="s">
        <v>13</v>
      </c>
      <c r="G159">
        <v>23</v>
      </c>
      <c r="H159" t="s">
        <v>120</v>
      </c>
      <c r="I159">
        <v>1998</v>
      </c>
      <c r="J159" t="s">
        <v>66</v>
      </c>
      <c r="K159" t="s">
        <v>600</v>
      </c>
      <c r="L159" t="s">
        <v>601</v>
      </c>
      <c r="M159" t="e">
        <f>VLOOKUP(L159,Sheet1!F:R,2,0)</f>
        <v>#N/A</v>
      </c>
      <c r="N159" t="e">
        <f>VLOOKUP($L159,Sheet1!$F:$R,3,0)</f>
        <v>#N/A</v>
      </c>
      <c r="O159" t="e">
        <f>VLOOKUP($L159,Sheet1!$F:$R,4,0)</f>
        <v>#N/A</v>
      </c>
      <c r="P159" t="e">
        <f>VLOOKUP($L159,Sheet1!$F:$R,5,0)</f>
        <v>#N/A</v>
      </c>
      <c r="Q159" t="e">
        <f>VLOOKUP($L159,Sheet1!$F:$R,6,0)</f>
        <v>#N/A</v>
      </c>
      <c r="R159" t="e">
        <f>VLOOKUP($L159,Sheet1!$F:$R,7,0)</f>
        <v>#N/A</v>
      </c>
      <c r="S159" t="e">
        <f>VLOOKUP($L159,Sheet1!$F:$R,8,0)</f>
        <v>#N/A</v>
      </c>
      <c r="T159" t="e">
        <f>VLOOKUP($L159,Sheet1!$F:$R,9,0)</f>
        <v>#N/A</v>
      </c>
      <c r="U159" t="e">
        <f>VLOOKUP($L159,Sheet1!$F:$R,10,0)</f>
        <v>#N/A</v>
      </c>
      <c r="V159" t="e">
        <f>VLOOKUP($L159,Sheet1!$F:$R,11,0)</f>
        <v>#N/A</v>
      </c>
      <c r="W159" t="e">
        <f>VLOOKUP($L159,Sheet1!$F:$R,12,0)</f>
        <v>#N/A</v>
      </c>
      <c r="X159" t="e">
        <f>VLOOKUP($L159,Sheet1!$F:$R,13,0)</f>
        <v>#N/A</v>
      </c>
    </row>
    <row r="160" spans="1:24" hidden="1" x14ac:dyDescent="0.25">
      <c r="A160">
        <v>149</v>
      </c>
      <c r="B160">
        <v>5</v>
      </c>
      <c r="C160">
        <v>150</v>
      </c>
      <c r="D160" t="s">
        <v>238</v>
      </c>
      <c r="E160" t="s">
        <v>602</v>
      </c>
      <c r="F160" t="s">
        <v>13</v>
      </c>
      <c r="G160">
        <v>22</v>
      </c>
      <c r="H160" t="s">
        <v>115</v>
      </c>
      <c r="I160">
        <v>1998</v>
      </c>
      <c r="J160" t="s">
        <v>15</v>
      </c>
      <c r="K160" t="s">
        <v>603</v>
      </c>
      <c r="L160" t="s">
        <v>604</v>
      </c>
      <c r="M160">
        <f>VLOOKUP(L160,Sheet1!F:R,2,0)</f>
        <v>72.599999999999994</v>
      </c>
      <c r="N160">
        <f>VLOOKUP($L160,Sheet1!$F:$R,3,0)</f>
        <v>197</v>
      </c>
      <c r="O160">
        <f>VLOOKUP($L160,Sheet1!$F:$R,4,0)</f>
        <v>9.3800000000000008</v>
      </c>
      <c r="P160">
        <f>VLOOKUP($L160,Sheet1!$F:$R,5,0)</f>
        <v>35.25</v>
      </c>
      <c r="Q160">
        <f>VLOOKUP($L160,Sheet1!$F:$R,6,0)</f>
        <v>0</v>
      </c>
      <c r="R160">
        <f>VLOOKUP($L160,Sheet1!$F:$R,7,0)</f>
        <v>4.47</v>
      </c>
      <c r="S160">
        <f>VLOOKUP($L160,Sheet1!$F:$R,8,0)</f>
        <v>0</v>
      </c>
      <c r="T160">
        <f>VLOOKUP($L160,Sheet1!$F:$R,9,0)</f>
        <v>34.5</v>
      </c>
      <c r="U160">
        <f>VLOOKUP($L160,Sheet1!$F:$R,10,0)</f>
        <v>126</v>
      </c>
      <c r="V160">
        <f>VLOOKUP($L160,Sheet1!$F:$R,11,0)</f>
        <v>4.3600000000000003</v>
      </c>
      <c r="W160">
        <f>VLOOKUP($L160,Sheet1!$F:$R,12,0)</f>
        <v>8.07</v>
      </c>
      <c r="X160">
        <f>VLOOKUP($L160,Sheet1!$F:$R,13,0)</f>
        <v>11.9</v>
      </c>
    </row>
    <row r="161" spans="1:24" hidden="1" x14ac:dyDescent="0.25">
      <c r="A161">
        <v>159</v>
      </c>
      <c r="B161">
        <v>6</v>
      </c>
      <c r="C161">
        <v>160</v>
      </c>
      <c r="D161" t="s">
        <v>73</v>
      </c>
      <c r="E161" t="s">
        <v>605</v>
      </c>
      <c r="F161" t="s">
        <v>13</v>
      </c>
      <c r="G161">
        <v>23</v>
      </c>
      <c r="H161" t="s">
        <v>563</v>
      </c>
      <c r="I161">
        <v>1998</v>
      </c>
      <c r="J161" t="s">
        <v>282</v>
      </c>
      <c r="K161" t="s">
        <v>205</v>
      </c>
      <c r="L161" t="s">
        <v>606</v>
      </c>
      <c r="M161">
        <f>VLOOKUP(L161,Sheet1!F:R,2,0)</f>
        <v>72.099999999999994</v>
      </c>
      <c r="N161">
        <f>VLOOKUP($L161,Sheet1!$F:$R,3,0)</f>
        <v>187</v>
      </c>
      <c r="O161">
        <f>VLOOKUP($L161,Sheet1!$F:$R,4,0)</f>
        <v>9</v>
      </c>
      <c r="P161">
        <f>VLOOKUP($L161,Sheet1!$F:$R,5,0)</f>
        <v>32.25</v>
      </c>
      <c r="Q161">
        <f>VLOOKUP($L161,Sheet1!$F:$R,6,0)</f>
        <v>0</v>
      </c>
      <c r="R161">
        <f>VLOOKUP($L161,Sheet1!$F:$R,7,0)</f>
        <v>4.45</v>
      </c>
      <c r="S161">
        <f>VLOOKUP($L161,Sheet1!$F:$R,8,0)</f>
        <v>0</v>
      </c>
      <c r="T161">
        <f>VLOOKUP($L161,Sheet1!$F:$R,9,0)</f>
        <v>34.5</v>
      </c>
      <c r="U161">
        <f>VLOOKUP($L161,Sheet1!$F:$R,10,0)</f>
        <v>112</v>
      </c>
      <c r="V161">
        <f>VLOOKUP($L161,Sheet1!$F:$R,11,0)</f>
        <v>4.17</v>
      </c>
      <c r="W161">
        <f>VLOOKUP($L161,Sheet1!$F:$R,12,0)</f>
        <v>7.16</v>
      </c>
      <c r="X161">
        <f>VLOOKUP($L161,Sheet1!$F:$R,13,0)</f>
        <v>11.33</v>
      </c>
    </row>
    <row r="162" spans="1:24" hidden="1" x14ac:dyDescent="0.25">
      <c r="A162">
        <v>166</v>
      </c>
      <c r="B162">
        <v>6</v>
      </c>
      <c r="C162">
        <v>167</v>
      </c>
      <c r="D162" t="s">
        <v>174</v>
      </c>
      <c r="E162" t="s">
        <v>607</v>
      </c>
      <c r="F162" t="s">
        <v>13</v>
      </c>
      <c r="G162">
        <v>22</v>
      </c>
      <c r="H162" t="s">
        <v>286</v>
      </c>
      <c r="I162">
        <v>1998</v>
      </c>
      <c r="J162" t="s">
        <v>161</v>
      </c>
      <c r="K162" t="s">
        <v>608</v>
      </c>
      <c r="L162" t="s">
        <v>609</v>
      </c>
      <c r="M162">
        <f>VLOOKUP(L162,Sheet1!F:R,2,0)</f>
        <v>73</v>
      </c>
      <c r="N162">
        <f>VLOOKUP($L162,Sheet1!$F:$R,3,0)</f>
        <v>182</v>
      </c>
      <c r="O162">
        <f>VLOOKUP($L162,Sheet1!$F:$R,4,0)</f>
        <v>9.6300000000000008</v>
      </c>
      <c r="P162">
        <f>VLOOKUP($L162,Sheet1!$F:$R,5,0)</f>
        <v>32.25</v>
      </c>
      <c r="Q162">
        <f>VLOOKUP($L162,Sheet1!$F:$R,6,0)</f>
        <v>0</v>
      </c>
      <c r="R162">
        <f>VLOOKUP($L162,Sheet1!$F:$R,7,0)</f>
        <v>4.55</v>
      </c>
      <c r="S162">
        <f>VLOOKUP($L162,Sheet1!$F:$R,8,0)</f>
        <v>0</v>
      </c>
      <c r="T162">
        <f>VLOOKUP($L162,Sheet1!$F:$R,9,0)</f>
        <v>37</v>
      </c>
      <c r="U162">
        <f>VLOOKUP($L162,Sheet1!$F:$R,10,0)</f>
        <v>119</v>
      </c>
      <c r="V162">
        <f>VLOOKUP($L162,Sheet1!$F:$R,11,0)</f>
        <v>4.01</v>
      </c>
      <c r="W162">
        <f>VLOOKUP($L162,Sheet1!$F:$R,12,0)</f>
        <v>7.06</v>
      </c>
      <c r="X162">
        <f>VLOOKUP($L162,Sheet1!$F:$R,13,0)</f>
        <v>11</v>
      </c>
    </row>
    <row r="163" spans="1:24" hidden="1" x14ac:dyDescent="0.25">
      <c r="A163">
        <v>168</v>
      </c>
      <c r="B163">
        <v>6</v>
      </c>
      <c r="C163">
        <v>169</v>
      </c>
      <c r="D163" t="s">
        <v>78</v>
      </c>
      <c r="E163" t="s">
        <v>610</v>
      </c>
      <c r="F163" t="s">
        <v>13</v>
      </c>
      <c r="G163">
        <v>23</v>
      </c>
      <c r="H163" t="s">
        <v>20</v>
      </c>
      <c r="I163">
        <v>1998</v>
      </c>
      <c r="J163" t="s">
        <v>143</v>
      </c>
      <c r="K163" t="s">
        <v>611</v>
      </c>
      <c r="L163" t="s">
        <v>612</v>
      </c>
      <c r="M163" t="e">
        <f>VLOOKUP(L163,Sheet1!F:R,2,0)</f>
        <v>#N/A</v>
      </c>
      <c r="N163" t="e">
        <f>VLOOKUP($L163,Sheet1!$F:$R,3,0)</f>
        <v>#N/A</v>
      </c>
      <c r="O163" t="e">
        <f>VLOOKUP($L163,Sheet1!$F:$R,4,0)</f>
        <v>#N/A</v>
      </c>
      <c r="P163" t="e">
        <f>VLOOKUP($L163,Sheet1!$F:$R,5,0)</f>
        <v>#N/A</v>
      </c>
      <c r="Q163" t="e">
        <f>VLOOKUP($L163,Sheet1!$F:$R,6,0)</f>
        <v>#N/A</v>
      </c>
      <c r="R163" t="e">
        <f>VLOOKUP($L163,Sheet1!$F:$R,7,0)</f>
        <v>#N/A</v>
      </c>
      <c r="S163" t="e">
        <f>VLOOKUP($L163,Sheet1!$F:$R,8,0)</f>
        <v>#N/A</v>
      </c>
      <c r="T163" t="e">
        <f>VLOOKUP($L163,Sheet1!$F:$R,9,0)</f>
        <v>#N/A</v>
      </c>
      <c r="U163" t="e">
        <f>VLOOKUP($L163,Sheet1!$F:$R,10,0)</f>
        <v>#N/A</v>
      </c>
      <c r="V163" t="e">
        <f>VLOOKUP($L163,Sheet1!$F:$R,11,0)</f>
        <v>#N/A</v>
      </c>
      <c r="W163" t="e">
        <f>VLOOKUP($L163,Sheet1!$F:$R,12,0)</f>
        <v>#N/A</v>
      </c>
      <c r="X163" t="e">
        <f>VLOOKUP($L163,Sheet1!$F:$R,13,0)</f>
        <v>#N/A</v>
      </c>
    </row>
    <row r="164" spans="1:24" hidden="1" x14ac:dyDescent="0.25">
      <c r="A164">
        <v>169</v>
      </c>
      <c r="B164">
        <v>6</v>
      </c>
      <c r="C164">
        <v>170</v>
      </c>
      <c r="D164" t="s">
        <v>198</v>
      </c>
      <c r="E164" t="s">
        <v>613</v>
      </c>
      <c r="F164" t="s">
        <v>13</v>
      </c>
      <c r="H164" t="s">
        <v>614</v>
      </c>
      <c r="I164">
        <v>1998</v>
      </c>
      <c r="J164" t="s">
        <v>126</v>
      </c>
      <c r="K164" t="s">
        <v>188</v>
      </c>
      <c r="L164" t="s">
        <v>615</v>
      </c>
      <c r="M164">
        <f>VLOOKUP(L164,Sheet1!F:R,2,0)</f>
        <v>73.3</v>
      </c>
      <c r="N164">
        <f>VLOOKUP($L164,Sheet1!$F:$R,3,0)</f>
        <v>182</v>
      </c>
      <c r="O164">
        <f>VLOOKUP($L164,Sheet1!$F:$R,4,0)</f>
        <v>9.75</v>
      </c>
      <c r="P164">
        <f>VLOOKUP($L164,Sheet1!$F:$R,5,0)</f>
        <v>32</v>
      </c>
      <c r="Q164">
        <f>VLOOKUP($L164,Sheet1!$F:$R,6,0)</f>
        <v>0</v>
      </c>
      <c r="R164">
        <f>VLOOKUP($L164,Sheet1!$F:$R,7,0)</f>
        <v>4.58</v>
      </c>
      <c r="S164">
        <f>VLOOKUP($L164,Sheet1!$F:$R,8,0)</f>
        <v>0</v>
      </c>
      <c r="T164">
        <f>VLOOKUP($L164,Sheet1!$F:$R,9,0)</f>
        <v>35</v>
      </c>
      <c r="U164">
        <f>VLOOKUP($L164,Sheet1!$F:$R,10,0)</f>
        <v>120</v>
      </c>
      <c r="V164">
        <f>VLOOKUP($L164,Sheet1!$F:$R,11,0)</f>
        <v>4.24</v>
      </c>
      <c r="W164">
        <f>VLOOKUP($L164,Sheet1!$F:$R,12,0)</f>
        <v>7.46</v>
      </c>
      <c r="X164">
        <f>VLOOKUP($L164,Sheet1!$F:$R,13,0)</f>
        <v>11.37</v>
      </c>
    </row>
    <row r="165" spans="1:24" hidden="1" x14ac:dyDescent="0.25">
      <c r="A165">
        <v>173</v>
      </c>
      <c r="B165">
        <v>6</v>
      </c>
      <c r="C165">
        <v>174</v>
      </c>
      <c r="D165" t="s">
        <v>93</v>
      </c>
      <c r="E165" t="s">
        <v>616</v>
      </c>
      <c r="F165" t="s">
        <v>13</v>
      </c>
      <c r="G165">
        <v>22</v>
      </c>
      <c r="H165" t="s">
        <v>617</v>
      </c>
      <c r="I165">
        <v>1998</v>
      </c>
      <c r="J165" t="s">
        <v>15</v>
      </c>
      <c r="K165" t="s">
        <v>618</v>
      </c>
      <c r="L165" t="s">
        <v>619</v>
      </c>
      <c r="M165" t="e">
        <f>VLOOKUP(L165,Sheet1!F:R,2,0)</f>
        <v>#N/A</v>
      </c>
      <c r="N165" t="e">
        <f>VLOOKUP($L165,Sheet1!$F:$R,3,0)</f>
        <v>#N/A</v>
      </c>
      <c r="O165" t="e">
        <f>VLOOKUP($L165,Sheet1!$F:$R,4,0)</f>
        <v>#N/A</v>
      </c>
      <c r="P165" t="e">
        <f>VLOOKUP($L165,Sheet1!$F:$R,5,0)</f>
        <v>#N/A</v>
      </c>
      <c r="Q165" t="e">
        <f>VLOOKUP($L165,Sheet1!$F:$R,6,0)</f>
        <v>#N/A</v>
      </c>
      <c r="R165" t="e">
        <f>VLOOKUP($L165,Sheet1!$F:$R,7,0)</f>
        <v>#N/A</v>
      </c>
      <c r="S165" t="e">
        <f>VLOOKUP($L165,Sheet1!$F:$R,8,0)</f>
        <v>#N/A</v>
      </c>
      <c r="T165" t="e">
        <f>VLOOKUP($L165,Sheet1!$F:$R,9,0)</f>
        <v>#N/A</v>
      </c>
      <c r="U165" t="e">
        <f>VLOOKUP($L165,Sheet1!$F:$R,10,0)</f>
        <v>#N/A</v>
      </c>
      <c r="V165" t="e">
        <f>VLOOKUP($L165,Sheet1!$F:$R,11,0)</f>
        <v>#N/A</v>
      </c>
      <c r="W165" t="e">
        <f>VLOOKUP($L165,Sheet1!$F:$R,12,0)</f>
        <v>#N/A</v>
      </c>
      <c r="X165" t="e">
        <f>VLOOKUP($L165,Sheet1!$F:$R,13,0)</f>
        <v>#N/A</v>
      </c>
    </row>
    <row r="166" spans="1:24" hidden="1" x14ac:dyDescent="0.25">
      <c r="A166">
        <v>191</v>
      </c>
      <c r="B166">
        <v>7</v>
      </c>
      <c r="C166">
        <v>192</v>
      </c>
      <c r="D166" t="s">
        <v>349</v>
      </c>
      <c r="E166" t="s">
        <v>620</v>
      </c>
      <c r="F166" t="s">
        <v>13</v>
      </c>
      <c r="G166">
        <v>24</v>
      </c>
      <c r="H166" t="s">
        <v>341</v>
      </c>
      <c r="I166">
        <v>1998</v>
      </c>
      <c r="J166" t="s">
        <v>61</v>
      </c>
      <c r="K166" t="s">
        <v>621</v>
      </c>
      <c r="L166" t="s">
        <v>622</v>
      </c>
      <c r="M166">
        <f>VLOOKUP(L166,Sheet1!F:R,2,0)</f>
        <v>71.5</v>
      </c>
      <c r="N166">
        <f>VLOOKUP($L166,Sheet1!$F:$R,3,0)</f>
        <v>184</v>
      </c>
      <c r="O166">
        <f>VLOOKUP($L166,Sheet1!$F:$R,4,0)</f>
        <v>10</v>
      </c>
      <c r="P166">
        <f>VLOOKUP($L166,Sheet1!$F:$R,5,0)</f>
        <v>33.630000000000003</v>
      </c>
      <c r="Q166">
        <f>VLOOKUP($L166,Sheet1!$F:$R,6,0)</f>
        <v>0</v>
      </c>
      <c r="R166">
        <f>VLOOKUP($L166,Sheet1!$F:$R,7,0)</f>
        <v>4.5</v>
      </c>
      <c r="S166">
        <f>VLOOKUP($L166,Sheet1!$F:$R,8,0)</f>
        <v>0</v>
      </c>
      <c r="T166">
        <f>VLOOKUP($L166,Sheet1!$F:$R,9,0)</f>
        <v>34.5</v>
      </c>
      <c r="U166">
        <f>VLOOKUP($L166,Sheet1!$F:$R,10,0)</f>
        <v>128</v>
      </c>
      <c r="V166">
        <f>VLOOKUP($L166,Sheet1!$F:$R,11,0)</f>
        <v>4.1100000000000003</v>
      </c>
      <c r="W166">
        <f>VLOOKUP($L166,Sheet1!$F:$R,12,0)</f>
        <v>7.32</v>
      </c>
      <c r="X166">
        <f>VLOOKUP($L166,Sheet1!$F:$R,13,0)</f>
        <v>11.14</v>
      </c>
    </row>
    <row r="167" spans="1:24" hidden="1" x14ac:dyDescent="0.25">
      <c r="A167">
        <v>192</v>
      </c>
      <c r="B167">
        <v>7</v>
      </c>
      <c r="C167">
        <v>193</v>
      </c>
      <c r="D167" t="s">
        <v>279</v>
      </c>
      <c r="E167" t="s">
        <v>623</v>
      </c>
      <c r="F167" t="s">
        <v>13</v>
      </c>
      <c r="H167" t="s">
        <v>156</v>
      </c>
      <c r="I167">
        <v>1998</v>
      </c>
      <c r="J167" t="s">
        <v>126</v>
      </c>
      <c r="K167" t="s">
        <v>624</v>
      </c>
      <c r="L167" t="s">
        <v>625</v>
      </c>
      <c r="M167" t="e">
        <f>VLOOKUP(L167,Sheet1!F:R,2,0)</f>
        <v>#N/A</v>
      </c>
      <c r="N167" t="e">
        <f>VLOOKUP($L167,Sheet1!$F:$R,3,0)</f>
        <v>#N/A</v>
      </c>
      <c r="O167" t="e">
        <f>VLOOKUP($L167,Sheet1!$F:$R,4,0)</f>
        <v>#N/A</v>
      </c>
      <c r="P167" t="e">
        <f>VLOOKUP($L167,Sheet1!$F:$R,5,0)</f>
        <v>#N/A</v>
      </c>
      <c r="Q167" t="e">
        <f>VLOOKUP($L167,Sheet1!$F:$R,6,0)</f>
        <v>#N/A</v>
      </c>
      <c r="R167" t="e">
        <f>VLOOKUP($L167,Sheet1!$F:$R,7,0)</f>
        <v>#N/A</v>
      </c>
      <c r="S167" t="e">
        <f>VLOOKUP($L167,Sheet1!$F:$R,8,0)</f>
        <v>#N/A</v>
      </c>
      <c r="T167" t="e">
        <f>VLOOKUP($L167,Sheet1!$F:$R,9,0)</f>
        <v>#N/A</v>
      </c>
      <c r="U167" t="e">
        <f>VLOOKUP($L167,Sheet1!$F:$R,10,0)</f>
        <v>#N/A</v>
      </c>
      <c r="V167" t="e">
        <f>VLOOKUP($L167,Sheet1!$F:$R,11,0)</f>
        <v>#N/A</v>
      </c>
      <c r="W167" t="e">
        <f>VLOOKUP($L167,Sheet1!$F:$R,12,0)</f>
        <v>#N/A</v>
      </c>
      <c r="X167" t="e">
        <f>VLOOKUP($L167,Sheet1!$F:$R,13,0)</f>
        <v>#N/A</v>
      </c>
    </row>
    <row r="168" spans="1:24" hidden="1" x14ac:dyDescent="0.25">
      <c r="A168">
        <v>203</v>
      </c>
      <c r="B168">
        <v>7</v>
      </c>
      <c r="C168">
        <v>204</v>
      </c>
      <c r="D168" t="s">
        <v>255</v>
      </c>
      <c r="E168" t="s">
        <v>626</v>
      </c>
      <c r="F168" t="s">
        <v>13</v>
      </c>
      <c r="G168">
        <v>22</v>
      </c>
      <c r="H168" t="s">
        <v>209</v>
      </c>
      <c r="I168">
        <v>1998</v>
      </c>
      <c r="J168" t="s">
        <v>61</v>
      </c>
      <c r="K168" t="s">
        <v>627</v>
      </c>
      <c r="L168" t="s">
        <v>628</v>
      </c>
      <c r="M168">
        <f>VLOOKUP(L168,Sheet1!F:R,2,0)</f>
        <v>75</v>
      </c>
      <c r="N168">
        <f>VLOOKUP($L168,Sheet1!$F:$R,3,0)</f>
        <v>209</v>
      </c>
      <c r="O168">
        <f>VLOOKUP($L168,Sheet1!$F:$R,4,0)</f>
        <v>9.25</v>
      </c>
      <c r="P168">
        <f>VLOOKUP($L168,Sheet1!$F:$R,5,0)</f>
        <v>33</v>
      </c>
      <c r="Q168">
        <f>VLOOKUP($L168,Sheet1!$F:$R,6,0)</f>
        <v>0</v>
      </c>
      <c r="R168">
        <f>VLOOKUP($L168,Sheet1!$F:$R,7,0)</f>
        <v>4.57</v>
      </c>
      <c r="S168">
        <f>VLOOKUP($L168,Sheet1!$F:$R,8,0)</f>
        <v>0</v>
      </c>
      <c r="T168">
        <f>VLOOKUP($L168,Sheet1!$F:$R,9,0)</f>
        <v>34.5</v>
      </c>
      <c r="U168">
        <f>VLOOKUP($L168,Sheet1!$F:$R,10,0)</f>
        <v>118</v>
      </c>
      <c r="V168">
        <f>VLOOKUP($L168,Sheet1!$F:$R,11,0)</f>
        <v>4.0599999999999996</v>
      </c>
      <c r="W168">
        <f>VLOOKUP($L168,Sheet1!$F:$R,12,0)</f>
        <v>7.18</v>
      </c>
      <c r="X168">
        <f>VLOOKUP($L168,Sheet1!$F:$R,13,0)</f>
        <v>11.61</v>
      </c>
    </row>
    <row r="169" spans="1:24" hidden="1" x14ac:dyDescent="0.25">
      <c r="A169">
        <v>214</v>
      </c>
      <c r="B169">
        <v>7</v>
      </c>
      <c r="C169">
        <v>215</v>
      </c>
      <c r="D169" t="s">
        <v>207</v>
      </c>
      <c r="E169" t="s">
        <v>629</v>
      </c>
      <c r="F169" t="s">
        <v>13</v>
      </c>
      <c r="G169">
        <v>25</v>
      </c>
      <c r="H169" t="s">
        <v>630</v>
      </c>
      <c r="I169">
        <v>1998</v>
      </c>
      <c r="J169" t="s">
        <v>76</v>
      </c>
      <c r="K169" t="s">
        <v>631</v>
      </c>
      <c r="L169" t="s">
        <v>632</v>
      </c>
      <c r="M169">
        <f>VLOOKUP(L169,Sheet1!F:R,2,0)</f>
        <v>73.599999999999994</v>
      </c>
      <c r="N169">
        <f>VLOOKUP($L169,Sheet1!$F:$R,3,0)</f>
        <v>182</v>
      </c>
      <c r="O169">
        <f>VLOOKUP($L169,Sheet1!$F:$R,4,0)</f>
        <v>9.1300000000000008</v>
      </c>
      <c r="P169">
        <f>VLOOKUP($L169,Sheet1!$F:$R,5,0)</f>
        <v>34.130000000000003</v>
      </c>
      <c r="Q169">
        <f>VLOOKUP($L169,Sheet1!$F:$R,6,0)</f>
        <v>0</v>
      </c>
      <c r="R169">
        <f>VLOOKUP($L169,Sheet1!$F:$R,7,0)</f>
        <v>4.59</v>
      </c>
      <c r="S169">
        <f>VLOOKUP($L169,Sheet1!$F:$R,8,0)</f>
        <v>0</v>
      </c>
      <c r="T169">
        <f>VLOOKUP($L169,Sheet1!$F:$R,9,0)</f>
        <v>36</v>
      </c>
      <c r="U169">
        <f>VLOOKUP($L169,Sheet1!$F:$R,10,0)</f>
        <v>123</v>
      </c>
      <c r="V169">
        <f>VLOOKUP($L169,Sheet1!$F:$R,11,0)</f>
        <v>4</v>
      </c>
      <c r="W169">
        <f>VLOOKUP($L169,Sheet1!$F:$R,12,0)</f>
        <v>6.88</v>
      </c>
      <c r="X169">
        <f>VLOOKUP($L169,Sheet1!$F:$R,13,0)</f>
        <v>10.76</v>
      </c>
    </row>
    <row r="170" spans="1:24" hidden="1" x14ac:dyDescent="0.25">
      <c r="A170">
        <v>227</v>
      </c>
      <c r="B170">
        <v>7</v>
      </c>
      <c r="C170">
        <v>228</v>
      </c>
      <c r="D170" t="s">
        <v>392</v>
      </c>
      <c r="E170" t="s">
        <v>633</v>
      </c>
      <c r="F170" t="s">
        <v>13</v>
      </c>
      <c r="H170" t="s">
        <v>44</v>
      </c>
      <c r="I170">
        <v>1998</v>
      </c>
      <c r="J170" t="s">
        <v>161</v>
      </c>
      <c r="K170" t="s">
        <v>634</v>
      </c>
      <c r="L170" t="s">
        <v>635</v>
      </c>
      <c r="M170">
        <f>VLOOKUP(L170,Sheet1!F:R,2,0)</f>
        <v>75.5</v>
      </c>
      <c r="N170">
        <f>VLOOKUP($L170,Sheet1!$F:$R,3,0)</f>
        <v>210</v>
      </c>
      <c r="O170">
        <f>VLOOKUP($L170,Sheet1!$F:$R,4,0)</f>
        <v>9.8800000000000008</v>
      </c>
      <c r="P170">
        <f>VLOOKUP($L170,Sheet1!$F:$R,5,0)</f>
        <v>34.75</v>
      </c>
      <c r="Q170">
        <f>VLOOKUP($L170,Sheet1!$F:$R,6,0)</f>
        <v>0</v>
      </c>
      <c r="R170">
        <f>VLOOKUP($L170,Sheet1!$F:$R,7,0)</f>
        <v>4.46</v>
      </c>
      <c r="S170">
        <f>VLOOKUP($L170,Sheet1!$F:$R,8,0)</f>
        <v>0</v>
      </c>
      <c r="T170">
        <f>VLOOKUP($L170,Sheet1!$F:$R,9,0)</f>
        <v>35</v>
      </c>
      <c r="U170">
        <f>VLOOKUP($L170,Sheet1!$F:$R,10,0)</f>
        <v>121</v>
      </c>
      <c r="V170">
        <f>VLOOKUP($L170,Sheet1!$F:$R,11,0)</f>
        <v>4.21</v>
      </c>
      <c r="W170">
        <f>VLOOKUP($L170,Sheet1!$F:$R,12,0)</f>
        <v>7.15</v>
      </c>
      <c r="X170">
        <f>VLOOKUP($L170,Sheet1!$F:$R,13,0)</f>
        <v>11.62</v>
      </c>
    </row>
    <row r="171" spans="1:24" hidden="1" x14ac:dyDescent="0.25">
      <c r="A171">
        <v>233</v>
      </c>
      <c r="B171">
        <v>7</v>
      </c>
      <c r="C171">
        <v>234</v>
      </c>
      <c r="D171" t="s">
        <v>98</v>
      </c>
      <c r="E171" t="s">
        <v>636</v>
      </c>
      <c r="F171" t="s">
        <v>13</v>
      </c>
      <c r="H171" t="s">
        <v>637</v>
      </c>
      <c r="I171">
        <v>1998</v>
      </c>
      <c r="J171" t="s">
        <v>33</v>
      </c>
      <c r="K171" t="s">
        <v>638</v>
      </c>
      <c r="L171" t="s">
        <v>639</v>
      </c>
      <c r="M171">
        <f>VLOOKUP(L171,Sheet1!F:R,2,0)</f>
        <v>70.099999999999994</v>
      </c>
      <c r="N171">
        <f>VLOOKUP($L171,Sheet1!$F:$R,3,0)</f>
        <v>180</v>
      </c>
      <c r="O171">
        <f>VLOOKUP($L171,Sheet1!$F:$R,4,0)</f>
        <v>9.25</v>
      </c>
      <c r="P171">
        <f>VLOOKUP($L171,Sheet1!$F:$R,5,0)</f>
        <v>32.25</v>
      </c>
      <c r="Q171">
        <f>VLOOKUP($L171,Sheet1!$F:$R,6,0)</f>
        <v>0</v>
      </c>
      <c r="R171">
        <f>VLOOKUP($L171,Sheet1!$F:$R,7,0)</f>
        <v>4.53</v>
      </c>
      <c r="S171">
        <f>VLOOKUP($L171,Sheet1!$F:$R,8,0)</f>
        <v>0</v>
      </c>
      <c r="T171">
        <f>VLOOKUP($L171,Sheet1!$F:$R,9,0)</f>
        <v>33.5</v>
      </c>
      <c r="U171">
        <f>VLOOKUP($L171,Sheet1!$F:$R,10,0)</f>
        <v>111</v>
      </c>
      <c r="V171">
        <f>VLOOKUP($L171,Sheet1!$F:$R,11,0)</f>
        <v>4.1900000000000004</v>
      </c>
      <c r="W171">
        <f>VLOOKUP($L171,Sheet1!$F:$R,12,0)</f>
        <v>7.55</v>
      </c>
      <c r="X171">
        <f>VLOOKUP($L171,Sheet1!$F:$R,13,0)</f>
        <v>11.44</v>
      </c>
    </row>
    <row r="172" spans="1:24" hidden="1" x14ac:dyDescent="0.25">
      <c r="A172">
        <v>237</v>
      </c>
      <c r="B172">
        <v>7</v>
      </c>
      <c r="C172">
        <v>238</v>
      </c>
      <c r="D172" t="s">
        <v>73</v>
      </c>
      <c r="E172" t="s">
        <v>640</v>
      </c>
      <c r="F172" t="s">
        <v>13</v>
      </c>
      <c r="G172">
        <v>22</v>
      </c>
      <c r="H172" t="s">
        <v>641</v>
      </c>
      <c r="I172">
        <v>1998</v>
      </c>
      <c r="J172" t="s">
        <v>33</v>
      </c>
      <c r="K172" t="s">
        <v>642</v>
      </c>
      <c r="L172" t="s">
        <v>643</v>
      </c>
      <c r="M172">
        <f>VLOOKUP(L172,Sheet1!F:R,2,0)</f>
        <v>71.900000000000006</v>
      </c>
      <c r="N172">
        <f>VLOOKUP($L172,Sheet1!$F:$R,3,0)</f>
        <v>190</v>
      </c>
      <c r="O172">
        <f>VLOOKUP($L172,Sheet1!$F:$R,4,0)</f>
        <v>9.6300000000000008</v>
      </c>
      <c r="P172">
        <f>VLOOKUP($L172,Sheet1!$F:$R,5,0)</f>
        <v>32</v>
      </c>
      <c r="Q172">
        <f>VLOOKUP($L172,Sheet1!$F:$R,6,0)</f>
        <v>0</v>
      </c>
      <c r="R172">
        <f>VLOOKUP($L172,Sheet1!$F:$R,7,0)</f>
        <v>4.47</v>
      </c>
      <c r="S172">
        <f>VLOOKUP($L172,Sheet1!$F:$R,8,0)</f>
        <v>0</v>
      </c>
      <c r="T172">
        <f>VLOOKUP($L172,Sheet1!$F:$R,9,0)</f>
        <v>32</v>
      </c>
      <c r="U172">
        <f>VLOOKUP($L172,Sheet1!$F:$R,10,0)</f>
        <v>114</v>
      </c>
      <c r="V172">
        <f>VLOOKUP($L172,Sheet1!$F:$R,11,0)</f>
        <v>4.26</v>
      </c>
      <c r="W172">
        <f>VLOOKUP($L172,Sheet1!$F:$R,12,0)</f>
        <v>7.84</v>
      </c>
      <c r="X172">
        <f>VLOOKUP($L172,Sheet1!$F:$R,13,0)</f>
        <v>11.6</v>
      </c>
    </row>
    <row r="173" spans="1:24" hidden="1" x14ac:dyDescent="0.25">
      <c r="A173">
        <v>5</v>
      </c>
      <c r="B173">
        <v>1</v>
      </c>
      <c r="C173">
        <v>6</v>
      </c>
      <c r="D173" t="s">
        <v>360</v>
      </c>
      <c r="E173" t="s">
        <v>644</v>
      </c>
      <c r="F173" t="s">
        <v>13</v>
      </c>
      <c r="G173">
        <v>23</v>
      </c>
      <c r="H173" t="s">
        <v>341</v>
      </c>
      <c r="I173">
        <v>1999</v>
      </c>
      <c r="J173" t="s">
        <v>66</v>
      </c>
      <c r="K173" t="s">
        <v>645</v>
      </c>
      <c r="L173" t="s">
        <v>646</v>
      </c>
      <c r="M173">
        <f>VLOOKUP(L173,Sheet1!F:R,2,0)</f>
        <v>72.3</v>
      </c>
      <c r="N173">
        <f>VLOOKUP($L173,Sheet1!$F:$R,3,0)</f>
        <v>192</v>
      </c>
      <c r="O173">
        <f>VLOOKUP($L173,Sheet1!$F:$R,4,0)</f>
        <v>9.6300000000000008</v>
      </c>
      <c r="P173">
        <f>VLOOKUP($L173,Sheet1!$F:$R,5,0)</f>
        <v>30.25</v>
      </c>
      <c r="Q173">
        <f>VLOOKUP($L173,Sheet1!$F:$R,6,0)</f>
        <v>0</v>
      </c>
      <c r="R173">
        <f>VLOOKUP($L173,Sheet1!$F:$R,7,0)</f>
        <v>4.4400000000000004</v>
      </c>
      <c r="S173">
        <f>VLOOKUP($L173,Sheet1!$F:$R,8,0)</f>
        <v>0</v>
      </c>
      <c r="T173">
        <f>VLOOKUP($L173,Sheet1!$F:$R,9,0)</f>
        <v>37</v>
      </c>
      <c r="U173">
        <f>VLOOKUP($L173,Sheet1!$F:$R,10,0)</f>
        <v>118</v>
      </c>
      <c r="V173">
        <f>VLOOKUP($L173,Sheet1!$F:$R,11,0)</f>
        <v>0</v>
      </c>
      <c r="W173">
        <f>VLOOKUP($L173,Sheet1!$F:$R,12,0)</f>
        <v>0</v>
      </c>
      <c r="X173">
        <f>VLOOKUP($L173,Sheet1!$F:$R,13,0)</f>
        <v>0</v>
      </c>
    </row>
    <row r="174" spans="1:24" hidden="1" x14ac:dyDescent="0.25">
      <c r="A174">
        <v>7</v>
      </c>
      <c r="B174">
        <v>1</v>
      </c>
      <c r="C174">
        <v>8</v>
      </c>
      <c r="D174" t="s">
        <v>279</v>
      </c>
      <c r="E174" t="s">
        <v>647</v>
      </c>
      <c r="F174" t="s">
        <v>13</v>
      </c>
      <c r="G174">
        <v>21</v>
      </c>
      <c r="H174" t="s">
        <v>142</v>
      </c>
      <c r="I174">
        <v>1999</v>
      </c>
      <c r="J174" t="s">
        <v>121</v>
      </c>
      <c r="K174" t="s">
        <v>648</v>
      </c>
      <c r="L174" t="s">
        <v>649</v>
      </c>
      <c r="M174">
        <f>VLOOKUP(L174,Sheet1!F:R,2,0)</f>
        <v>73.3</v>
      </c>
      <c r="N174">
        <f>VLOOKUP($L174,Sheet1!$F:$R,3,0)</f>
        <v>215</v>
      </c>
      <c r="O174">
        <f>VLOOKUP($L174,Sheet1!$F:$R,4,0)</f>
        <v>8.5</v>
      </c>
      <c r="P174">
        <f>VLOOKUP($L174,Sheet1!$F:$R,5,0)</f>
        <v>32.25</v>
      </c>
      <c r="Q174">
        <f>VLOOKUP($L174,Sheet1!$F:$R,6,0)</f>
        <v>0</v>
      </c>
      <c r="R174">
        <f>VLOOKUP($L174,Sheet1!$F:$R,7,0)</f>
        <v>4.47</v>
      </c>
      <c r="S174">
        <f>VLOOKUP($L174,Sheet1!$F:$R,8,0)</f>
        <v>0</v>
      </c>
      <c r="T174">
        <f>VLOOKUP($L174,Sheet1!$F:$R,9,0)</f>
        <v>37</v>
      </c>
      <c r="U174">
        <f>VLOOKUP($L174,Sheet1!$F:$R,10,0)</f>
        <v>116</v>
      </c>
      <c r="V174">
        <f>VLOOKUP($L174,Sheet1!$F:$R,11,0)</f>
        <v>4.09</v>
      </c>
      <c r="W174">
        <f>VLOOKUP($L174,Sheet1!$F:$R,12,0)</f>
        <v>7.2</v>
      </c>
      <c r="X174">
        <f>VLOOKUP($L174,Sheet1!$F:$R,13,0)</f>
        <v>0</v>
      </c>
    </row>
    <row r="175" spans="1:24" hidden="1" x14ac:dyDescent="0.25">
      <c r="A175">
        <v>12</v>
      </c>
      <c r="B175">
        <v>1</v>
      </c>
      <c r="C175">
        <v>13</v>
      </c>
      <c r="D175" t="s">
        <v>58</v>
      </c>
      <c r="E175" t="s">
        <v>650</v>
      </c>
      <c r="F175" t="s">
        <v>13</v>
      </c>
      <c r="G175">
        <v>22</v>
      </c>
      <c r="H175" t="s">
        <v>651</v>
      </c>
      <c r="I175">
        <v>1999</v>
      </c>
      <c r="J175" t="s">
        <v>66</v>
      </c>
      <c r="K175" t="s">
        <v>652</v>
      </c>
      <c r="L175" t="s">
        <v>653</v>
      </c>
      <c r="M175">
        <f>VLOOKUP(L175,Sheet1!F:R,2,0)</f>
        <v>69.5</v>
      </c>
      <c r="N175">
        <f>VLOOKUP($L175,Sheet1!$F:$R,3,0)</f>
        <v>191</v>
      </c>
      <c r="O175">
        <f>VLOOKUP($L175,Sheet1!$F:$R,4,0)</f>
        <v>8.5</v>
      </c>
      <c r="P175">
        <f>VLOOKUP($L175,Sheet1!$F:$R,5,0)</f>
        <v>30.13</v>
      </c>
      <c r="Q175">
        <f>VLOOKUP($L175,Sheet1!$F:$R,6,0)</f>
        <v>0</v>
      </c>
      <c r="R175">
        <f>VLOOKUP($L175,Sheet1!$F:$R,7,0)</f>
        <v>4.57</v>
      </c>
      <c r="S175">
        <f>VLOOKUP($L175,Sheet1!$F:$R,8,0)</f>
        <v>0</v>
      </c>
      <c r="T175">
        <f>VLOOKUP($L175,Sheet1!$F:$R,9,0)</f>
        <v>36.5</v>
      </c>
      <c r="U175">
        <f>VLOOKUP($L175,Sheet1!$F:$R,10,0)</f>
        <v>117</v>
      </c>
      <c r="V175">
        <f>VLOOKUP($L175,Sheet1!$F:$R,11,0)</f>
        <v>4.16</v>
      </c>
      <c r="W175">
        <f>VLOOKUP($L175,Sheet1!$F:$R,12,0)</f>
        <v>7.37</v>
      </c>
      <c r="X175">
        <f>VLOOKUP($L175,Sheet1!$F:$R,13,0)</f>
        <v>0</v>
      </c>
    </row>
    <row r="176" spans="1:24" hidden="1" x14ac:dyDescent="0.25">
      <c r="A176">
        <v>31</v>
      </c>
      <c r="B176">
        <v>2</v>
      </c>
      <c r="C176">
        <v>32</v>
      </c>
      <c r="D176" t="s">
        <v>169</v>
      </c>
      <c r="E176" t="s">
        <v>654</v>
      </c>
      <c r="F176" t="s">
        <v>13</v>
      </c>
      <c r="G176">
        <v>23</v>
      </c>
      <c r="H176" t="s">
        <v>44</v>
      </c>
      <c r="I176">
        <v>1999</v>
      </c>
      <c r="J176" t="s">
        <v>33</v>
      </c>
      <c r="K176" t="s">
        <v>157</v>
      </c>
      <c r="L176" t="s">
        <v>655</v>
      </c>
      <c r="M176">
        <f>VLOOKUP(L176,Sheet1!F:R,2,0)</f>
        <v>71.099999999999994</v>
      </c>
      <c r="N176">
        <f>VLOOKUP($L176,Sheet1!$F:$R,3,0)</f>
        <v>194</v>
      </c>
      <c r="O176">
        <f>VLOOKUP($L176,Sheet1!$F:$R,4,0)</f>
        <v>10</v>
      </c>
      <c r="P176">
        <f>VLOOKUP($L176,Sheet1!$F:$R,5,0)</f>
        <v>30.75</v>
      </c>
      <c r="Q176">
        <f>VLOOKUP($L176,Sheet1!$F:$R,6,0)</f>
        <v>0</v>
      </c>
      <c r="R176">
        <f>VLOOKUP($L176,Sheet1!$F:$R,7,0)</f>
        <v>4.41</v>
      </c>
      <c r="S176">
        <f>VLOOKUP($L176,Sheet1!$F:$R,8,0)</f>
        <v>0</v>
      </c>
      <c r="T176">
        <f>VLOOKUP($L176,Sheet1!$F:$R,9,0)</f>
        <v>36.5</v>
      </c>
      <c r="U176">
        <f>VLOOKUP($L176,Sheet1!$F:$R,10,0)</f>
        <v>115</v>
      </c>
      <c r="V176">
        <f>VLOOKUP($L176,Sheet1!$F:$R,11,0)</f>
        <v>3.86</v>
      </c>
      <c r="W176">
        <f>VLOOKUP($L176,Sheet1!$F:$R,12,0)</f>
        <v>6.79</v>
      </c>
      <c r="X176">
        <f>VLOOKUP($L176,Sheet1!$F:$R,13,0)</f>
        <v>12.19</v>
      </c>
    </row>
    <row r="177" spans="1:24" hidden="1" x14ac:dyDescent="0.25">
      <c r="A177">
        <v>52</v>
      </c>
      <c r="B177">
        <v>2</v>
      </c>
      <c r="C177">
        <v>53</v>
      </c>
      <c r="D177" t="s">
        <v>73</v>
      </c>
      <c r="E177" t="s">
        <v>656</v>
      </c>
      <c r="F177" t="s">
        <v>13</v>
      </c>
      <c r="G177">
        <v>22</v>
      </c>
      <c r="H177" t="s">
        <v>209</v>
      </c>
      <c r="I177">
        <v>1999</v>
      </c>
      <c r="J177" t="s">
        <v>126</v>
      </c>
      <c r="K177" t="s">
        <v>657</v>
      </c>
      <c r="L177" t="s">
        <v>658</v>
      </c>
      <c r="M177">
        <f>VLOOKUP(L177,Sheet1!F:R,2,0)</f>
        <v>70.900000000000006</v>
      </c>
      <c r="N177">
        <f>VLOOKUP($L177,Sheet1!$F:$R,3,0)</f>
        <v>180</v>
      </c>
      <c r="O177">
        <f>VLOOKUP($L177,Sheet1!$F:$R,4,0)</f>
        <v>10</v>
      </c>
      <c r="P177">
        <f>VLOOKUP($L177,Sheet1!$F:$R,5,0)</f>
        <v>31.5</v>
      </c>
      <c r="Q177">
        <f>VLOOKUP($L177,Sheet1!$F:$R,6,0)</f>
        <v>0</v>
      </c>
      <c r="R177">
        <f>VLOOKUP($L177,Sheet1!$F:$R,7,0)</f>
        <v>4.55</v>
      </c>
      <c r="S177">
        <f>VLOOKUP($L177,Sheet1!$F:$R,8,0)</f>
        <v>0</v>
      </c>
      <c r="T177">
        <f>VLOOKUP($L177,Sheet1!$F:$R,9,0)</f>
        <v>35</v>
      </c>
      <c r="U177">
        <f>VLOOKUP($L177,Sheet1!$F:$R,10,0)</f>
        <v>116</v>
      </c>
      <c r="V177">
        <f>VLOOKUP($L177,Sheet1!$F:$R,11,0)</f>
        <v>4.09</v>
      </c>
      <c r="W177">
        <f>VLOOKUP($L177,Sheet1!$F:$R,12,0)</f>
        <v>7.28</v>
      </c>
      <c r="X177">
        <f>VLOOKUP($L177,Sheet1!$F:$R,13,0)</f>
        <v>0</v>
      </c>
    </row>
    <row r="178" spans="1:24" hidden="1" x14ac:dyDescent="0.25">
      <c r="A178">
        <v>70</v>
      </c>
      <c r="B178">
        <v>3</v>
      </c>
      <c r="C178">
        <v>71</v>
      </c>
      <c r="D178" t="s">
        <v>11</v>
      </c>
      <c r="E178" t="s">
        <v>659</v>
      </c>
      <c r="F178" t="s">
        <v>13</v>
      </c>
      <c r="G178">
        <v>23</v>
      </c>
      <c r="H178" t="s">
        <v>264</v>
      </c>
      <c r="I178">
        <v>1999</v>
      </c>
      <c r="J178" t="s">
        <v>121</v>
      </c>
      <c r="K178" t="s">
        <v>660</v>
      </c>
      <c r="L178" t="s">
        <v>661</v>
      </c>
      <c r="M178">
        <f>VLOOKUP(L178,Sheet1!F:R,2,0)</f>
        <v>73.599999999999994</v>
      </c>
      <c r="N178">
        <f>VLOOKUP($L178,Sheet1!$F:$R,3,0)</f>
        <v>215</v>
      </c>
      <c r="O178">
        <f>VLOOKUP($L178,Sheet1!$F:$R,4,0)</f>
        <v>9</v>
      </c>
      <c r="P178">
        <f>VLOOKUP($L178,Sheet1!$F:$R,5,0)</f>
        <v>32.630000000000003</v>
      </c>
      <c r="Q178">
        <f>VLOOKUP($L178,Sheet1!$F:$R,6,0)</f>
        <v>0</v>
      </c>
      <c r="R178">
        <f>VLOOKUP($L178,Sheet1!$F:$R,7,0)</f>
        <v>4.59</v>
      </c>
      <c r="S178">
        <f>VLOOKUP($L178,Sheet1!$F:$R,8,0)</f>
        <v>0</v>
      </c>
      <c r="T178">
        <f>VLOOKUP($L178,Sheet1!$F:$R,9,0)</f>
        <v>37</v>
      </c>
      <c r="U178">
        <f>VLOOKUP($L178,Sheet1!$F:$R,10,0)</f>
        <v>117</v>
      </c>
      <c r="V178">
        <f>VLOOKUP($L178,Sheet1!$F:$R,11,0)</f>
        <v>4.24</v>
      </c>
      <c r="W178">
        <f>VLOOKUP($L178,Sheet1!$F:$R,12,0)</f>
        <v>7.25</v>
      </c>
      <c r="X178">
        <f>VLOOKUP($L178,Sheet1!$F:$R,13,0)</f>
        <v>0</v>
      </c>
    </row>
    <row r="179" spans="1:24" hidden="1" x14ac:dyDescent="0.25">
      <c r="A179">
        <v>77</v>
      </c>
      <c r="B179">
        <v>3</v>
      </c>
      <c r="C179">
        <v>78</v>
      </c>
      <c r="D179" t="s">
        <v>11</v>
      </c>
      <c r="E179" t="s">
        <v>662</v>
      </c>
      <c r="F179" t="s">
        <v>13</v>
      </c>
      <c r="G179">
        <v>23</v>
      </c>
      <c r="H179" t="s">
        <v>50</v>
      </c>
      <c r="I179">
        <v>1999</v>
      </c>
      <c r="J179" t="s">
        <v>107</v>
      </c>
      <c r="K179" t="s">
        <v>663</v>
      </c>
      <c r="L179" t="s">
        <v>664</v>
      </c>
      <c r="M179" t="e">
        <f>VLOOKUP(L179,Sheet1!F:R,2,0)</f>
        <v>#N/A</v>
      </c>
      <c r="N179" t="e">
        <f>VLOOKUP($L179,Sheet1!$F:$R,3,0)</f>
        <v>#N/A</v>
      </c>
      <c r="O179" t="e">
        <f>VLOOKUP($L179,Sheet1!$F:$R,4,0)</f>
        <v>#N/A</v>
      </c>
      <c r="P179" t="e">
        <f>VLOOKUP($L179,Sheet1!$F:$R,5,0)</f>
        <v>#N/A</v>
      </c>
      <c r="Q179" t="e">
        <f>VLOOKUP($L179,Sheet1!$F:$R,6,0)</f>
        <v>#N/A</v>
      </c>
      <c r="R179" t="e">
        <f>VLOOKUP($L179,Sheet1!$F:$R,7,0)</f>
        <v>#N/A</v>
      </c>
      <c r="S179" t="e">
        <f>VLOOKUP($L179,Sheet1!$F:$R,8,0)</f>
        <v>#N/A</v>
      </c>
      <c r="T179" t="e">
        <f>VLOOKUP($L179,Sheet1!$F:$R,9,0)</f>
        <v>#N/A</v>
      </c>
      <c r="U179" t="e">
        <f>VLOOKUP($L179,Sheet1!$F:$R,10,0)</f>
        <v>#N/A</v>
      </c>
      <c r="V179" t="e">
        <f>VLOOKUP($L179,Sheet1!$F:$R,11,0)</f>
        <v>#N/A</v>
      </c>
      <c r="W179" t="e">
        <f>VLOOKUP($L179,Sheet1!$F:$R,12,0)</f>
        <v>#N/A</v>
      </c>
      <c r="X179" t="e">
        <f>VLOOKUP($L179,Sheet1!$F:$R,13,0)</f>
        <v>#N/A</v>
      </c>
    </row>
    <row r="180" spans="1:24" hidden="1" x14ac:dyDescent="0.25">
      <c r="A180">
        <v>81</v>
      </c>
      <c r="B180">
        <v>3</v>
      </c>
      <c r="C180">
        <v>82</v>
      </c>
      <c r="D180" t="s">
        <v>78</v>
      </c>
      <c r="E180" t="s">
        <v>665</v>
      </c>
      <c r="F180" t="s">
        <v>13</v>
      </c>
      <c r="G180">
        <v>22</v>
      </c>
      <c r="H180" t="s">
        <v>281</v>
      </c>
      <c r="I180">
        <v>1999</v>
      </c>
      <c r="J180" t="s">
        <v>33</v>
      </c>
      <c r="K180" t="s">
        <v>40</v>
      </c>
      <c r="L180" t="s">
        <v>666</v>
      </c>
      <c r="M180">
        <f>VLOOKUP(L180,Sheet1!F:R,2,0)</f>
        <v>71.8</v>
      </c>
      <c r="N180">
        <f>VLOOKUP($L180,Sheet1!$F:$R,3,0)</f>
        <v>205</v>
      </c>
      <c r="O180">
        <f>VLOOKUP($L180,Sheet1!$F:$R,4,0)</f>
        <v>8.3800000000000008</v>
      </c>
      <c r="P180">
        <f>VLOOKUP($L180,Sheet1!$F:$R,5,0)</f>
        <v>31</v>
      </c>
      <c r="Q180">
        <f>VLOOKUP($L180,Sheet1!$F:$R,6,0)</f>
        <v>0</v>
      </c>
      <c r="R180">
        <f>VLOOKUP($L180,Sheet1!$F:$R,7,0)</f>
        <v>4.33</v>
      </c>
      <c r="S180">
        <f>VLOOKUP($L180,Sheet1!$F:$R,8,0)</f>
        <v>0</v>
      </c>
      <c r="T180">
        <f>VLOOKUP($L180,Sheet1!$F:$R,9,0)</f>
        <v>40</v>
      </c>
      <c r="U180">
        <f>VLOOKUP($L180,Sheet1!$F:$R,10,0)</f>
        <v>121</v>
      </c>
      <c r="V180">
        <f>VLOOKUP($L180,Sheet1!$F:$R,11,0)</f>
        <v>3.99</v>
      </c>
      <c r="W180">
        <f>VLOOKUP($L180,Sheet1!$F:$R,12,0)</f>
        <v>6.99</v>
      </c>
      <c r="X180">
        <f>VLOOKUP($L180,Sheet1!$F:$R,13,0)</f>
        <v>0</v>
      </c>
    </row>
    <row r="181" spans="1:24" hidden="1" x14ac:dyDescent="0.25">
      <c r="A181">
        <v>92</v>
      </c>
      <c r="B181">
        <v>3</v>
      </c>
      <c r="C181">
        <v>93</v>
      </c>
      <c r="D181" t="s">
        <v>104</v>
      </c>
      <c r="E181" t="s">
        <v>667</v>
      </c>
      <c r="F181" t="s">
        <v>13</v>
      </c>
      <c r="G181">
        <v>23</v>
      </c>
      <c r="H181" t="s">
        <v>228</v>
      </c>
      <c r="I181">
        <v>1999</v>
      </c>
      <c r="J181" t="s">
        <v>66</v>
      </c>
      <c r="K181" t="s">
        <v>668</v>
      </c>
      <c r="L181" t="s">
        <v>669</v>
      </c>
      <c r="M181">
        <f>VLOOKUP(L181,Sheet1!F:R,2,0)</f>
        <v>68</v>
      </c>
      <c r="N181">
        <f>VLOOKUP($L181,Sheet1!$F:$R,3,0)</f>
        <v>185</v>
      </c>
      <c r="O181">
        <f>VLOOKUP($L181,Sheet1!$F:$R,4,0)</f>
        <v>0</v>
      </c>
      <c r="P181">
        <f>VLOOKUP($L181,Sheet1!$F:$R,5,0)</f>
        <v>0</v>
      </c>
      <c r="Q181">
        <f>VLOOKUP($L181,Sheet1!$F:$R,6,0)</f>
        <v>0</v>
      </c>
      <c r="R181">
        <f>VLOOKUP($L181,Sheet1!$F:$R,7,0)</f>
        <v>4.53</v>
      </c>
      <c r="S181">
        <f>VLOOKUP($L181,Sheet1!$F:$R,8,0)</f>
        <v>0</v>
      </c>
      <c r="T181">
        <f>VLOOKUP($L181,Sheet1!$F:$R,9,0)</f>
        <v>35.5</v>
      </c>
      <c r="U181">
        <f>VLOOKUP($L181,Sheet1!$F:$R,10,0)</f>
        <v>113</v>
      </c>
      <c r="V181">
        <f>VLOOKUP($L181,Sheet1!$F:$R,11,0)</f>
        <v>4.13</v>
      </c>
      <c r="W181">
        <f>VLOOKUP($L181,Sheet1!$F:$R,12,0)</f>
        <v>7.28</v>
      </c>
      <c r="X181">
        <f>VLOOKUP($L181,Sheet1!$F:$R,13,0)</f>
        <v>0</v>
      </c>
    </row>
    <row r="182" spans="1:24" hidden="1" x14ac:dyDescent="0.25">
      <c r="A182">
        <v>97</v>
      </c>
      <c r="B182">
        <v>4</v>
      </c>
      <c r="C182">
        <v>98</v>
      </c>
      <c r="D182" t="s">
        <v>174</v>
      </c>
      <c r="E182" t="s">
        <v>670</v>
      </c>
      <c r="F182" t="s">
        <v>13</v>
      </c>
      <c r="G182">
        <v>22</v>
      </c>
      <c r="H182" t="s">
        <v>637</v>
      </c>
      <c r="I182">
        <v>1999</v>
      </c>
      <c r="J182" t="s">
        <v>15</v>
      </c>
      <c r="K182" t="s">
        <v>671</v>
      </c>
      <c r="L182" t="s">
        <v>672</v>
      </c>
      <c r="M182">
        <f>VLOOKUP(L182,Sheet1!F:R,2,0)</f>
        <v>67.599999999999994</v>
      </c>
      <c r="N182">
        <f>VLOOKUP($L182,Sheet1!$F:$R,3,0)</f>
        <v>164</v>
      </c>
      <c r="O182">
        <f>VLOOKUP($L182,Sheet1!$F:$R,4,0)</f>
        <v>9</v>
      </c>
      <c r="P182">
        <f>VLOOKUP($L182,Sheet1!$F:$R,5,0)</f>
        <v>29.5</v>
      </c>
      <c r="Q182">
        <f>VLOOKUP($L182,Sheet1!$F:$R,6,0)</f>
        <v>0</v>
      </c>
      <c r="R182">
        <f>VLOOKUP($L182,Sheet1!$F:$R,7,0)</f>
        <v>4.49</v>
      </c>
      <c r="S182">
        <f>VLOOKUP($L182,Sheet1!$F:$R,8,0)</f>
        <v>0</v>
      </c>
      <c r="T182">
        <f>VLOOKUP($L182,Sheet1!$F:$R,9,0)</f>
        <v>32.5</v>
      </c>
      <c r="U182">
        <f>VLOOKUP($L182,Sheet1!$F:$R,10,0)</f>
        <v>112</v>
      </c>
      <c r="V182">
        <f>VLOOKUP($L182,Sheet1!$F:$R,11,0)</f>
        <v>4.1399999999999997</v>
      </c>
      <c r="W182">
        <f>VLOOKUP($L182,Sheet1!$F:$R,12,0)</f>
        <v>7.31</v>
      </c>
      <c r="X182">
        <f>VLOOKUP($L182,Sheet1!$F:$R,13,0)</f>
        <v>11.39</v>
      </c>
    </row>
    <row r="183" spans="1:24" hidden="1" x14ac:dyDescent="0.25">
      <c r="A183">
        <v>101</v>
      </c>
      <c r="B183">
        <v>4</v>
      </c>
      <c r="C183">
        <v>102</v>
      </c>
      <c r="D183" t="s">
        <v>673</v>
      </c>
      <c r="E183" t="s">
        <v>674</v>
      </c>
      <c r="F183" t="s">
        <v>13</v>
      </c>
      <c r="G183">
        <v>23</v>
      </c>
      <c r="H183" t="s">
        <v>20</v>
      </c>
      <c r="I183">
        <v>1999</v>
      </c>
      <c r="J183" t="s">
        <v>121</v>
      </c>
      <c r="K183" t="s">
        <v>675</v>
      </c>
      <c r="L183" t="s">
        <v>676</v>
      </c>
      <c r="M183">
        <f>VLOOKUP(L183,Sheet1!F:R,2,0)</f>
        <v>71.900000000000006</v>
      </c>
      <c r="N183">
        <f>VLOOKUP($L183,Sheet1!$F:$R,3,0)</f>
        <v>201</v>
      </c>
      <c r="O183">
        <f>VLOOKUP($L183,Sheet1!$F:$R,4,0)</f>
        <v>9.6300000000000008</v>
      </c>
      <c r="P183">
        <f>VLOOKUP($L183,Sheet1!$F:$R,5,0)</f>
        <v>29.75</v>
      </c>
      <c r="Q183">
        <f>VLOOKUP($L183,Sheet1!$F:$R,6,0)</f>
        <v>0</v>
      </c>
      <c r="R183">
        <f>VLOOKUP($L183,Sheet1!$F:$R,7,0)</f>
        <v>4.7</v>
      </c>
      <c r="S183">
        <f>VLOOKUP($L183,Sheet1!$F:$R,8,0)</f>
        <v>0</v>
      </c>
      <c r="T183">
        <f>VLOOKUP($L183,Sheet1!$F:$R,9,0)</f>
        <v>31.5</v>
      </c>
      <c r="U183">
        <f>VLOOKUP($L183,Sheet1!$F:$R,10,0)</f>
        <v>119</v>
      </c>
      <c r="V183">
        <f>VLOOKUP($L183,Sheet1!$F:$R,11,0)</f>
        <v>4.3600000000000003</v>
      </c>
      <c r="W183">
        <f>VLOOKUP($L183,Sheet1!$F:$R,12,0)</f>
        <v>7.36</v>
      </c>
      <c r="X183">
        <f>VLOOKUP($L183,Sheet1!$F:$R,13,0)</f>
        <v>11.8</v>
      </c>
    </row>
    <row r="184" spans="1:24" hidden="1" x14ac:dyDescent="0.25">
      <c r="A184">
        <v>104</v>
      </c>
      <c r="B184">
        <v>4</v>
      </c>
      <c r="C184">
        <v>105</v>
      </c>
      <c r="D184" t="s">
        <v>424</v>
      </c>
      <c r="E184" t="s">
        <v>677</v>
      </c>
      <c r="F184" t="s">
        <v>13</v>
      </c>
      <c r="G184">
        <v>23</v>
      </c>
      <c r="H184" t="s">
        <v>678</v>
      </c>
      <c r="I184">
        <v>1999</v>
      </c>
      <c r="J184" t="s">
        <v>143</v>
      </c>
      <c r="K184" t="s">
        <v>679</v>
      </c>
      <c r="L184" t="s">
        <v>680</v>
      </c>
      <c r="M184">
        <f>VLOOKUP(L184,Sheet1!F:R,2,0)</f>
        <v>73</v>
      </c>
      <c r="N184">
        <f>VLOOKUP($L184,Sheet1!$F:$R,3,0)</f>
        <v>197</v>
      </c>
      <c r="O184">
        <f>VLOOKUP($L184,Sheet1!$F:$R,4,0)</f>
        <v>0</v>
      </c>
      <c r="P184">
        <f>VLOOKUP($L184,Sheet1!$F:$R,5,0)</f>
        <v>0</v>
      </c>
      <c r="Q184">
        <f>VLOOKUP($L184,Sheet1!$F:$R,6,0)</f>
        <v>0</v>
      </c>
      <c r="R184">
        <f>VLOOKUP($L184,Sheet1!$F:$R,7,0)</f>
        <v>4.49</v>
      </c>
      <c r="S184">
        <f>VLOOKUP($L184,Sheet1!$F:$R,8,0)</f>
        <v>0</v>
      </c>
      <c r="T184">
        <f>VLOOKUP($L184,Sheet1!$F:$R,9,0)</f>
        <v>35.5</v>
      </c>
      <c r="U184">
        <f>VLOOKUP($L184,Sheet1!$F:$R,10,0)</f>
        <v>118</v>
      </c>
      <c r="V184">
        <f>VLOOKUP($L184,Sheet1!$F:$R,11,0)</f>
        <v>4.01</v>
      </c>
      <c r="W184">
        <f>VLOOKUP($L184,Sheet1!$F:$R,12,0)</f>
        <v>7.04</v>
      </c>
      <c r="X184">
        <f>VLOOKUP($L184,Sheet1!$F:$R,13,0)</f>
        <v>0</v>
      </c>
    </row>
    <row r="185" spans="1:24" hidden="1" x14ac:dyDescent="0.25">
      <c r="A185">
        <v>107</v>
      </c>
      <c r="B185">
        <v>4</v>
      </c>
      <c r="C185">
        <v>108</v>
      </c>
      <c r="D185" t="s">
        <v>118</v>
      </c>
      <c r="E185" t="s">
        <v>681</v>
      </c>
      <c r="F185" t="s">
        <v>13</v>
      </c>
      <c r="G185">
        <v>23</v>
      </c>
      <c r="H185" t="s">
        <v>14</v>
      </c>
      <c r="I185">
        <v>1999</v>
      </c>
      <c r="J185" t="s">
        <v>55</v>
      </c>
      <c r="K185" t="s">
        <v>233</v>
      </c>
      <c r="L185" t="s">
        <v>682</v>
      </c>
      <c r="M185">
        <f>VLOOKUP(L185,Sheet1!F:R,2,0)</f>
        <v>72.900000000000006</v>
      </c>
      <c r="N185">
        <f>VLOOKUP($L185,Sheet1!$F:$R,3,0)</f>
        <v>200</v>
      </c>
      <c r="O185">
        <f>VLOOKUP($L185,Sheet1!$F:$R,4,0)</f>
        <v>9.5</v>
      </c>
      <c r="P185">
        <f>VLOOKUP($L185,Sheet1!$F:$R,5,0)</f>
        <v>32.5</v>
      </c>
      <c r="Q185">
        <f>VLOOKUP($L185,Sheet1!$F:$R,6,0)</f>
        <v>0</v>
      </c>
      <c r="R185">
        <f>VLOOKUP($L185,Sheet1!$F:$R,7,0)</f>
        <v>4.49</v>
      </c>
      <c r="S185">
        <f>VLOOKUP($L185,Sheet1!$F:$R,8,0)</f>
        <v>0</v>
      </c>
      <c r="T185">
        <f>VLOOKUP($L185,Sheet1!$F:$R,9,0)</f>
        <v>35.5</v>
      </c>
      <c r="U185">
        <f>VLOOKUP($L185,Sheet1!$F:$R,10,0)</f>
        <v>118</v>
      </c>
      <c r="V185">
        <f>VLOOKUP($L185,Sheet1!$F:$R,11,0)</f>
        <v>0</v>
      </c>
      <c r="W185">
        <f>VLOOKUP($L185,Sheet1!$F:$R,12,0)</f>
        <v>0</v>
      </c>
      <c r="X185">
        <f>VLOOKUP($L185,Sheet1!$F:$R,13,0)</f>
        <v>0</v>
      </c>
    </row>
    <row r="186" spans="1:24" hidden="1" x14ac:dyDescent="0.25">
      <c r="A186">
        <v>117</v>
      </c>
      <c r="B186">
        <v>4</v>
      </c>
      <c r="C186">
        <v>118</v>
      </c>
      <c r="D186" t="s">
        <v>30</v>
      </c>
      <c r="E186" t="s">
        <v>683</v>
      </c>
      <c r="F186" t="s">
        <v>13</v>
      </c>
      <c r="G186">
        <v>22</v>
      </c>
      <c r="H186" t="s">
        <v>544</v>
      </c>
      <c r="I186">
        <v>1999</v>
      </c>
      <c r="J186" t="s">
        <v>101</v>
      </c>
      <c r="K186" t="s">
        <v>684</v>
      </c>
      <c r="L186" t="s">
        <v>685</v>
      </c>
      <c r="M186">
        <f>VLOOKUP(L186,Sheet1!F:R,2,0)</f>
        <v>68</v>
      </c>
      <c r="N186">
        <f>VLOOKUP($L186,Sheet1!$F:$R,3,0)</f>
        <v>194</v>
      </c>
      <c r="O186">
        <f>VLOOKUP($L186,Sheet1!$F:$R,4,0)</f>
        <v>8.3800000000000008</v>
      </c>
      <c r="P186">
        <f>VLOOKUP($L186,Sheet1!$F:$R,5,0)</f>
        <v>30</v>
      </c>
      <c r="Q186">
        <f>VLOOKUP($L186,Sheet1!$F:$R,6,0)</f>
        <v>0</v>
      </c>
      <c r="R186">
        <f>VLOOKUP($L186,Sheet1!$F:$R,7,0)</f>
        <v>4.53</v>
      </c>
      <c r="S186">
        <f>VLOOKUP($L186,Sheet1!$F:$R,8,0)</f>
        <v>0</v>
      </c>
      <c r="T186">
        <f>VLOOKUP($L186,Sheet1!$F:$R,9,0)</f>
        <v>33</v>
      </c>
      <c r="U186">
        <f>VLOOKUP($L186,Sheet1!$F:$R,10,0)</f>
        <v>111</v>
      </c>
      <c r="V186">
        <f>VLOOKUP($L186,Sheet1!$F:$R,11,0)</f>
        <v>4.3600000000000003</v>
      </c>
      <c r="W186">
        <f>VLOOKUP($L186,Sheet1!$F:$R,12,0)</f>
        <v>7.21</v>
      </c>
      <c r="X186">
        <f>VLOOKUP($L186,Sheet1!$F:$R,13,0)</f>
        <v>11.59</v>
      </c>
    </row>
    <row r="187" spans="1:24" hidden="1" x14ac:dyDescent="0.25">
      <c r="A187">
        <v>129</v>
      </c>
      <c r="B187">
        <v>4</v>
      </c>
      <c r="C187">
        <v>130</v>
      </c>
      <c r="D187" t="s">
        <v>36</v>
      </c>
      <c r="E187" t="s">
        <v>686</v>
      </c>
      <c r="F187" t="s">
        <v>13</v>
      </c>
      <c r="G187">
        <v>22</v>
      </c>
      <c r="H187" t="s">
        <v>687</v>
      </c>
      <c r="I187">
        <v>1999</v>
      </c>
      <c r="J187" t="s">
        <v>444</v>
      </c>
      <c r="K187" t="s">
        <v>134</v>
      </c>
      <c r="L187" t="s">
        <v>688</v>
      </c>
      <c r="M187">
        <f>VLOOKUP(L187,Sheet1!F:R,2,0)</f>
        <v>72.599999999999994</v>
      </c>
      <c r="N187">
        <f>VLOOKUP($L187,Sheet1!$F:$R,3,0)</f>
        <v>184</v>
      </c>
      <c r="O187">
        <f>VLOOKUP($L187,Sheet1!$F:$R,4,0)</f>
        <v>9.8800000000000008</v>
      </c>
      <c r="P187">
        <f>VLOOKUP($L187,Sheet1!$F:$R,5,0)</f>
        <v>30.63</v>
      </c>
      <c r="Q187">
        <f>VLOOKUP($L187,Sheet1!$F:$R,6,0)</f>
        <v>0</v>
      </c>
      <c r="R187">
        <f>VLOOKUP($L187,Sheet1!$F:$R,7,0)</f>
        <v>4.5599999999999996</v>
      </c>
      <c r="S187">
        <f>VLOOKUP($L187,Sheet1!$F:$R,8,0)</f>
        <v>0</v>
      </c>
      <c r="T187">
        <f>VLOOKUP($L187,Sheet1!$F:$R,9,0)</f>
        <v>30.5</v>
      </c>
      <c r="U187">
        <f>VLOOKUP($L187,Sheet1!$F:$R,10,0)</f>
        <v>110</v>
      </c>
      <c r="V187">
        <f>VLOOKUP($L187,Sheet1!$F:$R,11,0)</f>
        <v>4.21</v>
      </c>
      <c r="W187">
        <f>VLOOKUP($L187,Sheet1!$F:$R,12,0)</f>
        <v>7.12</v>
      </c>
      <c r="X187">
        <f>VLOOKUP($L187,Sheet1!$F:$R,13,0)</f>
        <v>11.19</v>
      </c>
    </row>
    <row r="188" spans="1:24" hidden="1" x14ac:dyDescent="0.25">
      <c r="A188">
        <v>147</v>
      </c>
      <c r="B188">
        <v>5</v>
      </c>
      <c r="C188">
        <v>148</v>
      </c>
      <c r="D188" t="s">
        <v>169</v>
      </c>
      <c r="E188" t="s">
        <v>689</v>
      </c>
      <c r="F188" t="s">
        <v>13</v>
      </c>
      <c r="G188">
        <v>21</v>
      </c>
      <c r="H188" t="s">
        <v>156</v>
      </c>
      <c r="I188">
        <v>1999</v>
      </c>
      <c r="J188" t="s">
        <v>121</v>
      </c>
      <c r="K188" t="s">
        <v>690</v>
      </c>
      <c r="L188" t="s">
        <v>691</v>
      </c>
      <c r="M188">
        <f>VLOOKUP(L188,Sheet1!F:R,2,0)</f>
        <v>73.099999999999994</v>
      </c>
      <c r="N188">
        <f>VLOOKUP($L188,Sheet1!$F:$R,3,0)</f>
        <v>212</v>
      </c>
      <c r="O188">
        <f>VLOOKUP($L188,Sheet1!$F:$R,4,0)</f>
        <v>9</v>
      </c>
      <c r="P188">
        <f>VLOOKUP($L188,Sheet1!$F:$R,5,0)</f>
        <v>29.5</v>
      </c>
      <c r="Q188">
        <f>VLOOKUP($L188,Sheet1!$F:$R,6,0)</f>
        <v>0</v>
      </c>
      <c r="R188">
        <f>VLOOKUP($L188,Sheet1!$F:$R,7,0)</f>
        <v>4.53</v>
      </c>
      <c r="S188">
        <f>VLOOKUP($L188,Sheet1!$F:$R,8,0)</f>
        <v>0</v>
      </c>
      <c r="T188">
        <f>VLOOKUP($L188,Sheet1!$F:$R,9,0)</f>
        <v>33</v>
      </c>
      <c r="U188">
        <f>VLOOKUP($L188,Sheet1!$F:$R,10,0)</f>
        <v>112</v>
      </c>
      <c r="V188">
        <f>VLOOKUP($L188,Sheet1!$F:$R,11,0)</f>
        <v>4.16</v>
      </c>
      <c r="W188">
        <f>VLOOKUP($L188,Sheet1!$F:$R,12,0)</f>
        <v>0</v>
      </c>
      <c r="X188">
        <f>VLOOKUP($L188,Sheet1!$F:$R,13,0)</f>
        <v>0</v>
      </c>
    </row>
    <row r="189" spans="1:24" hidden="1" x14ac:dyDescent="0.25">
      <c r="A189">
        <v>163</v>
      </c>
      <c r="B189">
        <v>5</v>
      </c>
      <c r="C189">
        <v>164</v>
      </c>
      <c r="D189" t="s">
        <v>136</v>
      </c>
      <c r="E189" t="s">
        <v>692</v>
      </c>
      <c r="F189" t="s">
        <v>13</v>
      </c>
      <c r="G189">
        <v>23</v>
      </c>
      <c r="H189" t="s">
        <v>693</v>
      </c>
      <c r="I189">
        <v>1999</v>
      </c>
      <c r="J189" t="s">
        <v>325</v>
      </c>
      <c r="K189" t="s">
        <v>139</v>
      </c>
      <c r="L189" t="s">
        <v>694</v>
      </c>
      <c r="M189">
        <f>VLOOKUP(L189,Sheet1!F:R,2,0)</f>
        <v>72.5</v>
      </c>
      <c r="N189">
        <f>VLOOKUP($L189,Sheet1!$F:$R,3,0)</f>
        <v>167</v>
      </c>
      <c r="O189">
        <f>VLOOKUP($L189,Sheet1!$F:$R,4,0)</f>
        <v>9.5</v>
      </c>
      <c r="P189">
        <f>VLOOKUP($L189,Sheet1!$F:$R,5,0)</f>
        <v>31.5</v>
      </c>
      <c r="Q189">
        <f>VLOOKUP($L189,Sheet1!$F:$R,6,0)</f>
        <v>0</v>
      </c>
      <c r="R189">
        <f>VLOOKUP($L189,Sheet1!$F:$R,7,0)</f>
        <v>4.46</v>
      </c>
      <c r="S189">
        <f>VLOOKUP($L189,Sheet1!$F:$R,8,0)</f>
        <v>0</v>
      </c>
      <c r="T189">
        <f>VLOOKUP($L189,Sheet1!$F:$R,9,0)</f>
        <v>36.5</v>
      </c>
      <c r="U189">
        <f>VLOOKUP($L189,Sheet1!$F:$R,10,0)</f>
        <v>118</v>
      </c>
      <c r="V189">
        <f>VLOOKUP($L189,Sheet1!$F:$R,11,0)</f>
        <v>4.03</v>
      </c>
      <c r="W189">
        <f>VLOOKUP($L189,Sheet1!$F:$R,12,0)</f>
        <v>6.9</v>
      </c>
      <c r="X189">
        <f>VLOOKUP($L189,Sheet1!$F:$R,13,0)</f>
        <v>10.93</v>
      </c>
    </row>
    <row r="190" spans="1:24" hidden="1" x14ac:dyDescent="0.25">
      <c r="A190">
        <v>165</v>
      </c>
      <c r="B190">
        <v>5</v>
      </c>
      <c r="C190">
        <v>166</v>
      </c>
      <c r="D190" t="s">
        <v>58</v>
      </c>
      <c r="E190" t="s">
        <v>695</v>
      </c>
      <c r="F190" t="s">
        <v>13</v>
      </c>
      <c r="G190">
        <v>22</v>
      </c>
      <c r="H190" t="s">
        <v>213</v>
      </c>
      <c r="I190">
        <v>1999</v>
      </c>
      <c r="J190" t="s">
        <v>107</v>
      </c>
      <c r="K190" t="s">
        <v>157</v>
      </c>
      <c r="L190" t="s">
        <v>696</v>
      </c>
      <c r="M190" t="e">
        <f>VLOOKUP(L190,Sheet1!F:R,2,0)</f>
        <v>#N/A</v>
      </c>
      <c r="N190" t="e">
        <f>VLOOKUP($L190,Sheet1!$F:$R,3,0)</f>
        <v>#N/A</v>
      </c>
      <c r="O190" t="e">
        <f>VLOOKUP($L190,Sheet1!$F:$R,4,0)</f>
        <v>#N/A</v>
      </c>
      <c r="P190" t="e">
        <f>VLOOKUP($L190,Sheet1!$F:$R,5,0)</f>
        <v>#N/A</v>
      </c>
      <c r="Q190" t="e">
        <f>VLOOKUP($L190,Sheet1!$F:$R,6,0)</f>
        <v>#N/A</v>
      </c>
      <c r="R190" t="e">
        <f>VLOOKUP($L190,Sheet1!$F:$R,7,0)</f>
        <v>#N/A</v>
      </c>
      <c r="S190" t="e">
        <f>VLOOKUP($L190,Sheet1!$F:$R,8,0)</f>
        <v>#N/A</v>
      </c>
      <c r="T190" t="e">
        <f>VLOOKUP($L190,Sheet1!$F:$R,9,0)</f>
        <v>#N/A</v>
      </c>
      <c r="U190" t="e">
        <f>VLOOKUP($L190,Sheet1!$F:$R,10,0)</f>
        <v>#N/A</v>
      </c>
      <c r="V190" t="e">
        <f>VLOOKUP($L190,Sheet1!$F:$R,11,0)</f>
        <v>#N/A</v>
      </c>
      <c r="W190" t="e">
        <f>VLOOKUP($L190,Sheet1!$F:$R,12,0)</f>
        <v>#N/A</v>
      </c>
      <c r="X190" t="e">
        <f>VLOOKUP($L190,Sheet1!$F:$R,13,0)</f>
        <v>#N/A</v>
      </c>
    </row>
    <row r="191" spans="1:24" hidden="1" x14ac:dyDescent="0.25">
      <c r="A191">
        <v>170</v>
      </c>
      <c r="B191">
        <v>6</v>
      </c>
      <c r="C191">
        <v>171</v>
      </c>
      <c r="D191" t="s">
        <v>207</v>
      </c>
      <c r="E191" t="s">
        <v>697</v>
      </c>
      <c r="F191" t="s">
        <v>13</v>
      </c>
      <c r="G191">
        <v>22</v>
      </c>
      <c r="H191" t="s">
        <v>171</v>
      </c>
      <c r="I191">
        <v>1999</v>
      </c>
      <c r="J191" t="s">
        <v>66</v>
      </c>
      <c r="K191" t="s">
        <v>698</v>
      </c>
      <c r="L191" t="s">
        <v>699</v>
      </c>
      <c r="M191">
        <f>VLOOKUP(L191,Sheet1!F:R,2,0)</f>
        <v>73.400000000000006</v>
      </c>
      <c r="N191">
        <f>VLOOKUP($L191,Sheet1!$F:$R,3,0)</f>
        <v>194</v>
      </c>
      <c r="O191">
        <f>VLOOKUP($L191,Sheet1!$F:$R,4,0)</f>
        <v>8.25</v>
      </c>
      <c r="P191">
        <f>VLOOKUP($L191,Sheet1!$F:$R,5,0)</f>
        <v>33.130000000000003</v>
      </c>
      <c r="Q191">
        <f>VLOOKUP($L191,Sheet1!$F:$R,6,0)</f>
        <v>0</v>
      </c>
      <c r="R191">
        <f>VLOOKUP($L191,Sheet1!$F:$R,7,0)</f>
        <v>4.4400000000000004</v>
      </c>
      <c r="S191">
        <f>VLOOKUP($L191,Sheet1!$F:$R,8,0)</f>
        <v>0</v>
      </c>
      <c r="T191">
        <f>VLOOKUP($L191,Sheet1!$F:$R,9,0)</f>
        <v>37</v>
      </c>
      <c r="U191">
        <f>VLOOKUP($L191,Sheet1!$F:$R,10,0)</f>
        <v>118</v>
      </c>
      <c r="V191">
        <f>VLOOKUP($L191,Sheet1!$F:$R,11,0)</f>
        <v>0</v>
      </c>
      <c r="W191">
        <f>VLOOKUP($L191,Sheet1!$F:$R,12,0)</f>
        <v>0</v>
      </c>
      <c r="X191">
        <f>VLOOKUP($L191,Sheet1!$F:$R,13,0)</f>
        <v>0</v>
      </c>
    </row>
    <row r="192" spans="1:24" hidden="1" x14ac:dyDescent="0.25">
      <c r="A192">
        <v>185</v>
      </c>
      <c r="B192">
        <v>6</v>
      </c>
      <c r="C192">
        <v>186</v>
      </c>
      <c r="D192" t="s">
        <v>487</v>
      </c>
      <c r="E192" t="s">
        <v>700</v>
      </c>
      <c r="F192" t="s">
        <v>13</v>
      </c>
      <c r="H192" t="s">
        <v>701</v>
      </c>
      <c r="I192">
        <v>1999</v>
      </c>
      <c r="J192" t="s">
        <v>121</v>
      </c>
      <c r="K192" t="s">
        <v>702</v>
      </c>
      <c r="L192" t="s">
        <v>703</v>
      </c>
      <c r="M192">
        <f>VLOOKUP(L192,Sheet1!F:R,2,0)</f>
        <v>68.5</v>
      </c>
      <c r="N192">
        <f>VLOOKUP($L192,Sheet1!$F:$R,3,0)</f>
        <v>168</v>
      </c>
      <c r="O192">
        <f>VLOOKUP($L192,Sheet1!$F:$R,4,0)</f>
        <v>9</v>
      </c>
      <c r="P192">
        <f>VLOOKUP($L192,Sheet1!$F:$R,5,0)</f>
        <v>29.75</v>
      </c>
      <c r="Q192">
        <f>VLOOKUP($L192,Sheet1!$F:$R,6,0)</f>
        <v>0</v>
      </c>
      <c r="R192">
        <f>VLOOKUP($L192,Sheet1!$F:$R,7,0)</f>
        <v>4.45</v>
      </c>
      <c r="S192">
        <f>VLOOKUP($L192,Sheet1!$F:$R,8,0)</f>
        <v>0</v>
      </c>
      <c r="T192">
        <f>VLOOKUP($L192,Sheet1!$F:$R,9,0)</f>
        <v>34</v>
      </c>
      <c r="U192">
        <f>VLOOKUP($L192,Sheet1!$F:$R,10,0)</f>
        <v>114</v>
      </c>
      <c r="V192">
        <f>VLOOKUP($L192,Sheet1!$F:$R,11,0)</f>
        <v>4.33</v>
      </c>
      <c r="W192">
        <f>VLOOKUP($L192,Sheet1!$F:$R,12,0)</f>
        <v>7.25</v>
      </c>
      <c r="X192">
        <f>VLOOKUP($L192,Sheet1!$F:$R,13,0)</f>
        <v>11.64</v>
      </c>
    </row>
    <row r="193" spans="1:24" hidden="1" x14ac:dyDescent="0.25">
      <c r="A193">
        <v>192</v>
      </c>
      <c r="B193">
        <v>6</v>
      </c>
      <c r="C193">
        <v>193</v>
      </c>
      <c r="D193" t="s">
        <v>30</v>
      </c>
      <c r="E193" t="s">
        <v>704</v>
      </c>
      <c r="F193" t="s">
        <v>13</v>
      </c>
      <c r="G193">
        <v>24</v>
      </c>
      <c r="H193" t="s">
        <v>705</v>
      </c>
      <c r="I193">
        <v>1999</v>
      </c>
      <c r="J193" t="s">
        <v>107</v>
      </c>
      <c r="K193" t="s">
        <v>706</v>
      </c>
      <c r="L193" t="s">
        <v>707</v>
      </c>
      <c r="M193">
        <f>VLOOKUP(L193,Sheet1!F:R,2,0)</f>
        <v>71.400000000000006</v>
      </c>
      <c r="N193">
        <f>VLOOKUP($L193,Sheet1!$F:$R,3,0)</f>
        <v>203</v>
      </c>
      <c r="O193">
        <f>VLOOKUP($L193,Sheet1!$F:$R,4,0)</f>
        <v>9.3800000000000008</v>
      </c>
      <c r="P193">
        <f>VLOOKUP($L193,Sheet1!$F:$R,5,0)</f>
        <v>31.5</v>
      </c>
      <c r="Q193">
        <f>VLOOKUP($L193,Sheet1!$F:$R,6,0)</f>
        <v>0</v>
      </c>
      <c r="R193">
        <f>VLOOKUP($L193,Sheet1!$F:$R,7,0)</f>
        <v>4.5</v>
      </c>
      <c r="S193">
        <f>VLOOKUP($L193,Sheet1!$F:$R,8,0)</f>
        <v>0</v>
      </c>
      <c r="T193">
        <f>VLOOKUP($L193,Sheet1!$F:$R,9,0)</f>
        <v>39.5</v>
      </c>
      <c r="U193">
        <f>VLOOKUP($L193,Sheet1!$F:$R,10,0)</f>
        <v>116</v>
      </c>
      <c r="V193">
        <f>VLOOKUP($L193,Sheet1!$F:$R,11,0)</f>
        <v>4.18</v>
      </c>
      <c r="W193">
        <f>VLOOKUP($L193,Sheet1!$F:$R,12,0)</f>
        <v>7.3</v>
      </c>
      <c r="X193">
        <f>VLOOKUP($L193,Sheet1!$F:$R,13,0)</f>
        <v>11.27</v>
      </c>
    </row>
    <row r="194" spans="1:24" hidden="1" x14ac:dyDescent="0.25">
      <c r="A194">
        <v>195</v>
      </c>
      <c r="B194">
        <v>6</v>
      </c>
      <c r="C194">
        <v>196</v>
      </c>
      <c r="D194" t="s">
        <v>238</v>
      </c>
      <c r="E194" t="s">
        <v>708</v>
      </c>
      <c r="F194" t="s">
        <v>13</v>
      </c>
      <c r="H194" t="s">
        <v>142</v>
      </c>
      <c r="I194">
        <v>1999</v>
      </c>
      <c r="J194" t="s">
        <v>121</v>
      </c>
      <c r="K194" t="s">
        <v>315</v>
      </c>
      <c r="L194" t="s">
        <v>709</v>
      </c>
      <c r="M194">
        <f>VLOOKUP(L194,Sheet1!F:R,2,0)</f>
        <v>71.900000000000006</v>
      </c>
      <c r="N194">
        <f>VLOOKUP($L194,Sheet1!$F:$R,3,0)</f>
        <v>199</v>
      </c>
      <c r="O194">
        <f>VLOOKUP($L194,Sheet1!$F:$R,4,0)</f>
        <v>9.25</v>
      </c>
      <c r="P194">
        <f>VLOOKUP($L194,Sheet1!$F:$R,5,0)</f>
        <v>30.88</v>
      </c>
      <c r="Q194">
        <f>VLOOKUP($L194,Sheet1!$F:$R,6,0)</f>
        <v>0</v>
      </c>
      <c r="R194">
        <f>VLOOKUP($L194,Sheet1!$F:$R,7,0)</f>
        <v>4.51</v>
      </c>
      <c r="S194">
        <f>VLOOKUP($L194,Sheet1!$F:$R,8,0)</f>
        <v>0</v>
      </c>
      <c r="T194">
        <f>VLOOKUP($L194,Sheet1!$F:$R,9,0)</f>
        <v>33.5</v>
      </c>
      <c r="U194">
        <f>VLOOKUP($L194,Sheet1!$F:$R,10,0)</f>
        <v>0</v>
      </c>
      <c r="V194">
        <f>VLOOKUP($L194,Sheet1!$F:$R,11,0)</f>
        <v>4.3099999999999996</v>
      </c>
      <c r="W194">
        <f>VLOOKUP($L194,Sheet1!$F:$R,12,0)</f>
        <v>7.2</v>
      </c>
      <c r="X194">
        <f>VLOOKUP($L194,Sheet1!$F:$R,13,0)</f>
        <v>0</v>
      </c>
    </row>
    <row r="195" spans="1:24" hidden="1" x14ac:dyDescent="0.25">
      <c r="A195">
        <v>200</v>
      </c>
      <c r="B195">
        <v>6</v>
      </c>
      <c r="C195">
        <v>201</v>
      </c>
      <c r="D195" t="s">
        <v>36</v>
      </c>
      <c r="E195" t="s">
        <v>710</v>
      </c>
      <c r="F195" t="s">
        <v>13</v>
      </c>
      <c r="G195">
        <v>22</v>
      </c>
      <c r="H195" t="s">
        <v>589</v>
      </c>
      <c r="I195">
        <v>1999</v>
      </c>
      <c r="J195" t="s">
        <v>66</v>
      </c>
      <c r="K195" t="s">
        <v>711</v>
      </c>
      <c r="L195" t="s">
        <v>712</v>
      </c>
      <c r="M195">
        <f>VLOOKUP(L195,Sheet1!F:R,2,0)</f>
        <v>73</v>
      </c>
      <c r="N195">
        <f>VLOOKUP($L195,Sheet1!$F:$R,3,0)</f>
        <v>194</v>
      </c>
      <c r="O195">
        <f>VLOOKUP($L195,Sheet1!$F:$R,4,0)</f>
        <v>8.25</v>
      </c>
      <c r="P195">
        <f>VLOOKUP($L195,Sheet1!$F:$R,5,0)</f>
        <v>31</v>
      </c>
      <c r="Q195">
        <f>VLOOKUP($L195,Sheet1!$F:$R,6,0)</f>
        <v>0</v>
      </c>
      <c r="R195">
        <f>VLOOKUP($L195,Sheet1!$F:$R,7,0)</f>
        <v>4.63</v>
      </c>
      <c r="S195">
        <f>VLOOKUP($L195,Sheet1!$F:$R,8,0)</f>
        <v>0</v>
      </c>
      <c r="T195">
        <f>VLOOKUP($L195,Sheet1!$F:$R,9,0)</f>
        <v>35.5</v>
      </c>
      <c r="U195">
        <f>VLOOKUP($L195,Sheet1!$F:$R,10,0)</f>
        <v>112</v>
      </c>
      <c r="V195">
        <f>VLOOKUP($L195,Sheet1!$F:$R,11,0)</f>
        <v>4.24</v>
      </c>
      <c r="W195">
        <f>VLOOKUP($L195,Sheet1!$F:$R,12,0)</f>
        <v>7.25</v>
      </c>
      <c r="X195">
        <f>VLOOKUP($L195,Sheet1!$F:$R,13,0)</f>
        <v>11.82</v>
      </c>
    </row>
    <row r="196" spans="1:24" hidden="1" x14ac:dyDescent="0.25">
      <c r="A196">
        <v>203</v>
      </c>
      <c r="B196">
        <v>6</v>
      </c>
      <c r="C196">
        <v>204</v>
      </c>
      <c r="D196" t="s">
        <v>104</v>
      </c>
      <c r="E196" t="s">
        <v>713</v>
      </c>
      <c r="F196" t="s">
        <v>13</v>
      </c>
      <c r="G196">
        <v>23</v>
      </c>
      <c r="H196" t="s">
        <v>714</v>
      </c>
      <c r="I196">
        <v>1999</v>
      </c>
      <c r="J196" t="s">
        <v>15</v>
      </c>
      <c r="K196" t="s">
        <v>715</v>
      </c>
      <c r="L196" t="s">
        <v>716</v>
      </c>
      <c r="M196">
        <f>VLOOKUP(L196,Sheet1!F:R,2,0)</f>
        <v>74.900000000000006</v>
      </c>
      <c r="N196">
        <f>VLOOKUP($L196,Sheet1!$F:$R,3,0)</f>
        <v>223</v>
      </c>
      <c r="O196">
        <f>VLOOKUP($L196,Sheet1!$F:$R,4,0)</f>
        <v>10.25</v>
      </c>
      <c r="P196">
        <f>VLOOKUP($L196,Sheet1!$F:$R,5,0)</f>
        <v>33.380000000000003</v>
      </c>
      <c r="Q196">
        <f>VLOOKUP($L196,Sheet1!$F:$R,6,0)</f>
        <v>0</v>
      </c>
      <c r="R196">
        <f>VLOOKUP($L196,Sheet1!$F:$R,7,0)</f>
        <v>4.57</v>
      </c>
      <c r="S196">
        <f>VLOOKUP($L196,Sheet1!$F:$R,8,0)</f>
        <v>0</v>
      </c>
      <c r="T196">
        <f>VLOOKUP($L196,Sheet1!$F:$R,9,0)</f>
        <v>33</v>
      </c>
      <c r="U196">
        <f>VLOOKUP($L196,Sheet1!$F:$R,10,0)</f>
        <v>113</v>
      </c>
      <c r="V196">
        <f>VLOOKUP($L196,Sheet1!$F:$R,11,0)</f>
        <v>4.18</v>
      </c>
      <c r="W196">
        <f>VLOOKUP($L196,Sheet1!$F:$R,12,0)</f>
        <v>7.34</v>
      </c>
      <c r="X196">
        <f>VLOOKUP($L196,Sheet1!$F:$R,13,0)</f>
        <v>0</v>
      </c>
    </row>
    <row r="197" spans="1:24" hidden="1" x14ac:dyDescent="0.25">
      <c r="A197">
        <v>212</v>
      </c>
      <c r="B197">
        <v>7</v>
      </c>
      <c r="C197">
        <v>213</v>
      </c>
      <c r="D197" t="s">
        <v>238</v>
      </c>
      <c r="E197" t="s">
        <v>717</v>
      </c>
      <c r="F197" t="s">
        <v>13</v>
      </c>
      <c r="G197">
        <v>24</v>
      </c>
      <c r="H197" t="s">
        <v>718</v>
      </c>
      <c r="I197">
        <v>1999</v>
      </c>
      <c r="J197" t="s">
        <v>121</v>
      </c>
      <c r="K197" t="s">
        <v>719</v>
      </c>
      <c r="L197" t="s">
        <v>720</v>
      </c>
      <c r="M197" t="e">
        <f>VLOOKUP(L197,Sheet1!F:R,2,0)</f>
        <v>#N/A</v>
      </c>
      <c r="N197" t="e">
        <f>VLOOKUP($L197,Sheet1!$F:$R,3,0)</f>
        <v>#N/A</v>
      </c>
      <c r="O197" t="e">
        <f>VLOOKUP($L197,Sheet1!$F:$R,4,0)</f>
        <v>#N/A</v>
      </c>
      <c r="P197" t="e">
        <f>VLOOKUP($L197,Sheet1!$F:$R,5,0)</f>
        <v>#N/A</v>
      </c>
      <c r="Q197" t="e">
        <f>VLOOKUP($L197,Sheet1!$F:$R,6,0)</f>
        <v>#N/A</v>
      </c>
      <c r="R197" t="e">
        <f>VLOOKUP($L197,Sheet1!$F:$R,7,0)</f>
        <v>#N/A</v>
      </c>
      <c r="S197" t="e">
        <f>VLOOKUP($L197,Sheet1!$F:$R,8,0)</f>
        <v>#N/A</v>
      </c>
      <c r="T197" t="e">
        <f>VLOOKUP($L197,Sheet1!$F:$R,9,0)</f>
        <v>#N/A</v>
      </c>
      <c r="U197" t="e">
        <f>VLOOKUP($L197,Sheet1!$F:$R,10,0)</f>
        <v>#N/A</v>
      </c>
      <c r="V197" t="e">
        <f>VLOOKUP($L197,Sheet1!$F:$R,11,0)</f>
        <v>#N/A</v>
      </c>
      <c r="W197" t="e">
        <f>VLOOKUP($L197,Sheet1!$F:$R,12,0)</f>
        <v>#N/A</v>
      </c>
      <c r="X197" t="e">
        <f>VLOOKUP($L197,Sheet1!$F:$R,13,0)</f>
        <v>#N/A</v>
      </c>
    </row>
    <row r="198" spans="1:24" hidden="1" x14ac:dyDescent="0.25">
      <c r="A198">
        <v>216</v>
      </c>
      <c r="B198">
        <v>7</v>
      </c>
      <c r="C198">
        <v>217</v>
      </c>
      <c r="D198" t="s">
        <v>198</v>
      </c>
      <c r="E198" t="s">
        <v>721</v>
      </c>
      <c r="F198" t="s">
        <v>13</v>
      </c>
      <c r="H198" t="s">
        <v>722</v>
      </c>
      <c r="I198">
        <v>1999</v>
      </c>
      <c r="J198" t="s">
        <v>66</v>
      </c>
      <c r="K198" t="s">
        <v>172</v>
      </c>
      <c r="L198" t="s">
        <v>723</v>
      </c>
      <c r="M198" t="e">
        <f>VLOOKUP(L198,Sheet1!F:R,2,0)</f>
        <v>#N/A</v>
      </c>
      <c r="N198" t="e">
        <f>VLOOKUP($L198,Sheet1!$F:$R,3,0)</f>
        <v>#N/A</v>
      </c>
      <c r="O198" t="e">
        <f>VLOOKUP($L198,Sheet1!$F:$R,4,0)</f>
        <v>#N/A</v>
      </c>
      <c r="P198" t="e">
        <f>VLOOKUP($L198,Sheet1!$F:$R,5,0)</f>
        <v>#N/A</v>
      </c>
      <c r="Q198" t="e">
        <f>VLOOKUP($L198,Sheet1!$F:$R,6,0)</f>
        <v>#N/A</v>
      </c>
      <c r="R198" t="e">
        <f>VLOOKUP($L198,Sheet1!$F:$R,7,0)</f>
        <v>#N/A</v>
      </c>
      <c r="S198" t="e">
        <f>VLOOKUP($L198,Sheet1!$F:$R,8,0)</f>
        <v>#N/A</v>
      </c>
      <c r="T198" t="e">
        <f>VLOOKUP($L198,Sheet1!$F:$R,9,0)</f>
        <v>#N/A</v>
      </c>
      <c r="U198" t="e">
        <f>VLOOKUP($L198,Sheet1!$F:$R,10,0)</f>
        <v>#N/A</v>
      </c>
      <c r="V198" t="e">
        <f>VLOOKUP($L198,Sheet1!$F:$R,11,0)</f>
        <v>#N/A</v>
      </c>
      <c r="W198" t="e">
        <f>VLOOKUP($L198,Sheet1!$F:$R,12,0)</f>
        <v>#N/A</v>
      </c>
      <c r="X198" t="e">
        <f>VLOOKUP($L198,Sheet1!$F:$R,13,0)</f>
        <v>#N/A</v>
      </c>
    </row>
    <row r="199" spans="1:24" hidden="1" x14ac:dyDescent="0.25">
      <c r="A199">
        <v>220</v>
      </c>
      <c r="B199">
        <v>7</v>
      </c>
      <c r="C199">
        <v>221</v>
      </c>
      <c r="D199" t="s">
        <v>11</v>
      </c>
      <c r="E199" t="s">
        <v>724</v>
      </c>
      <c r="F199" t="s">
        <v>13</v>
      </c>
      <c r="H199" t="s">
        <v>100</v>
      </c>
      <c r="I199">
        <v>1999</v>
      </c>
      <c r="J199" t="s">
        <v>21</v>
      </c>
      <c r="K199" t="s">
        <v>638</v>
      </c>
      <c r="L199" t="s">
        <v>725</v>
      </c>
      <c r="M199" t="e">
        <f>VLOOKUP(L199,Sheet1!F:R,2,0)</f>
        <v>#N/A</v>
      </c>
      <c r="N199" t="e">
        <f>VLOOKUP($L199,Sheet1!$F:$R,3,0)</f>
        <v>#N/A</v>
      </c>
      <c r="O199" t="e">
        <f>VLOOKUP($L199,Sheet1!$F:$R,4,0)</f>
        <v>#N/A</v>
      </c>
      <c r="P199" t="e">
        <f>VLOOKUP($L199,Sheet1!$F:$R,5,0)</f>
        <v>#N/A</v>
      </c>
      <c r="Q199" t="e">
        <f>VLOOKUP($L199,Sheet1!$F:$R,6,0)</f>
        <v>#N/A</v>
      </c>
      <c r="R199" t="e">
        <f>VLOOKUP($L199,Sheet1!$F:$R,7,0)</f>
        <v>#N/A</v>
      </c>
      <c r="S199" t="e">
        <f>VLOOKUP($L199,Sheet1!$F:$R,8,0)</f>
        <v>#N/A</v>
      </c>
      <c r="T199" t="e">
        <f>VLOOKUP($L199,Sheet1!$F:$R,9,0)</f>
        <v>#N/A</v>
      </c>
      <c r="U199" t="e">
        <f>VLOOKUP($L199,Sheet1!$F:$R,10,0)</f>
        <v>#N/A</v>
      </c>
      <c r="V199" t="e">
        <f>VLOOKUP($L199,Sheet1!$F:$R,11,0)</f>
        <v>#N/A</v>
      </c>
      <c r="W199" t="e">
        <f>VLOOKUP($L199,Sheet1!$F:$R,12,0)</f>
        <v>#N/A</v>
      </c>
      <c r="X199" t="e">
        <f>VLOOKUP($L199,Sheet1!$F:$R,13,0)</f>
        <v>#N/A</v>
      </c>
    </row>
    <row r="200" spans="1:24" hidden="1" x14ac:dyDescent="0.25">
      <c r="A200">
        <v>239</v>
      </c>
      <c r="B200">
        <v>7</v>
      </c>
      <c r="C200">
        <v>240</v>
      </c>
      <c r="D200" t="s">
        <v>53</v>
      </c>
      <c r="E200" t="s">
        <v>726</v>
      </c>
      <c r="F200" t="s">
        <v>13</v>
      </c>
      <c r="G200">
        <v>23</v>
      </c>
      <c r="H200" t="s">
        <v>204</v>
      </c>
      <c r="I200">
        <v>1999</v>
      </c>
      <c r="J200" t="s">
        <v>121</v>
      </c>
      <c r="K200" t="s">
        <v>727</v>
      </c>
      <c r="L200" t="s">
        <v>728</v>
      </c>
      <c r="M200">
        <f>VLOOKUP(L200,Sheet1!F:R,2,0)</f>
        <v>75</v>
      </c>
      <c r="N200">
        <f>VLOOKUP($L200,Sheet1!$F:$R,3,0)</f>
        <v>202</v>
      </c>
      <c r="O200">
        <f>VLOOKUP($L200,Sheet1!$F:$R,4,0)</f>
        <v>9.3800000000000008</v>
      </c>
      <c r="P200">
        <f>VLOOKUP($L200,Sheet1!$F:$R,5,0)</f>
        <v>32.25</v>
      </c>
      <c r="Q200">
        <f>VLOOKUP($L200,Sheet1!$F:$R,6,0)</f>
        <v>0</v>
      </c>
      <c r="R200">
        <f>VLOOKUP($L200,Sheet1!$F:$R,7,0)</f>
        <v>4.74</v>
      </c>
      <c r="S200">
        <f>VLOOKUP($L200,Sheet1!$F:$R,8,0)</f>
        <v>0</v>
      </c>
      <c r="T200">
        <f>VLOOKUP($L200,Sheet1!$F:$R,9,0)</f>
        <v>34</v>
      </c>
      <c r="U200">
        <f>VLOOKUP($L200,Sheet1!$F:$R,10,0)</f>
        <v>108</v>
      </c>
      <c r="V200">
        <f>VLOOKUP($L200,Sheet1!$F:$R,11,0)</f>
        <v>4.24</v>
      </c>
      <c r="W200">
        <f>VLOOKUP($L200,Sheet1!$F:$R,12,0)</f>
        <v>7.27</v>
      </c>
      <c r="X200">
        <f>VLOOKUP($L200,Sheet1!$F:$R,13,0)</f>
        <v>11.88</v>
      </c>
    </row>
    <row r="201" spans="1:24" hidden="1" x14ac:dyDescent="0.25">
      <c r="A201">
        <v>240</v>
      </c>
      <c r="B201">
        <v>7</v>
      </c>
      <c r="C201">
        <v>241</v>
      </c>
      <c r="D201" t="s">
        <v>48</v>
      </c>
      <c r="E201" t="s">
        <v>729</v>
      </c>
      <c r="F201" t="s">
        <v>13</v>
      </c>
      <c r="G201">
        <v>23</v>
      </c>
      <c r="H201" t="s">
        <v>730</v>
      </c>
      <c r="I201">
        <v>1999</v>
      </c>
      <c r="J201" t="s">
        <v>21</v>
      </c>
      <c r="K201" t="s">
        <v>731</v>
      </c>
      <c r="L201" t="s">
        <v>732</v>
      </c>
      <c r="M201" t="e">
        <f>VLOOKUP(L201,Sheet1!F:R,2,0)</f>
        <v>#N/A</v>
      </c>
      <c r="N201" t="e">
        <f>VLOOKUP($L201,Sheet1!$F:$R,3,0)</f>
        <v>#N/A</v>
      </c>
      <c r="O201" t="e">
        <f>VLOOKUP($L201,Sheet1!$F:$R,4,0)</f>
        <v>#N/A</v>
      </c>
      <c r="P201" t="e">
        <f>VLOOKUP($L201,Sheet1!$F:$R,5,0)</f>
        <v>#N/A</v>
      </c>
      <c r="Q201" t="e">
        <f>VLOOKUP($L201,Sheet1!$F:$R,6,0)</f>
        <v>#N/A</v>
      </c>
      <c r="R201" t="e">
        <f>VLOOKUP($L201,Sheet1!$F:$R,7,0)</f>
        <v>#N/A</v>
      </c>
      <c r="S201" t="e">
        <f>VLOOKUP($L201,Sheet1!$F:$R,8,0)</f>
        <v>#N/A</v>
      </c>
      <c r="T201" t="e">
        <f>VLOOKUP($L201,Sheet1!$F:$R,9,0)</f>
        <v>#N/A</v>
      </c>
      <c r="U201" t="e">
        <f>VLOOKUP($L201,Sheet1!$F:$R,10,0)</f>
        <v>#N/A</v>
      </c>
      <c r="V201" t="e">
        <f>VLOOKUP($L201,Sheet1!$F:$R,11,0)</f>
        <v>#N/A</v>
      </c>
      <c r="W201" t="e">
        <f>VLOOKUP($L201,Sheet1!$F:$R,12,0)</f>
        <v>#N/A</v>
      </c>
      <c r="X201" t="e">
        <f>VLOOKUP($L201,Sheet1!$F:$R,13,0)</f>
        <v>#N/A</v>
      </c>
    </row>
    <row r="202" spans="1:24" hidden="1" x14ac:dyDescent="0.25">
      <c r="A202">
        <v>246</v>
      </c>
      <c r="B202">
        <v>7</v>
      </c>
      <c r="C202">
        <v>247</v>
      </c>
      <c r="D202" t="s">
        <v>136</v>
      </c>
      <c r="E202" t="s">
        <v>733</v>
      </c>
      <c r="F202" t="s">
        <v>13</v>
      </c>
      <c r="H202" t="s">
        <v>734</v>
      </c>
      <c r="I202">
        <v>1999</v>
      </c>
      <c r="J202" t="s">
        <v>76</v>
      </c>
      <c r="K202" t="s">
        <v>735</v>
      </c>
      <c r="L202" t="s">
        <v>736</v>
      </c>
      <c r="M202">
        <f>VLOOKUP(L202,Sheet1!F:R,2,0)</f>
        <v>69</v>
      </c>
      <c r="N202">
        <f>VLOOKUP($L202,Sheet1!$F:$R,3,0)</f>
        <v>178</v>
      </c>
      <c r="O202">
        <f>VLOOKUP($L202,Sheet1!$F:$R,4,0)</f>
        <v>0</v>
      </c>
      <c r="P202">
        <f>VLOOKUP($L202,Sheet1!$F:$R,5,0)</f>
        <v>0</v>
      </c>
      <c r="Q202">
        <f>VLOOKUP($L202,Sheet1!$F:$R,6,0)</f>
        <v>0</v>
      </c>
      <c r="R202">
        <f>VLOOKUP($L202,Sheet1!$F:$R,7,0)</f>
        <v>4.24</v>
      </c>
      <c r="S202">
        <f>VLOOKUP($L202,Sheet1!$F:$R,8,0)</f>
        <v>0</v>
      </c>
      <c r="T202">
        <f>VLOOKUP($L202,Sheet1!$F:$R,9,0)</f>
        <v>37</v>
      </c>
      <c r="U202">
        <f>VLOOKUP($L202,Sheet1!$F:$R,10,0)</f>
        <v>117</v>
      </c>
      <c r="V202">
        <f>VLOOKUP($L202,Sheet1!$F:$R,11,0)</f>
        <v>3.96</v>
      </c>
      <c r="W202">
        <f>VLOOKUP($L202,Sheet1!$F:$R,12,0)</f>
        <v>6.79</v>
      </c>
      <c r="X202">
        <f>VLOOKUP($L202,Sheet1!$F:$R,13,0)</f>
        <v>0</v>
      </c>
    </row>
    <row r="203" spans="1:24" x14ac:dyDescent="0.25">
      <c r="A203">
        <v>3</v>
      </c>
      <c r="B203">
        <v>1</v>
      </c>
      <c r="C203">
        <v>4</v>
      </c>
      <c r="D203" t="s">
        <v>174</v>
      </c>
      <c r="E203" t="s">
        <v>737</v>
      </c>
      <c r="F203" t="s">
        <v>13</v>
      </c>
      <c r="G203">
        <v>23</v>
      </c>
      <c r="H203" t="s">
        <v>138</v>
      </c>
      <c r="I203">
        <v>2000</v>
      </c>
      <c r="J203" t="s">
        <v>126</v>
      </c>
      <c r="K203" t="s">
        <v>738</v>
      </c>
      <c r="L203" t="s">
        <v>739</v>
      </c>
      <c r="M203" t="e">
        <f>VLOOKUP(L203,Sheet1!F:R,2,0)</f>
        <v>#N/A</v>
      </c>
      <c r="N203" t="e">
        <f>VLOOKUP($L203,Sheet1!$F:$R,3,0)</f>
        <v>#N/A</v>
      </c>
      <c r="O203" t="e">
        <f>VLOOKUP($L203,Sheet1!$F:$R,4,0)</f>
        <v>#N/A</v>
      </c>
      <c r="P203" t="e">
        <f>VLOOKUP($L203,Sheet1!$F:$R,5,0)</f>
        <v>#N/A</v>
      </c>
      <c r="Q203" t="e">
        <f>VLOOKUP($L203,Sheet1!$F:$R,6,0)</f>
        <v>#N/A</v>
      </c>
      <c r="R203" t="e">
        <f>VLOOKUP($L203,Sheet1!$F:$R,7,0)</f>
        <v>#N/A</v>
      </c>
      <c r="S203" t="e">
        <f>VLOOKUP($L203,Sheet1!$F:$R,8,0)</f>
        <v>#N/A</v>
      </c>
      <c r="T203" t="e">
        <f>VLOOKUP($L203,Sheet1!$F:$R,9,0)</f>
        <v>#N/A</v>
      </c>
      <c r="U203" t="e">
        <f>VLOOKUP($L203,Sheet1!$F:$R,10,0)</f>
        <v>#N/A</v>
      </c>
      <c r="V203" t="e">
        <f>VLOOKUP($L203,Sheet1!$F:$R,11,0)</f>
        <v>#N/A</v>
      </c>
      <c r="W203" t="e">
        <f>VLOOKUP($L203,Sheet1!$F:$R,12,0)</f>
        <v>#N/A</v>
      </c>
      <c r="X203" t="e">
        <f>VLOOKUP($L203,Sheet1!$F:$R,13,0)</f>
        <v>#N/A</v>
      </c>
    </row>
    <row r="204" spans="1:24" hidden="1" x14ac:dyDescent="0.25">
      <c r="A204">
        <v>7</v>
      </c>
      <c r="B204">
        <v>1</v>
      </c>
      <c r="C204">
        <v>8</v>
      </c>
      <c r="D204" t="s">
        <v>58</v>
      </c>
      <c r="E204" t="s">
        <v>740</v>
      </c>
      <c r="F204" t="s">
        <v>13</v>
      </c>
      <c r="G204">
        <v>23</v>
      </c>
      <c r="H204" t="s">
        <v>394</v>
      </c>
      <c r="I204">
        <v>2000</v>
      </c>
      <c r="J204" t="s">
        <v>126</v>
      </c>
      <c r="K204" t="s">
        <v>741</v>
      </c>
      <c r="L204" t="s">
        <v>742</v>
      </c>
      <c r="M204">
        <f>VLOOKUP(L204,Sheet1!F:R,2,0)</f>
        <v>77.400000000000006</v>
      </c>
      <c r="N204">
        <f>VLOOKUP($L204,Sheet1!$F:$R,3,0)</f>
        <v>231</v>
      </c>
      <c r="O204">
        <f>VLOOKUP($L204,Sheet1!$F:$R,4,0)</f>
        <v>9.5</v>
      </c>
      <c r="P204">
        <f>VLOOKUP($L204,Sheet1!$F:$R,5,0)</f>
        <v>33.75</v>
      </c>
      <c r="Q204">
        <f>VLOOKUP($L204,Sheet1!$F:$R,6,0)</f>
        <v>0</v>
      </c>
      <c r="R204">
        <f>VLOOKUP($L204,Sheet1!$F:$R,7,0)</f>
        <v>4.59</v>
      </c>
      <c r="S204">
        <f>VLOOKUP($L204,Sheet1!$F:$R,8,0)</f>
        <v>0</v>
      </c>
      <c r="T204">
        <f>VLOOKUP($L204,Sheet1!$F:$R,9,0)</f>
        <v>33</v>
      </c>
      <c r="U204">
        <f>VLOOKUP($L204,Sheet1!$F:$R,10,0)</f>
        <v>115</v>
      </c>
      <c r="V204">
        <f>VLOOKUP($L204,Sheet1!$F:$R,11,0)</f>
        <v>0</v>
      </c>
      <c r="W204">
        <f>VLOOKUP($L204,Sheet1!$F:$R,12,0)</f>
        <v>0</v>
      </c>
      <c r="X204">
        <f>VLOOKUP($L204,Sheet1!$F:$R,13,0)</f>
        <v>0</v>
      </c>
    </row>
    <row r="205" spans="1:24" hidden="1" x14ac:dyDescent="0.25">
      <c r="A205">
        <v>9</v>
      </c>
      <c r="B205">
        <v>1</v>
      </c>
      <c r="C205">
        <v>10</v>
      </c>
      <c r="D205" t="s">
        <v>424</v>
      </c>
      <c r="E205" t="s">
        <v>743</v>
      </c>
      <c r="F205" t="s">
        <v>13</v>
      </c>
      <c r="G205">
        <v>22</v>
      </c>
      <c r="H205" t="s">
        <v>228</v>
      </c>
      <c r="I205">
        <v>2000</v>
      </c>
      <c r="J205" t="s">
        <v>66</v>
      </c>
      <c r="K205" t="s">
        <v>744</v>
      </c>
      <c r="L205" t="s">
        <v>745</v>
      </c>
      <c r="M205">
        <f>VLOOKUP(L205,Sheet1!F:R,2,0)</f>
        <v>72.900000000000006</v>
      </c>
      <c r="N205">
        <f>VLOOKUP($L205,Sheet1!$F:$R,3,0)</f>
        <v>199</v>
      </c>
      <c r="O205">
        <f>VLOOKUP($L205,Sheet1!$F:$R,4,0)</f>
        <v>9.25</v>
      </c>
      <c r="P205">
        <f>VLOOKUP($L205,Sheet1!$F:$R,5,0)</f>
        <v>31.5</v>
      </c>
      <c r="Q205">
        <f>VLOOKUP($L205,Sheet1!$F:$R,6,0)</f>
        <v>0</v>
      </c>
      <c r="R205">
        <f>VLOOKUP($L205,Sheet1!$F:$R,7,0)</f>
        <v>4.43</v>
      </c>
      <c r="S205">
        <f>VLOOKUP($L205,Sheet1!$F:$R,8,0)</f>
        <v>0</v>
      </c>
      <c r="T205">
        <f>VLOOKUP($L205,Sheet1!$F:$R,9,0)</f>
        <v>37</v>
      </c>
      <c r="U205">
        <f>VLOOKUP($L205,Sheet1!$F:$R,10,0)</f>
        <v>118</v>
      </c>
      <c r="V205">
        <f>VLOOKUP($L205,Sheet1!$F:$R,11,0)</f>
        <v>0</v>
      </c>
      <c r="W205">
        <f>VLOOKUP($L205,Sheet1!$F:$R,12,0)</f>
        <v>7.15</v>
      </c>
      <c r="X205">
        <f>VLOOKUP($L205,Sheet1!$F:$R,13,0)</f>
        <v>0</v>
      </c>
    </row>
    <row r="206" spans="1:24" hidden="1" x14ac:dyDescent="0.25">
      <c r="A206">
        <v>20</v>
      </c>
      <c r="B206">
        <v>1</v>
      </c>
      <c r="C206">
        <v>21</v>
      </c>
      <c r="D206" t="s">
        <v>118</v>
      </c>
      <c r="E206" t="s">
        <v>746</v>
      </c>
      <c r="F206" t="s">
        <v>13</v>
      </c>
      <c r="G206">
        <v>22</v>
      </c>
      <c r="H206" t="s">
        <v>115</v>
      </c>
      <c r="I206">
        <v>2000</v>
      </c>
      <c r="J206" t="s">
        <v>21</v>
      </c>
      <c r="K206" t="s">
        <v>747</v>
      </c>
      <c r="L206" t="s">
        <v>748</v>
      </c>
      <c r="M206">
        <f>VLOOKUP(L206,Sheet1!F:R,2,0)</f>
        <v>75</v>
      </c>
      <c r="N206">
        <f>VLOOKUP($L206,Sheet1!$F:$R,3,0)</f>
        <v>216</v>
      </c>
      <c r="O206">
        <f>VLOOKUP($L206,Sheet1!$F:$R,4,0)</f>
        <v>10.75</v>
      </c>
      <c r="P206">
        <f>VLOOKUP($L206,Sheet1!$F:$R,5,0)</f>
        <v>33.25</v>
      </c>
      <c r="Q206">
        <f>VLOOKUP($L206,Sheet1!$F:$R,6,0)</f>
        <v>0</v>
      </c>
      <c r="R206">
        <f>VLOOKUP($L206,Sheet1!$F:$R,7,0)</f>
        <v>4.63</v>
      </c>
      <c r="S206">
        <f>VLOOKUP($L206,Sheet1!$F:$R,8,0)</f>
        <v>0</v>
      </c>
      <c r="T206">
        <f>VLOOKUP($L206,Sheet1!$F:$R,9,0)</f>
        <v>34.5</v>
      </c>
      <c r="U206">
        <f>VLOOKUP($L206,Sheet1!$F:$R,10,0)</f>
        <v>119</v>
      </c>
      <c r="V206">
        <f>VLOOKUP($L206,Sheet1!$F:$R,11,0)</f>
        <v>4.17</v>
      </c>
      <c r="W206">
        <f>VLOOKUP($L206,Sheet1!$F:$R,12,0)</f>
        <v>7.06</v>
      </c>
      <c r="X206">
        <f>VLOOKUP($L206,Sheet1!$F:$R,13,0)</f>
        <v>11.52</v>
      </c>
    </row>
    <row r="207" spans="1:24" hidden="1" x14ac:dyDescent="0.25">
      <c r="A207">
        <v>28</v>
      </c>
      <c r="B207">
        <v>1</v>
      </c>
      <c r="C207">
        <v>29</v>
      </c>
      <c r="D207" t="s">
        <v>349</v>
      </c>
      <c r="E207" t="s">
        <v>749</v>
      </c>
      <c r="F207" t="s">
        <v>13</v>
      </c>
      <c r="G207">
        <v>22</v>
      </c>
      <c r="H207" t="s">
        <v>14</v>
      </c>
      <c r="I207">
        <v>2000</v>
      </c>
      <c r="J207" t="s">
        <v>76</v>
      </c>
      <c r="K207" t="s">
        <v>750</v>
      </c>
      <c r="L207" t="s">
        <v>751</v>
      </c>
      <c r="M207">
        <f>VLOOKUP(L207,Sheet1!F:R,2,0)</f>
        <v>69.5</v>
      </c>
      <c r="N207">
        <f>VLOOKUP($L207,Sheet1!$F:$R,3,0)</f>
        <v>177</v>
      </c>
      <c r="O207">
        <f>VLOOKUP($L207,Sheet1!$F:$R,4,0)</f>
        <v>9.5</v>
      </c>
      <c r="P207">
        <f>VLOOKUP($L207,Sheet1!$F:$R,5,0)</f>
        <v>31.75</v>
      </c>
      <c r="Q207">
        <f>VLOOKUP($L207,Sheet1!$F:$R,6,0)</f>
        <v>0</v>
      </c>
      <c r="R207">
        <f>VLOOKUP($L207,Sheet1!$F:$R,7,0)</f>
        <v>4.41</v>
      </c>
      <c r="S207">
        <f>VLOOKUP($L207,Sheet1!$F:$R,8,0)</f>
        <v>0</v>
      </c>
      <c r="T207">
        <f>VLOOKUP($L207,Sheet1!$F:$R,9,0)</f>
        <v>35</v>
      </c>
      <c r="U207">
        <f>VLOOKUP($L207,Sheet1!$F:$R,10,0)</f>
        <v>124</v>
      </c>
      <c r="V207">
        <f>VLOOKUP($L207,Sheet1!$F:$R,11,0)</f>
        <v>0</v>
      </c>
      <c r="W207">
        <f>VLOOKUP($L207,Sheet1!$F:$R,12,0)</f>
        <v>0</v>
      </c>
      <c r="X207">
        <f>VLOOKUP($L207,Sheet1!$F:$R,13,0)</f>
        <v>0</v>
      </c>
    </row>
    <row r="208" spans="1:24" hidden="1" x14ac:dyDescent="0.25">
      <c r="A208">
        <v>31</v>
      </c>
      <c r="B208">
        <v>2</v>
      </c>
      <c r="C208">
        <v>32</v>
      </c>
      <c r="D208" t="s">
        <v>169</v>
      </c>
      <c r="E208" t="s">
        <v>752</v>
      </c>
      <c r="F208" t="s">
        <v>13</v>
      </c>
      <c r="G208">
        <v>22</v>
      </c>
      <c r="H208" t="s">
        <v>753</v>
      </c>
      <c r="I208">
        <v>2000</v>
      </c>
      <c r="J208" t="s">
        <v>121</v>
      </c>
      <c r="K208" t="s">
        <v>754</v>
      </c>
      <c r="L208" t="s">
        <v>755</v>
      </c>
      <c r="M208">
        <f>VLOOKUP(L208,Sheet1!F:R,2,0)</f>
        <v>70.400000000000006</v>
      </c>
      <c r="N208">
        <f>VLOOKUP($L208,Sheet1!$F:$R,3,0)</f>
        <v>175</v>
      </c>
      <c r="O208">
        <f>VLOOKUP($L208,Sheet1!$F:$R,4,0)</f>
        <v>10.130000000000001</v>
      </c>
      <c r="P208">
        <f>VLOOKUP($L208,Sheet1!$F:$R,5,0)</f>
        <v>29</v>
      </c>
      <c r="Q208">
        <f>VLOOKUP($L208,Sheet1!$F:$R,6,0)</f>
        <v>0</v>
      </c>
      <c r="R208">
        <f>VLOOKUP($L208,Sheet1!$F:$R,7,0)</f>
        <v>4.46</v>
      </c>
      <c r="S208">
        <f>VLOOKUP($L208,Sheet1!$F:$R,8,0)</f>
        <v>0</v>
      </c>
      <c r="T208">
        <f>VLOOKUP($L208,Sheet1!$F:$R,9,0)</f>
        <v>37.5</v>
      </c>
      <c r="U208">
        <f>VLOOKUP($L208,Sheet1!$F:$R,10,0)</f>
        <v>123</v>
      </c>
      <c r="V208">
        <f>VLOOKUP($L208,Sheet1!$F:$R,11,0)</f>
        <v>4.04</v>
      </c>
      <c r="W208">
        <f>VLOOKUP($L208,Sheet1!$F:$R,12,0)</f>
        <v>6.96</v>
      </c>
      <c r="X208">
        <f>VLOOKUP($L208,Sheet1!$F:$R,13,0)</f>
        <v>11.07</v>
      </c>
    </row>
    <row r="209" spans="1:24" hidden="1" x14ac:dyDescent="0.25">
      <c r="A209">
        <v>35</v>
      </c>
      <c r="B209">
        <v>2</v>
      </c>
      <c r="C209">
        <v>36</v>
      </c>
      <c r="D209" t="s">
        <v>36</v>
      </c>
      <c r="E209" t="s">
        <v>756</v>
      </c>
      <c r="F209" t="s">
        <v>13</v>
      </c>
      <c r="G209">
        <v>23</v>
      </c>
      <c r="H209" t="s">
        <v>757</v>
      </c>
      <c r="I209">
        <v>2000</v>
      </c>
      <c r="J209" t="s">
        <v>66</v>
      </c>
      <c r="K209" t="s">
        <v>758</v>
      </c>
      <c r="L209" t="s">
        <v>759</v>
      </c>
      <c r="M209" t="e">
        <f>VLOOKUP(L209,Sheet1!F:R,2,0)</f>
        <v>#N/A</v>
      </c>
      <c r="N209" t="e">
        <f>VLOOKUP($L209,Sheet1!$F:$R,3,0)</f>
        <v>#N/A</v>
      </c>
      <c r="O209" t="e">
        <f>VLOOKUP($L209,Sheet1!$F:$R,4,0)</f>
        <v>#N/A</v>
      </c>
      <c r="P209" t="e">
        <f>VLOOKUP($L209,Sheet1!$F:$R,5,0)</f>
        <v>#N/A</v>
      </c>
      <c r="Q209" t="e">
        <f>VLOOKUP($L209,Sheet1!$F:$R,6,0)</f>
        <v>#N/A</v>
      </c>
      <c r="R209" t="e">
        <f>VLOOKUP($L209,Sheet1!$F:$R,7,0)</f>
        <v>#N/A</v>
      </c>
      <c r="S209" t="e">
        <f>VLOOKUP($L209,Sheet1!$F:$R,8,0)</f>
        <v>#N/A</v>
      </c>
      <c r="T209" t="e">
        <f>VLOOKUP($L209,Sheet1!$F:$R,9,0)</f>
        <v>#N/A</v>
      </c>
      <c r="U209" t="e">
        <f>VLOOKUP($L209,Sheet1!$F:$R,10,0)</f>
        <v>#N/A</v>
      </c>
      <c r="V209" t="e">
        <f>VLOOKUP($L209,Sheet1!$F:$R,11,0)</f>
        <v>#N/A</v>
      </c>
      <c r="W209" t="e">
        <f>VLOOKUP($L209,Sheet1!$F:$R,12,0)</f>
        <v>#N/A</v>
      </c>
      <c r="X209" t="e">
        <f>VLOOKUP($L209,Sheet1!$F:$R,13,0)</f>
        <v>#N/A</v>
      </c>
    </row>
    <row r="210" spans="1:24" hidden="1" x14ac:dyDescent="0.25">
      <c r="A210">
        <v>46</v>
      </c>
      <c r="B210">
        <v>2</v>
      </c>
      <c r="C210">
        <v>47</v>
      </c>
      <c r="D210" t="s">
        <v>673</v>
      </c>
      <c r="E210" t="s">
        <v>760</v>
      </c>
      <c r="F210" t="s">
        <v>13</v>
      </c>
      <c r="G210">
        <v>22</v>
      </c>
      <c r="H210" t="s">
        <v>248</v>
      </c>
      <c r="I210">
        <v>2000</v>
      </c>
      <c r="J210" t="s">
        <v>161</v>
      </c>
      <c r="K210" t="s">
        <v>761</v>
      </c>
      <c r="L210" t="s">
        <v>762</v>
      </c>
      <c r="M210" t="e">
        <f>VLOOKUP(L210,Sheet1!F:R,2,0)</f>
        <v>#N/A</v>
      </c>
      <c r="N210" t="e">
        <f>VLOOKUP($L210,Sheet1!$F:$R,3,0)</f>
        <v>#N/A</v>
      </c>
      <c r="O210" t="e">
        <f>VLOOKUP($L210,Sheet1!$F:$R,4,0)</f>
        <v>#N/A</v>
      </c>
      <c r="P210" t="e">
        <f>VLOOKUP($L210,Sheet1!$F:$R,5,0)</f>
        <v>#N/A</v>
      </c>
      <c r="Q210" t="e">
        <f>VLOOKUP($L210,Sheet1!$F:$R,6,0)</f>
        <v>#N/A</v>
      </c>
      <c r="R210" t="e">
        <f>VLOOKUP($L210,Sheet1!$F:$R,7,0)</f>
        <v>#N/A</v>
      </c>
      <c r="S210" t="e">
        <f>VLOOKUP($L210,Sheet1!$F:$R,8,0)</f>
        <v>#N/A</v>
      </c>
      <c r="T210" t="e">
        <f>VLOOKUP($L210,Sheet1!$F:$R,9,0)</f>
        <v>#N/A</v>
      </c>
      <c r="U210" t="e">
        <f>VLOOKUP($L210,Sheet1!$F:$R,10,0)</f>
        <v>#N/A</v>
      </c>
      <c r="V210" t="e">
        <f>VLOOKUP($L210,Sheet1!$F:$R,11,0)</f>
        <v>#N/A</v>
      </c>
      <c r="W210" t="e">
        <f>VLOOKUP($L210,Sheet1!$F:$R,12,0)</f>
        <v>#N/A</v>
      </c>
      <c r="X210" t="e">
        <f>VLOOKUP($L210,Sheet1!$F:$R,13,0)</f>
        <v>#N/A</v>
      </c>
    </row>
    <row r="211" spans="1:24" hidden="1" x14ac:dyDescent="0.25">
      <c r="A211">
        <v>65</v>
      </c>
      <c r="B211">
        <v>3</v>
      </c>
      <c r="C211">
        <v>66</v>
      </c>
      <c r="D211" t="s">
        <v>174</v>
      </c>
      <c r="E211" t="s">
        <v>763</v>
      </c>
      <c r="F211" t="s">
        <v>13</v>
      </c>
      <c r="G211">
        <v>23</v>
      </c>
      <c r="H211" t="s">
        <v>138</v>
      </c>
      <c r="I211">
        <v>2000</v>
      </c>
      <c r="J211" t="s">
        <v>76</v>
      </c>
      <c r="K211" t="s">
        <v>764</v>
      </c>
      <c r="L211" t="s">
        <v>765</v>
      </c>
      <c r="M211">
        <f>VLOOKUP(L211,Sheet1!F:R,2,0)</f>
        <v>73.400000000000006</v>
      </c>
      <c r="N211">
        <f>VLOOKUP($L211,Sheet1!$F:$R,3,0)</f>
        <v>206</v>
      </c>
      <c r="O211">
        <f>VLOOKUP($L211,Sheet1!$F:$R,4,0)</f>
        <v>10</v>
      </c>
      <c r="P211">
        <f>VLOOKUP($L211,Sheet1!$F:$R,5,0)</f>
        <v>31.5</v>
      </c>
      <c r="Q211">
        <f>VLOOKUP($L211,Sheet1!$F:$R,6,0)</f>
        <v>0</v>
      </c>
      <c r="R211">
        <f>VLOOKUP($L211,Sheet1!$F:$R,7,0)</f>
        <v>4.58</v>
      </c>
      <c r="S211">
        <f>VLOOKUP($L211,Sheet1!$F:$R,8,0)</f>
        <v>0</v>
      </c>
      <c r="T211">
        <f>VLOOKUP($L211,Sheet1!$F:$R,9,0)</f>
        <v>0</v>
      </c>
      <c r="U211">
        <f>VLOOKUP($L211,Sheet1!$F:$R,10,0)</f>
        <v>117</v>
      </c>
      <c r="V211">
        <f>VLOOKUP($L211,Sheet1!$F:$R,11,0)</f>
        <v>0</v>
      </c>
      <c r="W211">
        <f>VLOOKUP($L211,Sheet1!$F:$R,12,0)</f>
        <v>0</v>
      </c>
      <c r="X211">
        <f>VLOOKUP($L211,Sheet1!$F:$R,13,0)</f>
        <v>0</v>
      </c>
    </row>
    <row r="212" spans="1:24" hidden="1" x14ac:dyDescent="0.25">
      <c r="A212">
        <v>68</v>
      </c>
      <c r="B212">
        <v>3</v>
      </c>
      <c r="C212">
        <v>69</v>
      </c>
      <c r="D212" t="s">
        <v>11</v>
      </c>
      <c r="E212" t="s">
        <v>766</v>
      </c>
      <c r="F212" t="s">
        <v>13</v>
      </c>
      <c r="G212">
        <v>21</v>
      </c>
      <c r="H212" t="s">
        <v>329</v>
      </c>
      <c r="I212">
        <v>2000</v>
      </c>
      <c r="J212" t="s">
        <v>121</v>
      </c>
      <c r="K212" t="s">
        <v>767</v>
      </c>
      <c r="L212" t="s">
        <v>768</v>
      </c>
      <c r="M212">
        <f>VLOOKUP(L212,Sheet1!F:R,2,0)</f>
        <v>73.3</v>
      </c>
      <c r="N212">
        <f>VLOOKUP($L212,Sheet1!$F:$R,3,0)</f>
        <v>218</v>
      </c>
      <c r="O212">
        <f>VLOOKUP($L212,Sheet1!$F:$R,4,0)</f>
        <v>10.130000000000001</v>
      </c>
      <c r="P212">
        <f>VLOOKUP($L212,Sheet1!$F:$R,5,0)</f>
        <v>32.75</v>
      </c>
      <c r="Q212">
        <f>VLOOKUP($L212,Sheet1!$F:$R,6,0)</f>
        <v>0</v>
      </c>
      <c r="R212">
        <f>VLOOKUP($L212,Sheet1!$F:$R,7,0)</f>
        <v>4.62</v>
      </c>
      <c r="S212">
        <f>VLOOKUP($L212,Sheet1!$F:$R,8,0)</f>
        <v>0</v>
      </c>
      <c r="T212">
        <f>VLOOKUP($L212,Sheet1!$F:$R,9,0)</f>
        <v>37.5</v>
      </c>
      <c r="U212">
        <f>VLOOKUP($L212,Sheet1!$F:$R,10,0)</f>
        <v>124</v>
      </c>
      <c r="V212">
        <f>VLOOKUP($L212,Sheet1!$F:$R,11,0)</f>
        <v>4.09</v>
      </c>
      <c r="W212">
        <f>VLOOKUP($L212,Sheet1!$F:$R,12,0)</f>
        <v>6.91</v>
      </c>
      <c r="X212">
        <f>VLOOKUP($L212,Sheet1!$F:$R,13,0)</f>
        <v>11.19</v>
      </c>
    </row>
    <row r="213" spans="1:24" hidden="1" x14ac:dyDescent="0.25">
      <c r="A213">
        <v>69</v>
      </c>
      <c r="B213">
        <v>3</v>
      </c>
      <c r="C213">
        <v>70</v>
      </c>
      <c r="D213" t="s">
        <v>104</v>
      </c>
      <c r="E213" t="s">
        <v>769</v>
      </c>
      <c r="F213" t="s">
        <v>13</v>
      </c>
      <c r="G213">
        <v>22</v>
      </c>
      <c r="H213" t="s">
        <v>507</v>
      </c>
      <c r="I213">
        <v>2000</v>
      </c>
      <c r="J213" t="s">
        <v>15</v>
      </c>
      <c r="K213" t="s">
        <v>770</v>
      </c>
      <c r="L213" t="s">
        <v>771</v>
      </c>
      <c r="M213">
        <f>VLOOKUP(L213,Sheet1!F:R,2,0)</f>
        <v>72.099999999999994</v>
      </c>
      <c r="N213">
        <f>VLOOKUP($L213,Sheet1!$F:$R,3,0)</f>
        <v>191</v>
      </c>
      <c r="O213">
        <f>VLOOKUP($L213,Sheet1!$F:$R,4,0)</f>
        <v>9.5</v>
      </c>
      <c r="P213">
        <f>VLOOKUP($L213,Sheet1!$F:$R,5,0)</f>
        <v>32.5</v>
      </c>
      <c r="Q213">
        <f>VLOOKUP($L213,Sheet1!$F:$R,6,0)</f>
        <v>0</v>
      </c>
      <c r="R213">
        <f>VLOOKUP($L213,Sheet1!$F:$R,7,0)</f>
        <v>4.37</v>
      </c>
      <c r="S213">
        <f>VLOOKUP($L213,Sheet1!$F:$R,8,0)</f>
        <v>0</v>
      </c>
      <c r="T213">
        <f>VLOOKUP($L213,Sheet1!$F:$R,9,0)</f>
        <v>37.5</v>
      </c>
      <c r="U213">
        <f>VLOOKUP($L213,Sheet1!$F:$R,10,0)</f>
        <v>125</v>
      </c>
      <c r="V213">
        <f>VLOOKUP($L213,Sheet1!$F:$R,11,0)</f>
        <v>4.09</v>
      </c>
      <c r="W213">
        <f>VLOOKUP($L213,Sheet1!$F:$R,12,0)</f>
        <v>6.76</v>
      </c>
      <c r="X213">
        <f>VLOOKUP($L213,Sheet1!$F:$R,13,0)</f>
        <v>0</v>
      </c>
    </row>
    <row r="214" spans="1:24" hidden="1" x14ac:dyDescent="0.25">
      <c r="A214">
        <v>72</v>
      </c>
      <c r="B214">
        <v>3</v>
      </c>
      <c r="C214">
        <v>73</v>
      </c>
      <c r="D214" t="s">
        <v>164</v>
      </c>
      <c r="E214" t="s">
        <v>772</v>
      </c>
      <c r="F214" t="s">
        <v>13</v>
      </c>
      <c r="G214">
        <v>24</v>
      </c>
      <c r="H214" t="s">
        <v>773</v>
      </c>
      <c r="I214">
        <v>2000</v>
      </c>
      <c r="J214" t="s">
        <v>76</v>
      </c>
      <c r="K214" t="s">
        <v>774</v>
      </c>
      <c r="L214" t="s">
        <v>775</v>
      </c>
      <c r="M214" t="e">
        <f>VLOOKUP(L214,Sheet1!F:R,2,0)</f>
        <v>#N/A</v>
      </c>
      <c r="N214" t="e">
        <f>VLOOKUP($L214,Sheet1!$F:$R,3,0)</f>
        <v>#N/A</v>
      </c>
      <c r="O214" t="e">
        <f>VLOOKUP($L214,Sheet1!$F:$R,4,0)</f>
        <v>#N/A</v>
      </c>
      <c r="P214" t="e">
        <f>VLOOKUP($L214,Sheet1!$F:$R,5,0)</f>
        <v>#N/A</v>
      </c>
      <c r="Q214" t="e">
        <f>VLOOKUP($L214,Sheet1!$F:$R,6,0)</f>
        <v>#N/A</v>
      </c>
      <c r="R214" t="e">
        <f>VLOOKUP($L214,Sheet1!$F:$R,7,0)</f>
        <v>#N/A</v>
      </c>
      <c r="S214" t="e">
        <f>VLOOKUP($L214,Sheet1!$F:$R,8,0)</f>
        <v>#N/A</v>
      </c>
      <c r="T214" t="e">
        <f>VLOOKUP($L214,Sheet1!$F:$R,9,0)</f>
        <v>#N/A</v>
      </c>
      <c r="U214" t="e">
        <f>VLOOKUP($L214,Sheet1!$F:$R,10,0)</f>
        <v>#N/A</v>
      </c>
      <c r="V214" t="e">
        <f>VLOOKUP($L214,Sheet1!$F:$R,11,0)</f>
        <v>#N/A</v>
      </c>
      <c r="W214" t="e">
        <f>VLOOKUP($L214,Sheet1!$F:$R,12,0)</f>
        <v>#N/A</v>
      </c>
      <c r="X214" t="e">
        <f>VLOOKUP($L214,Sheet1!$F:$R,13,0)</f>
        <v>#N/A</v>
      </c>
    </row>
    <row r="215" spans="1:24" hidden="1" x14ac:dyDescent="0.25">
      <c r="A215">
        <v>77</v>
      </c>
      <c r="B215">
        <v>3</v>
      </c>
      <c r="C215">
        <v>78</v>
      </c>
      <c r="D215" t="s">
        <v>93</v>
      </c>
      <c r="E215" t="s">
        <v>776</v>
      </c>
      <c r="F215" t="s">
        <v>13</v>
      </c>
      <c r="G215">
        <v>22</v>
      </c>
      <c r="H215" t="s">
        <v>138</v>
      </c>
      <c r="I215">
        <v>2000</v>
      </c>
      <c r="J215" t="s">
        <v>55</v>
      </c>
      <c r="K215" t="s">
        <v>777</v>
      </c>
      <c r="L215" t="s">
        <v>778</v>
      </c>
      <c r="M215">
        <f>VLOOKUP(L215,Sheet1!F:R,2,0)</f>
        <v>71.3</v>
      </c>
      <c r="N215">
        <f>VLOOKUP($L215,Sheet1!$F:$R,3,0)</f>
        <v>192</v>
      </c>
      <c r="O215">
        <f>VLOOKUP($L215,Sheet1!$F:$R,4,0)</f>
        <v>9</v>
      </c>
      <c r="P215">
        <f>VLOOKUP($L215,Sheet1!$F:$R,5,0)</f>
        <v>30.63</v>
      </c>
      <c r="Q215">
        <f>VLOOKUP($L215,Sheet1!$F:$R,6,0)</f>
        <v>0</v>
      </c>
      <c r="R215">
        <f>VLOOKUP($L215,Sheet1!$F:$R,7,0)</f>
        <v>4.4800000000000004</v>
      </c>
      <c r="S215">
        <f>VLOOKUP($L215,Sheet1!$F:$R,8,0)</f>
        <v>0</v>
      </c>
      <c r="T215">
        <f>VLOOKUP($L215,Sheet1!$F:$R,9,0)</f>
        <v>34</v>
      </c>
      <c r="U215">
        <f>VLOOKUP($L215,Sheet1!$F:$R,10,0)</f>
        <v>115</v>
      </c>
      <c r="V215">
        <f>VLOOKUP($L215,Sheet1!$F:$R,11,0)</f>
        <v>4.3899999999999997</v>
      </c>
      <c r="W215">
        <f>VLOOKUP($L215,Sheet1!$F:$R,12,0)</f>
        <v>6.89</v>
      </c>
      <c r="X215">
        <f>VLOOKUP($L215,Sheet1!$F:$R,13,0)</f>
        <v>11.34</v>
      </c>
    </row>
    <row r="216" spans="1:24" hidden="1" x14ac:dyDescent="0.25">
      <c r="A216">
        <v>78</v>
      </c>
      <c r="B216">
        <v>3</v>
      </c>
      <c r="C216">
        <v>79</v>
      </c>
      <c r="D216" t="s">
        <v>169</v>
      </c>
      <c r="E216" t="s">
        <v>779</v>
      </c>
      <c r="F216" t="s">
        <v>13</v>
      </c>
      <c r="G216">
        <v>22</v>
      </c>
      <c r="H216" t="s">
        <v>780</v>
      </c>
      <c r="I216">
        <v>2000</v>
      </c>
      <c r="J216" t="s">
        <v>161</v>
      </c>
      <c r="K216" t="s">
        <v>214</v>
      </c>
      <c r="L216" t="s">
        <v>781</v>
      </c>
      <c r="M216">
        <f>VLOOKUP(L216,Sheet1!F:R,2,0)</f>
        <v>73</v>
      </c>
      <c r="N216">
        <f>VLOOKUP($L216,Sheet1!$F:$R,3,0)</f>
        <v>199</v>
      </c>
      <c r="O216">
        <f>VLOOKUP($L216,Sheet1!$F:$R,4,0)</f>
        <v>0</v>
      </c>
      <c r="P216">
        <f>VLOOKUP($L216,Sheet1!$F:$R,5,0)</f>
        <v>0</v>
      </c>
      <c r="Q216">
        <f>VLOOKUP($L216,Sheet1!$F:$R,6,0)</f>
        <v>0</v>
      </c>
      <c r="R216">
        <f>VLOOKUP($L216,Sheet1!$F:$R,7,0)</f>
        <v>4.55</v>
      </c>
      <c r="S216">
        <f>VLOOKUP($L216,Sheet1!$F:$R,8,0)</f>
        <v>0</v>
      </c>
      <c r="T216">
        <f>VLOOKUP($L216,Sheet1!$F:$R,9,0)</f>
        <v>34</v>
      </c>
      <c r="U216">
        <f>VLOOKUP($L216,Sheet1!$F:$R,10,0)</f>
        <v>117</v>
      </c>
      <c r="V216">
        <f>VLOOKUP($L216,Sheet1!$F:$R,11,0)</f>
        <v>4.16</v>
      </c>
      <c r="W216">
        <f>VLOOKUP($L216,Sheet1!$F:$R,12,0)</f>
        <v>6.96</v>
      </c>
      <c r="X216">
        <f>VLOOKUP($L216,Sheet1!$F:$R,13,0)</f>
        <v>0</v>
      </c>
    </row>
    <row r="217" spans="1:24" hidden="1" x14ac:dyDescent="0.25">
      <c r="A217">
        <v>79</v>
      </c>
      <c r="B217">
        <v>3</v>
      </c>
      <c r="C217">
        <v>80</v>
      </c>
      <c r="D217" t="s">
        <v>78</v>
      </c>
      <c r="E217" t="s">
        <v>782</v>
      </c>
      <c r="F217" t="s">
        <v>13</v>
      </c>
      <c r="G217">
        <v>21</v>
      </c>
      <c r="H217" t="s">
        <v>228</v>
      </c>
      <c r="I217">
        <v>2000</v>
      </c>
      <c r="J217" t="s">
        <v>121</v>
      </c>
      <c r="K217" t="s">
        <v>229</v>
      </c>
      <c r="L217" t="s">
        <v>783</v>
      </c>
      <c r="M217">
        <f>VLOOKUP(L217,Sheet1!F:R,2,0)</f>
        <v>71.8</v>
      </c>
      <c r="N217">
        <f>VLOOKUP($L217,Sheet1!$F:$R,3,0)</f>
        <v>197</v>
      </c>
      <c r="O217">
        <f>VLOOKUP($L217,Sheet1!$F:$R,4,0)</f>
        <v>9.5</v>
      </c>
      <c r="P217">
        <f>VLOOKUP($L217,Sheet1!$F:$R,5,0)</f>
        <v>31.25</v>
      </c>
      <c r="Q217">
        <f>VLOOKUP($L217,Sheet1!$F:$R,6,0)</f>
        <v>0</v>
      </c>
      <c r="R217">
        <f>VLOOKUP($L217,Sheet1!$F:$R,7,0)</f>
        <v>4.58</v>
      </c>
      <c r="S217">
        <f>VLOOKUP($L217,Sheet1!$F:$R,8,0)</f>
        <v>0</v>
      </c>
      <c r="T217">
        <f>VLOOKUP($L217,Sheet1!$F:$R,9,0)</f>
        <v>0</v>
      </c>
      <c r="U217">
        <f>VLOOKUP($L217,Sheet1!$F:$R,10,0)</f>
        <v>0</v>
      </c>
      <c r="V217">
        <f>VLOOKUP($L217,Sheet1!$F:$R,11,0)</f>
        <v>0</v>
      </c>
      <c r="W217">
        <f>VLOOKUP($L217,Sheet1!$F:$R,12,0)</f>
        <v>0</v>
      </c>
      <c r="X217">
        <f>VLOOKUP($L217,Sheet1!$F:$R,13,0)</f>
        <v>0</v>
      </c>
    </row>
    <row r="218" spans="1:24" hidden="1" x14ac:dyDescent="0.25">
      <c r="A218">
        <v>98</v>
      </c>
      <c r="B218">
        <v>4</v>
      </c>
      <c r="C218">
        <v>99</v>
      </c>
      <c r="D218" t="s">
        <v>36</v>
      </c>
      <c r="E218" t="s">
        <v>784</v>
      </c>
      <c r="F218" t="s">
        <v>13</v>
      </c>
      <c r="G218">
        <v>22</v>
      </c>
      <c r="H218" t="s">
        <v>394</v>
      </c>
      <c r="I218">
        <v>2000</v>
      </c>
      <c r="J218" t="s">
        <v>465</v>
      </c>
      <c r="K218" t="s">
        <v>177</v>
      </c>
      <c r="L218" t="s">
        <v>785</v>
      </c>
      <c r="M218">
        <f>VLOOKUP(L218,Sheet1!F:R,2,0)</f>
        <v>72.3</v>
      </c>
      <c r="N218">
        <f>VLOOKUP($L218,Sheet1!$F:$R,3,0)</f>
        <v>194</v>
      </c>
      <c r="O218">
        <f>VLOOKUP($L218,Sheet1!$F:$R,4,0)</f>
        <v>9.1300000000000008</v>
      </c>
      <c r="P218">
        <f>VLOOKUP($L218,Sheet1!$F:$R,5,0)</f>
        <v>31.25</v>
      </c>
      <c r="Q218">
        <f>VLOOKUP($L218,Sheet1!$F:$R,6,0)</f>
        <v>0</v>
      </c>
      <c r="R218">
        <f>VLOOKUP($L218,Sheet1!$F:$R,7,0)</f>
        <v>4.5999999999999996</v>
      </c>
      <c r="S218">
        <f>VLOOKUP($L218,Sheet1!$F:$R,8,0)</f>
        <v>0</v>
      </c>
      <c r="T218">
        <f>VLOOKUP($L218,Sheet1!$F:$R,9,0)</f>
        <v>33.5</v>
      </c>
      <c r="U218">
        <f>VLOOKUP($L218,Sheet1!$F:$R,10,0)</f>
        <v>119</v>
      </c>
      <c r="V218">
        <f>VLOOKUP($L218,Sheet1!$F:$R,11,0)</f>
        <v>0</v>
      </c>
      <c r="W218">
        <f>VLOOKUP($L218,Sheet1!$F:$R,12,0)</f>
        <v>0</v>
      </c>
      <c r="X218">
        <f>VLOOKUP($L218,Sheet1!$F:$R,13,0)</f>
        <v>0</v>
      </c>
    </row>
    <row r="219" spans="1:24" hidden="1" x14ac:dyDescent="0.25">
      <c r="A219">
        <v>102</v>
      </c>
      <c r="B219">
        <v>4</v>
      </c>
      <c r="C219">
        <v>103</v>
      </c>
      <c r="D219" t="s">
        <v>58</v>
      </c>
      <c r="E219" t="s">
        <v>786</v>
      </c>
      <c r="F219" t="s">
        <v>13</v>
      </c>
      <c r="G219">
        <v>23</v>
      </c>
      <c r="H219" t="s">
        <v>85</v>
      </c>
      <c r="I219">
        <v>2000</v>
      </c>
      <c r="J219" t="s">
        <v>121</v>
      </c>
      <c r="K219" t="s">
        <v>787</v>
      </c>
      <c r="L219" t="s">
        <v>788</v>
      </c>
      <c r="M219" t="e">
        <f>VLOOKUP(L219,Sheet1!F:R,2,0)</f>
        <v>#N/A</v>
      </c>
      <c r="N219" t="e">
        <f>VLOOKUP($L219,Sheet1!$F:$R,3,0)</f>
        <v>#N/A</v>
      </c>
      <c r="O219" t="e">
        <f>VLOOKUP($L219,Sheet1!$F:$R,4,0)</f>
        <v>#N/A</v>
      </c>
      <c r="P219" t="e">
        <f>VLOOKUP($L219,Sheet1!$F:$R,5,0)</f>
        <v>#N/A</v>
      </c>
      <c r="Q219" t="e">
        <f>VLOOKUP($L219,Sheet1!$F:$R,6,0)</f>
        <v>#N/A</v>
      </c>
      <c r="R219" t="e">
        <f>VLOOKUP($L219,Sheet1!$F:$R,7,0)</f>
        <v>#N/A</v>
      </c>
      <c r="S219" t="e">
        <f>VLOOKUP($L219,Sheet1!$F:$R,8,0)</f>
        <v>#N/A</v>
      </c>
      <c r="T219" t="e">
        <f>VLOOKUP($L219,Sheet1!$F:$R,9,0)</f>
        <v>#N/A</v>
      </c>
      <c r="U219" t="e">
        <f>VLOOKUP($L219,Sheet1!$F:$R,10,0)</f>
        <v>#N/A</v>
      </c>
      <c r="V219" t="e">
        <f>VLOOKUP($L219,Sheet1!$F:$R,11,0)</f>
        <v>#N/A</v>
      </c>
      <c r="W219" t="e">
        <f>VLOOKUP($L219,Sheet1!$F:$R,12,0)</f>
        <v>#N/A</v>
      </c>
      <c r="X219" t="e">
        <f>VLOOKUP($L219,Sheet1!$F:$R,13,0)</f>
        <v>#N/A</v>
      </c>
    </row>
    <row r="220" spans="1:24" hidden="1" x14ac:dyDescent="0.25">
      <c r="A220">
        <v>110</v>
      </c>
      <c r="B220">
        <v>4</v>
      </c>
      <c r="C220">
        <v>111</v>
      </c>
      <c r="D220" t="s">
        <v>98</v>
      </c>
      <c r="E220" t="s">
        <v>789</v>
      </c>
      <c r="F220" t="s">
        <v>13</v>
      </c>
      <c r="G220">
        <v>22</v>
      </c>
      <c r="H220" t="s">
        <v>790</v>
      </c>
      <c r="I220">
        <v>2000</v>
      </c>
      <c r="J220" t="s">
        <v>66</v>
      </c>
      <c r="K220" t="s">
        <v>791</v>
      </c>
      <c r="L220" t="s">
        <v>792</v>
      </c>
      <c r="M220">
        <f>VLOOKUP(L220,Sheet1!F:R,2,0)</f>
        <v>75.3</v>
      </c>
      <c r="N220">
        <f>VLOOKUP($L220,Sheet1!$F:$R,3,0)</f>
        <v>199</v>
      </c>
      <c r="O220">
        <f>VLOOKUP($L220,Sheet1!$F:$R,4,0)</f>
        <v>9.5</v>
      </c>
      <c r="P220">
        <f>VLOOKUP($L220,Sheet1!$F:$R,5,0)</f>
        <v>32.75</v>
      </c>
      <c r="Q220">
        <f>VLOOKUP($L220,Sheet1!$F:$R,6,0)</f>
        <v>0</v>
      </c>
      <c r="R220">
        <f>VLOOKUP($L220,Sheet1!$F:$R,7,0)</f>
        <v>4.59</v>
      </c>
      <c r="S220">
        <f>VLOOKUP($L220,Sheet1!$F:$R,8,0)</f>
        <v>0</v>
      </c>
      <c r="T220">
        <f>VLOOKUP($L220,Sheet1!$F:$R,9,0)</f>
        <v>37.5</v>
      </c>
      <c r="U220">
        <f>VLOOKUP($L220,Sheet1!$F:$R,10,0)</f>
        <v>121</v>
      </c>
      <c r="V220">
        <f>VLOOKUP($L220,Sheet1!$F:$R,11,0)</f>
        <v>4.29</v>
      </c>
      <c r="W220">
        <f>VLOOKUP($L220,Sheet1!$F:$R,12,0)</f>
        <v>7.03</v>
      </c>
      <c r="X220">
        <f>VLOOKUP($L220,Sheet1!$F:$R,13,0)</f>
        <v>0</v>
      </c>
    </row>
    <row r="221" spans="1:24" hidden="1" x14ac:dyDescent="0.25">
      <c r="A221">
        <v>113</v>
      </c>
      <c r="B221">
        <v>4</v>
      </c>
      <c r="C221">
        <v>114</v>
      </c>
      <c r="D221" t="s">
        <v>238</v>
      </c>
      <c r="E221" t="s">
        <v>793</v>
      </c>
      <c r="F221" t="s">
        <v>13</v>
      </c>
      <c r="H221" t="s">
        <v>794</v>
      </c>
      <c r="I221">
        <v>2000</v>
      </c>
      <c r="J221" t="s">
        <v>61</v>
      </c>
      <c r="K221" t="s">
        <v>795</v>
      </c>
      <c r="L221" t="s">
        <v>796</v>
      </c>
      <c r="M221">
        <f>VLOOKUP(L221,Sheet1!F:R,2,0)</f>
        <v>74.8</v>
      </c>
      <c r="N221">
        <f>VLOOKUP($L221,Sheet1!$F:$R,3,0)</f>
        <v>194</v>
      </c>
      <c r="O221">
        <f>VLOOKUP($L221,Sheet1!$F:$R,4,0)</f>
        <v>8.8800000000000008</v>
      </c>
      <c r="P221">
        <f>VLOOKUP($L221,Sheet1!$F:$R,5,0)</f>
        <v>31.88</v>
      </c>
      <c r="Q221">
        <f>VLOOKUP($L221,Sheet1!$F:$R,6,0)</f>
        <v>0</v>
      </c>
      <c r="R221">
        <f>VLOOKUP($L221,Sheet1!$F:$R,7,0)</f>
        <v>4.54</v>
      </c>
      <c r="S221">
        <f>VLOOKUP($L221,Sheet1!$F:$R,8,0)</f>
        <v>0</v>
      </c>
      <c r="T221">
        <f>VLOOKUP($L221,Sheet1!$F:$R,9,0)</f>
        <v>35</v>
      </c>
      <c r="U221">
        <f>VLOOKUP($L221,Sheet1!$F:$R,10,0)</f>
        <v>121</v>
      </c>
      <c r="V221">
        <f>VLOOKUP($L221,Sheet1!$F:$R,11,0)</f>
        <v>0</v>
      </c>
      <c r="W221">
        <f>VLOOKUP($L221,Sheet1!$F:$R,12,0)</f>
        <v>0</v>
      </c>
      <c r="X221">
        <f>VLOOKUP($L221,Sheet1!$F:$R,13,0)</f>
        <v>0</v>
      </c>
    </row>
    <row r="222" spans="1:24" hidden="1" x14ac:dyDescent="0.25">
      <c r="A222">
        <v>120</v>
      </c>
      <c r="B222">
        <v>4</v>
      </c>
      <c r="C222">
        <v>121</v>
      </c>
      <c r="D222" t="s">
        <v>73</v>
      </c>
      <c r="E222" t="s">
        <v>797</v>
      </c>
      <c r="F222" t="s">
        <v>13</v>
      </c>
      <c r="G222">
        <v>23</v>
      </c>
      <c r="H222" t="s">
        <v>125</v>
      </c>
      <c r="I222">
        <v>2000</v>
      </c>
      <c r="J222" t="s">
        <v>61</v>
      </c>
      <c r="K222" t="s">
        <v>798</v>
      </c>
      <c r="L222" t="s">
        <v>799</v>
      </c>
      <c r="M222" t="e">
        <f>VLOOKUP(L222,Sheet1!F:R,2,0)</f>
        <v>#N/A</v>
      </c>
      <c r="N222" t="e">
        <f>VLOOKUP($L222,Sheet1!$F:$R,3,0)</f>
        <v>#N/A</v>
      </c>
      <c r="O222" t="e">
        <f>VLOOKUP($L222,Sheet1!$F:$R,4,0)</f>
        <v>#N/A</v>
      </c>
      <c r="P222" t="e">
        <f>VLOOKUP($L222,Sheet1!$F:$R,5,0)</f>
        <v>#N/A</v>
      </c>
      <c r="Q222" t="e">
        <f>VLOOKUP($L222,Sheet1!$F:$R,6,0)</f>
        <v>#N/A</v>
      </c>
      <c r="R222" t="e">
        <f>VLOOKUP($L222,Sheet1!$F:$R,7,0)</f>
        <v>#N/A</v>
      </c>
      <c r="S222" t="e">
        <f>VLOOKUP($L222,Sheet1!$F:$R,8,0)</f>
        <v>#N/A</v>
      </c>
      <c r="T222" t="e">
        <f>VLOOKUP($L222,Sheet1!$F:$R,9,0)</f>
        <v>#N/A</v>
      </c>
      <c r="U222" t="e">
        <f>VLOOKUP($L222,Sheet1!$F:$R,10,0)</f>
        <v>#N/A</v>
      </c>
      <c r="V222" t="e">
        <f>VLOOKUP($L222,Sheet1!$F:$R,11,0)</f>
        <v>#N/A</v>
      </c>
      <c r="W222" t="e">
        <f>VLOOKUP($L222,Sheet1!$F:$R,12,0)</f>
        <v>#N/A</v>
      </c>
      <c r="X222" t="e">
        <f>VLOOKUP($L222,Sheet1!$F:$R,13,0)</f>
        <v>#N/A</v>
      </c>
    </row>
    <row r="223" spans="1:24" hidden="1" x14ac:dyDescent="0.25">
      <c r="A223">
        <v>142</v>
      </c>
      <c r="B223">
        <v>5</v>
      </c>
      <c r="C223">
        <v>143</v>
      </c>
      <c r="D223" t="s">
        <v>93</v>
      </c>
      <c r="E223" t="s">
        <v>800</v>
      </c>
      <c r="F223" t="s">
        <v>13</v>
      </c>
      <c r="G223">
        <v>23</v>
      </c>
      <c r="H223" t="s">
        <v>14</v>
      </c>
      <c r="I223">
        <v>2000</v>
      </c>
      <c r="J223" t="s">
        <v>101</v>
      </c>
      <c r="K223" t="s">
        <v>422</v>
      </c>
      <c r="L223" t="s">
        <v>801</v>
      </c>
      <c r="M223">
        <f>VLOOKUP(L223,Sheet1!F:R,2,0)</f>
        <v>71</v>
      </c>
      <c r="N223">
        <f>VLOOKUP($L223,Sheet1!$F:$R,3,0)</f>
        <v>204</v>
      </c>
      <c r="O223">
        <f>VLOOKUP($L223,Sheet1!$F:$R,4,0)</f>
        <v>0</v>
      </c>
      <c r="P223">
        <f>VLOOKUP($L223,Sheet1!$F:$R,5,0)</f>
        <v>0</v>
      </c>
      <c r="Q223">
        <f>VLOOKUP($L223,Sheet1!$F:$R,6,0)</f>
        <v>0</v>
      </c>
      <c r="R223">
        <f>VLOOKUP($L223,Sheet1!$F:$R,7,0)</f>
        <v>4.5</v>
      </c>
      <c r="S223">
        <f>VLOOKUP($L223,Sheet1!$F:$R,8,0)</f>
        <v>0</v>
      </c>
      <c r="T223">
        <f>VLOOKUP($L223,Sheet1!$F:$R,9,0)</f>
        <v>0</v>
      </c>
      <c r="U223">
        <f>VLOOKUP($L223,Sheet1!$F:$R,10,0)</f>
        <v>0</v>
      </c>
      <c r="V223">
        <f>VLOOKUP($L223,Sheet1!$F:$R,11,0)</f>
        <v>4.18</v>
      </c>
      <c r="W223">
        <f>VLOOKUP($L223,Sheet1!$F:$R,12,0)</f>
        <v>7.33</v>
      </c>
      <c r="X223">
        <f>VLOOKUP($L223,Sheet1!$F:$R,13,0)</f>
        <v>0</v>
      </c>
    </row>
    <row r="224" spans="1:24" hidden="1" x14ac:dyDescent="0.25">
      <c r="A224">
        <v>150</v>
      </c>
      <c r="B224">
        <v>5</v>
      </c>
      <c r="C224">
        <v>151</v>
      </c>
      <c r="D224" t="s">
        <v>238</v>
      </c>
      <c r="E224" t="s">
        <v>802</v>
      </c>
      <c r="F224" t="s">
        <v>13</v>
      </c>
      <c r="H224" t="s">
        <v>803</v>
      </c>
      <c r="I224">
        <v>2000</v>
      </c>
      <c r="J224" t="s">
        <v>161</v>
      </c>
      <c r="K224" t="s">
        <v>804</v>
      </c>
      <c r="L224" t="s">
        <v>805</v>
      </c>
      <c r="M224" t="e">
        <f>VLOOKUP(L224,Sheet1!F:R,2,0)</f>
        <v>#N/A</v>
      </c>
      <c r="N224" t="e">
        <f>VLOOKUP($L224,Sheet1!$F:$R,3,0)</f>
        <v>#N/A</v>
      </c>
      <c r="O224" t="e">
        <f>VLOOKUP($L224,Sheet1!$F:$R,4,0)</f>
        <v>#N/A</v>
      </c>
      <c r="P224" t="e">
        <f>VLOOKUP($L224,Sheet1!$F:$R,5,0)</f>
        <v>#N/A</v>
      </c>
      <c r="Q224" t="e">
        <f>VLOOKUP($L224,Sheet1!$F:$R,6,0)</f>
        <v>#N/A</v>
      </c>
      <c r="R224" t="e">
        <f>VLOOKUP($L224,Sheet1!$F:$R,7,0)</f>
        <v>#N/A</v>
      </c>
      <c r="S224" t="e">
        <f>VLOOKUP($L224,Sheet1!$F:$R,8,0)</f>
        <v>#N/A</v>
      </c>
      <c r="T224" t="e">
        <f>VLOOKUP($L224,Sheet1!$F:$R,9,0)</f>
        <v>#N/A</v>
      </c>
      <c r="U224" t="e">
        <f>VLOOKUP($L224,Sheet1!$F:$R,10,0)</f>
        <v>#N/A</v>
      </c>
      <c r="V224" t="e">
        <f>VLOOKUP($L224,Sheet1!$F:$R,11,0)</f>
        <v>#N/A</v>
      </c>
      <c r="W224" t="e">
        <f>VLOOKUP($L224,Sheet1!$F:$R,12,0)</f>
        <v>#N/A</v>
      </c>
      <c r="X224" t="e">
        <f>VLOOKUP($L224,Sheet1!$F:$R,13,0)</f>
        <v>#N/A</v>
      </c>
    </row>
    <row r="225" spans="1:24" hidden="1" x14ac:dyDescent="0.25">
      <c r="A225">
        <v>152</v>
      </c>
      <c r="B225">
        <v>5</v>
      </c>
      <c r="C225">
        <v>153</v>
      </c>
      <c r="D225" t="s">
        <v>118</v>
      </c>
      <c r="E225" t="s">
        <v>806</v>
      </c>
      <c r="F225" t="s">
        <v>13</v>
      </c>
      <c r="G225">
        <v>21</v>
      </c>
      <c r="H225" t="s">
        <v>507</v>
      </c>
      <c r="I225">
        <v>2000</v>
      </c>
      <c r="J225" t="s">
        <v>121</v>
      </c>
      <c r="K225" t="s">
        <v>702</v>
      </c>
      <c r="L225" t="s">
        <v>807</v>
      </c>
      <c r="M225" t="e">
        <f>VLOOKUP(L225,Sheet1!F:R,2,0)</f>
        <v>#N/A</v>
      </c>
      <c r="N225" t="e">
        <f>VLOOKUP($L225,Sheet1!$F:$R,3,0)</f>
        <v>#N/A</v>
      </c>
      <c r="O225" t="e">
        <f>VLOOKUP($L225,Sheet1!$F:$R,4,0)</f>
        <v>#N/A</v>
      </c>
      <c r="P225" t="e">
        <f>VLOOKUP($L225,Sheet1!$F:$R,5,0)</f>
        <v>#N/A</v>
      </c>
      <c r="Q225" t="e">
        <f>VLOOKUP($L225,Sheet1!$F:$R,6,0)</f>
        <v>#N/A</v>
      </c>
      <c r="R225" t="e">
        <f>VLOOKUP($L225,Sheet1!$F:$R,7,0)</f>
        <v>#N/A</v>
      </c>
      <c r="S225" t="e">
        <f>VLOOKUP($L225,Sheet1!$F:$R,8,0)</f>
        <v>#N/A</v>
      </c>
      <c r="T225" t="e">
        <f>VLOOKUP($L225,Sheet1!$F:$R,9,0)</f>
        <v>#N/A</v>
      </c>
      <c r="U225" t="e">
        <f>VLOOKUP($L225,Sheet1!$F:$R,10,0)</f>
        <v>#N/A</v>
      </c>
      <c r="V225" t="e">
        <f>VLOOKUP($L225,Sheet1!$F:$R,11,0)</f>
        <v>#N/A</v>
      </c>
      <c r="W225" t="e">
        <f>VLOOKUP($L225,Sheet1!$F:$R,12,0)</f>
        <v>#N/A</v>
      </c>
      <c r="X225" t="e">
        <f>VLOOKUP($L225,Sheet1!$F:$R,13,0)</f>
        <v>#N/A</v>
      </c>
    </row>
    <row r="226" spans="1:24" hidden="1" x14ac:dyDescent="0.25">
      <c r="A226">
        <v>153</v>
      </c>
      <c r="B226">
        <v>5</v>
      </c>
      <c r="C226">
        <v>154</v>
      </c>
      <c r="D226" t="s">
        <v>104</v>
      </c>
      <c r="E226" t="s">
        <v>808</v>
      </c>
      <c r="F226" t="s">
        <v>13</v>
      </c>
      <c r="H226" t="s">
        <v>809</v>
      </c>
      <c r="I226">
        <v>2000</v>
      </c>
      <c r="J226" t="s">
        <v>107</v>
      </c>
      <c r="K226" t="s">
        <v>810</v>
      </c>
      <c r="L226" t="s">
        <v>811</v>
      </c>
      <c r="M226">
        <f>VLOOKUP(L226,Sheet1!F:R,2,0)</f>
        <v>74</v>
      </c>
      <c r="N226">
        <f>VLOOKUP($L226,Sheet1!$F:$R,3,0)</f>
        <v>201</v>
      </c>
      <c r="O226">
        <f>VLOOKUP($L226,Sheet1!$F:$R,4,0)</f>
        <v>0</v>
      </c>
      <c r="P226">
        <f>VLOOKUP($L226,Sheet1!$F:$R,5,0)</f>
        <v>0</v>
      </c>
      <c r="Q226">
        <f>VLOOKUP($L226,Sheet1!$F:$R,6,0)</f>
        <v>0</v>
      </c>
      <c r="R226">
        <f>VLOOKUP($L226,Sheet1!$F:$R,7,0)</f>
        <v>4.5199999999999996</v>
      </c>
      <c r="S226">
        <f>VLOOKUP($L226,Sheet1!$F:$R,8,0)</f>
        <v>0</v>
      </c>
      <c r="T226">
        <f>VLOOKUP($L226,Sheet1!$F:$R,9,0)</f>
        <v>37.5</v>
      </c>
      <c r="U226">
        <f>VLOOKUP($L226,Sheet1!$F:$R,10,0)</f>
        <v>129</v>
      </c>
      <c r="V226">
        <f>VLOOKUP($L226,Sheet1!$F:$R,11,0)</f>
        <v>4.09</v>
      </c>
      <c r="W226">
        <f>VLOOKUP($L226,Sheet1!$F:$R,12,0)</f>
        <v>6.91</v>
      </c>
      <c r="X226">
        <f>VLOOKUP($L226,Sheet1!$F:$R,13,0)</f>
        <v>0</v>
      </c>
    </row>
    <row r="227" spans="1:24" hidden="1" x14ac:dyDescent="0.25">
      <c r="A227">
        <v>164</v>
      </c>
      <c r="B227">
        <v>5</v>
      </c>
      <c r="C227">
        <v>165</v>
      </c>
      <c r="D227" t="s">
        <v>42</v>
      </c>
      <c r="E227" t="s">
        <v>812</v>
      </c>
      <c r="F227" t="s">
        <v>13</v>
      </c>
      <c r="G227">
        <v>23</v>
      </c>
      <c r="H227" t="s">
        <v>302</v>
      </c>
      <c r="I227">
        <v>2000</v>
      </c>
      <c r="J227" t="s">
        <v>66</v>
      </c>
      <c r="K227" t="s">
        <v>813</v>
      </c>
      <c r="L227" t="s">
        <v>814</v>
      </c>
      <c r="M227">
        <f>VLOOKUP(L227,Sheet1!F:R,2,0)</f>
        <v>66.5</v>
      </c>
      <c r="N227">
        <f>VLOOKUP($L227,Sheet1!$F:$R,3,0)</f>
        <v>171</v>
      </c>
      <c r="O227">
        <f>VLOOKUP($L227,Sheet1!$F:$R,4,0)</f>
        <v>9</v>
      </c>
      <c r="P227">
        <f>VLOOKUP($L227,Sheet1!$F:$R,5,0)</f>
        <v>28.5</v>
      </c>
      <c r="Q227">
        <f>VLOOKUP($L227,Sheet1!$F:$R,6,0)</f>
        <v>0</v>
      </c>
      <c r="R227">
        <f>VLOOKUP($L227,Sheet1!$F:$R,7,0)</f>
        <v>4.55</v>
      </c>
      <c r="S227">
        <f>VLOOKUP($L227,Sheet1!$F:$R,8,0)</f>
        <v>0</v>
      </c>
      <c r="T227">
        <f>VLOOKUP($L227,Sheet1!$F:$R,9,0)</f>
        <v>32.5</v>
      </c>
      <c r="U227">
        <f>VLOOKUP($L227,Sheet1!$F:$R,10,0)</f>
        <v>106</v>
      </c>
      <c r="V227">
        <f>VLOOKUP($L227,Sheet1!$F:$R,11,0)</f>
        <v>3.84</v>
      </c>
      <c r="W227">
        <f>VLOOKUP($L227,Sheet1!$F:$R,12,0)</f>
        <v>6.61</v>
      </c>
      <c r="X227">
        <f>VLOOKUP($L227,Sheet1!$F:$R,13,0)</f>
        <v>10.98</v>
      </c>
    </row>
    <row r="228" spans="1:24" hidden="1" x14ac:dyDescent="0.25">
      <c r="A228">
        <v>169</v>
      </c>
      <c r="B228">
        <v>6</v>
      </c>
      <c r="C228">
        <v>170</v>
      </c>
      <c r="D228" t="s">
        <v>11</v>
      </c>
      <c r="E228" t="s">
        <v>815</v>
      </c>
      <c r="F228" t="s">
        <v>13</v>
      </c>
      <c r="G228">
        <v>23</v>
      </c>
      <c r="H228" t="s">
        <v>204</v>
      </c>
      <c r="I228">
        <v>2000</v>
      </c>
      <c r="J228" t="s">
        <v>282</v>
      </c>
      <c r="K228" t="s">
        <v>816</v>
      </c>
      <c r="L228" t="s">
        <v>817</v>
      </c>
      <c r="M228" t="e">
        <f>VLOOKUP(L228,Sheet1!F:R,2,0)</f>
        <v>#N/A</v>
      </c>
      <c r="N228" t="e">
        <f>VLOOKUP($L228,Sheet1!$F:$R,3,0)</f>
        <v>#N/A</v>
      </c>
      <c r="O228" t="e">
        <f>VLOOKUP($L228,Sheet1!$F:$R,4,0)</f>
        <v>#N/A</v>
      </c>
      <c r="P228" t="e">
        <f>VLOOKUP($L228,Sheet1!$F:$R,5,0)</f>
        <v>#N/A</v>
      </c>
      <c r="Q228" t="e">
        <f>VLOOKUP($L228,Sheet1!$F:$R,6,0)</f>
        <v>#N/A</v>
      </c>
      <c r="R228" t="e">
        <f>VLOOKUP($L228,Sheet1!$F:$R,7,0)</f>
        <v>#N/A</v>
      </c>
      <c r="S228" t="e">
        <f>VLOOKUP($L228,Sheet1!$F:$R,8,0)</f>
        <v>#N/A</v>
      </c>
      <c r="T228" t="e">
        <f>VLOOKUP($L228,Sheet1!$F:$R,9,0)</f>
        <v>#N/A</v>
      </c>
      <c r="U228" t="e">
        <f>VLOOKUP($L228,Sheet1!$F:$R,10,0)</f>
        <v>#N/A</v>
      </c>
      <c r="V228" t="e">
        <f>VLOOKUP($L228,Sheet1!$F:$R,11,0)</f>
        <v>#N/A</v>
      </c>
      <c r="W228" t="e">
        <f>VLOOKUP($L228,Sheet1!$F:$R,12,0)</f>
        <v>#N/A</v>
      </c>
      <c r="X228" t="e">
        <f>VLOOKUP($L228,Sheet1!$F:$R,13,0)</f>
        <v>#N/A</v>
      </c>
    </row>
    <row r="229" spans="1:24" hidden="1" x14ac:dyDescent="0.25">
      <c r="A229">
        <v>171</v>
      </c>
      <c r="B229">
        <v>6</v>
      </c>
      <c r="C229">
        <v>172</v>
      </c>
      <c r="D229" t="s">
        <v>136</v>
      </c>
      <c r="E229" t="s">
        <v>818</v>
      </c>
      <c r="F229" t="s">
        <v>13</v>
      </c>
      <c r="G229">
        <v>22</v>
      </c>
      <c r="H229" t="s">
        <v>232</v>
      </c>
      <c r="I229">
        <v>2000</v>
      </c>
      <c r="J229" t="s">
        <v>107</v>
      </c>
      <c r="K229" t="s">
        <v>819</v>
      </c>
      <c r="L229" t="s">
        <v>820</v>
      </c>
      <c r="M229">
        <f>VLOOKUP(L229,Sheet1!F:R,2,0)</f>
        <v>73.900000000000006</v>
      </c>
      <c r="N229">
        <f>VLOOKUP($L229,Sheet1!$F:$R,3,0)</f>
        <v>205</v>
      </c>
      <c r="O229">
        <f>VLOOKUP($L229,Sheet1!$F:$R,4,0)</f>
        <v>9.3800000000000008</v>
      </c>
      <c r="P229">
        <f>VLOOKUP($L229,Sheet1!$F:$R,5,0)</f>
        <v>32.25</v>
      </c>
      <c r="Q229">
        <f>VLOOKUP($L229,Sheet1!$F:$R,6,0)</f>
        <v>0</v>
      </c>
      <c r="R229">
        <f>VLOOKUP($L229,Sheet1!$F:$R,7,0)</f>
        <v>4.6900000000000004</v>
      </c>
      <c r="S229">
        <f>VLOOKUP($L229,Sheet1!$F:$R,8,0)</f>
        <v>0</v>
      </c>
      <c r="T229">
        <f>VLOOKUP($L229,Sheet1!$F:$R,9,0)</f>
        <v>39.5</v>
      </c>
      <c r="U229">
        <f>VLOOKUP($L229,Sheet1!$F:$R,10,0)</f>
        <v>129</v>
      </c>
      <c r="V229">
        <f>VLOOKUP($L229,Sheet1!$F:$R,11,0)</f>
        <v>4.13</v>
      </c>
      <c r="W229">
        <f>VLOOKUP($L229,Sheet1!$F:$R,12,0)</f>
        <v>6.93</v>
      </c>
      <c r="X229">
        <f>VLOOKUP($L229,Sheet1!$F:$R,13,0)</f>
        <v>11.38</v>
      </c>
    </row>
    <row r="230" spans="1:24" hidden="1" x14ac:dyDescent="0.25">
      <c r="A230">
        <v>174</v>
      </c>
      <c r="B230">
        <v>6</v>
      </c>
      <c r="C230">
        <v>175</v>
      </c>
      <c r="D230" t="s">
        <v>78</v>
      </c>
      <c r="E230" t="s">
        <v>821</v>
      </c>
      <c r="F230" t="s">
        <v>13</v>
      </c>
      <c r="G230">
        <v>22</v>
      </c>
      <c r="H230" t="s">
        <v>133</v>
      </c>
      <c r="I230">
        <v>2000</v>
      </c>
      <c r="J230" t="s">
        <v>161</v>
      </c>
      <c r="K230" t="s">
        <v>34</v>
      </c>
      <c r="L230" t="s">
        <v>822</v>
      </c>
      <c r="M230">
        <f>VLOOKUP(L230,Sheet1!F:R,2,0)</f>
        <v>70.900000000000006</v>
      </c>
      <c r="N230">
        <f>VLOOKUP($L230,Sheet1!$F:$R,3,0)</f>
        <v>180</v>
      </c>
      <c r="O230">
        <f>VLOOKUP($L230,Sheet1!$F:$R,4,0)</f>
        <v>9.6300000000000008</v>
      </c>
      <c r="P230">
        <f>VLOOKUP($L230,Sheet1!$F:$R,5,0)</f>
        <v>30.5</v>
      </c>
      <c r="Q230">
        <f>VLOOKUP($L230,Sheet1!$F:$R,6,0)</f>
        <v>0</v>
      </c>
      <c r="R230">
        <f>VLOOKUP($L230,Sheet1!$F:$R,7,0)</f>
        <v>4.5999999999999996</v>
      </c>
      <c r="S230">
        <f>VLOOKUP($L230,Sheet1!$F:$R,8,0)</f>
        <v>0</v>
      </c>
      <c r="T230">
        <f>VLOOKUP($L230,Sheet1!$F:$R,9,0)</f>
        <v>36</v>
      </c>
      <c r="U230">
        <f>VLOOKUP($L230,Sheet1!$F:$R,10,0)</f>
        <v>123</v>
      </c>
      <c r="V230">
        <f>VLOOKUP($L230,Sheet1!$F:$R,11,0)</f>
        <v>4.16</v>
      </c>
      <c r="W230">
        <f>VLOOKUP($L230,Sheet1!$F:$R,12,0)</f>
        <v>7.22</v>
      </c>
      <c r="X230">
        <f>VLOOKUP($L230,Sheet1!$F:$R,13,0)</f>
        <v>11.48</v>
      </c>
    </row>
    <row r="231" spans="1:24" hidden="1" x14ac:dyDescent="0.25">
      <c r="A231">
        <v>195</v>
      </c>
      <c r="B231">
        <v>6</v>
      </c>
      <c r="C231">
        <v>196</v>
      </c>
      <c r="D231" t="s">
        <v>349</v>
      </c>
      <c r="E231" t="s">
        <v>823</v>
      </c>
      <c r="F231" t="s">
        <v>13</v>
      </c>
      <c r="G231">
        <v>24</v>
      </c>
      <c r="H231" t="s">
        <v>794</v>
      </c>
      <c r="I231">
        <v>2000</v>
      </c>
      <c r="J231" t="s">
        <v>325</v>
      </c>
      <c r="K231" t="s">
        <v>711</v>
      </c>
      <c r="L231" t="s">
        <v>824</v>
      </c>
      <c r="M231" t="e">
        <f>VLOOKUP(L231,Sheet1!F:R,2,0)</f>
        <v>#N/A</v>
      </c>
      <c r="N231" t="e">
        <f>VLOOKUP($L231,Sheet1!$F:$R,3,0)</f>
        <v>#N/A</v>
      </c>
      <c r="O231" t="e">
        <f>VLOOKUP($L231,Sheet1!$F:$R,4,0)</f>
        <v>#N/A</v>
      </c>
      <c r="P231" t="e">
        <f>VLOOKUP($L231,Sheet1!$F:$R,5,0)</f>
        <v>#N/A</v>
      </c>
      <c r="Q231" t="e">
        <f>VLOOKUP($L231,Sheet1!$F:$R,6,0)</f>
        <v>#N/A</v>
      </c>
      <c r="R231" t="e">
        <f>VLOOKUP($L231,Sheet1!$F:$R,7,0)</f>
        <v>#N/A</v>
      </c>
      <c r="S231" t="e">
        <f>VLOOKUP($L231,Sheet1!$F:$R,8,0)</f>
        <v>#N/A</v>
      </c>
      <c r="T231" t="e">
        <f>VLOOKUP($L231,Sheet1!$F:$R,9,0)</f>
        <v>#N/A</v>
      </c>
      <c r="U231" t="e">
        <f>VLOOKUP($L231,Sheet1!$F:$R,10,0)</f>
        <v>#N/A</v>
      </c>
      <c r="V231" t="e">
        <f>VLOOKUP($L231,Sheet1!$F:$R,11,0)</f>
        <v>#N/A</v>
      </c>
      <c r="W231" t="e">
        <f>VLOOKUP($L231,Sheet1!$F:$R,12,0)</f>
        <v>#N/A</v>
      </c>
      <c r="X231" t="e">
        <f>VLOOKUP($L231,Sheet1!$F:$R,13,0)</f>
        <v>#N/A</v>
      </c>
    </row>
    <row r="232" spans="1:24" hidden="1" x14ac:dyDescent="0.25">
      <c r="A232">
        <v>199</v>
      </c>
      <c r="B232">
        <v>6</v>
      </c>
      <c r="C232">
        <v>200</v>
      </c>
      <c r="D232" t="s">
        <v>255</v>
      </c>
      <c r="E232" t="s">
        <v>825</v>
      </c>
      <c r="F232" t="s">
        <v>13</v>
      </c>
      <c r="H232" t="s">
        <v>757</v>
      </c>
      <c r="I232">
        <v>2000</v>
      </c>
      <c r="J232" t="s">
        <v>21</v>
      </c>
      <c r="K232" t="s">
        <v>826</v>
      </c>
      <c r="L232" t="s">
        <v>827</v>
      </c>
      <c r="M232">
        <f>VLOOKUP(L232,Sheet1!F:R,2,0)</f>
        <v>71.099999999999994</v>
      </c>
      <c r="N232">
        <f>VLOOKUP($L232,Sheet1!$F:$R,3,0)</f>
        <v>173</v>
      </c>
      <c r="O232">
        <f>VLOOKUP($L232,Sheet1!$F:$R,4,0)</f>
        <v>9</v>
      </c>
      <c r="P232">
        <f>VLOOKUP($L232,Sheet1!$F:$R,5,0)</f>
        <v>29.75</v>
      </c>
      <c r="Q232">
        <f>VLOOKUP($L232,Sheet1!$F:$R,6,0)</f>
        <v>0</v>
      </c>
      <c r="R232">
        <f>VLOOKUP($L232,Sheet1!$F:$R,7,0)</f>
        <v>4.6900000000000004</v>
      </c>
      <c r="S232">
        <f>VLOOKUP($L232,Sheet1!$F:$R,8,0)</f>
        <v>0</v>
      </c>
      <c r="T232">
        <f>VLOOKUP($L232,Sheet1!$F:$R,9,0)</f>
        <v>0</v>
      </c>
      <c r="U232">
        <f>VLOOKUP($L232,Sheet1!$F:$R,10,0)</f>
        <v>0</v>
      </c>
      <c r="V232">
        <f>VLOOKUP($L232,Sheet1!$F:$R,11,0)</f>
        <v>0</v>
      </c>
      <c r="W232">
        <f>VLOOKUP($L232,Sheet1!$F:$R,12,0)</f>
        <v>0</v>
      </c>
      <c r="X232">
        <f>VLOOKUP($L232,Sheet1!$F:$R,13,0)</f>
        <v>0</v>
      </c>
    </row>
    <row r="233" spans="1:24" hidden="1" x14ac:dyDescent="0.25">
      <c r="A233">
        <v>207</v>
      </c>
      <c r="B233">
        <v>7</v>
      </c>
      <c r="C233">
        <v>208</v>
      </c>
      <c r="D233" t="s">
        <v>118</v>
      </c>
      <c r="E233" t="s">
        <v>828</v>
      </c>
      <c r="F233" t="s">
        <v>13</v>
      </c>
      <c r="H233" t="s">
        <v>829</v>
      </c>
      <c r="I233">
        <v>2000</v>
      </c>
      <c r="J233" t="s">
        <v>121</v>
      </c>
      <c r="K233" t="s">
        <v>830</v>
      </c>
      <c r="L233" t="s">
        <v>831</v>
      </c>
      <c r="M233" t="e">
        <f>VLOOKUP(L233,Sheet1!F:R,2,0)</f>
        <v>#N/A</v>
      </c>
      <c r="N233" t="e">
        <f>VLOOKUP($L233,Sheet1!$F:$R,3,0)</f>
        <v>#N/A</v>
      </c>
      <c r="O233" t="e">
        <f>VLOOKUP($L233,Sheet1!$F:$R,4,0)</f>
        <v>#N/A</v>
      </c>
      <c r="P233" t="e">
        <f>VLOOKUP($L233,Sheet1!$F:$R,5,0)</f>
        <v>#N/A</v>
      </c>
      <c r="Q233" t="e">
        <f>VLOOKUP($L233,Sheet1!$F:$R,6,0)</f>
        <v>#N/A</v>
      </c>
      <c r="R233" t="e">
        <f>VLOOKUP($L233,Sheet1!$F:$R,7,0)</f>
        <v>#N/A</v>
      </c>
      <c r="S233" t="e">
        <f>VLOOKUP($L233,Sheet1!$F:$R,8,0)</f>
        <v>#N/A</v>
      </c>
      <c r="T233" t="e">
        <f>VLOOKUP($L233,Sheet1!$F:$R,9,0)</f>
        <v>#N/A</v>
      </c>
      <c r="U233" t="e">
        <f>VLOOKUP($L233,Sheet1!$F:$R,10,0)</f>
        <v>#N/A</v>
      </c>
      <c r="V233" t="e">
        <f>VLOOKUP($L233,Sheet1!$F:$R,11,0)</f>
        <v>#N/A</v>
      </c>
      <c r="W233" t="e">
        <f>VLOOKUP($L233,Sheet1!$F:$R,12,0)</f>
        <v>#N/A</v>
      </c>
      <c r="X233" t="e">
        <f>VLOOKUP($L233,Sheet1!$F:$R,13,0)</f>
        <v>#N/A</v>
      </c>
    </row>
    <row r="234" spans="1:24" hidden="1" x14ac:dyDescent="0.25">
      <c r="A234">
        <v>232</v>
      </c>
      <c r="B234">
        <v>7</v>
      </c>
      <c r="C234">
        <v>233</v>
      </c>
      <c r="D234" t="s">
        <v>73</v>
      </c>
      <c r="E234" t="s">
        <v>832</v>
      </c>
      <c r="F234" t="s">
        <v>13</v>
      </c>
      <c r="G234">
        <v>22</v>
      </c>
      <c r="H234" t="s">
        <v>833</v>
      </c>
      <c r="I234">
        <v>2000</v>
      </c>
      <c r="J234" t="s">
        <v>121</v>
      </c>
      <c r="K234" t="s">
        <v>834</v>
      </c>
      <c r="L234" t="s">
        <v>835</v>
      </c>
      <c r="M234" t="e">
        <f>VLOOKUP(L234,Sheet1!F:R,2,0)</f>
        <v>#N/A</v>
      </c>
      <c r="N234" t="e">
        <f>VLOOKUP($L234,Sheet1!$F:$R,3,0)</f>
        <v>#N/A</v>
      </c>
      <c r="O234" t="e">
        <f>VLOOKUP($L234,Sheet1!$F:$R,4,0)</f>
        <v>#N/A</v>
      </c>
      <c r="P234" t="e">
        <f>VLOOKUP($L234,Sheet1!$F:$R,5,0)</f>
        <v>#N/A</v>
      </c>
      <c r="Q234" t="e">
        <f>VLOOKUP($L234,Sheet1!$F:$R,6,0)</f>
        <v>#N/A</v>
      </c>
      <c r="R234" t="e">
        <f>VLOOKUP($L234,Sheet1!$F:$R,7,0)</f>
        <v>#N/A</v>
      </c>
      <c r="S234" t="e">
        <f>VLOOKUP($L234,Sheet1!$F:$R,8,0)</f>
        <v>#N/A</v>
      </c>
      <c r="T234" t="e">
        <f>VLOOKUP($L234,Sheet1!$F:$R,9,0)</f>
        <v>#N/A</v>
      </c>
      <c r="U234" t="e">
        <f>VLOOKUP($L234,Sheet1!$F:$R,10,0)</f>
        <v>#N/A</v>
      </c>
      <c r="V234" t="e">
        <f>VLOOKUP($L234,Sheet1!$F:$R,11,0)</f>
        <v>#N/A</v>
      </c>
      <c r="W234" t="e">
        <f>VLOOKUP($L234,Sheet1!$F:$R,12,0)</f>
        <v>#N/A</v>
      </c>
      <c r="X234" t="e">
        <f>VLOOKUP($L234,Sheet1!$F:$R,13,0)</f>
        <v>#N/A</v>
      </c>
    </row>
    <row r="235" spans="1:24" hidden="1" x14ac:dyDescent="0.25">
      <c r="A235">
        <v>241</v>
      </c>
      <c r="B235">
        <v>7</v>
      </c>
      <c r="C235">
        <v>242</v>
      </c>
      <c r="D235" t="s">
        <v>238</v>
      </c>
      <c r="E235" t="s">
        <v>836</v>
      </c>
      <c r="F235" t="s">
        <v>13</v>
      </c>
      <c r="G235">
        <v>22</v>
      </c>
      <c r="H235" t="s">
        <v>837</v>
      </c>
      <c r="I235">
        <v>2000</v>
      </c>
      <c r="J235" t="s">
        <v>15</v>
      </c>
      <c r="K235" t="s">
        <v>185</v>
      </c>
      <c r="L235" t="s">
        <v>838</v>
      </c>
      <c r="M235">
        <f>VLOOKUP(L235,Sheet1!F:R,2,0)</f>
        <v>73.5</v>
      </c>
      <c r="N235">
        <f>VLOOKUP($L235,Sheet1!$F:$R,3,0)</f>
        <v>202</v>
      </c>
      <c r="O235">
        <f>VLOOKUP($L235,Sheet1!$F:$R,4,0)</f>
        <v>9.25</v>
      </c>
      <c r="P235">
        <f>VLOOKUP($L235,Sheet1!$F:$R,5,0)</f>
        <v>33.5</v>
      </c>
      <c r="Q235">
        <f>VLOOKUP($L235,Sheet1!$F:$R,6,0)</f>
        <v>0</v>
      </c>
      <c r="R235">
        <f>VLOOKUP($L235,Sheet1!$F:$R,7,0)</f>
        <v>4.5999999999999996</v>
      </c>
      <c r="S235">
        <f>VLOOKUP($L235,Sheet1!$F:$R,8,0)</f>
        <v>0</v>
      </c>
      <c r="T235">
        <f>VLOOKUP($L235,Sheet1!$F:$R,9,0)</f>
        <v>35.5</v>
      </c>
      <c r="U235">
        <f>VLOOKUP($L235,Sheet1!$F:$R,10,0)</f>
        <v>125</v>
      </c>
      <c r="V235">
        <f>VLOOKUP($L235,Sheet1!$F:$R,11,0)</f>
        <v>4.25</v>
      </c>
      <c r="W235">
        <f>VLOOKUP($L235,Sheet1!$F:$R,12,0)</f>
        <v>7.3</v>
      </c>
      <c r="X235">
        <f>VLOOKUP($L235,Sheet1!$F:$R,13,0)</f>
        <v>11.85</v>
      </c>
    </row>
    <row r="236" spans="1:24" hidden="1" x14ac:dyDescent="0.25">
      <c r="A236">
        <v>245</v>
      </c>
      <c r="B236">
        <v>7</v>
      </c>
      <c r="C236">
        <v>246</v>
      </c>
      <c r="D236" t="s">
        <v>104</v>
      </c>
      <c r="E236" t="s">
        <v>839</v>
      </c>
      <c r="F236" t="s">
        <v>13</v>
      </c>
      <c r="H236" t="s">
        <v>115</v>
      </c>
      <c r="I236">
        <v>2000</v>
      </c>
      <c r="J236" t="s">
        <v>55</v>
      </c>
      <c r="K236" t="s">
        <v>840</v>
      </c>
      <c r="L236" t="s">
        <v>841</v>
      </c>
      <c r="M236" t="e">
        <f>VLOOKUP(L236,Sheet1!F:R,2,0)</f>
        <v>#N/A</v>
      </c>
      <c r="N236" t="e">
        <f>VLOOKUP($L236,Sheet1!$F:$R,3,0)</f>
        <v>#N/A</v>
      </c>
      <c r="O236" t="e">
        <f>VLOOKUP($L236,Sheet1!$F:$R,4,0)</f>
        <v>#N/A</v>
      </c>
      <c r="P236" t="e">
        <f>VLOOKUP($L236,Sheet1!$F:$R,5,0)</f>
        <v>#N/A</v>
      </c>
      <c r="Q236" t="e">
        <f>VLOOKUP($L236,Sheet1!$F:$R,6,0)</f>
        <v>#N/A</v>
      </c>
      <c r="R236" t="e">
        <f>VLOOKUP($L236,Sheet1!$F:$R,7,0)</f>
        <v>#N/A</v>
      </c>
      <c r="S236" t="e">
        <f>VLOOKUP($L236,Sheet1!$F:$R,8,0)</f>
        <v>#N/A</v>
      </c>
      <c r="T236" t="e">
        <f>VLOOKUP($L236,Sheet1!$F:$R,9,0)</f>
        <v>#N/A</v>
      </c>
      <c r="U236" t="e">
        <f>VLOOKUP($L236,Sheet1!$F:$R,10,0)</f>
        <v>#N/A</v>
      </c>
      <c r="V236" t="e">
        <f>VLOOKUP($L236,Sheet1!$F:$R,11,0)</f>
        <v>#N/A</v>
      </c>
      <c r="W236" t="e">
        <f>VLOOKUP($L236,Sheet1!$F:$R,12,0)</f>
        <v>#N/A</v>
      </c>
      <c r="X236" t="e">
        <f>VLOOKUP($L236,Sheet1!$F:$R,13,0)</f>
        <v>#N/A</v>
      </c>
    </row>
    <row r="237" spans="1:24" hidden="1" x14ac:dyDescent="0.25">
      <c r="A237">
        <v>249</v>
      </c>
      <c r="B237">
        <v>7</v>
      </c>
      <c r="C237">
        <v>250</v>
      </c>
      <c r="D237" t="s">
        <v>198</v>
      </c>
      <c r="E237" t="s">
        <v>842</v>
      </c>
      <c r="F237" t="s">
        <v>13</v>
      </c>
      <c r="H237" t="s">
        <v>843</v>
      </c>
      <c r="I237">
        <v>2000</v>
      </c>
      <c r="J237" t="s">
        <v>325</v>
      </c>
      <c r="K237" t="s">
        <v>844</v>
      </c>
      <c r="L237" t="s">
        <v>845</v>
      </c>
      <c r="M237" t="e">
        <f>VLOOKUP(L237,Sheet1!F:R,2,0)</f>
        <v>#N/A</v>
      </c>
      <c r="N237" t="e">
        <f>VLOOKUP($L237,Sheet1!$F:$R,3,0)</f>
        <v>#N/A</v>
      </c>
      <c r="O237" t="e">
        <f>VLOOKUP($L237,Sheet1!$F:$R,4,0)</f>
        <v>#N/A</v>
      </c>
      <c r="P237" t="e">
        <f>VLOOKUP($L237,Sheet1!$F:$R,5,0)</f>
        <v>#N/A</v>
      </c>
      <c r="Q237" t="e">
        <f>VLOOKUP($L237,Sheet1!$F:$R,6,0)</f>
        <v>#N/A</v>
      </c>
      <c r="R237" t="e">
        <f>VLOOKUP($L237,Sheet1!$F:$R,7,0)</f>
        <v>#N/A</v>
      </c>
      <c r="S237" t="e">
        <f>VLOOKUP($L237,Sheet1!$F:$R,8,0)</f>
        <v>#N/A</v>
      </c>
      <c r="T237" t="e">
        <f>VLOOKUP($L237,Sheet1!$F:$R,9,0)</f>
        <v>#N/A</v>
      </c>
      <c r="U237" t="e">
        <f>VLOOKUP($L237,Sheet1!$F:$R,10,0)</f>
        <v>#N/A</v>
      </c>
      <c r="V237" t="e">
        <f>VLOOKUP($L237,Sheet1!$F:$R,11,0)</f>
        <v>#N/A</v>
      </c>
      <c r="W237" t="e">
        <f>VLOOKUP($L237,Sheet1!$F:$R,12,0)</f>
        <v>#N/A</v>
      </c>
      <c r="X237" t="e">
        <f>VLOOKUP($L237,Sheet1!$F:$R,13,0)</f>
        <v>#N/A</v>
      </c>
    </row>
    <row r="238" spans="1:24" hidden="1" x14ac:dyDescent="0.25">
      <c r="A238">
        <v>7</v>
      </c>
      <c r="B238">
        <v>1</v>
      </c>
      <c r="C238">
        <v>8</v>
      </c>
      <c r="D238" t="s">
        <v>11</v>
      </c>
      <c r="E238" t="s">
        <v>846</v>
      </c>
      <c r="F238" t="s">
        <v>13</v>
      </c>
      <c r="G238">
        <v>22</v>
      </c>
      <c r="H238" t="s">
        <v>171</v>
      </c>
      <c r="I238">
        <v>2001</v>
      </c>
      <c r="J238" t="s">
        <v>121</v>
      </c>
      <c r="K238" t="s">
        <v>847</v>
      </c>
      <c r="L238" t="s">
        <v>848</v>
      </c>
      <c r="M238">
        <f>VLOOKUP(L238,Sheet1!F:R,2,0)</f>
        <v>75.099999999999994</v>
      </c>
      <c r="N238">
        <f>VLOOKUP($L238,Sheet1!$F:$R,3,0)</f>
        <v>213</v>
      </c>
      <c r="O238">
        <f>VLOOKUP($L238,Sheet1!$F:$R,4,0)</f>
        <v>9.25</v>
      </c>
      <c r="P238">
        <f>VLOOKUP($L238,Sheet1!$F:$R,5,0)</f>
        <v>31.5</v>
      </c>
      <c r="Q238">
        <f>VLOOKUP($L238,Sheet1!$F:$R,6,0)</f>
        <v>0</v>
      </c>
      <c r="R238">
        <f>VLOOKUP($L238,Sheet1!$F:$R,7,0)</f>
        <v>4.43</v>
      </c>
      <c r="S238">
        <f>VLOOKUP($L238,Sheet1!$F:$R,8,0)</f>
        <v>0</v>
      </c>
      <c r="T238">
        <f>VLOOKUP($L238,Sheet1!$F:$R,9,0)</f>
        <v>38</v>
      </c>
      <c r="U238">
        <f>VLOOKUP($L238,Sheet1!$F:$R,10,0)</f>
        <v>0</v>
      </c>
      <c r="V238">
        <f>VLOOKUP($L238,Sheet1!$F:$R,11,0)</f>
        <v>0</v>
      </c>
      <c r="W238">
        <f>VLOOKUP($L238,Sheet1!$F:$R,12,0)</f>
        <v>0</v>
      </c>
      <c r="X238">
        <f>VLOOKUP($L238,Sheet1!$F:$R,13,0)</f>
        <v>0</v>
      </c>
    </row>
    <row r="239" spans="1:24" hidden="1" x14ac:dyDescent="0.25">
      <c r="A239">
        <v>8</v>
      </c>
      <c r="B239">
        <v>1</v>
      </c>
      <c r="C239">
        <v>9</v>
      </c>
      <c r="D239" t="s">
        <v>78</v>
      </c>
      <c r="E239" t="s">
        <v>849</v>
      </c>
      <c r="F239" t="s">
        <v>13</v>
      </c>
      <c r="G239">
        <v>21</v>
      </c>
      <c r="H239" t="s">
        <v>341</v>
      </c>
      <c r="I239">
        <v>2001</v>
      </c>
      <c r="J239" t="s">
        <v>33</v>
      </c>
      <c r="K239" t="s">
        <v>127</v>
      </c>
      <c r="L239" t="s">
        <v>850</v>
      </c>
      <c r="M239">
        <f>VLOOKUP(L239,Sheet1!F:R,2,0)</f>
        <v>73.5</v>
      </c>
      <c r="N239">
        <f>VLOOKUP($L239,Sheet1!$F:$R,3,0)</f>
        <v>211</v>
      </c>
      <c r="O239">
        <f>VLOOKUP($L239,Sheet1!$F:$R,4,0)</f>
        <v>9</v>
      </c>
      <c r="P239">
        <f>VLOOKUP($L239,Sheet1!$F:$R,5,0)</f>
        <v>31.5</v>
      </c>
      <c r="Q239">
        <f>VLOOKUP($L239,Sheet1!$F:$R,6,0)</f>
        <v>0</v>
      </c>
      <c r="R239">
        <f>VLOOKUP($L239,Sheet1!$F:$R,7,0)</f>
        <v>4.6100000000000003</v>
      </c>
      <c r="S239">
        <f>VLOOKUP($L239,Sheet1!$F:$R,8,0)</f>
        <v>0</v>
      </c>
      <c r="T239">
        <f>VLOOKUP($L239,Sheet1!$F:$R,9,0)</f>
        <v>38.5</v>
      </c>
      <c r="U239">
        <f>VLOOKUP($L239,Sheet1!$F:$R,10,0)</f>
        <v>123</v>
      </c>
      <c r="V239">
        <f>VLOOKUP($L239,Sheet1!$F:$R,11,0)</f>
        <v>0</v>
      </c>
      <c r="W239">
        <f>VLOOKUP($L239,Sheet1!$F:$R,12,0)</f>
        <v>0</v>
      </c>
      <c r="X239">
        <f>VLOOKUP($L239,Sheet1!$F:$R,13,0)</f>
        <v>0</v>
      </c>
    </row>
    <row r="240" spans="1:24" hidden="1" x14ac:dyDescent="0.25">
      <c r="A240">
        <v>14</v>
      </c>
      <c r="B240">
        <v>1</v>
      </c>
      <c r="C240">
        <v>15</v>
      </c>
      <c r="D240" t="s">
        <v>198</v>
      </c>
      <c r="E240" t="s">
        <v>851</v>
      </c>
      <c r="F240" t="s">
        <v>13</v>
      </c>
      <c r="G240">
        <v>23</v>
      </c>
      <c r="H240" t="s">
        <v>852</v>
      </c>
      <c r="I240">
        <v>2001</v>
      </c>
      <c r="J240" t="s">
        <v>76</v>
      </c>
      <c r="K240" t="s">
        <v>853</v>
      </c>
      <c r="L240" t="s">
        <v>854</v>
      </c>
      <c r="M240">
        <f>VLOOKUP(L240,Sheet1!F:R,2,0)</f>
        <v>74.3</v>
      </c>
      <c r="N240">
        <f>VLOOKUP($L240,Sheet1!$F:$R,3,0)</f>
        <v>219</v>
      </c>
      <c r="O240">
        <f>VLOOKUP($L240,Sheet1!$F:$R,4,0)</f>
        <v>10</v>
      </c>
      <c r="P240">
        <f>VLOOKUP($L240,Sheet1!$F:$R,5,0)</f>
        <v>33</v>
      </c>
      <c r="Q240">
        <f>VLOOKUP($L240,Sheet1!$F:$R,6,0)</f>
        <v>0</v>
      </c>
      <c r="R240">
        <f>VLOOKUP($L240,Sheet1!$F:$R,7,0)</f>
        <v>4.4800000000000004</v>
      </c>
      <c r="S240">
        <f>VLOOKUP($L240,Sheet1!$F:$R,8,0)</f>
        <v>0</v>
      </c>
      <c r="T240">
        <f>VLOOKUP($L240,Sheet1!$F:$R,9,0)</f>
        <v>36</v>
      </c>
      <c r="U240">
        <f>VLOOKUP($L240,Sheet1!$F:$R,10,0)</f>
        <v>0</v>
      </c>
      <c r="V240">
        <f>VLOOKUP($L240,Sheet1!$F:$R,11,0)</f>
        <v>0</v>
      </c>
      <c r="W240">
        <f>VLOOKUP($L240,Sheet1!$F:$R,12,0)</f>
        <v>0</v>
      </c>
      <c r="X240">
        <f>VLOOKUP($L240,Sheet1!$F:$R,13,0)</f>
        <v>0</v>
      </c>
    </row>
    <row r="241" spans="1:24" hidden="1" x14ac:dyDescent="0.25">
      <c r="A241">
        <v>15</v>
      </c>
      <c r="B241">
        <v>1</v>
      </c>
      <c r="C241">
        <v>16</v>
      </c>
      <c r="D241" t="s">
        <v>93</v>
      </c>
      <c r="E241" t="s">
        <v>855</v>
      </c>
      <c r="F241" t="s">
        <v>13</v>
      </c>
      <c r="G241">
        <v>22</v>
      </c>
      <c r="H241" t="s">
        <v>32</v>
      </c>
      <c r="I241">
        <v>2001</v>
      </c>
      <c r="J241" t="s">
        <v>21</v>
      </c>
      <c r="K241" t="s">
        <v>557</v>
      </c>
      <c r="L241" t="s">
        <v>856</v>
      </c>
      <c r="M241">
        <f>VLOOKUP(L241,Sheet1!F:R,2,0)</f>
        <v>69.599999999999994</v>
      </c>
      <c r="N241">
        <f>VLOOKUP($L241,Sheet1!$F:$R,3,0)</f>
        <v>184</v>
      </c>
      <c r="O241">
        <f>VLOOKUP($L241,Sheet1!$F:$R,4,0)</f>
        <v>8.5</v>
      </c>
      <c r="P241">
        <f>VLOOKUP($L241,Sheet1!$F:$R,5,0)</f>
        <v>29</v>
      </c>
      <c r="Q241">
        <f>VLOOKUP($L241,Sheet1!$F:$R,6,0)</f>
        <v>0</v>
      </c>
      <c r="R241">
        <f>VLOOKUP($L241,Sheet1!$F:$R,7,0)</f>
        <v>4.3099999999999996</v>
      </c>
      <c r="S241">
        <f>VLOOKUP($L241,Sheet1!$F:$R,8,0)</f>
        <v>0</v>
      </c>
      <c r="T241">
        <f>VLOOKUP($L241,Sheet1!$F:$R,9,0)</f>
        <v>42</v>
      </c>
      <c r="U241">
        <f>VLOOKUP($L241,Sheet1!$F:$R,10,0)</f>
        <v>0</v>
      </c>
      <c r="V241">
        <f>VLOOKUP($L241,Sheet1!$F:$R,11,0)</f>
        <v>0</v>
      </c>
      <c r="W241">
        <f>VLOOKUP($L241,Sheet1!$F:$R,12,0)</f>
        <v>0</v>
      </c>
      <c r="X241">
        <f>VLOOKUP($L241,Sheet1!$F:$R,13,0)</f>
        <v>0</v>
      </c>
    </row>
    <row r="242" spans="1:24" hidden="1" x14ac:dyDescent="0.25">
      <c r="A242">
        <v>24</v>
      </c>
      <c r="B242">
        <v>1</v>
      </c>
      <c r="C242">
        <v>25</v>
      </c>
      <c r="D242" t="s">
        <v>36</v>
      </c>
      <c r="E242" t="s">
        <v>857</v>
      </c>
      <c r="F242" t="s">
        <v>13</v>
      </c>
      <c r="G242">
        <v>22</v>
      </c>
      <c r="H242" t="s">
        <v>85</v>
      </c>
      <c r="I242">
        <v>2001</v>
      </c>
      <c r="J242" t="s">
        <v>282</v>
      </c>
      <c r="K242" t="s">
        <v>257</v>
      </c>
      <c r="L242" t="s">
        <v>858</v>
      </c>
      <c r="M242">
        <f>VLOOKUP(L242,Sheet1!F:R,2,0)</f>
        <v>71.400000000000006</v>
      </c>
      <c r="N242">
        <f>VLOOKUP($L242,Sheet1!$F:$R,3,0)</f>
        <v>185</v>
      </c>
      <c r="O242">
        <f>VLOOKUP($L242,Sheet1!$F:$R,4,0)</f>
        <v>8.5</v>
      </c>
      <c r="P242">
        <f>VLOOKUP($L242,Sheet1!$F:$R,5,0)</f>
        <v>31</v>
      </c>
      <c r="Q242">
        <f>VLOOKUP($L242,Sheet1!$F:$R,6,0)</f>
        <v>0</v>
      </c>
      <c r="R242">
        <f>VLOOKUP($L242,Sheet1!$F:$R,7,0)</f>
        <v>4.47</v>
      </c>
      <c r="S242">
        <f>VLOOKUP($L242,Sheet1!$F:$R,8,0)</f>
        <v>0</v>
      </c>
      <c r="T242">
        <f>VLOOKUP($L242,Sheet1!$F:$R,9,0)</f>
        <v>39.5</v>
      </c>
      <c r="U242">
        <f>VLOOKUP($L242,Sheet1!$F:$R,10,0)</f>
        <v>120</v>
      </c>
      <c r="V242">
        <f>VLOOKUP($L242,Sheet1!$F:$R,11,0)</f>
        <v>4.0599999999999996</v>
      </c>
      <c r="W242">
        <f>VLOOKUP($L242,Sheet1!$F:$R,12,0)</f>
        <v>6.95</v>
      </c>
      <c r="X242">
        <f>VLOOKUP($L242,Sheet1!$F:$R,13,0)</f>
        <v>0</v>
      </c>
    </row>
    <row r="243" spans="1:24" hidden="1" x14ac:dyDescent="0.25">
      <c r="A243">
        <v>29</v>
      </c>
      <c r="B243">
        <v>1</v>
      </c>
      <c r="C243">
        <v>30</v>
      </c>
      <c r="D243" t="s">
        <v>18</v>
      </c>
      <c r="E243" t="s">
        <v>859</v>
      </c>
      <c r="F243" t="s">
        <v>13</v>
      </c>
      <c r="G243">
        <v>22</v>
      </c>
      <c r="H243" t="s">
        <v>32</v>
      </c>
      <c r="I243">
        <v>2001</v>
      </c>
      <c r="J243" t="s">
        <v>76</v>
      </c>
      <c r="K243" t="s">
        <v>860</v>
      </c>
      <c r="L243" t="s">
        <v>861</v>
      </c>
      <c r="M243">
        <f>VLOOKUP(L243,Sheet1!F:R,2,0)</f>
        <v>72</v>
      </c>
      <c r="N243">
        <f>VLOOKUP($L243,Sheet1!$F:$R,3,0)</f>
        <v>198</v>
      </c>
      <c r="O243">
        <f>VLOOKUP($L243,Sheet1!$F:$R,4,0)</f>
        <v>9</v>
      </c>
      <c r="P243">
        <f>VLOOKUP($L243,Sheet1!$F:$R,5,0)</f>
        <v>32</v>
      </c>
      <c r="Q243">
        <f>VLOOKUP($L243,Sheet1!$F:$R,6,0)</f>
        <v>0</v>
      </c>
      <c r="R243">
        <f>VLOOKUP($L243,Sheet1!$F:$R,7,0)</f>
        <v>4.45</v>
      </c>
      <c r="S243">
        <f>VLOOKUP($L243,Sheet1!$F:$R,8,0)</f>
        <v>0</v>
      </c>
      <c r="T243">
        <f>VLOOKUP($L243,Sheet1!$F:$R,9,0)</f>
        <v>36</v>
      </c>
      <c r="U243">
        <f>VLOOKUP($L243,Sheet1!$F:$R,10,0)</f>
        <v>0</v>
      </c>
      <c r="V243">
        <f>VLOOKUP($L243,Sheet1!$F:$R,11,0)</f>
        <v>0</v>
      </c>
      <c r="W243">
        <f>VLOOKUP($L243,Sheet1!$F:$R,12,0)</f>
        <v>0</v>
      </c>
      <c r="X243">
        <f>VLOOKUP($L243,Sheet1!$F:$R,13,0)</f>
        <v>0</v>
      </c>
    </row>
    <row r="244" spans="1:24" hidden="1" x14ac:dyDescent="0.25">
      <c r="A244">
        <v>32</v>
      </c>
      <c r="B244">
        <v>2</v>
      </c>
      <c r="C244">
        <v>33</v>
      </c>
      <c r="D244" t="s">
        <v>169</v>
      </c>
      <c r="E244" t="s">
        <v>862</v>
      </c>
      <c r="F244" t="s">
        <v>13</v>
      </c>
      <c r="G244">
        <v>23</v>
      </c>
      <c r="H244" t="s">
        <v>204</v>
      </c>
      <c r="I244">
        <v>2001</v>
      </c>
      <c r="J244" t="s">
        <v>45</v>
      </c>
      <c r="K244" t="s">
        <v>863</v>
      </c>
      <c r="L244" t="s">
        <v>864</v>
      </c>
      <c r="M244">
        <f>VLOOKUP(L244,Sheet1!F:R,2,0)</f>
        <v>72.900000000000006</v>
      </c>
      <c r="N244">
        <f>VLOOKUP($L244,Sheet1!$F:$R,3,0)</f>
        <v>211</v>
      </c>
      <c r="O244">
        <f>VLOOKUP($L244,Sheet1!$F:$R,4,0)</f>
        <v>8.5</v>
      </c>
      <c r="P244">
        <f>VLOOKUP($L244,Sheet1!$F:$R,5,0)</f>
        <v>31.5</v>
      </c>
      <c r="Q244">
        <f>VLOOKUP($L244,Sheet1!$F:$R,6,0)</f>
        <v>0</v>
      </c>
      <c r="R244">
        <f>VLOOKUP($L244,Sheet1!$F:$R,7,0)</f>
        <v>4.4800000000000004</v>
      </c>
      <c r="S244">
        <f>VLOOKUP($L244,Sheet1!$F:$R,8,0)</f>
        <v>0</v>
      </c>
      <c r="T244">
        <f>VLOOKUP($L244,Sheet1!$F:$R,9,0)</f>
        <v>33</v>
      </c>
      <c r="U244">
        <f>VLOOKUP($L244,Sheet1!$F:$R,10,0)</f>
        <v>0</v>
      </c>
      <c r="V244">
        <f>VLOOKUP($L244,Sheet1!$F:$R,11,0)</f>
        <v>0</v>
      </c>
      <c r="W244">
        <f>VLOOKUP($L244,Sheet1!$F:$R,12,0)</f>
        <v>0</v>
      </c>
      <c r="X244">
        <f>VLOOKUP($L244,Sheet1!$F:$R,13,0)</f>
        <v>0</v>
      </c>
    </row>
    <row r="245" spans="1:24" hidden="1" x14ac:dyDescent="0.25">
      <c r="A245">
        <v>35</v>
      </c>
      <c r="B245">
        <v>2</v>
      </c>
      <c r="C245">
        <v>36</v>
      </c>
      <c r="D245" t="s">
        <v>174</v>
      </c>
      <c r="E245" t="s">
        <v>865</v>
      </c>
      <c r="F245" t="s">
        <v>13</v>
      </c>
      <c r="G245">
        <v>23</v>
      </c>
      <c r="H245" t="s">
        <v>722</v>
      </c>
      <c r="I245">
        <v>2001</v>
      </c>
      <c r="J245" t="s">
        <v>15</v>
      </c>
      <c r="K245" t="s">
        <v>157</v>
      </c>
      <c r="L245" t="s">
        <v>866</v>
      </c>
      <c r="M245">
        <f>VLOOKUP(L245,Sheet1!F:R,2,0)</f>
        <v>73</v>
      </c>
      <c r="N245">
        <f>VLOOKUP($L245,Sheet1!$F:$R,3,0)</f>
        <v>192</v>
      </c>
      <c r="O245">
        <f>VLOOKUP($L245,Sheet1!$F:$R,4,0)</f>
        <v>9.5</v>
      </c>
      <c r="P245">
        <f>VLOOKUP($L245,Sheet1!$F:$R,5,0)</f>
        <v>32</v>
      </c>
      <c r="Q245">
        <f>VLOOKUP($L245,Sheet1!$F:$R,6,0)</f>
        <v>0</v>
      </c>
      <c r="R245">
        <f>VLOOKUP($L245,Sheet1!$F:$R,7,0)</f>
        <v>4.58</v>
      </c>
      <c r="S245">
        <f>VLOOKUP($L245,Sheet1!$F:$R,8,0)</f>
        <v>0</v>
      </c>
      <c r="T245">
        <f>VLOOKUP($L245,Sheet1!$F:$R,9,0)</f>
        <v>33</v>
      </c>
      <c r="U245">
        <f>VLOOKUP($L245,Sheet1!$F:$R,10,0)</f>
        <v>108</v>
      </c>
      <c r="V245">
        <f>VLOOKUP($L245,Sheet1!$F:$R,11,0)</f>
        <v>4.1399999999999997</v>
      </c>
      <c r="W245">
        <f>VLOOKUP($L245,Sheet1!$F:$R,12,0)</f>
        <v>7.51</v>
      </c>
      <c r="X245">
        <f>VLOOKUP($L245,Sheet1!$F:$R,13,0)</f>
        <v>0</v>
      </c>
    </row>
    <row r="246" spans="1:24" hidden="1" x14ac:dyDescent="0.25">
      <c r="A246">
        <v>40</v>
      </c>
      <c r="B246">
        <v>2</v>
      </c>
      <c r="C246">
        <v>41</v>
      </c>
      <c r="D246" t="s">
        <v>238</v>
      </c>
      <c r="E246" t="s">
        <v>867</v>
      </c>
      <c r="F246" t="s">
        <v>13</v>
      </c>
      <c r="G246">
        <v>21</v>
      </c>
      <c r="H246" t="s">
        <v>507</v>
      </c>
      <c r="I246">
        <v>2001</v>
      </c>
      <c r="J246" t="s">
        <v>76</v>
      </c>
      <c r="K246" t="s">
        <v>868</v>
      </c>
      <c r="L246" t="s">
        <v>869</v>
      </c>
      <c r="M246">
        <f>VLOOKUP(L246,Sheet1!F:R,2,0)</f>
        <v>73</v>
      </c>
      <c r="N246">
        <f>VLOOKUP($L246,Sheet1!$F:$R,3,0)</f>
        <v>205</v>
      </c>
      <c r="O246">
        <f>VLOOKUP($L246,Sheet1!$F:$R,4,0)</f>
        <v>0</v>
      </c>
      <c r="P246">
        <f>VLOOKUP($L246,Sheet1!$F:$R,5,0)</f>
        <v>0</v>
      </c>
      <c r="Q246">
        <f>VLOOKUP($L246,Sheet1!$F:$R,6,0)</f>
        <v>0</v>
      </c>
      <c r="R246">
        <f>VLOOKUP($L246,Sheet1!$F:$R,7,0)</f>
        <v>4.4800000000000004</v>
      </c>
      <c r="S246">
        <f>VLOOKUP($L246,Sheet1!$F:$R,8,0)</f>
        <v>0</v>
      </c>
      <c r="T246">
        <f>VLOOKUP($L246,Sheet1!$F:$R,9,0)</f>
        <v>36.5</v>
      </c>
      <c r="U246">
        <f>VLOOKUP($L246,Sheet1!$F:$R,10,0)</f>
        <v>120</v>
      </c>
      <c r="V246">
        <f>VLOOKUP($L246,Sheet1!$F:$R,11,0)</f>
        <v>4.07</v>
      </c>
      <c r="W246">
        <f>VLOOKUP($L246,Sheet1!$F:$R,12,0)</f>
        <v>7.24</v>
      </c>
      <c r="X246">
        <f>VLOOKUP($L246,Sheet1!$F:$R,13,0)</f>
        <v>0</v>
      </c>
    </row>
    <row r="247" spans="1:24" hidden="1" x14ac:dyDescent="0.25">
      <c r="A247">
        <v>51</v>
      </c>
      <c r="B247">
        <v>2</v>
      </c>
      <c r="C247">
        <v>52</v>
      </c>
      <c r="D247" t="s">
        <v>24</v>
      </c>
      <c r="E247" t="s">
        <v>870</v>
      </c>
      <c r="F247" t="s">
        <v>13</v>
      </c>
      <c r="G247">
        <v>23</v>
      </c>
      <c r="H247" t="s">
        <v>337</v>
      </c>
      <c r="I247">
        <v>2001</v>
      </c>
      <c r="J247" t="s">
        <v>15</v>
      </c>
      <c r="K247" t="s">
        <v>871</v>
      </c>
      <c r="L247" t="s">
        <v>872</v>
      </c>
      <c r="M247">
        <f>VLOOKUP(L247,Sheet1!F:R,2,0)</f>
        <v>71.599999999999994</v>
      </c>
      <c r="N247">
        <f>VLOOKUP($L247,Sheet1!$F:$R,3,0)</f>
        <v>210</v>
      </c>
      <c r="O247">
        <f>VLOOKUP($L247,Sheet1!$F:$R,4,0)</f>
        <v>9</v>
      </c>
      <c r="P247">
        <f>VLOOKUP($L247,Sheet1!$F:$R,5,0)</f>
        <v>34</v>
      </c>
      <c r="Q247">
        <f>VLOOKUP($L247,Sheet1!$F:$R,6,0)</f>
        <v>0</v>
      </c>
      <c r="R247">
        <f>VLOOKUP($L247,Sheet1!$F:$R,7,0)</f>
        <v>4.33</v>
      </c>
      <c r="S247">
        <f>VLOOKUP($L247,Sheet1!$F:$R,8,0)</f>
        <v>0</v>
      </c>
      <c r="T247">
        <f>VLOOKUP($L247,Sheet1!$F:$R,9,0)</f>
        <v>45</v>
      </c>
      <c r="U247">
        <f>VLOOKUP($L247,Sheet1!$F:$R,10,0)</f>
        <v>134</v>
      </c>
      <c r="V247">
        <f>VLOOKUP($L247,Sheet1!$F:$R,11,0)</f>
        <v>4</v>
      </c>
      <c r="W247">
        <f>VLOOKUP($L247,Sheet1!$F:$R,12,0)</f>
        <v>0</v>
      </c>
      <c r="X247">
        <f>VLOOKUP($L247,Sheet1!$F:$R,13,0)</f>
        <v>0</v>
      </c>
    </row>
    <row r="248" spans="1:24" hidden="1" x14ac:dyDescent="0.25">
      <c r="A248">
        <v>73</v>
      </c>
      <c r="B248">
        <v>3</v>
      </c>
      <c r="C248">
        <v>74</v>
      </c>
      <c r="D248" t="s">
        <v>392</v>
      </c>
      <c r="E248" t="s">
        <v>873</v>
      </c>
      <c r="F248" t="s">
        <v>13</v>
      </c>
      <c r="G248">
        <v>22</v>
      </c>
      <c r="H248" t="s">
        <v>351</v>
      </c>
      <c r="I248">
        <v>2001</v>
      </c>
      <c r="J248" t="s">
        <v>21</v>
      </c>
      <c r="K248" t="s">
        <v>874</v>
      </c>
      <c r="L248" t="s">
        <v>875</v>
      </c>
      <c r="M248" t="e">
        <f>VLOOKUP(L248,Sheet1!F:R,2,0)</f>
        <v>#N/A</v>
      </c>
      <c r="N248" t="e">
        <f>VLOOKUP($L248,Sheet1!$F:$R,3,0)</f>
        <v>#N/A</v>
      </c>
      <c r="O248" t="e">
        <f>VLOOKUP($L248,Sheet1!$F:$R,4,0)</f>
        <v>#N/A</v>
      </c>
      <c r="P248" t="e">
        <f>VLOOKUP($L248,Sheet1!$F:$R,5,0)</f>
        <v>#N/A</v>
      </c>
      <c r="Q248" t="e">
        <f>VLOOKUP($L248,Sheet1!$F:$R,6,0)</f>
        <v>#N/A</v>
      </c>
      <c r="R248" t="e">
        <f>VLOOKUP($L248,Sheet1!$F:$R,7,0)</f>
        <v>#N/A</v>
      </c>
      <c r="S248" t="e">
        <f>VLOOKUP($L248,Sheet1!$F:$R,8,0)</f>
        <v>#N/A</v>
      </c>
      <c r="T248" t="e">
        <f>VLOOKUP($L248,Sheet1!$F:$R,9,0)</f>
        <v>#N/A</v>
      </c>
      <c r="U248" t="e">
        <f>VLOOKUP($L248,Sheet1!$F:$R,10,0)</f>
        <v>#N/A</v>
      </c>
      <c r="V248" t="e">
        <f>VLOOKUP($L248,Sheet1!$F:$R,11,0)</f>
        <v>#N/A</v>
      </c>
      <c r="W248" t="e">
        <f>VLOOKUP($L248,Sheet1!$F:$R,12,0)</f>
        <v>#N/A</v>
      </c>
      <c r="X248" t="e">
        <f>VLOOKUP($L248,Sheet1!$F:$R,13,0)</f>
        <v>#N/A</v>
      </c>
    </row>
    <row r="249" spans="1:24" hidden="1" x14ac:dyDescent="0.25">
      <c r="A249">
        <v>76</v>
      </c>
      <c r="B249">
        <v>3</v>
      </c>
      <c r="C249">
        <v>77</v>
      </c>
      <c r="D249" t="s">
        <v>118</v>
      </c>
      <c r="E249" t="s">
        <v>876</v>
      </c>
      <c r="F249" t="s">
        <v>13</v>
      </c>
      <c r="G249">
        <v>24</v>
      </c>
      <c r="H249" t="s">
        <v>138</v>
      </c>
      <c r="I249">
        <v>2001</v>
      </c>
      <c r="J249" t="s">
        <v>21</v>
      </c>
      <c r="K249" t="s">
        <v>877</v>
      </c>
      <c r="L249" t="s">
        <v>878</v>
      </c>
      <c r="M249">
        <f>VLOOKUP(L249,Sheet1!F:R,2,0)</f>
        <v>73</v>
      </c>
      <c r="N249">
        <f>VLOOKUP($L249,Sheet1!$F:$R,3,0)</f>
        <v>171</v>
      </c>
      <c r="O249">
        <f>VLOOKUP($L249,Sheet1!$F:$R,4,0)</f>
        <v>0</v>
      </c>
      <c r="P249">
        <f>VLOOKUP($L249,Sheet1!$F:$R,5,0)</f>
        <v>0</v>
      </c>
      <c r="Q249">
        <f>VLOOKUP($L249,Sheet1!$F:$R,6,0)</f>
        <v>0</v>
      </c>
      <c r="R249">
        <f>VLOOKUP($L249,Sheet1!$F:$R,7,0)</f>
        <v>4.57</v>
      </c>
      <c r="S249">
        <f>VLOOKUP($L249,Sheet1!$F:$R,8,0)</f>
        <v>0</v>
      </c>
      <c r="T249">
        <f>VLOOKUP($L249,Sheet1!$F:$R,9,0)</f>
        <v>37.5</v>
      </c>
      <c r="U249">
        <f>VLOOKUP($L249,Sheet1!$F:$R,10,0)</f>
        <v>115</v>
      </c>
      <c r="V249">
        <f>VLOOKUP($L249,Sheet1!$F:$R,11,0)</f>
        <v>4.07</v>
      </c>
      <c r="W249">
        <f>VLOOKUP($L249,Sheet1!$F:$R,12,0)</f>
        <v>7.06</v>
      </c>
      <c r="X249">
        <f>VLOOKUP($L249,Sheet1!$F:$R,13,0)</f>
        <v>0</v>
      </c>
    </row>
    <row r="250" spans="1:24" hidden="1" x14ac:dyDescent="0.25">
      <c r="A250">
        <v>115</v>
      </c>
      <c r="B250">
        <v>4</v>
      </c>
      <c r="C250">
        <v>116</v>
      </c>
      <c r="D250" t="s">
        <v>360</v>
      </c>
      <c r="E250" t="s">
        <v>879</v>
      </c>
      <c r="F250" t="s">
        <v>13</v>
      </c>
      <c r="G250">
        <v>22</v>
      </c>
      <c r="H250" t="s">
        <v>518</v>
      </c>
      <c r="I250">
        <v>2001</v>
      </c>
      <c r="J250" t="s">
        <v>107</v>
      </c>
      <c r="K250" t="s">
        <v>880</v>
      </c>
      <c r="L250" t="s">
        <v>881</v>
      </c>
      <c r="M250" t="e">
        <f>VLOOKUP(L250,Sheet1!F:R,2,0)</f>
        <v>#N/A</v>
      </c>
      <c r="N250" t="e">
        <f>VLOOKUP($L250,Sheet1!$F:$R,3,0)</f>
        <v>#N/A</v>
      </c>
      <c r="O250" t="e">
        <f>VLOOKUP($L250,Sheet1!$F:$R,4,0)</f>
        <v>#N/A</v>
      </c>
      <c r="P250" t="e">
        <f>VLOOKUP($L250,Sheet1!$F:$R,5,0)</f>
        <v>#N/A</v>
      </c>
      <c r="Q250" t="e">
        <f>VLOOKUP($L250,Sheet1!$F:$R,6,0)</f>
        <v>#N/A</v>
      </c>
      <c r="R250" t="e">
        <f>VLOOKUP($L250,Sheet1!$F:$R,7,0)</f>
        <v>#N/A</v>
      </c>
      <c r="S250" t="e">
        <f>VLOOKUP($L250,Sheet1!$F:$R,8,0)</f>
        <v>#N/A</v>
      </c>
      <c r="T250" t="e">
        <f>VLOOKUP($L250,Sheet1!$F:$R,9,0)</f>
        <v>#N/A</v>
      </c>
      <c r="U250" t="e">
        <f>VLOOKUP($L250,Sheet1!$F:$R,10,0)</f>
        <v>#N/A</v>
      </c>
      <c r="V250" t="e">
        <f>VLOOKUP($L250,Sheet1!$F:$R,11,0)</f>
        <v>#N/A</v>
      </c>
      <c r="W250" t="e">
        <f>VLOOKUP($L250,Sheet1!$F:$R,12,0)</f>
        <v>#N/A</v>
      </c>
      <c r="X250" t="e">
        <f>VLOOKUP($L250,Sheet1!$F:$R,13,0)</f>
        <v>#N/A</v>
      </c>
    </row>
    <row r="251" spans="1:24" hidden="1" x14ac:dyDescent="0.25">
      <c r="A251">
        <v>123</v>
      </c>
      <c r="B251">
        <v>4</v>
      </c>
      <c r="C251">
        <v>124</v>
      </c>
      <c r="D251" t="s">
        <v>487</v>
      </c>
      <c r="E251" t="s">
        <v>882</v>
      </c>
      <c r="F251" t="s">
        <v>13</v>
      </c>
      <c r="G251">
        <v>22</v>
      </c>
      <c r="H251" t="s">
        <v>883</v>
      </c>
      <c r="I251">
        <v>2001</v>
      </c>
      <c r="J251" t="s">
        <v>161</v>
      </c>
      <c r="K251" t="s">
        <v>884</v>
      </c>
      <c r="L251" t="s">
        <v>885</v>
      </c>
      <c r="M251">
        <f>VLOOKUP(L251,Sheet1!F:R,2,0)</f>
        <v>73.8</v>
      </c>
      <c r="N251">
        <f>VLOOKUP($L251,Sheet1!$F:$R,3,0)</f>
        <v>209</v>
      </c>
      <c r="O251">
        <f>VLOOKUP($L251,Sheet1!$F:$R,4,0)</f>
        <v>9.5</v>
      </c>
      <c r="P251">
        <f>VLOOKUP($L251,Sheet1!$F:$R,5,0)</f>
        <v>32</v>
      </c>
      <c r="Q251">
        <f>VLOOKUP($L251,Sheet1!$F:$R,6,0)</f>
        <v>0</v>
      </c>
      <c r="R251">
        <f>VLOOKUP($L251,Sheet1!$F:$R,7,0)</f>
        <v>4.46</v>
      </c>
      <c r="S251">
        <f>VLOOKUP($L251,Sheet1!$F:$R,8,0)</f>
        <v>0</v>
      </c>
      <c r="T251">
        <f>VLOOKUP($L251,Sheet1!$F:$R,9,0)</f>
        <v>41</v>
      </c>
      <c r="U251">
        <f>VLOOKUP($L251,Sheet1!$F:$R,10,0)</f>
        <v>129</v>
      </c>
      <c r="V251">
        <f>VLOOKUP($L251,Sheet1!$F:$R,11,0)</f>
        <v>3.99</v>
      </c>
      <c r="W251">
        <f>VLOOKUP($L251,Sheet1!$F:$R,12,0)</f>
        <v>7.06</v>
      </c>
      <c r="X251">
        <f>VLOOKUP($L251,Sheet1!$F:$R,13,0)</f>
        <v>11.09</v>
      </c>
    </row>
    <row r="252" spans="1:24" hidden="1" x14ac:dyDescent="0.25">
      <c r="A252">
        <v>130</v>
      </c>
      <c r="B252">
        <v>4</v>
      </c>
      <c r="C252">
        <v>131</v>
      </c>
      <c r="D252" t="s">
        <v>42</v>
      </c>
      <c r="E252" t="s">
        <v>886</v>
      </c>
      <c r="F252" t="s">
        <v>13</v>
      </c>
      <c r="G252">
        <v>22</v>
      </c>
      <c r="H252" t="s">
        <v>286</v>
      </c>
      <c r="I252">
        <v>2001</v>
      </c>
      <c r="J252" t="s">
        <v>15</v>
      </c>
      <c r="K252" t="s">
        <v>887</v>
      </c>
      <c r="L252" t="s">
        <v>888</v>
      </c>
      <c r="M252">
        <f>VLOOKUP(L252,Sheet1!F:R,2,0)</f>
        <v>74.3</v>
      </c>
      <c r="N252">
        <f>VLOOKUP($L252,Sheet1!$F:$R,3,0)</f>
        <v>204</v>
      </c>
      <c r="O252">
        <f>VLOOKUP($L252,Sheet1!$F:$R,4,0)</f>
        <v>10.5</v>
      </c>
      <c r="P252">
        <f>VLOOKUP($L252,Sheet1!$F:$R,5,0)</f>
        <v>34</v>
      </c>
      <c r="Q252">
        <f>VLOOKUP($L252,Sheet1!$F:$R,6,0)</f>
        <v>0</v>
      </c>
      <c r="R252">
        <f>VLOOKUP($L252,Sheet1!$F:$R,7,0)</f>
        <v>4.49</v>
      </c>
      <c r="S252">
        <f>VLOOKUP($L252,Sheet1!$F:$R,8,0)</f>
        <v>0</v>
      </c>
      <c r="T252">
        <f>VLOOKUP($L252,Sheet1!$F:$R,9,0)</f>
        <v>43</v>
      </c>
      <c r="U252">
        <f>VLOOKUP($L252,Sheet1!$F:$R,10,0)</f>
        <v>134</v>
      </c>
      <c r="V252">
        <f>VLOOKUP($L252,Sheet1!$F:$R,11,0)</f>
        <v>0</v>
      </c>
      <c r="W252">
        <f>VLOOKUP($L252,Sheet1!$F:$R,12,0)</f>
        <v>0</v>
      </c>
      <c r="X252">
        <f>VLOOKUP($L252,Sheet1!$F:$R,13,0)</f>
        <v>0</v>
      </c>
    </row>
    <row r="253" spans="1:24" hidden="1" x14ac:dyDescent="0.25">
      <c r="A253">
        <v>135</v>
      </c>
      <c r="B253">
        <v>5</v>
      </c>
      <c r="C253">
        <v>136</v>
      </c>
      <c r="D253" t="s">
        <v>136</v>
      </c>
      <c r="E253" t="s">
        <v>889</v>
      </c>
      <c r="F253" t="s">
        <v>13</v>
      </c>
      <c r="G253">
        <v>23</v>
      </c>
      <c r="H253" t="s">
        <v>580</v>
      </c>
      <c r="I253">
        <v>2001</v>
      </c>
      <c r="J253" t="s">
        <v>39</v>
      </c>
      <c r="K253" t="s">
        <v>890</v>
      </c>
      <c r="L253" t="s">
        <v>891</v>
      </c>
      <c r="M253">
        <f>VLOOKUP(L253,Sheet1!F:R,2,0)</f>
        <v>68.599999999999994</v>
      </c>
      <c r="N253">
        <f>VLOOKUP($L253,Sheet1!$F:$R,3,0)</f>
        <v>192</v>
      </c>
      <c r="O253">
        <f>VLOOKUP($L253,Sheet1!$F:$R,4,0)</f>
        <v>8.5</v>
      </c>
      <c r="P253">
        <f>VLOOKUP($L253,Sheet1!$F:$R,5,0)</f>
        <v>29.5</v>
      </c>
      <c r="Q253">
        <f>VLOOKUP($L253,Sheet1!$F:$R,6,0)</f>
        <v>0</v>
      </c>
      <c r="R253">
        <f>VLOOKUP($L253,Sheet1!$F:$R,7,0)</f>
        <v>4.57</v>
      </c>
      <c r="S253">
        <f>VLOOKUP($L253,Sheet1!$F:$R,8,0)</f>
        <v>0</v>
      </c>
      <c r="T253">
        <f>VLOOKUP($L253,Sheet1!$F:$R,9,0)</f>
        <v>32.5</v>
      </c>
      <c r="U253">
        <f>VLOOKUP($L253,Sheet1!$F:$R,10,0)</f>
        <v>0</v>
      </c>
      <c r="V253">
        <f>VLOOKUP($L253,Sheet1!$F:$R,11,0)</f>
        <v>0</v>
      </c>
      <c r="W253">
        <f>VLOOKUP($L253,Sheet1!$F:$R,12,0)</f>
        <v>0</v>
      </c>
      <c r="X253">
        <f>VLOOKUP($L253,Sheet1!$F:$R,13,0)</f>
        <v>0</v>
      </c>
    </row>
    <row r="254" spans="1:24" hidden="1" x14ac:dyDescent="0.25">
      <c r="A254">
        <v>139</v>
      </c>
      <c r="B254">
        <v>5</v>
      </c>
      <c r="C254">
        <v>140</v>
      </c>
      <c r="D254" t="s">
        <v>78</v>
      </c>
      <c r="E254" t="s">
        <v>892</v>
      </c>
      <c r="F254" t="s">
        <v>13</v>
      </c>
      <c r="G254">
        <v>22</v>
      </c>
      <c r="H254" t="s">
        <v>734</v>
      </c>
      <c r="I254">
        <v>2001</v>
      </c>
      <c r="J254" t="s">
        <v>61</v>
      </c>
      <c r="K254" t="s">
        <v>893</v>
      </c>
      <c r="L254" t="s">
        <v>894</v>
      </c>
      <c r="M254">
        <f>VLOOKUP(L254,Sheet1!F:R,2,0)</f>
        <v>76.599999999999994</v>
      </c>
      <c r="N254">
        <f>VLOOKUP($L254,Sheet1!$F:$R,3,0)</f>
        <v>201</v>
      </c>
      <c r="O254">
        <f>VLOOKUP($L254,Sheet1!$F:$R,4,0)</f>
        <v>8.5</v>
      </c>
      <c r="P254">
        <f>VLOOKUP($L254,Sheet1!$F:$R,5,0)</f>
        <v>32</v>
      </c>
      <c r="Q254">
        <f>VLOOKUP($L254,Sheet1!$F:$R,6,0)</f>
        <v>0</v>
      </c>
      <c r="R254">
        <f>VLOOKUP($L254,Sheet1!$F:$R,7,0)</f>
        <v>4.5</v>
      </c>
      <c r="S254">
        <f>VLOOKUP($L254,Sheet1!$F:$R,8,0)</f>
        <v>0</v>
      </c>
      <c r="T254">
        <f>VLOOKUP($L254,Sheet1!$F:$R,9,0)</f>
        <v>30.5</v>
      </c>
      <c r="U254">
        <f>VLOOKUP($L254,Sheet1!$F:$R,10,0)</f>
        <v>110</v>
      </c>
      <c r="V254">
        <f>VLOOKUP($L254,Sheet1!$F:$R,11,0)</f>
        <v>0</v>
      </c>
      <c r="W254">
        <f>VLOOKUP($L254,Sheet1!$F:$R,12,0)</f>
        <v>0</v>
      </c>
      <c r="X254">
        <f>VLOOKUP($L254,Sheet1!$F:$R,13,0)</f>
        <v>0</v>
      </c>
    </row>
    <row r="255" spans="1:24" hidden="1" x14ac:dyDescent="0.25">
      <c r="A255">
        <v>147</v>
      </c>
      <c r="B255">
        <v>5</v>
      </c>
      <c r="C255">
        <v>148</v>
      </c>
      <c r="D255" t="s">
        <v>159</v>
      </c>
      <c r="E255" t="s">
        <v>895</v>
      </c>
      <c r="F255" t="s">
        <v>13</v>
      </c>
      <c r="G255">
        <v>21</v>
      </c>
      <c r="H255" t="s">
        <v>148</v>
      </c>
      <c r="I255">
        <v>2001</v>
      </c>
      <c r="J255" t="s">
        <v>21</v>
      </c>
      <c r="K255" t="s">
        <v>149</v>
      </c>
      <c r="L255" t="s">
        <v>896</v>
      </c>
      <c r="M255">
        <f>VLOOKUP(L255,Sheet1!F:R,2,0)</f>
        <v>74.099999999999994</v>
      </c>
      <c r="N255">
        <f>VLOOKUP($L255,Sheet1!$F:$R,3,0)</f>
        <v>184</v>
      </c>
      <c r="O255">
        <f>VLOOKUP($L255,Sheet1!$F:$R,4,0)</f>
        <v>7.5</v>
      </c>
      <c r="P255">
        <f>VLOOKUP($L255,Sheet1!$F:$R,5,0)</f>
        <v>31.5</v>
      </c>
      <c r="Q255">
        <f>VLOOKUP($L255,Sheet1!$F:$R,6,0)</f>
        <v>0</v>
      </c>
      <c r="R255">
        <f>VLOOKUP($L255,Sheet1!$F:$R,7,0)</f>
        <v>4.57</v>
      </c>
      <c r="S255">
        <f>VLOOKUP($L255,Sheet1!$F:$R,8,0)</f>
        <v>0</v>
      </c>
      <c r="T255">
        <f>VLOOKUP($L255,Sheet1!$F:$R,9,0)</f>
        <v>34.5</v>
      </c>
      <c r="U255">
        <f>VLOOKUP($L255,Sheet1!$F:$R,10,0)</f>
        <v>115</v>
      </c>
      <c r="V255">
        <f>VLOOKUP($L255,Sheet1!$F:$R,11,0)</f>
        <v>0</v>
      </c>
      <c r="W255">
        <f>VLOOKUP($L255,Sheet1!$F:$R,12,0)</f>
        <v>0</v>
      </c>
      <c r="X255">
        <f>VLOOKUP($L255,Sheet1!$F:$R,13,0)</f>
        <v>0</v>
      </c>
    </row>
    <row r="256" spans="1:24" hidden="1" x14ac:dyDescent="0.25">
      <c r="A256">
        <v>152</v>
      </c>
      <c r="B256">
        <v>5</v>
      </c>
      <c r="C256">
        <v>153</v>
      </c>
      <c r="D256" t="s">
        <v>255</v>
      </c>
      <c r="E256" t="s">
        <v>897</v>
      </c>
      <c r="F256" t="s">
        <v>13</v>
      </c>
      <c r="H256" t="s">
        <v>898</v>
      </c>
      <c r="I256">
        <v>2001</v>
      </c>
      <c r="J256" t="s">
        <v>27</v>
      </c>
      <c r="K256" t="s">
        <v>899</v>
      </c>
      <c r="L256" t="s">
        <v>900</v>
      </c>
      <c r="M256" t="e">
        <f>VLOOKUP(L256,Sheet1!F:R,2,0)</f>
        <v>#N/A</v>
      </c>
      <c r="N256" t="e">
        <f>VLOOKUP($L256,Sheet1!$F:$R,3,0)</f>
        <v>#N/A</v>
      </c>
      <c r="O256" t="e">
        <f>VLOOKUP($L256,Sheet1!$F:$R,4,0)</f>
        <v>#N/A</v>
      </c>
      <c r="P256" t="e">
        <f>VLOOKUP($L256,Sheet1!$F:$R,5,0)</f>
        <v>#N/A</v>
      </c>
      <c r="Q256" t="e">
        <f>VLOOKUP($L256,Sheet1!$F:$R,6,0)</f>
        <v>#N/A</v>
      </c>
      <c r="R256" t="e">
        <f>VLOOKUP($L256,Sheet1!$F:$R,7,0)</f>
        <v>#N/A</v>
      </c>
      <c r="S256" t="e">
        <f>VLOOKUP($L256,Sheet1!$F:$R,8,0)</f>
        <v>#N/A</v>
      </c>
      <c r="T256" t="e">
        <f>VLOOKUP($L256,Sheet1!$F:$R,9,0)</f>
        <v>#N/A</v>
      </c>
      <c r="U256" t="e">
        <f>VLOOKUP($L256,Sheet1!$F:$R,10,0)</f>
        <v>#N/A</v>
      </c>
      <c r="V256" t="e">
        <f>VLOOKUP($L256,Sheet1!$F:$R,11,0)</f>
        <v>#N/A</v>
      </c>
      <c r="W256" t="e">
        <f>VLOOKUP($L256,Sheet1!$F:$R,12,0)</f>
        <v>#N/A</v>
      </c>
      <c r="X256" t="e">
        <f>VLOOKUP($L256,Sheet1!$F:$R,13,0)</f>
        <v>#N/A</v>
      </c>
    </row>
    <row r="257" spans="1:24" hidden="1" x14ac:dyDescent="0.25">
      <c r="A257">
        <v>153</v>
      </c>
      <c r="B257">
        <v>5</v>
      </c>
      <c r="C257">
        <v>154</v>
      </c>
      <c r="D257" t="s">
        <v>198</v>
      </c>
      <c r="E257" t="s">
        <v>901</v>
      </c>
      <c r="F257" t="s">
        <v>13</v>
      </c>
      <c r="G257">
        <v>24</v>
      </c>
      <c r="H257" t="s">
        <v>902</v>
      </c>
      <c r="I257">
        <v>2001</v>
      </c>
      <c r="J257" t="s">
        <v>121</v>
      </c>
      <c r="K257" t="s">
        <v>903</v>
      </c>
      <c r="L257" t="s">
        <v>904</v>
      </c>
      <c r="M257" t="e">
        <f>VLOOKUP(L257,Sheet1!F:R,2,0)</f>
        <v>#N/A</v>
      </c>
      <c r="N257" t="e">
        <f>VLOOKUP($L257,Sheet1!$F:$R,3,0)</f>
        <v>#N/A</v>
      </c>
      <c r="O257" t="e">
        <f>VLOOKUP($L257,Sheet1!$F:$R,4,0)</f>
        <v>#N/A</v>
      </c>
      <c r="P257" t="e">
        <f>VLOOKUP($L257,Sheet1!$F:$R,5,0)</f>
        <v>#N/A</v>
      </c>
      <c r="Q257" t="e">
        <f>VLOOKUP($L257,Sheet1!$F:$R,6,0)</f>
        <v>#N/A</v>
      </c>
      <c r="R257" t="e">
        <f>VLOOKUP($L257,Sheet1!$F:$R,7,0)</f>
        <v>#N/A</v>
      </c>
      <c r="S257" t="e">
        <f>VLOOKUP($L257,Sheet1!$F:$R,8,0)</f>
        <v>#N/A</v>
      </c>
      <c r="T257" t="e">
        <f>VLOOKUP($L257,Sheet1!$F:$R,9,0)</f>
        <v>#N/A</v>
      </c>
      <c r="U257" t="e">
        <f>VLOOKUP($L257,Sheet1!$F:$R,10,0)</f>
        <v>#N/A</v>
      </c>
      <c r="V257" t="e">
        <f>VLOOKUP($L257,Sheet1!$F:$R,11,0)</f>
        <v>#N/A</v>
      </c>
      <c r="W257" t="e">
        <f>VLOOKUP($L257,Sheet1!$F:$R,12,0)</f>
        <v>#N/A</v>
      </c>
      <c r="X257" t="e">
        <f>VLOOKUP($L257,Sheet1!$F:$R,13,0)</f>
        <v>#N/A</v>
      </c>
    </row>
    <row r="258" spans="1:24" hidden="1" x14ac:dyDescent="0.25">
      <c r="A258">
        <v>158</v>
      </c>
      <c r="B258">
        <v>5</v>
      </c>
      <c r="C258">
        <v>159</v>
      </c>
      <c r="D258" t="s">
        <v>487</v>
      </c>
      <c r="E258" t="s">
        <v>905</v>
      </c>
      <c r="F258" t="s">
        <v>13</v>
      </c>
      <c r="G258">
        <v>23</v>
      </c>
      <c r="H258" t="s">
        <v>95</v>
      </c>
      <c r="I258">
        <v>2001</v>
      </c>
      <c r="J258" t="s">
        <v>325</v>
      </c>
      <c r="K258" t="s">
        <v>906</v>
      </c>
      <c r="L258" t="s">
        <v>907</v>
      </c>
      <c r="M258">
        <f>VLOOKUP(L258,Sheet1!F:R,2,0)</f>
        <v>71.400000000000006</v>
      </c>
      <c r="N258">
        <f>VLOOKUP($L258,Sheet1!$F:$R,3,0)</f>
        <v>191</v>
      </c>
      <c r="O258">
        <f>VLOOKUP($L258,Sheet1!$F:$R,4,0)</f>
        <v>8.5</v>
      </c>
      <c r="P258">
        <f>VLOOKUP($L258,Sheet1!$F:$R,5,0)</f>
        <v>30.5</v>
      </c>
      <c r="Q258">
        <f>VLOOKUP($L258,Sheet1!$F:$R,6,0)</f>
        <v>0</v>
      </c>
      <c r="R258">
        <f>VLOOKUP($L258,Sheet1!$F:$R,7,0)</f>
        <v>4.4400000000000004</v>
      </c>
      <c r="S258">
        <f>VLOOKUP($L258,Sheet1!$F:$R,8,0)</f>
        <v>0</v>
      </c>
      <c r="T258">
        <f>VLOOKUP($L258,Sheet1!$F:$R,9,0)</f>
        <v>39.5</v>
      </c>
      <c r="U258">
        <f>VLOOKUP($L258,Sheet1!$F:$R,10,0)</f>
        <v>122</v>
      </c>
      <c r="V258">
        <f>VLOOKUP($L258,Sheet1!$F:$R,11,0)</f>
        <v>4.0599999999999996</v>
      </c>
      <c r="W258">
        <f>VLOOKUP($L258,Sheet1!$F:$R,12,0)</f>
        <v>6.78</v>
      </c>
      <c r="X258">
        <f>VLOOKUP($L258,Sheet1!$F:$R,13,0)</f>
        <v>11.35</v>
      </c>
    </row>
    <row r="259" spans="1:24" hidden="1" x14ac:dyDescent="0.25">
      <c r="A259">
        <v>161</v>
      </c>
      <c r="B259">
        <v>5</v>
      </c>
      <c r="C259">
        <v>162</v>
      </c>
      <c r="D259" t="s">
        <v>164</v>
      </c>
      <c r="E259" t="s">
        <v>908</v>
      </c>
      <c r="F259" t="s">
        <v>13</v>
      </c>
      <c r="G259">
        <v>22</v>
      </c>
      <c r="H259" t="s">
        <v>232</v>
      </c>
      <c r="I259">
        <v>2001</v>
      </c>
      <c r="J259" t="s">
        <v>161</v>
      </c>
      <c r="K259" t="s">
        <v>539</v>
      </c>
      <c r="L259" t="s">
        <v>909</v>
      </c>
      <c r="M259">
        <f>VLOOKUP(L259,Sheet1!F:R,2,0)</f>
        <v>71.599999999999994</v>
      </c>
      <c r="N259">
        <f>VLOOKUP($L259,Sheet1!$F:$R,3,0)</f>
        <v>180</v>
      </c>
      <c r="O259">
        <f>VLOOKUP($L259,Sheet1!$F:$R,4,0)</f>
        <v>8</v>
      </c>
      <c r="P259">
        <f>VLOOKUP($L259,Sheet1!$F:$R,5,0)</f>
        <v>33</v>
      </c>
      <c r="Q259">
        <f>VLOOKUP($L259,Sheet1!$F:$R,6,0)</f>
        <v>0</v>
      </c>
      <c r="R259">
        <f>VLOOKUP($L259,Sheet1!$F:$R,7,0)</f>
        <v>4.4000000000000004</v>
      </c>
      <c r="S259">
        <f>VLOOKUP($L259,Sheet1!$F:$R,8,0)</f>
        <v>0</v>
      </c>
      <c r="T259">
        <f>VLOOKUP($L259,Sheet1!$F:$R,9,0)</f>
        <v>42.5</v>
      </c>
      <c r="U259">
        <f>VLOOKUP($L259,Sheet1!$F:$R,10,0)</f>
        <v>134</v>
      </c>
      <c r="V259">
        <f>VLOOKUP($L259,Sheet1!$F:$R,11,0)</f>
        <v>4.25</v>
      </c>
      <c r="W259">
        <f>VLOOKUP($L259,Sheet1!$F:$R,12,0)</f>
        <v>7.28</v>
      </c>
      <c r="X259">
        <f>VLOOKUP($L259,Sheet1!$F:$R,13,0)</f>
        <v>11.77</v>
      </c>
    </row>
    <row r="260" spans="1:24" hidden="1" x14ac:dyDescent="0.25">
      <c r="A260">
        <v>165</v>
      </c>
      <c r="B260">
        <v>6</v>
      </c>
      <c r="C260">
        <v>166</v>
      </c>
      <c r="D260" t="s">
        <v>279</v>
      </c>
      <c r="E260" t="s">
        <v>910</v>
      </c>
      <c r="F260" t="s">
        <v>13</v>
      </c>
      <c r="H260" t="s">
        <v>911</v>
      </c>
      <c r="I260">
        <v>2001</v>
      </c>
      <c r="J260" t="s">
        <v>143</v>
      </c>
      <c r="K260" t="s">
        <v>912</v>
      </c>
      <c r="L260" t="s">
        <v>913</v>
      </c>
      <c r="M260">
        <f>VLOOKUP(L260,Sheet1!F:R,2,0)</f>
        <v>70.5</v>
      </c>
      <c r="N260">
        <f>VLOOKUP($L260,Sheet1!$F:$R,3,0)</f>
        <v>195</v>
      </c>
      <c r="O260">
        <f>VLOOKUP($L260,Sheet1!$F:$R,4,0)</f>
        <v>9.5</v>
      </c>
      <c r="P260">
        <f>VLOOKUP($L260,Sheet1!$F:$R,5,0)</f>
        <v>32</v>
      </c>
      <c r="Q260">
        <f>VLOOKUP($L260,Sheet1!$F:$R,6,0)</f>
        <v>0</v>
      </c>
      <c r="R260">
        <f>VLOOKUP($L260,Sheet1!$F:$R,7,0)</f>
        <v>4.54</v>
      </c>
      <c r="S260">
        <f>VLOOKUP($L260,Sheet1!$F:$R,8,0)</f>
        <v>0</v>
      </c>
      <c r="T260">
        <f>VLOOKUP($L260,Sheet1!$F:$R,9,0)</f>
        <v>37</v>
      </c>
      <c r="U260">
        <f>VLOOKUP($L260,Sheet1!$F:$R,10,0)</f>
        <v>117</v>
      </c>
      <c r="V260">
        <f>VLOOKUP($L260,Sheet1!$F:$R,11,0)</f>
        <v>3.98</v>
      </c>
      <c r="W260">
        <f>VLOOKUP($L260,Sheet1!$F:$R,12,0)</f>
        <v>6.86</v>
      </c>
      <c r="X260">
        <f>VLOOKUP($L260,Sheet1!$F:$R,13,0)</f>
        <v>11.31</v>
      </c>
    </row>
    <row r="261" spans="1:24" hidden="1" x14ac:dyDescent="0.25">
      <c r="A261">
        <v>168</v>
      </c>
      <c r="B261">
        <v>6</v>
      </c>
      <c r="C261">
        <v>169</v>
      </c>
      <c r="D261" t="s">
        <v>207</v>
      </c>
      <c r="E261" t="s">
        <v>914</v>
      </c>
      <c r="F261" t="s">
        <v>13</v>
      </c>
      <c r="G261">
        <v>22</v>
      </c>
      <c r="H261" t="s">
        <v>209</v>
      </c>
      <c r="I261">
        <v>2001</v>
      </c>
      <c r="J261" t="s">
        <v>15</v>
      </c>
      <c r="K261" t="s">
        <v>915</v>
      </c>
      <c r="L261" t="s">
        <v>916</v>
      </c>
      <c r="M261">
        <f>VLOOKUP(L261,Sheet1!F:R,2,0)</f>
        <v>69.8</v>
      </c>
      <c r="N261">
        <f>VLOOKUP($L261,Sheet1!$F:$R,3,0)</f>
        <v>179</v>
      </c>
      <c r="O261">
        <f>VLOOKUP($L261,Sheet1!$F:$R,4,0)</f>
        <v>9.5</v>
      </c>
      <c r="P261">
        <f>VLOOKUP($L261,Sheet1!$F:$R,5,0)</f>
        <v>29</v>
      </c>
      <c r="Q261">
        <f>VLOOKUP($L261,Sheet1!$F:$R,6,0)</f>
        <v>0</v>
      </c>
      <c r="R261">
        <f>VLOOKUP($L261,Sheet1!$F:$R,7,0)</f>
        <v>4.46</v>
      </c>
      <c r="S261">
        <f>VLOOKUP($L261,Sheet1!$F:$R,8,0)</f>
        <v>0</v>
      </c>
      <c r="T261">
        <f>VLOOKUP($L261,Sheet1!$F:$R,9,0)</f>
        <v>38</v>
      </c>
      <c r="U261">
        <f>VLOOKUP($L261,Sheet1!$F:$R,10,0)</f>
        <v>123</v>
      </c>
      <c r="V261">
        <f>VLOOKUP($L261,Sheet1!$F:$R,11,0)</f>
        <v>0</v>
      </c>
      <c r="W261">
        <f>VLOOKUP($L261,Sheet1!$F:$R,12,0)</f>
        <v>0</v>
      </c>
      <c r="X261">
        <f>VLOOKUP($L261,Sheet1!$F:$R,13,0)</f>
        <v>0</v>
      </c>
    </row>
    <row r="262" spans="1:24" hidden="1" x14ac:dyDescent="0.25">
      <c r="A262">
        <v>189</v>
      </c>
      <c r="B262">
        <v>6</v>
      </c>
      <c r="C262">
        <v>190</v>
      </c>
      <c r="D262" t="s">
        <v>104</v>
      </c>
      <c r="E262" t="s">
        <v>917</v>
      </c>
      <c r="F262" t="s">
        <v>13</v>
      </c>
      <c r="G262">
        <v>23</v>
      </c>
      <c r="H262" t="s">
        <v>120</v>
      </c>
      <c r="I262">
        <v>2001</v>
      </c>
      <c r="J262" t="s">
        <v>33</v>
      </c>
      <c r="K262" t="s">
        <v>918</v>
      </c>
      <c r="L262" t="s">
        <v>919</v>
      </c>
      <c r="M262">
        <f>VLOOKUP(L262,Sheet1!F:R,2,0)</f>
        <v>72</v>
      </c>
      <c r="N262">
        <f>VLOOKUP($L262,Sheet1!$F:$R,3,0)</f>
        <v>199</v>
      </c>
      <c r="O262">
        <f>VLOOKUP($L262,Sheet1!$F:$R,4,0)</f>
        <v>9.5</v>
      </c>
      <c r="P262">
        <f>VLOOKUP($L262,Sheet1!$F:$R,5,0)</f>
        <v>30.5</v>
      </c>
      <c r="Q262">
        <f>VLOOKUP($L262,Sheet1!$F:$R,6,0)</f>
        <v>0</v>
      </c>
      <c r="R262">
        <f>VLOOKUP($L262,Sheet1!$F:$R,7,0)</f>
        <v>4.4400000000000004</v>
      </c>
      <c r="S262">
        <f>VLOOKUP($L262,Sheet1!$F:$R,8,0)</f>
        <v>0</v>
      </c>
      <c r="T262">
        <f>VLOOKUP($L262,Sheet1!$F:$R,9,0)</f>
        <v>43.5</v>
      </c>
      <c r="U262">
        <f>VLOOKUP($L262,Sheet1!$F:$R,10,0)</f>
        <v>126</v>
      </c>
      <c r="V262">
        <f>VLOOKUP($L262,Sheet1!$F:$R,11,0)</f>
        <v>3.73</v>
      </c>
      <c r="W262">
        <f>VLOOKUP($L262,Sheet1!$F:$R,12,0)</f>
        <v>6.56</v>
      </c>
      <c r="X262">
        <f>VLOOKUP($L262,Sheet1!$F:$R,13,0)</f>
        <v>10.43</v>
      </c>
    </row>
    <row r="263" spans="1:24" hidden="1" x14ac:dyDescent="0.25">
      <c r="A263">
        <v>196</v>
      </c>
      <c r="B263">
        <v>6</v>
      </c>
      <c r="C263">
        <v>197</v>
      </c>
      <c r="D263" t="s">
        <v>360</v>
      </c>
      <c r="E263" t="s">
        <v>920</v>
      </c>
      <c r="F263" t="s">
        <v>13</v>
      </c>
      <c r="H263" t="s">
        <v>921</v>
      </c>
      <c r="I263">
        <v>2001</v>
      </c>
      <c r="J263" t="s">
        <v>282</v>
      </c>
      <c r="K263" t="s">
        <v>922</v>
      </c>
      <c r="L263" t="s">
        <v>923</v>
      </c>
      <c r="M263" t="e">
        <f>VLOOKUP(L263,Sheet1!F:R,2,0)</f>
        <v>#N/A</v>
      </c>
      <c r="N263" t="e">
        <f>VLOOKUP($L263,Sheet1!$F:$R,3,0)</f>
        <v>#N/A</v>
      </c>
      <c r="O263" t="e">
        <f>VLOOKUP($L263,Sheet1!$F:$R,4,0)</f>
        <v>#N/A</v>
      </c>
      <c r="P263" t="e">
        <f>VLOOKUP($L263,Sheet1!$F:$R,5,0)</f>
        <v>#N/A</v>
      </c>
      <c r="Q263" t="e">
        <f>VLOOKUP($L263,Sheet1!$F:$R,6,0)</f>
        <v>#N/A</v>
      </c>
      <c r="R263" t="e">
        <f>VLOOKUP($L263,Sheet1!$F:$R,7,0)</f>
        <v>#N/A</v>
      </c>
      <c r="S263" t="e">
        <f>VLOOKUP($L263,Sheet1!$F:$R,8,0)</f>
        <v>#N/A</v>
      </c>
      <c r="T263" t="e">
        <f>VLOOKUP($L263,Sheet1!$F:$R,9,0)</f>
        <v>#N/A</v>
      </c>
      <c r="U263" t="e">
        <f>VLOOKUP($L263,Sheet1!$F:$R,10,0)</f>
        <v>#N/A</v>
      </c>
      <c r="V263" t="e">
        <f>VLOOKUP($L263,Sheet1!$F:$R,11,0)</f>
        <v>#N/A</v>
      </c>
      <c r="W263" t="e">
        <f>VLOOKUP($L263,Sheet1!$F:$R,12,0)</f>
        <v>#N/A</v>
      </c>
      <c r="X263" t="e">
        <f>VLOOKUP($L263,Sheet1!$F:$R,13,0)</f>
        <v>#N/A</v>
      </c>
    </row>
    <row r="264" spans="1:24" hidden="1" x14ac:dyDescent="0.25">
      <c r="A264">
        <v>203</v>
      </c>
      <c r="B264">
        <v>7</v>
      </c>
      <c r="C264">
        <v>204</v>
      </c>
      <c r="D264" t="s">
        <v>174</v>
      </c>
      <c r="E264" t="s">
        <v>924</v>
      </c>
      <c r="F264" t="s">
        <v>13</v>
      </c>
      <c r="G264">
        <v>23</v>
      </c>
      <c r="H264" t="s">
        <v>722</v>
      </c>
      <c r="I264">
        <v>2001</v>
      </c>
      <c r="J264" t="s">
        <v>66</v>
      </c>
      <c r="K264" t="s">
        <v>925</v>
      </c>
      <c r="L264" t="s">
        <v>926</v>
      </c>
      <c r="M264" t="e">
        <f>VLOOKUP(L264,Sheet1!F:R,2,0)</f>
        <v>#N/A</v>
      </c>
      <c r="N264" t="e">
        <f>VLOOKUP($L264,Sheet1!$F:$R,3,0)</f>
        <v>#N/A</v>
      </c>
      <c r="O264" t="e">
        <f>VLOOKUP($L264,Sheet1!$F:$R,4,0)</f>
        <v>#N/A</v>
      </c>
      <c r="P264" t="e">
        <f>VLOOKUP($L264,Sheet1!$F:$R,5,0)</f>
        <v>#N/A</v>
      </c>
      <c r="Q264" t="e">
        <f>VLOOKUP($L264,Sheet1!$F:$R,6,0)</f>
        <v>#N/A</v>
      </c>
      <c r="R264" t="e">
        <f>VLOOKUP($L264,Sheet1!$F:$R,7,0)</f>
        <v>#N/A</v>
      </c>
      <c r="S264" t="e">
        <f>VLOOKUP($L264,Sheet1!$F:$R,8,0)</f>
        <v>#N/A</v>
      </c>
      <c r="T264" t="e">
        <f>VLOOKUP($L264,Sheet1!$F:$R,9,0)</f>
        <v>#N/A</v>
      </c>
      <c r="U264" t="e">
        <f>VLOOKUP($L264,Sheet1!$F:$R,10,0)</f>
        <v>#N/A</v>
      </c>
      <c r="V264" t="e">
        <f>VLOOKUP($L264,Sheet1!$F:$R,11,0)</f>
        <v>#N/A</v>
      </c>
      <c r="W264" t="e">
        <f>VLOOKUP($L264,Sheet1!$F:$R,12,0)</f>
        <v>#N/A</v>
      </c>
      <c r="X264" t="e">
        <f>VLOOKUP($L264,Sheet1!$F:$R,13,0)</f>
        <v>#N/A</v>
      </c>
    </row>
    <row r="265" spans="1:24" hidden="1" x14ac:dyDescent="0.25">
      <c r="A265">
        <v>207</v>
      </c>
      <c r="B265">
        <v>7</v>
      </c>
      <c r="C265">
        <v>208</v>
      </c>
      <c r="D265" t="s">
        <v>11</v>
      </c>
      <c r="E265" t="s">
        <v>927</v>
      </c>
      <c r="F265" t="s">
        <v>13</v>
      </c>
      <c r="H265" t="s">
        <v>228</v>
      </c>
      <c r="I265">
        <v>2001</v>
      </c>
      <c r="J265" t="s">
        <v>161</v>
      </c>
      <c r="K265" t="s">
        <v>928</v>
      </c>
      <c r="L265" t="s">
        <v>929</v>
      </c>
      <c r="M265">
        <f>VLOOKUP(L265,Sheet1!F:R,2,0)</f>
        <v>70.599999999999994</v>
      </c>
      <c r="N265">
        <f>VLOOKUP($L265,Sheet1!$F:$R,3,0)</f>
        <v>177</v>
      </c>
      <c r="O265">
        <f>VLOOKUP($L265,Sheet1!$F:$R,4,0)</f>
        <v>8.5</v>
      </c>
      <c r="P265">
        <f>VLOOKUP($L265,Sheet1!$F:$R,5,0)</f>
        <v>29.5</v>
      </c>
      <c r="Q265">
        <f>VLOOKUP($L265,Sheet1!$F:$R,6,0)</f>
        <v>0</v>
      </c>
      <c r="R265">
        <f>VLOOKUP($L265,Sheet1!$F:$R,7,0)</f>
        <v>4.41</v>
      </c>
      <c r="S265">
        <f>VLOOKUP($L265,Sheet1!$F:$R,8,0)</f>
        <v>0</v>
      </c>
      <c r="T265">
        <f>VLOOKUP($L265,Sheet1!$F:$R,9,0)</f>
        <v>36.5</v>
      </c>
      <c r="U265">
        <f>VLOOKUP($L265,Sheet1!$F:$R,10,0)</f>
        <v>126</v>
      </c>
      <c r="V265">
        <f>VLOOKUP($L265,Sheet1!$F:$R,11,0)</f>
        <v>0</v>
      </c>
      <c r="W265">
        <f>VLOOKUP($L265,Sheet1!$F:$R,12,0)</f>
        <v>0</v>
      </c>
      <c r="X265">
        <f>VLOOKUP($L265,Sheet1!$F:$R,13,0)</f>
        <v>0</v>
      </c>
    </row>
    <row r="266" spans="1:24" hidden="1" x14ac:dyDescent="0.25">
      <c r="A266">
        <v>213</v>
      </c>
      <c r="B266">
        <v>7</v>
      </c>
      <c r="C266">
        <v>214</v>
      </c>
      <c r="D266" t="s">
        <v>73</v>
      </c>
      <c r="E266" t="s">
        <v>930</v>
      </c>
      <c r="F266" t="s">
        <v>13</v>
      </c>
      <c r="G266">
        <v>23</v>
      </c>
      <c r="H266" t="s">
        <v>142</v>
      </c>
      <c r="I266">
        <v>2001</v>
      </c>
      <c r="J266" t="s">
        <v>76</v>
      </c>
      <c r="K266" t="s">
        <v>931</v>
      </c>
      <c r="L266" t="s">
        <v>932</v>
      </c>
      <c r="M266">
        <f>VLOOKUP(L266,Sheet1!F:R,2,0)</f>
        <v>73.099999999999994</v>
      </c>
      <c r="N266">
        <f>VLOOKUP($L266,Sheet1!$F:$R,3,0)</f>
        <v>183</v>
      </c>
      <c r="O266">
        <f>VLOOKUP($L266,Sheet1!$F:$R,4,0)</f>
        <v>9</v>
      </c>
      <c r="P266">
        <f>VLOOKUP($L266,Sheet1!$F:$R,5,0)</f>
        <v>32</v>
      </c>
      <c r="Q266">
        <f>VLOOKUP($L266,Sheet1!$F:$R,6,0)</f>
        <v>0</v>
      </c>
      <c r="R266">
        <f>VLOOKUP($L266,Sheet1!$F:$R,7,0)</f>
        <v>4.42</v>
      </c>
      <c r="S266">
        <f>VLOOKUP($L266,Sheet1!$F:$R,8,0)</f>
        <v>0</v>
      </c>
      <c r="T266">
        <f>VLOOKUP($L266,Sheet1!$F:$R,9,0)</f>
        <v>32</v>
      </c>
      <c r="U266">
        <f>VLOOKUP($L266,Sheet1!$F:$R,10,0)</f>
        <v>0</v>
      </c>
      <c r="V266">
        <f>VLOOKUP($L266,Sheet1!$F:$R,11,0)</f>
        <v>0</v>
      </c>
      <c r="W266">
        <f>VLOOKUP($L266,Sheet1!$F:$R,12,0)</f>
        <v>0</v>
      </c>
      <c r="X266">
        <f>VLOOKUP($L266,Sheet1!$F:$R,13,0)</f>
        <v>0</v>
      </c>
    </row>
    <row r="267" spans="1:24" hidden="1" x14ac:dyDescent="0.25">
      <c r="A267">
        <v>217</v>
      </c>
      <c r="B267">
        <v>7</v>
      </c>
      <c r="C267">
        <v>218</v>
      </c>
      <c r="D267" t="s">
        <v>58</v>
      </c>
      <c r="E267" t="s">
        <v>933</v>
      </c>
      <c r="F267" t="s">
        <v>13</v>
      </c>
      <c r="G267">
        <v>22</v>
      </c>
      <c r="H267" t="s">
        <v>507</v>
      </c>
      <c r="I267">
        <v>2001</v>
      </c>
      <c r="J267" t="s">
        <v>15</v>
      </c>
      <c r="K267" t="s">
        <v>744</v>
      </c>
      <c r="L267" t="s">
        <v>934</v>
      </c>
      <c r="M267">
        <f>VLOOKUP(L267,Sheet1!F:R,2,0)</f>
        <v>70.900000000000006</v>
      </c>
      <c r="N267">
        <f>VLOOKUP($L267,Sheet1!$F:$R,3,0)</f>
        <v>183</v>
      </c>
      <c r="O267">
        <f>VLOOKUP($L267,Sheet1!$F:$R,4,0)</f>
        <v>7.5</v>
      </c>
      <c r="P267">
        <f>VLOOKUP($L267,Sheet1!$F:$R,5,0)</f>
        <v>30</v>
      </c>
      <c r="Q267">
        <f>VLOOKUP($L267,Sheet1!$F:$R,6,0)</f>
        <v>0</v>
      </c>
      <c r="R267">
        <f>VLOOKUP($L267,Sheet1!$F:$R,7,0)</f>
        <v>4.37</v>
      </c>
      <c r="S267">
        <f>VLOOKUP($L267,Sheet1!$F:$R,8,0)</f>
        <v>0</v>
      </c>
      <c r="T267">
        <f>VLOOKUP($L267,Sheet1!$F:$R,9,0)</f>
        <v>35.5</v>
      </c>
      <c r="U267">
        <f>VLOOKUP($L267,Sheet1!$F:$R,10,0)</f>
        <v>115</v>
      </c>
      <c r="V267">
        <f>VLOOKUP($L267,Sheet1!$F:$R,11,0)</f>
        <v>3.93</v>
      </c>
      <c r="W267">
        <f>VLOOKUP($L267,Sheet1!$F:$R,12,0)</f>
        <v>6.81</v>
      </c>
      <c r="X267">
        <f>VLOOKUP($L267,Sheet1!$F:$R,13,0)</f>
        <v>10.85</v>
      </c>
    </row>
    <row r="268" spans="1:24" hidden="1" x14ac:dyDescent="0.25">
      <c r="A268">
        <v>228</v>
      </c>
      <c r="B268">
        <v>7</v>
      </c>
      <c r="C268">
        <v>229</v>
      </c>
      <c r="D268" t="s">
        <v>673</v>
      </c>
      <c r="E268" t="s">
        <v>935</v>
      </c>
      <c r="F268" t="s">
        <v>13</v>
      </c>
      <c r="G268">
        <v>22</v>
      </c>
      <c r="H268" t="s">
        <v>142</v>
      </c>
      <c r="I268">
        <v>2001</v>
      </c>
      <c r="J268" t="s">
        <v>33</v>
      </c>
      <c r="K268" t="s">
        <v>936</v>
      </c>
      <c r="L268" t="s">
        <v>937</v>
      </c>
      <c r="M268">
        <f>VLOOKUP(L268,Sheet1!F:R,2,0)</f>
        <v>72.599999999999994</v>
      </c>
      <c r="N268">
        <f>VLOOKUP($L268,Sheet1!$F:$R,3,0)</f>
        <v>196</v>
      </c>
      <c r="O268">
        <f>VLOOKUP($L268,Sheet1!$F:$R,4,0)</f>
        <v>8</v>
      </c>
      <c r="P268">
        <f>VLOOKUP($L268,Sheet1!$F:$R,5,0)</f>
        <v>30</v>
      </c>
      <c r="Q268">
        <f>VLOOKUP($L268,Sheet1!$F:$R,6,0)</f>
        <v>0</v>
      </c>
      <c r="R268">
        <f>VLOOKUP($L268,Sheet1!$F:$R,7,0)</f>
        <v>4.34</v>
      </c>
      <c r="S268">
        <f>VLOOKUP($L268,Sheet1!$F:$R,8,0)</f>
        <v>0</v>
      </c>
      <c r="T268">
        <f>VLOOKUP($L268,Sheet1!$F:$R,9,0)</f>
        <v>39</v>
      </c>
      <c r="U268">
        <f>VLOOKUP($L268,Sheet1!$F:$R,10,0)</f>
        <v>0</v>
      </c>
      <c r="V268">
        <f>VLOOKUP($L268,Sheet1!$F:$R,11,0)</f>
        <v>0</v>
      </c>
      <c r="W268">
        <f>VLOOKUP($L268,Sheet1!$F:$R,12,0)</f>
        <v>0</v>
      </c>
      <c r="X268">
        <f>VLOOKUP($L268,Sheet1!$F:$R,13,0)</f>
        <v>0</v>
      </c>
    </row>
    <row r="269" spans="1:24" hidden="1" x14ac:dyDescent="0.25">
      <c r="A269">
        <v>234</v>
      </c>
      <c r="B269">
        <v>7</v>
      </c>
      <c r="C269">
        <v>235</v>
      </c>
      <c r="D269" t="s">
        <v>349</v>
      </c>
      <c r="E269" t="s">
        <v>938</v>
      </c>
      <c r="F269" t="s">
        <v>13</v>
      </c>
      <c r="H269" t="s">
        <v>404</v>
      </c>
      <c r="I269">
        <v>2001</v>
      </c>
      <c r="J269" t="s">
        <v>76</v>
      </c>
      <c r="K269" t="s">
        <v>939</v>
      </c>
      <c r="L269" t="s">
        <v>940</v>
      </c>
      <c r="M269">
        <f>VLOOKUP(L269,Sheet1!F:R,2,0)</f>
        <v>71.099999999999994</v>
      </c>
      <c r="N269">
        <f>VLOOKUP($L269,Sheet1!$F:$R,3,0)</f>
        <v>195</v>
      </c>
      <c r="O269">
        <f>VLOOKUP($L269,Sheet1!$F:$R,4,0)</f>
        <v>9.5</v>
      </c>
      <c r="P269">
        <f>VLOOKUP($L269,Sheet1!$F:$R,5,0)</f>
        <v>29.5</v>
      </c>
      <c r="Q269">
        <f>VLOOKUP($L269,Sheet1!$F:$R,6,0)</f>
        <v>0</v>
      </c>
      <c r="R269">
        <f>VLOOKUP($L269,Sheet1!$F:$R,7,0)</f>
        <v>4.5599999999999996</v>
      </c>
      <c r="S269">
        <f>VLOOKUP($L269,Sheet1!$F:$R,8,0)</f>
        <v>0</v>
      </c>
      <c r="T269">
        <f>VLOOKUP($L269,Sheet1!$F:$R,9,0)</f>
        <v>35.5</v>
      </c>
      <c r="U269">
        <f>VLOOKUP($L269,Sheet1!$F:$R,10,0)</f>
        <v>114</v>
      </c>
      <c r="V269">
        <f>VLOOKUP($L269,Sheet1!$F:$R,11,0)</f>
        <v>3.96</v>
      </c>
      <c r="W269">
        <f>VLOOKUP($L269,Sheet1!$F:$R,12,0)</f>
        <v>6.98</v>
      </c>
      <c r="X269">
        <f>VLOOKUP($L269,Sheet1!$F:$R,13,0)</f>
        <v>10.99</v>
      </c>
    </row>
    <row r="270" spans="1:24" hidden="1" x14ac:dyDescent="0.25">
      <c r="A270">
        <v>235</v>
      </c>
      <c r="B270">
        <v>7</v>
      </c>
      <c r="C270">
        <v>236</v>
      </c>
      <c r="D270" t="s">
        <v>136</v>
      </c>
      <c r="E270" t="s">
        <v>941</v>
      </c>
      <c r="F270" t="s">
        <v>13</v>
      </c>
      <c r="G270">
        <v>23</v>
      </c>
      <c r="H270" t="s">
        <v>637</v>
      </c>
      <c r="I270">
        <v>2001</v>
      </c>
      <c r="J270" t="s">
        <v>45</v>
      </c>
      <c r="K270" t="s">
        <v>942</v>
      </c>
      <c r="L270" t="s">
        <v>943</v>
      </c>
      <c r="M270">
        <f>VLOOKUP(L270,Sheet1!F:R,2,0)</f>
        <v>70.099999999999994</v>
      </c>
      <c r="N270">
        <f>VLOOKUP($L270,Sheet1!$F:$R,3,0)</f>
        <v>191</v>
      </c>
      <c r="O270">
        <f>VLOOKUP($L270,Sheet1!$F:$R,4,0)</f>
        <v>8</v>
      </c>
      <c r="P270">
        <f>VLOOKUP($L270,Sheet1!$F:$R,5,0)</f>
        <v>30</v>
      </c>
      <c r="Q270">
        <f>VLOOKUP($L270,Sheet1!$F:$R,6,0)</f>
        <v>0</v>
      </c>
      <c r="R270">
        <f>VLOOKUP($L270,Sheet1!$F:$R,7,0)</f>
        <v>4.49</v>
      </c>
      <c r="S270">
        <f>VLOOKUP($L270,Sheet1!$F:$R,8,0)</f>
        <v>0</v>
      </c>
      <c r="T270">
        <f>VLOOKUP($L270,Sheet1!$F:$R,9,0)</f>
        <v>36.5</v>
      </c>
      <c r="U270">
        <f>VLOOKUP($L270,Sheet1!$F:$R,10,0)</f>
        <v>112</v>
      </c>
      <c r="V270">
        <f>VLOOKUP($L270,Sheet1!$F:$R,11,0)</f>
        <v>4.18</v>
      </c>
      <c r="W270">
        <f>VLOOKUP($L270,Sheet1!$F:$R,12,0)</f>
        <v>7.17</v>
      </c>
      <c r="X270">
        <f>VLOOKUP($L270,Sheet1!$F:$R,13,0)</f>
        <v>0</v>
      </c>
    </row>
    <row r="271" spans="1:24" hidden="1" x14ac:dyDescent="0.25">
      <c r="A271">
        <v>244</v>
      </c>
      <c r="B271">
        <v>7</v>
      </c>
      <c r="C271">
        <v>245</v>
      </c>
      <c r="D271" t="s">
        <v>169</v>
      </c>
      <c r="E271" t="s">
        <v>944</v>
      </c>
      <c r="F271" t="s">
        <v>13</v>
      </c>
      <c r="G271">
        <v>27</v>
      </c>
      <c r="H271" t="s">
        <v>32</v>
      </c>
      <c r="I271">
        <v>2001</v>
      </c>
      <c r="J271" t="s">
        <v>61</v>
      </c>
      <c r="K271" t="s">
        <v>945</v>
      </c>
      <c r="L271" t="s">
        <v>946</v>
      </c>
      <c r="M271">
        <f>VLOOKUP(L271,Sheet1!F:R,2,0)</f>
        <v>71.900000000000006</v>
      </c>
      <c r="N271">
        <f>VLOOKUP($L271,Sheet1!$F:$R,3,0)</f>
        <v>199</v>
      </c>
      <c r="O271">
        <f>VLOOKUP($L271,Sheet1!$F:$R,4,0)</f>
        <v>9.5</v>
      </c>
      <c r="P271">
        <f>VLOOKUP($L271,Sheet1!$F:$R,5,0)</f>
        <v>31.25</v>
      </c>
      <c r="Q271">
        <f>VLOOKUP($L271,Sheet1!$F:$R,6,0)</f>
        <v>0</v>
      </c>
      <c r="R271">
        <f>VLOOKUP($L271,Sheet1!$F:$R,7,0)</f>
        <v>4.6100000000000003</v>
      </c>
      <c r="S271">
        <f>VLOOKUP($L271,Sheet1!$F:$R,8,0)</f>
        <v>0</v>
      </c>
      <c r="T271">
        <f>VLOOKUP($L271,Sheet1!$F:$R,9,0)</f>
        <v>35.5</v>
      </c>
      <c r="U271">
        <f>VLOOKUP($L271,Sheet1!$F:$R,10,0)</f>
        <v>0</v>
      </c>
      <c r="V271">
        <f>VLOOKUP($L271,Sheet1!$F:$R,11,0)</f>
        <v>0</v>
      </c>
      <c r="W271">
        <f>VLOOKUP($L271,Sheet1!$F:$R,12,0)</f>
        <v>0</v>
      </c>
      <c r="X271">
        <f>VLOOKUP($L271,Sheet1!$F:$R,13,0)</f>
        <v>0</v>
      </c>
    </row>
    <row r="272" spans="1:24" x14ac:dyDescent="0.25">
      <c r="A272">
        <v>12</v>
      </c>
      <c r="B272">
        <v>1</v>
      </c>
      <c r="C272">
        <v>13</v>
      </c>
      <c r="D272" t="s">
        <v>255</v>
      </c>
      <c r="E272" t="s">
        <v>947</v>
      </c>
      <c r="F272" t="s">
        <v>13</v>
      </c>
      <c r="G272">
        <v>21</v>
      </c>
      <c r="H272" t="s">
        <v>209</v>
      </c>
      <c r="I272">
        <v>2002</v>
      </c>
      <c r="J272" t="s">
        <v>121</v>
      </c>
      <c r="K272" t="s">
        <v>948</v>
      </c>
      <c r="L272" t="s">
        <v>949</v>
      </c>
      <c r="M272">
        <v>72</v>
      </c>
      <c r="N272">
        <v>197</v>
      </c>
      <c r="O272" t="e">
        <f>VLOOKUP($L272,Sheet1!$F:$R,4,0)</f>
        <v>#N/A</v>
      </c>
      <c r="P272" t="e">
        <f>VLOOKUP($L272,Sheet1!$F:$R,5,0)</f>
        <v>#N/A</v>
      </c>
      <c r="Q272" t="e">
        <f>VLOOKUP($L272,Sheet1!$F:$R,6,0)</f>
        <v>#N/A</v>
      </c>
      <c r="R272">
        <v>4.22</v>
      </c>
      <c r="S272" t="e">
        <f>VLOOKUP($L272,Sheet1!$F:$R,8,0)</f>
        <v>#N/A</v>
      </c>
      <c r="T272" t="e">
        <f>VLOOKUP($L272,Sheet1!$F:$R,9,0)</f>
        <v>#N/A</v>
      </c>
      <c r="U272" t="e">
        <f>VLOOKUP($L272,Sheet1!$F:$R,10,0)</f>
        <v>#N/A</v>
      </c>
      <c r="V272" t="e">
        <f>VLOOKUP($L272,Sheet1!$F:$R,11,0)</f>
        <v>#N/A</v>
      </c>
      <c r="W272" t="e">
        <f>VLOOKUP($L272,Sheet1!$F:$R,12,0)</f>
        <v>#N/A</v>
      </c>
      <c r="X272" t="e">
        <f>VLOOKUP($L272,Sheet1!$F:$R,13,0)</f>
        <v>#N/A</v>
      </c>
    </row>
    <row r="273" spans="1:24" x14ac:dyDescent="0.25">
      <c r="A273">
        <v>18</v>
      </c>
      <c r="B273">
        <v>1</v>
      </c>
      <c r="C273">
        <v>19</v>
      </c>
      <c r="D273" t="s">
        <v>104</v>
      </c>
      <c r="E273" t="s">
        <v>950</v>
      </c>
      <c r="F273" t="s">
        <v>13</v>
      </c>
      <c r="G273">
        <v>22</v>
      </c>
      <c r="H273" t="s">
        <v>152</v>
      </c>
      <c r="I273">
        <v>2002</v>
      </c>
      <c r="J273" t="s">
        <v>61</v>
      </c>
      <c r="K273" t="s">
        <v>951</v>
      </c>
      <c r="L273" t="s">
        <v>952</v>
      </c>
      <c r="M273">
        <v>75</v>
      </c>
      <c r="N273">
        <v>197</v>
      </c>
      <c r="O273" t="e">
        <f>VLOOKUP($L273,Sheet1!$F:$R,4,0)</f>
        <v>#N/A</v>
      </c>
      <c r="P273" t="e">
        <f>VLOOKUP($L273,Sheet1!$F:$R,5,0)</f>
        <v>#N/A</v>
      </c>
      <c r="Q273" t="e">
        <f>VLOOKUP($L273,Sheet1!$F:$R,6,0)</f>
        <v>#N/A</v>
      </c>
      <c r="R273">
        <v>4.49</v>
      </c>
      <c r="S273" t="e">
        <f>VLOOKUP($L273,Sheet1!$F:$R,8,0)</f>
        <v>#N/A</v>
      </c>
      <c r="T273" t="e">
        <f>VLOOKUP($L273,Sheet1!$F:$R,9,0)</f>
        <v>#N/A</v>
      </c>
      <c r="U273" t="e">
        <f>VLOOKUP($L273,Sheet1!$F:$R,10,0)</f>
        <v>#N/A</v>
      </c>
      <c r="V273" t="e">
        <f>VLOOKUP($L273,Sheet1!$F:$R,11,0)</f>
        <v>#N/A</v>
      </c>
      <c r="W273" t="e">
        <f>VLOOKUP($L273,Sheet1!$F:$R,12,0)</f>
        <v>#N/A</v>
      </c>
      <c r="X273" t="e">
        <f>VLOOKUP($L273,Sheet1!$F:$R,13,0)</f>
        <v>#N/A</v>
      </c>
    </row>
    <row r="274" spans="1:24" hidden="1" x14ac:dyDescent="0.25">
      <c r="A274">
        <v>19</v>
      </c>
      <c r="B274">
        <v>1</v>
      </c>
      <c r="C274">
        <v>20</v>
      </c>
      <c r="D274" t="s">
        <v>238</v>
      </c>
      <c r="E274" t="s">
        <v>953</v>
      </c>
      <c r="F274" t="s">
        <v>13</v>
      </c>
      <c r="G274">
        <v>23</v>
      </c>
      <c r="H274" t="s">
        <v>138</v>
      </c>
      <c r="I274">
        <v>2002</v>
      </c>
      <c r="J274" t="s">
        <v>161</v>
      </c>
      <c r="K274" t="s">
        <v>954</v>
      </c>
      <c r="L274" t="s">
        <v>955</v>
      </c>
      <c r="M274">
        <f>VLOOKUP(L274,Sheet1!F:R,2,0)</f>
        <v>74.8</v>
      </c>
      <c r="N274">
        <f>VLOOKUP($L274,Sheet1!$F:$R,3,0)</f>
        <v>210</v>
      </c>
      <c r="O274">
        <f>VLOOKUP($L274,Sheet1!$F:$R,4,0)</f>
        <v>9.75</v>
      </c>
      <c r="P274">
        <f>VLOOKUP($L274,Sheet1!$F:$R,5,0)</f>
        <v>32.5</v>
      </c>
      <c r="Q274">
        <f>VLOOKUP($L274,Sheet1!$F:$R,6,0)</f>
        <v>0</v>
      </c>
      <c r="R274">
        <f>VLOOKUP($L274,Sheet1!$F:$R,7,0)</f>
        <v>4.4000000000000004</v>
      </c>
      <c r="S274">
        <f>VLOOKUP($L274,Sheet1!$F:$R,8,0)</f>
        <v>0</v>
      </c>
      <c r="T274">
        <f>VLOOKUP($L274,Sheet1!$F:$R,9,0)</f>
        <v>39.5</v>
      </c>
      <c r="U274">
        <f>VLOOKUP($L274,Sheet1!$F:$R,10,0)</f>
        <v>124</v>
      </c>
      <c r="V274">
        <f>VLOOKUP($L274,Sheet1!$F:$R,11,0)</f>
        <v>4.05</v>
      </c>
      <c r="W274">
        <f>VLOOKUP($L274,Sheet1!$F:$R,12,0)</f>
        <v>6.86</v>
      </c>
      <c r="X274">
        <f>VLOOKUP($L274,Sheet1!$F:$R,13,0)</f>
        <v>11.18</v>
      </c>
    </row>
    <row r="275" spans="1:24" hidden="1" x14ac:dyDescent="0.25">
      <c r="A275">
        <v>32</v>
      </c>
      <c r="B275">
        <v>2</v>
      </c>
      <c r="C275">
        <v>33</v>
      </c>
      <c r="D275" t="s">
        <v>64</v>
      </c>
      <c r="E275" t="s">
        <v>956</v>
      </c>
      <c r="F275" t="s">
        <v>13</v>
      </c>
      <c r="G275">
        <v>21</v>
      </c>
      <c r="H275" t="s">
        <v>228</v>
      </c>
      <c r="I275">
        <v>2002</v>
      </c>
      <c r="J275" t="s">
        <v>161</v>
      </c>
      <c r="K275" t="s">
        <v>957</v>
      </c>
      <c r="L275" t="s">
        <v>958</v>
      </c>
      <c r="M275">
        <f>VLOOKUP(L275,Sheet1!F:R,2,0)</f>
        <v>73.099999999999994</v>
      </c>
      <c r="N275">
        <f>VLOOKUP($L275,Sheet1!$F:$R,3,0)</f>
        <v>193</v>
      </c>
      <c r="O275">
        <f>VLOOKUP($L275,Sheet1!$F:$R,4,0)</f>
        <v>7.5</v>
      </c>
      <c r="P275">
        <f>VLOOKUP($L275,Sheet1!$F:$R,5,0)</f>
        <v>32.5</v>
      </c>
      <c r="Q275">
        <f>VLOOKUP($L275,Sheet1!$F:$R,6,0)</f>
        <v>0</v>
      </c>
      <c r="R275">
        <f>VLOOKUP($L275,Sheet1!$F:$R,7,0)</f>
        <v>4.5599999999999996</v>
      </c>
      <c r="S275">
        <f>VLOOKUP($L275,Sheet1!$F:$R,8,0)</f>
        <v>0</v>
      </c>
      <c r="T275">
        <f>VLOOKUP($L275,Sheet1!$F:$R,9,0)</f>
        <v>0</v>
      </c>
      <c r="U275">
        <f>VLOOKUP($L275,Sheet1!$F:$R,10,0)</f>
        <v>0</v>
      </c>
      <c r="V275">
        <f>VLOOKUP($L275,Sheet1!$F:$R,11,0)</f>
        <v>4.0599999999999996</v>
      </c>
      <c r="W275">
        <f>VLOOKUP($L275,Sheet1!$F:$R,12,0)</f>
        <v>6.87</v>
      </c>
      <c r="X275">
        <f>VLOOKUP($L275,Sheet1!$F:$R,13,0)</f>
        <v>0</v>
      </c>
    </row>
    <row r="276" spans="1:24" hidden="1" x14ac:dyDescent="0.25">
      <c r="A276">
        <v>35</v>
      </c>
      <c r="B276">
        <v>2</v>
      </c>
      <c r="C276">
        <v>36</v>
      </c>
      <c r="D276" t="s">
        <v>73</v>
      </c>
      <c r="E276" t="s">
        <v>959</v>
      </c>
      <c r="F276" t="s">
        <v>13</v>
      </c>
      <c r="G276">
        <v>22</v>
      </c>
      <c r="H276" t="s">
        <v>374</v>
      </c>
      <c r="I276">
        <v>2002</v>
      </c>
      <c r="J276" t="s">
        <v>161</v>
      </c>
      <c r="K276" t="s">
        <v>960</v>
      </c>
      <c r="L276" t="s">
        <v>961</v>
      </c>
      <c r="M276" t="e">
        <f>VLOOKUP(L276,Sheet1!F:R,2,0)</f>
        <v>#N/A</v>
      </c>
      <c r="N276" t="e">
        <f>VLOOKUP($L276,Sheet1!$F:$R,3,0)</f>
        <v>#N/A</v>
      </c>
      <c r="O276" t="e">
        <f>VLOOKUP($L276,Sheet1!$F:$R,4,0)</f>
        <v>#N/A</v>
      </c>
      <c r="P276" t="e">
        <f>VLOOKUP($L276,Sheet1!$F:$R,5,0)</f>
        <v>#N/A</v>
      </c>
      <c r="Q276" t="e">
        <f>VLOOKUP($L276,Sheet1!$F:$R,6,0)</f>
        <v>#N/A</v>
      </c>
      <c r="R276" t="e">
        <f>VLOOKUP($L276,Sheet1!$F:$R,7,0)</f>
        <v>#N/A</v>
      </c>
      <c r="S276" t="e">
        <f>VLOOKUP($L276,Sheet1!$F:$R,8,0)</f>
        <v>#N/A</v>
      </c>
      <c r="T276" t="e">
        <f>VLOOKUP($L276,Sheet1!$F:$R,9,0)</f>
        <v>#N/A</v>
      </c>
      <c r="U276" t="e">
        <f>VLOOKUP($L276,Sheet1!$F:$R,10,0)</f>
        <v>#N/A</v>
      </c>
      <c r="V276" t="e">
        <f>VLOOKUP($L276,Sheet1!$F:$R,11,0)</f>
        <v>#N/A</v>
      </c>
      <c r="W276" t="e">
        <f>VLOOKUP($L276,Sheet1!$F:$R,12,0)</f>
        <v>#N/A</v>
      </c>
      <c r="X276" t="e">
        <f>VLOOKUP($L276,Sheet1!$F:$R,13,0)</f>
        <v>#N/A</v>
      </c>
    </row>
    <row r="277" spans="1:24" hidden="1" x14ac:dyDescent="0.25">
      <c r="A277">
        <v>45</v>
      </c>
      <c r="B277">
        <v>2</v>
      </c>
      <c r="C277">
        <v>46</v>
      </c>
      <c r="D277" t="s">
        <v>164</v>
      </c>
      <c r="E277" t="s">
        <v>962</v>
      </c>
      <c r="F277" t="s">
        <v>13</v>
      </c>
      <c r="G277">
        <v>22</v>
      </c>
      <c r="H277" t="s">
        <v>281</v>
      </c>
      <c r="I277">
        <v>2002</v>
      </c>
      <c r="J277" t="s">
        <v>66</v>
      </c>
      <c r="K277" t="s">
        <v>539</v>
      </c>
      <c r="L277" t="s">
        <v>963</v>
      </c>
      <c r="M277">
        <f>VLOOKUP(L277,Sheet1!F:R,2,0)</f>
        <v>71.900000000000006</v>
      </c>
      <c r="N277">
        <f>VLOOKUP($L277,Sheet1!$F:$R,3,0)</f>
        <v>190</v>
      </c>
      <c r="O277">
        <f>VLOOKUP($L277,Sheet1!$F:$R,4,0)</f>
        <v>8.75</v>
      </c>
      <c r="P277">
        <f>VLOOKUP($L277,Sheet1!$F:$R,5,0)</f>
        <v>32</v>
      </c>
      <c r="Q277">
        <f>VLOOKUP($L277,Sheet1!$F:$R,6,0)</f>
        <v>0</v>
      </c>
      <c r="R277">
        <f>VLOOKUP($L277,Sheet1!$F:$R,7,0)</f>
        <v>4.34</v>
      </c>
      <c r="S277">
        <f>VLOOKUP($L277,Sheet1!$F:$R,8,0)</f>
        <v>0</v>
      </c>
      <c r="T277">
        <f>VLOOKUP($L277,Sheet1!$F:$R,9,0)</f>
        <v>39</v>
      </c>
      <c r="U277">
        <f>VLOOKUP($L277,Sheet1!$F:$R,10,0)</f>
        <v>124</v>
      </c>
      <c r="V277">
        <f>VLOOKUP($L277,Sheet1!$F:$R,11,0)</f>
        <v>3.93</v>
      </c>
      <c r="W277">
        <f>VLOOKUP($L277,Sheet1!$F:$R,12,0)</f>
        <v>6.68</v>
      </c>
      <c r="X277">
        <f>VLOOKUP($L277,Sheet1!$F:$R,13,0)</f>
        <v>0</v>
      </c>
    </row>
    <row r="278" spans="1:24" hidden="1" x14ac:dyDescent="0.25">
      <c r="A278">
        <v>46</v>
      </c>
      <c r="B278">
        <v>2</v>
      </c>
      <c r="C278">
        <v>47</v>
      </c>
      <c r="D278" t="s">
        <v>169</v>
      </c>
      <c r="E278" t="s">
        <v>964</v>
      </c>
      <c r="F278" t="s">
        <v>13</v>
      </c>
      <c r="G278">
        <v>23</v>
      </c>
      <c r="H278" t="s">
        <v>298</v>
      </c>
      <c r="I278">
        <v>2002</v>
      </c>
      <c r="J278" t="s">
        <v>61</v>
      </c>
      <c r="K278" t="s">
        <v>112</v>
      </c>
      <c r="L278" t="s">
        <v>965</v>
      </c>
      <c r="M278">
        <f>VLOOKUP(L278,Sheet1!F:R,2,0)</f>
        <v>73.5</v>
      </c>
      <c r="N278">
        <f>VLOOKUP($L278,Sheet1!$F:$R,3,0)</f>
        <v>194</v>
      </c>
      <c r="O278">
        <f>VLOOKUP($L278,Sheet1!$F:$R,4,0)</f>
        <v>8.5</v>
      </c>
      <c r="P278">
        <f>VLOOKUP($L278,Sheet1!$F:$R,5,0)</f>
        <v>31.5</v>
      </c>
      <c r="Q278">
        <f>VLOOKUP($L278,Sheet1!$F:$R,6,0)</f>
        <v>0</v>
      </c>
      <c r="R278">
        <f>VLOOKUP($L278,Sheet1!$F:$R,7,0)</f>
        <v>4.41</v>
      </c>
      <c r="S278">
        <f>VLOOKUP($L278,Sheet1!$F:$R,8,0)</f>
        <v>0</v>
      </c>
      <c r="T278">
        <f>VLOOKUP($L278,Sheet1!$F:$R,9,0)</f>
        <v>39.5</v>
      </c>
      <c r="U278">
        <f>VLOOKUP($L278,Sheet1!$F:$R,10,0)</f>
        <v>117</v>
      </c>
      <c r="V278">
        <f>VLOOKUP($L278,Sheet1!$F:$R,11,0)</f>
        <v>4.0999999999999996</v>
      </c>
      <c r="W278">
        <f>VLOOKUP($L278,Sheet1!$F:$R,12,0)</f>
        <v>6.77</v>
      </c>
      <c r="X278">
        <f>VLOOKUP($L278,Sheet1!$F:$R,13,0)</f>
        <v>11</v>
      </c>
    </row>
    <row r="279" spans="1:24" hidden="1" x14ac:dyDescent="0.25">
      <c r="A279">
        <v>47</v>
      </c>
      <c r="B279">
        <v>2</v>
      </c>
      <c r="C279">
        <v>48</v>
      </c>
      <c r="D279" t="s">
        <v>98</v>
      </c>
      <c r="E279" t="s">
        <v>966</v>
      </c>
      <c r="F279" t="s">
        <v>13</v>
      </c>
      <c r="G279">
        <v>23</v>
      </c>
      <c r="H279" t="s">
        <v>228</v>
      </c>
      <c r="I279">
        <v>2002</v>
      </c>
      <c r="J279" t="s">
        <v>76</v>
      </c>
      <c r="K279" t="s">
        <v>967</v>
      </c>
      <c r="L279" t="s">
        <v>968</v>
      </c>
      <c r="M279">
        <f>VLOOKUP(L279,Sheet1!F:R,2,0)</f>
        <v>71.8</v>
      </c>
      <c r="N279">
        <f>VLOOKUP($L279,Sheet1!$F:$R,3,0)</f>
        <v>194</v>
      </c>
      <c r="O279">
        <f>VLOOKUP($L279,Sheet1!$F:$R,4,0)</f>
        <v>9.75</v>
      </c>
      <c r="P279">
        <f>VLOOKUP($L279,Sheet1!$F:$R,5,0)</f>
        <v>32</v>
      </c>
      <c r="Q279">
        <f>VLOOKUP($L279,Sheet1!$F:$R,6,0)</f>
        <v>0</v>
      </c>
      <c r="R279">
        <f>VLOOKUP($L279,Sheet1!$F:$R,7,0)</f>
        <v>4.53</v>
      </c>
      <c r="S279">
        <f>VLOOKUP($L279,Sheet1!$F:$R,8,0)</f>
        <v>0</v>
      </c>
      <c r="T279">
        <f>VLOOKUP($L279,Sheet1!$F:$R,9,0)</f>
        <v>41.5</v>
      </c>
      <c r="U279">
        <f>VLOOKUP($L279,Sheet1!$F:$R,10,0)</f>
        <v>128</v>
      </c>
      <c r="V279">
        <f>VLOOKUP($L279,Sheet1!$F:$R,11,0)</f>
        <v>4.0999999999999996</v>
      </c>
      <c r="W279">
        <f>VLOOKUP($L279,Sheet1!$F:$R,12,0)</f>
        <v>7</v>
      </c>
      <c r="X279">
        <f>VLOOKUP($L279,Sheet1!$F:$R,13,0)</f>
        <v>0</v>
      </c>
    </row>
    <row r="280" spans="1:24" hidden="1" x14ac:dyDescent="0.25">
      <c r="A280">
        <v>61</v>
      </c>
      <c r="B280">
        <v>2</v>
      </c>
      <c r="C280">
        <v>62</v>
      </c>
      <c r="D280" t="s">
        <v>58</v>
      </c>
      <c r="E280" t="s">
        <v>969</v>
      </c>
      <c r="F280" t="s">
        <v>13</v>
      </c>
      <c r="G280">
        <v>23</v>
      </c>
      <c r="H280" t="s">
        <v>166</v>
      </c>
      <c r="I280">
        <v>2002</v>
      </c>
      <c r="J280" t="s">
        <v>61</v>
      </c>
      <c r="K280" t="s">
        <v>970</v>
      </c>
      <c r="L280" t="s">
        <v>971</v>
      </c>
      <c r="M280">
        <f>VLOOKUP(L280,Sheet1!F:R,2,0)</f>
        <v>69.599999999999994</v>
      </c>
      <c r="N280">
        <f>VLOOKUP($L280,Sheet1!$F:$R,3,0)</f>
        <v>191</v>
      </c>
      <c r="O280">
        <f>VLOOKUP($L280,Sheet1!$F:$R,4,0)</f>
        <v>9.5</v>
      </c>
      <c r="P280">
        <f>VLOOKUP($L280,Sheet1!$F:$R,5,0)</f>
        <v>30.5</v>
      </c>
      <c r="Q280">
        <f>VLOOKUP($L280,Sheet1!$F:$R,6,0)</f>
        <v>0</v>
      </c>
      <c r="R280">
        <f>VLOOKUP($L280,Sheet1!$F:$R,7,0)</f>
        <v>4.54</v>
      </c>
      <c r="S280">
        <f>VLOOKUP($L280,Sheet1!$F:$R,8,0)</f>
        <v>0</v>
      </c>
      <c r="T280">
        <f>VLOOKUP($L280,Sheet1!$F:$R,9,0)</f>
        <v>0</v>
      </c>
      <c r="U280">
        <f>VLOOKUP($L280,Sheet1!$F:$R,10,0)</f>
        <v>0</v>
      </c>
      <c r="V280">
        <f>VLOOKUP($L280,Sheet1!$F:$R,11,0)</f>
        <v>0</v>
      </c>
      <c r="W280">
        <f>VLOOKUP($L280,Sheet1!$F:$R,12,0)</f>
        <v>0</v>
      </c>
      <c r="X280">
        <f>VLOOKUP($L280,Sheet1!$F:$R,13,0)</f>
        <v>0</v>
      </c>
    </row>
    <row r="281" spans="1:24" hidden="1" x14ac:dyDescent="0.25">
      <c r="A281">
        <v>62</v>
      </c>
      <c r="B281">
        <v>2</v>
      </c>
      <c r="C281">
        <v>63</v>
      </c>
      <c r="D281" t="s">
        <v>30</v>
      </c>
      <c r="E281" t="s">
        <v>972</v>
      </c>
      <c r="F281" t="s">
        <v>13</v>
      </c>
      <c r="G281">
        <v>21</v>
      </c>
      <c r="H281" t="s">
        <v>440</v>
      </c>
      <c r="I281">
        <v>2002</v>
      </c>
      <c r="J281" t="s">
        <v>61</v>
      </c>
      <c r="K281" t="s">
        <v>973</v>
      </c>
      <c r="L281" t="s">
        <v>974</v>
      </c>
      <c r="M281">
        <f>VLOOKUP(L281,Sheet1!F:R,2,0)</f>
        <v>73.3</v>
      </c>
      <c r="N281">
        <f>VLOOKUP($L281,Sheet1!$F:$R,3,0)</f>
        <v>188</v>
      </c>
      <c r="O281">
        <f>VLOOKUP($L281,Sheet1!$F:$R,4,0)</f>
        <v>9</v>
      </c>
      <c r="P281">
        <f>VLOOKUP($L281,Sheet1!$F:$R,5,0)</f>
        <v>32.25</v>
      </c>
      <c r="Q281">
        <f>VLOOKUP($L281,Sheet1!$F:$R,6,0)</f>
        <v>0</v>
      </c>
      <c r="R281">
        <f>VLOOKUP($L281,Sheet1!$F:$R,7,0)</f>
        <v>4.5999999999999996</v>
      </c>
      <c r="S281">
        <f>VLOOKUP($L281,Sheet1!$F:$R,8,0)</f>
        <v>0</v>
      </c>
      <c r="T281">
        <f>VLOOKUP($L281,Sheet1!$F:$R,9,0)</f>
        <v>37</v>
      </c>
      <c r="U281">
        <f>VLOOKUP($L281,Sheet1!$F:$R,10,0)</f>
        <v>118</v>
      </c>
      <c r="V281">
        <f>VLOOKUP($L281,Sheet1!$F:$R,11,0)</f>
        <v>0</v>
      </c>
      <c r="W281">
        <f>VLOOKUP($L281,Sheet1!$F:$R,12,0)</f>
        <v>0</v>
      </c>
      <c r="X281">
        <f>VLOOKUP($L281,Sheet1!$F:$R,13,0)</f>
        <v>0</v>
      </c>
    </row>
    <row r="282" spans="1:24" hidden="1" x14ac:dyDescent="0.25">
      <c r="A282">
        <v>64</v>
      </c>
      <c r="B282">
        <v>2</v>
      </c>
      <c r="C282">
        <v>65</v>
      </c>
      <c r="D282" t="s">
        <v>48</v>
      </c>
      <c r="E282" t="s">
        <v>975</v>
      </c>
      <c r="F282" t="s">
        <v>13</v>
      </c>
      <c r="G282">
        <v>23</v>
      </c>
      <c r="H282" t="s">
        <v>976</v>
      </c>
      <c r="I282">
        <v>2002</v>
      </c>
      <c r="J282" t="s">
        <v>121</v>
      </c>
      <c r="K282" t="s">
        <v>153</v>
      </c>
      <c r="L282" t="s">
        <v>977</v>
      </c>
      <c r="M282">
        <f>VLOOKUP(L282,Sheet1!F:R,2,0)</f>
        <v>69.099999999999994</v>
      </c>
      <c r="N282">
        <f>VLOOKUP($L282,Sheet1!$F:$R,3,0)</f>
        <v>191</v>
      </c>
      <c r="O282">
        <f>VLOOKUP($L282,Sheet1!$F:$R,4,0)</f>
        <v>8.1300000000000008</v>
      </c>
      <c r="P282">
        <f>VLOOKUP($L282,Sheet1!$F:$R,5,0)</f>
        <v>30</v>
      </c>
      <c r="Q282">
        <f>VLOOKUP($L282,Sheet1!$F:$R,6,0)</f>
        <v>0</v>
      </c>
      <c r="R282">
        <f>VLOOKUP($L282,Sheet1!$F:$R,7,0)</f>
        <v>4.47</v>
      </c>
      <c r="S282">
        <f>VLOOKUP($L282,Sheet1!$F:$R,8,0)</f>
        <v>0</v>
      </c>
      <c r="T282">
        <f>VLOOKUP($L282,Sheet1!$F:$R,9,0)</f>
        <v>36</v>
      </c>
      <c r="U282">
        <f>VLOOKUP($L282,Sheet1!$F:$R,10,0)</f>
        <v>115</v>
      </c>
      <c r="V282">
        <f>VLOOKUP($L282,Sheet1!$F:$R,11,0)</f>
        <v>3.76</v>
      </c>
      <c r="W282">
        <f>VLOOKUP($L282,Sheet1!$F:$R,12,0)</f>
        <v>6.71</v>
      </c>
      <c r="X282">
        <f>VLOOKUP($L282,Sheet1!$F:$R,13,0)</f>
        <v>10.66</v>
      </c>
    </row>
    <row r="283" spans="1:24" hidden="1" x14ac:dyDescent="0.25">
      <c r="A283">
        <v>85</v>
      </c>
      <c r="B283">
        <v>3</v>
      </c>
      <c r="C283">
        <v>86</v>
      </c>
      <c r="D283" t="s">
        <v>53</v>
      </c>
      <c r="E283" t="s">
        <v>978</v>
      </c>
      <c r="F283" t="s">
        <v>13</v>
      </c>
      <c r="H283" t="s">
        <v>171</v>
      </c>
      <c r="I283">
        <v>2002</v>
      </c>
      <c r="J283" t="s">
        <v>107</v>
      </c>
      <c r="K283" t="s">
        <v>954</v>
      </c>
      <c r="L283" t="s">
        <v>979</v>
      </c>
      <c r="M283" t="e">
        <f>VLOOKUP(L283,Sheet1!F:R,2,0)</f>
        <v>#N/A</v>
      </c>
      <c r="N283" t="e">
        <f>VLOOKUP($L283,Sheet1!$F:$R,3,0)</f>
        <v>#N/A</v>
      </c>
      <c r="O283" t="e">
        <f>VLOOKUP($L283,Sheet1!$F:$R,4,0)</f>
        <v>#N/A</v>
      </c>
      <c r="P283" t="e">
        <f>VLOOKUP($L283,Sheet1!$F:$R,5,0)</f>
        <v>#N/A</v>
      </c>
      <c r="Q283" t="e">
        <f>VLOOKUP($L283,Sheet1!$F:$R,6,0)</f>
        <v>#N/A</v>
      </c>
      <c r="R283" t="e">
        <f>VLOOKUP($L283,Sheet1!$F:$R,7,0)</f>
        <v>#N/A</v>
      </c>
      <c r="S283" t="e">
        <f>VLOOKUP($L283,Sheet1!$F:$R,8,0)</f>
        <v>#N/A</v>
      </c>
      <c r="T283" t="e">
        <f>VLOOKUP($L283,Sheet1!$F:$R,9,0)</f>
        <v>#N/A</v>
      </c>
      <c r="U283" t="e">
        <f>VLOOKUP($L283,Sheet1!$F:$R,10,0)</f>
        <v>#N/A</v>
      </c>
      <c r="V283" t="e">
        <f>VLOOKUP($L283,Sheet1!$F:$R,11,0)</f>
        <v>#N/A</v>
      </c>
      <c r="W283" t="e">
        <f>VLOOKUP($L283,Sheet1!$F:$R,12,0)</f>
        <v>#N/A</v>
      </c>
      <c r="X283" t="e">
        <f>VLOOKUP($L283,Sheet1!$F:$R,13,0)</f>
        <v>#N/A</v>
      </c>
    </row>
    <row r="284" spans="1:24" hidden="1" x14ac:dyDescent="0.25">
      <c r="A284">
        <v>86</v>
      </c>
      <c r="B284">
        <v>3</v>
      </c>
      <c r="C284">
        <v>87</v>
      </c>
      <c r="D284" t="s">
        <v>198</v>
      </c>
      <c r="E284" t="s">
        <v>980</v>
      </c>
      <c r="F284" t="s">
        <v>13</v>
      </c>
      <c r="G284">
        <v>23</v>
      </c>
      <c r="H284" t="s">
        <v>351</v>
      </c>
      <c r="I284">
        <v>2002</v>
      </c>
      <c r="J284" t="s">
        <v>15</v>
      </c>
      <c r="K284" t="s">
        <v>981</v>
      </c>
      <c r="L284" t="s">
        <v>982</v>
      </c>
      <c r="M284">
        <f>VLOOKUP(L284,Sheet1!F:R,2,0)</f>
        <v>71.400000000000006</v>
      </c>
      <c r="N284">
        <f>VLOOKUP($L284,Sheet1!$F:$R,3,0)</f>
        <v>185</v>
      </c>
      <c r="O284">
        <f>VLOOKUP($L284,Sheet1!$F:$R,4,0)</f>
        <v>9</v>
      </c>
      <c r="P284">
        <f>VLOOKUP($L284,Sheet1!$F:$R,5,0)</f>
        <v>32.5</v>
      </c>
      <c r="Q284">
        <f>VLOOKUP($L284,Sheet1!$F:$R,6,0)</f>
        <v>0</v>
      </c>
      <c r="R284">
        <f>VLOOKUP($L284,Sheet1!$F:$R,7,0)</f>
        <v>4.43</v>
      </c>
      <c r="S284">
        <f>VLOOKUP($L284,Sheet1!$F:$R,8,0)</f>
        <v>0</v>
      </c>
      <c r="T284">
        <f>VLOOKUP($L284,Sheet1!$F:$R,9,0)</f>
        <v>0</v>
      </c>
      <c r="U284">
        <f>VLOOKUP($L284,Sheet1!$F:$R,10,0)</f>
        <v>0</v>
      </c>
      <c r="V284">
        <f>VLOOKUP($L284,Sheet1!$F:$R,11,0)</f>
        <v>0</v>
      </c>
      <c r="W284">
        <f>VLOOKUP($L284,Sheet1!$F:$R,12,0)</f>
        <v>0</v>
      </c>
      <c r="X284">
        <f>VLOOKUP($L284,Sheet1!$F:$R,13,0)</f>
        <v>0</v>
      </c>
    </row>
    <row r="285" spans="1:24" hidden="1" x14ac:dyDescent="0.25">
      <c r="A285">
        <v>94</v>
      </c>
      <c r="B285">
        <v>3</v>
      </c>
      <c r="C285">
        <v>95</v>
      </c>
      <c r="D285" t="s">
        <v>360</v>
      </c>
      <c r="E285" t="s">
        <v>983</v>
      </c>
      <c r="F285" t="s">
        <v>13</v>
      </c>
      <c r="H285" t="s">
        <v>911</v>
      </c>
      <c r="I285">
        <v>2002</v>
      </c>
      <c r="J285" t="s">
        <v>325</v>
      </c>
      <c r="K285" t="s">
        <v>984</v>
      </c>
      <c r="L285" t="s">
        <v>985</v>
      </c>
      <c r="M285" t="e">
        <f>VLOOKUP(L285,Sheet1!F:R,2,0)</f>
        <v>#N/A</v>
      </c>
      <c r="N285" t="e">
        <f>VLOOKUP($L285,Sheet1!$F:$R,3,0)</f>
        <v>#N/A</v>
      </c>
      <c r="O285" t="e">
        <f>VLOOKUP($L285,Sheet1!$F:$R,4,0)</f>
        <v>#N/A</v>
      </c>
      <c r="P285" t="e">
        <f>VLOOKUP($L285,Sheet1!$F:$R,5,0)</f>
        <v>#N/A</v>
      </c>
      <c r="Q285" t="e">
        <f>VLOOKUP($L285,Sheet1!$F:$R,6,0)</f>
        <v>#N/A</v>
      </c>
      <c r="R285" t="e">
        <f>VLOOKUP($L285,Sheet1!$F:$R,7,0)</f>
        <v>#N/A</v>
      </c>
      <c r="S285" t="e">
        <f>VLOOKUP($L285,Sheet1!$F:$R,8,0)</f>
        <v>#N/A</v>
      </c>
      <c r="T285" t="e">
        <f>VLOOKUP($L285,Sheet1!$F:$R,9,0)</f>
        <v>#N/A</v>
      </c>
      <c r="U285" t="e">
        <f>VLOOKUP($L285,Sheet1!$F:$R,10,0)</f>
        <v>#N/A</v>
      </c>
      <c r="V285" t="e">
        <f>VLOOKUP($L285,Sheet1!$F:$R,11,0)</f>
        <v>#N/A</v>
      </c>
      <c r="W285" t="e">
        <f>VLOOKUP($L285,Sheet1!$F:$R,12,0)</f>
        <v>#N/A</v>
      </c>
      <c r="X285" t="e">
        <f>VLOOKUP($L285,Sheet1!$F:$R,13,0)</f>
        <v>#N/A</v>
      </c>
    </row>
    <row r="286" spans="1:24" hidden="1" x14ac:dyDescent="0.25">
      <c r="A286">
        <v>122</v>
      </c>
      <c r="B286">
        <v>4</v>
      </c>
      <c r="C286">
        <v>123</v>
      </c>
      <c r="D286" t="s">
        <v>424</v>
      </c>
      <c r="E286" t="s">
        <v>986</v>
      </c>
      <c r="F286" t="s">
        <v>13</v>
      </c>
      <c r="G286">
        <v>22</v>
      </c>
      <c r="H286" t="s">
        <v>630</v>
      </c>
      <c r="I286">
        <v>2002</v>
      </c>
      <c r="J286" t="s">
        <v>76</v>
      </c>
      <c r="K286" t="s">
        <v>157</v>
      </c>
      <c r="L286" t="s">
        <v>987</v>
      </c>
      <c r="M286">
        <f>VLOOKUP(L286,Sheet1!F:R,2,0)</f>
        <v>74.5</v>
      </c>
      <c r="N286">
        <f>VLOOKUP($L286,Sheet1!$F:$R,3,0)</f>
        <v>225</v>
      </c>
      <c r="O286">
        <f>VLOOKUP($L286,Sheet1!$F:$R,4,0)</f>
        <v>8.75</v>
      </c>
      <c r="P286">
        <f>VLOOKUP($L286,Sheet1!$F:$R,5,0)</f>
        <v>32</v>
      </c>
      <c r="Q286">
        <f>VLOOKUP($L286,Sheet1!$F:$R,6,0)</f>
        <v>0</v>
      </c>
      <c r="R286">
        <f>VLOOKUP($L286,Sheet1!$F:$R,7,0)</f>
        <v>4.7</v>
      </c>
      <c r="S286">
        <f>VLOOKUP($L286,Sheet1!$F:$R,8,0)</f>
        <v>0</v>
      </c>
      <c r="T286">
        <f>VLOOKUP($L286,Sheet1!$F:$R,9,0)</f>
        <v>34.5</v>
      </c>
      <c r="U286">
        <f>VLOOKUP($L286,Sheet1!$F:$R,10,0)</f>
        <v>116</v>
      </c>
      <c r="V286">
        <f>VLOOKUP($L286,Sheet1!$F:$R,11,0)</f>
        <v>4.0199999999999996</v>
      </c>
      <c r="W286">
        <f>VLOOKUP($L286,Sheet1!$F:$R,12,0)</f>
        <v>7.12</v>
      </c>
      <c r="X286">
        <f>VLOOKUP($L286,Sheet1!$F:$R,13,0)</f>
        <v>11.24</v>
      </c>
    </row>
    <row r="287" spans="1:24" hidden="1" x14ac:dyDescent="0.25">
      <c r="A287">
        <v>141</v>
      </c>
      <c r="B287">
        <v>5</v>
      </c>
      <c r="C287">
        <v>142</v>
      </c>
      <c r="D287" t="s">
        <v>98</v>
      </c>
      <c r="E287" t="s">
        <v>988</v>
      </c>
      <c r="F287" t="s">
        <v>13</v>
      </c>
      <c r="H287" t="s">
        <v>989</v>
      </c>
      <c r="I287">
        <v>2002</v>
      </c>
      <c r="J287" t="s">
        <v>66</v>
      </c>
      <c r="K287" t="s">
        <v>990</v>
      </c>
      <c r="L287" t="s">
        <v>991</v>
      </c>
      <c r="M287">
        <f>VLOOKUP(L287,Sheet1!F:R,2,0)</f>
        <v>75.099999999999994</v>
      </c>
      <c r="N287">
        <f>VLOOKUP($L287,Sheet1!$F:$R,3,0)</f>
        <v>207</v>
      </c>
      <c r="O287">
        <f>VLOOKUP($L287,Sheet1!$F:$R,4,0)</f>
        <v>9.1300000000000008</v>
      </c>
      <c r="P287">
        <f>VLOOKUP($L287,Sheet1!$F:$R,5,0)</f>
        <v>33.75</v>
      </c>
      <c r="Q287">
        <f>VLOOKUP($L287,Sheet1!$F:$R,6,0)</f>
        <v>0</v>
      </c>
      <c r="R287">
        <f>VLOOKUP($L287,Sheet1!$F:$R,7,0)</f>
        <v>4.5</v>
      </c>
      <c r="S287">
        <f>VLOOKUP($L287,Sheet1!$F:$R,8,0)</f>
        <v>0</v>
      </c>
      <c r="T287">
        <f>VLOOKUP($L287,Sheet1!$F:$R,9,0)</f>
        <v>36.5</v>
      </c>
      <c r="U287">
        <f>VLOOKUP($L287,Sheet1!$F:$R,10,0)</f>
        <v>122</v>
      </c>
      <c r="V287">
        <f>VLOOKUP($L287,Sheet1!$F:$R,11,0)</f>
        <v>4.09</v>
      </c>
      <c r="W287">
        <f>VLOOKUP($L287,Sheet1!$F:$R,12,0)</f>
        <v>7.02</v>
      </c>
      <c r="X287">
        <f>VLOOKUP($L287,Sheet1!$F:$R,13,0)</f>
        <v>11.22</v>
      </c>
    </row>
    <row r="288" spans="1:24" hidden="1" x14ac:dyDescent="0.25">
      <c r="A288">
        <v>143</v>
      </c>
      <c r="B288">
        <v>5</v>
      </c>
      <c r="C288">
        <v>144</v>
      </c>
      <c r="D288" t="s">
        <v>104</v>
      </c>
      <c r="E288" t="s">
        <v>992</v>
      </c>
      <c r="F288" t="s">
        <v>13</v>
      </c>
      <c r="G288">
        <v>24</v>
      </c>
      <c r="H288" t="s">
        <v>394</v>
      </c>
      <c r="I288">
        <v>2002</v>
      </c>
      <c r="J288" t="s">
        <v>70</v>
      </c>
      <c r="K288" t="s">
        <v>993</v>
      </c>
      <c r="L288" t="s">
        <v>994</v>
      </c>
      <c r="M288">
        <f>VLOOKUP(L288,Sheet1!F:R,2,0)</f>
        <v>71.5</v>
      </c>
      <c r="N288">
        <f>VLOOKUP($L288,Sheet1!$F:$R,3,0)</f>
        <v>193</v>
      </c>
      <c r="O288">
        <f>VLOOKUP($L288,Sheet1!$F:$R,4,0)</f>
        <v>8.25</v>
      </c>
      <c r="P288">
        <f>VLOOKUP($L288,Sheet1!$F:$R,5,0)</f>
        <v>31.5</v>
      </c>
      <c r="Q288">
        <f>VLOOKUP($L288,Sheet1!$F:$R,6,0)</f>
        <v>0</v>
      </c>
      <c r="R288">
        <f>VLOOKUP($L288,Sheet1!$F:$R,7,0)</f>
        <v>4.46</v>
      </c>
      <c r="S288">
        <f>VLOOKUP($L288,Sheet1!$F:$R,8,0)</f>
        <v>0</v>
      </c>
      <c r="T288">
        <f>VLOOKUP($L288,Sheet1!$F:$R,9,0)</f>
        <v>33</v>
      </c>
      <c r="U288">
        <f>VLOOKUP($L288,Sheet1!$F:$R,10,0)</f>
        <v>112</v>
      </c>
      <c r="V288">
        <f>VLOOKUP($L288,Sheet1!$F:$R,11,0)</f>
        <v>4.26</v>
      </c>
      <c r="W288">
        <f>VLOOKUP($L288,Sheet1!$F:$R,12,0)</f>
        <v>6.65</v>
      </c>
      <c r="X288">
        <f>VLOOKUP($L288,Sheet1!$F:$R,13,0)</f>
        <v>0</v>
      </c>
    </row>
    <row r="289" spans="1:24" hidden="1" x14ac:dyDescent="0.25">
      <c r="A289">
        <v>148</v>
      </c>
      <c r="B289">
        <v>5</v>
      </c>
      <c r="C289">
        <v>149</v>
      </c>
      <c r="D289" t="s">
        <v>279</v>
      </c>
      <c r="E289" t="s">
        <v>995</v>
      </c>
      <c r="F289" t="s">
        <v>13</v>
      </c>
      <c r="G289">
        <v>23</v>
      </c>
      <c r="H289" t="s">
        <v>184</v>
      </c>
      <c r="I289">
        <v>2002</v>
      </c>
      <c r="J289" t="s">
        <v>161</v>
      </c>
      <c r="K289" t="s">
        <v>996</v>
      </c>
      <c r="L289" t="s">
        <v>997</v>
      </c>
      <c r="M289">
        <f>VLOOKUP(L289,Sheet1!F:R,2,0)</f>
        <v>73.5</v>
      </c>
      <c r="N289">
        <f>VLOOKUP($L289,Sheet1!$F:$R,3,0)</f>
        <v>203</v>
      </c>
      <c r="O289">
        <f>VLOOKUP($L289,Sheet1!$F:$R,4,0)</f>
        <v>8.5</v>
      </c>
      <c r="P289">
        <f>VLOOKUP($L289,Sheet1!$F:$R,5,0)</f>
        <v>31.13</v>
      </c>
      <c r="Q289">
        <f>VLOOKUP($L289,Sheet1!$F:$R,6,0)</f>
        <v>0</v>
      </c>
      <c r="R289">
        <f>VLOOKUP($L289,Sheet1!$F:$R,7,0)</f>
        <v>4.5</v>
      </c>
      <c r="S289">
        <f>VLOOKUP($L289,Sheet1!$F:$R,8,0)</f>
        <v>0</v>
      </c>
      <c r="T289">
        <f>VLOOKUP($L289,Sheet1!$F:$R,9,0)</f>
        <v>36.5</v>
      </c>
      <c r="U289">
        <f>VLOOKUP($L289,Sheet1!$F:$R,10,0)</f>
        <v>120</v>
      </c>
      <c r="V289">
        <f>VLOOKUP($L289,Sheet1!$F:$R,11,0)</f>
        <v>4.09</v>
      </c>
      <c r="W289">
        <f>VLOOKUP($L289,Sheet1!$F:$R,12,0)</f>
        <v>6.83</v>
      </c>
      <c r="X289">
        <f>VLOOKUP($L289,Sheet1!$F:$R,13,0)</f>
        <v>0</v>
      </c>
    </row>
    <row r="290" spans="1:24" hidden="1" x14ac:dyDescent="0.25">
      <c r="A290">
        <v>150</v>
      </c>
      <c r="B290">
        <v>5</v>
      </c>
      <c r="C290">
        <v>151</v>
      </c>
      <c r="D290" t="s">
        <v>487</v>
      </c>
      <c r="E290" t="s">
        <v>998</v>
      </c>
      <c r="F290" t="s">
        <v>13</v>
      </c>
      <c r="G290">
        <v>22</v>
      </c>
      <c r="H290" t="s">
        <v>999</v>
      </c>
      <c r="I290">
        <v>2002</v>
      </c>
      <c r="J290" t="s">
        <v>161</v>
      </c>
      <c r="K290" t="s">
        <v>1000</v>
      </c>
      <c r="L290" t="s">
        <v>1001</v>
      </c>
      <c r="M290">
        <f>VLOOKUP(L290,Sheet1!F:R,2,0)</f>
        <v>72.599999999999994</v>
      </c>
      <c r="N290">
        <f>VLOOKUP($L290,Sheet1!$F:$R,3,0)</f>
        <v>200</v>
      </c>
      <c r="O290">
        <f>VLOOKUP($L290,Sheet1!$F:$R,4,0)</f>
        <v>9.25</v>
      </c>
      <c r="P290">
        <f>VLOOKUP($L290,Sheet1!$F:$R,5,0)</f>
        <v>32.5</v>
      </c>
      <c r="Q290">
        <f>VLOOKUP($L290,Sheet1!$F:$R,6,0)</f>
        <v>0</v>
      </c>
      <c r="R290">
        <f>VLOOKUP($L290,Sheet1!$F:$R,7,0)</f>
        <v>4.47</v>
      </c>
      <c r="S290">
        <f>VLOOKUP($L290,Sheet1!$F:$R,8,0)</f>
        <v>0</v>
      </c>
      <c r="T290">
        <f>VLOOKUP($L290,Sheet1!$F:$R,9,0)</f>
        <v>0</v>
      </c>
      <c r="U290">
        <f>VLOOKUP($L290,Sheet1!$F:$R,10,0)</f>
        <v>0</v>
      </c>
      <c r="V290">
        <f>VLOOKUP($L290,Sheet1!$F:$R,11,0)</f>
        <v>0</v>
      </c>
      <c r="W290">
        <f>VLOOKUP($L290,Sheet1!$F:$R,12,0)</f>
        <v>0</v>
      </c>
      <c r="X290">
        <f>VLOOKUP($L290,Sheet1!$F:$R,13,0)</f>
        <v>0</v>
      </c>
    </row>
    <row r="291" spans="1:24" hidden="1" x14ac:dyDescent="0.25">
      <c r="A291">
        <v>161</v>
      </c>
      <c r="B291">
        <v>5</v>
      </c>
      <c r="C291">
        <v>162</v>
      </c>
      <c r="D291" t="s">
        <v>36</v>
      </c>
      <c r="E291" t="s">
        <v>1002</v>
      </c>
      <c r="F291" t="s">
        <v>13</v>
      </c>
      <c r="H291" t="s">
        <v>184</v>
      </c>
      <c r="I291">
        <v>2002</v>
      </c>
      <c r="J291" t="s">
        <v>282</v>
      </c>
      <c r="K291" t="s">
        <v>1003</v>
      </c>
      <c r="L291" t="s">
        <v>1004</v>
      </c>
      <c r="M291">
        <f>VLOOKUP(L291,Sheet1!F:R,2,0)</f>
        <v>70.099999999999994</v>
      </c>
      <c r="N291">
        <f>VLOOKUP($L291,Sheet1!$F:$R,3,0)</f>
        <v>190</v>
      </c>
      <c r="O291">
        <f>VLOOKUP($L291,Sheet1!$F:$R,4,0)</f>
        <v>8.75</v>
      </c>
      <c r="P291">
        <f>VLOOKUP($L291,Sheet1!$F:$R,5,0)</f>
        <v>31.5</v>
      </c>
      <c r="Q291">
        <f>VLOOKUP($L291,Sheet1!$F:$R,6,0)</f>
        <v>0</v>
      </c>
      <c r="R291">
        <f>VLOOKUP($L291,Sheet1!$F:$R,7,0)</f>
        <v>4.5199999999999996</v>
      </c>
      <c r="S291">
        <f>VLOOKUP($L291,Sheet1!$F:$R,8,0)</f>
        <v>0</v>
      </c>
      <c r="T291">
        <f>VLOOKUP($L291,Sheet1!$F:$R,9,0)</f>
        <v>33.5</v>
      </c>
      <c r="U291">
        <f>VLOOKUP($L291,Sheet1!$F:$R,10,0)</f>
        <v>112</v>
      </c>
      <c r="V291">
        <f>VLOOKUP($L291,Sheet1!$F:$R,11,0)</f>
        <v>0</v>
      </c>
      <c r="W291">
        <f>VLOOKUP($L291,Sheet1!$F:$R,12,0)</f>
        <v>6.84</v>
      </c>
      <c r="X291">
        <f>VLOOKUP($L291,Sheet1!$F:$R,13,0)</f>
        <v>0</v>
      </c>
    </row>
    <row r="292" spans="1:24" hidden="1" x14ac:dyDescent="0.25">
      <c r="A292">
        <v>169</v>
      </c>
      <c r="B292">
        <v>5</v>
      </c>
      <c r="C292">
        <v>170</v>
      </c>
      <c r="D292" t="s">
        <v>24</v>
      </c>
      <c r="E292" t="s">
        <v>1005</v>
      </c>
      <c r="F292" t="s">
        <v>13</v>
      </c>
      <c r="G292">
        <v>22</v>
      </c>
      <c r="H292" t="s">
        <v>264</v>
      </c>
      <c r="I292">
        <v>2002</v>
      </c>
      <c r="J292" t="s">
        <v>21</v>
      </c>
      <c r="K292" t="s">
        <v>330</v>
      </c>
      <c r="L292" t="s">
        <v>1006</v>
      </c>
      <c r="M292" t="e">
        <f>VLOOKUP(L292,Sheet1!F:R,2,0)</f>
        <v>#N/A</v>
      </c>
      <c r="N292" t="e">
        <f>VLOOKUP($L292,Sheet1!$F:$R,3,0)</f>
        <v>#N/A</v>
      </c>
      <c r="O292" t="e">
        <f>VLOOKUP($L292,Sheet1!$F:$R,4,0)</f>
        <v>#N/A</v>
      </c>
      <c r="P292" t="e">
        <f>VLOOKUP($L292,Sheet1!$F:$R,5,0)</f>
        <v>#N/A</v>
      </c>
      <c r="Q292" t="e">
        <f>VLOOKUP($L292,Sheet1!$F:$R,6,0)</f>
        <v>#N/A</v>
      </c>
      <c r="R292" t="e">
        <f>VLOOKUP($L292,Sheet1!$F:$R,7,0)</f>
        <v>#N/A</v>
      </c>
      <c r="S292" t="e">
        <f>VLOOKUP($L292,Sheet1!$F:$R,8,0)</f>
        <v>#N/A</v>
      </c>
      <c r="T292" t="e">
        <f>VLOOKUP($L292,Sheet1!$F:$R,9,0)</f>
        <v>#N/A</v>
      </c>
      <c r="U292" t="e">
        <f>VLOOKUP($L292,Sheet1!$F:$R,10,0)</f>
        <v>#N/A</v>
      </c>
      <c r="V292" t="e">
        <f>VLOOKUP($L292,Sheet1!$F:$R,11,0)</f>
        <v>#N/A</v>
      </c>
      <c r="W292" t="e">
        <f>VLOOKUP($L292,Sheet1!$F:$R,12,0)</f>
        <v>#N/A</v>
      </c>
      <c r="X292" t="e">
        <f>VLOOKUP($L292,Sheet1!$F:$R,13,0)</f>
        <v>#N/A</v>
      </c>
    </row>
    <row r="293" spans="1:24" hidden="1" x14ac:dyDescent="0.25">
      <c r="A293">
        <v>183</v>
      </c>
      <c r="B293">
        <v>6</v>
      </c>
      <c r="C293">
        <v>184</v>
      </c>
      <c r="D293" t="s">
        <v>136</v>
      </c>
      <c r="E293" t="s">
        <v>1007</v>
      </c>
      <c r="F293" t="s">
        <v>13</v>
      </c>
      <c r="G293">
        <v>23</v>
      </c>
      <c r="H293" t="s">
        <v>120</v>
      </c>
      <c r="I293">
        <v>2002</v>
      </c>
      <c r="J293" t="s">
        <v>33</v>
      </c>
      <c r="K293" t="s">
        <v>253</v>
      </c>
      <c r="L293" t="s">
        <v>1008</v>
      </c>
      <c r="M293">
        <f>VLOOKUP(L293,Sheet1!F:R,2,0)</f>
        <v>74</v>
      </c>
      <c r="N293">
        <f>VLOOKUP($L293,Sheet1!$F:$R,3,0)</f>
        <v>200</v>
      </c>
      <c r="O293">
        <f>VLOOKUP($L293,Sheet1!$F:$R,4,0)</f>
        <v>8.75</v>
      </c>
      <c r="P293">
        <f>VLOOKUP($L293,Sheet1!$F:$R,5,0)</f>
        <v>31</v>
      </c>
      <c r="Q293">
        <f>VLOOKUP($L293,Sheet1!$F:$R,6,0)</f>
        <v>0</v>
      </c>
      <c r="R293">
        <f>VLOOKUP($L293,Sheet1!$F:$R,7,0)</f>
        <v>4.67</v>
      </c>
      <c r="S293">
        <f>VLOOKUP($L293,Sheet1!$F:$R,8,0)</f>
        <v>0</v>
      </c>
      <c r="T293">
        <f>VLOOKUP($L293,Sheet1!$F:$R,9,0)</f>
        <v>35</v>
      </c>
      <c r="U293">
        <f>VLOOKUP($L293,Sheet1!$F:$R,10,0)</f>
        <v>0</v>
      </c>
      <c r="V293">
        <f>VLOOKUP($L293,Sheet1!$F:$R,11,0)</f>
        <v>0</v>
      </c>
      <c r="W293">
        <f>VLOOKUP($L293,Sheet1!$F:$R,12,0)</f>
        <v>0</v>
      </c>
      <c r="X293">
        <f>VLOOKUP($L293,Sheet1!$F:$R,13,0)</f>
        <v>0</v>
      </c>
    </row>
    <row r="294" spans="1:24" hidden="1" x14ac:dyDescent="0.25">
      <c r="A294">
        <v>201</v>
      </c>
      <c r="B294">
        <v>6</v>
      </c>
      <c r="C294">
        <v>202</v>
      </c>
      <c r="D294" t="s">
        <v>58</v>
      </c>
      <c r="E294" t="s">
        <v>1009</v>
      </c>
      <c r="F294" t="s">
        <v>13</v>
      </c>
      <c r="G294">
        <v>23</v>
      </c>
      <c r="H294" t="s">
        <v>1010</v>
      </c>
      <c r="I294">
        <v>2002</v>
      </c>
      <c r="J294" t="s">
        <v>55</v>
      </c>
      <c r="K294" t="s">
        <v>1011</v>
      </c>
      <c r="L294" t="s">
        <v>1012</v>
      </c>
      <c r="M294">
        <f>VLOOKUP(L294,Sheet1!F:R,2,0)</f>
        <v>73</v>
      </c>
      <c r="N294">
        <f>VLOOKUP($L294,Sheet1!$F:$R,3,0)</f>
        <v>190</v>
      </c>
      <c r="O294">
        <f>VLOOKUP($L294,Sheet1!$F:$R,4,0)</f>
        <v>0</v>
      </c>
      <c r="P294">
        <f>VLOOKUP($L294,Sheet1!$F:$R,5,0)</f>
        <v>0</v>
      </c>
      <c r="Q294">
        <f>VLOOKUP($L294,Sheet1!$F:$R,6,0)</f>
        <v>0</v>
      </c>
      <c r="R294">
        <f>VLOOKUP($L294,Sheet1!$F:$R,7,0)</f>
        <v>4.55</v>
      </c>
      <c r="S294">
        <f>VLOOKUP($L294,Sheet1!$F:$R,8,0)</f>
        <v>0</v>
      </c>
      <c r="T294">
        <f>VLOOKUP($L294,Sheet1!$F:$R,9,0)</f>
        <v>32.5</v>
      </c>
      <c r="U294">
        <f>VLOOKUP($L294,Sheet1!$F:$R,10,0)</f>
        <v>119</v>
      </c>
      <c r="V294">
        <f>VLOOKUP($L294,Sheet1!$F:$R,11,0)</f>
        <v>4.17</v>
      </c>
      <c r="W294">
        <f>VLOOKUP($L294,Sheet1!$F:$R,12,0)</f>
        <v>7.06</v>
      </c>
      <c r="X294">
        <f>VLOOKUP($L294,Sheet1!$F:$R,13,0)</f>
        <v>0</v>
      </c>
    </row>
    <row r="295" spans="1:24" hidden="1" x14ac:dyDescent="0.25">
      <c r="A295">
        <v>202</v>
      </c>
      <c r="B295">
        <v>6</v>
      </c>
      <c r="C295">
        <v>203</v>
      </c>
      <c r="D295" t="s">
        <v>11</v>
      </c>
      <c r="E295" t="s">
        <v>1013</v>
      </c>
      <c r="F295" t="s">
        <v>13</v>
      </c>
      <c r="G295">
        <v>22</v>
      </c>
      <c r="H295" t="s">
        <v>1014</v>
      </c>
      <c r="I295">
        <v>2002</v>
      </c>
      <c r="J295" t="s">
        <v>161</v>
      </c>
      <c r="K295" t="s">
        <v>1015</v>
      </c>
      <c r="L295" t="s">
        <v>1016</v>
      </c>
      <c r="M295" t="e">
        <f>VLOOKUP(L295,Sheet1!F:R,2,0)</f>
        <v>#N/A</v>
      </c>
      <c r="N295" t="e">
        <f>VLOOKUP($L295,Sheet1!$F:$R,3,0)</f>
        <v>#N/A</v>
      </c>
      <c r="O295" t="e">
        <f>VLOOKUP($L295,Sheet1!$F:$R,4,0)</f>
        <v>#N/A</v>
      </c>
      <c r="P295" t="e">
        <f>VLOOKUP($L295,Sheet1!$F:$R,5,0)</f>
        <v>#N/A</v>
      </c>
      <c r="Q295" t="e">
        <f>VLOOKUP($L295,Sheet1!$F:$R,6,0)</f>
        <v>#N/A</v>
      </c>
      <c r="R295" t="e">
        <f>VLOOKUP($L295,Sheet1!$F:$R,7,0)</f>
        <v>#N/A</v>
      </c>
      <c r="S295" t="e">
        <f>VLOOKUP($L295,Sheet1!$F:$R,8,0)</f>
        <v>#N/A</v>
      </c>
      <c r="T295" t="e">
        <f>VLOOKUP($L295,Sheet1!$F:$R,9,0)</f>
        <v>#N/A</v>
      </c>
      <c r="U295" t="e">
        <f>VLOOKUP($L295,Sheet1!$F:$R,10,0)</f>
        <v>#N/A</v>
      </c>
      <c r="V295" t="e">
        <f>VLOOKUP($L295,Sheet1!$F:$R,11,0)</f>
        <v>#N/A</v>
      </c>
      <c r="W295" t="e">
        <f>VLOOKUP($L295,Sheet1!$F:$R,12,0)</f>
        <v>#N/A</v>
      </c>
      <c r="X295" t="e">
        <f>VLOOKUP($L295,Sheet1!$F:$R,13,0)</f>
        <v>#N/A</v>
      </c>
    </row>
    <row r="296" spans="1:24" hidden="1" x14ac:dyDescent="0.25">
      <c r="A296">
        <v>205</v>
      </c>
      <c r="B296">
        <v>6</v>
      </c>
      <c r="C296">
        <v>206</v>
      </c>
      <c r="D296" t="s">
        <v>424</v>
      </c>
      <c r="E296" t="s">
        <v>1017</v>
      </c>
      <c r="F296" t="s">
        <v>13</v>
      </c>
      <c r="G296">
        <v>22</v>
      </c>
      <c r="H296" t="s">
        <v>213</v>
      </c>
      <c r="I296">
        <v>2002</v>
      </c>
      <c r="J296" t="s">
        <v>161</v>
      </c>
      <c r="K296" t="s">
        <v>472</v>
      </c>
      <c r="L296" t="s">
        <v>1018</v>
      </c>
      <c r="M296">
        <f>VLOOKUP(L296,Sheet1!F:R,2,0)</f>
        <v>71.099999999999994</v>
      </c>
      <c r="N296">
        <f>VLOOKUP($L296,Sheet1!$F:$R,3,0)</f>
        <v>186</v>
      </c>
      <c r="O296">
        <f>VLOOKUP($L296,Sheet1!$F:$R,4,0)</f>
        <v>8</v>
      </c>
      <c r="P296">
        <f>VLOOKUP($L296,Sheet1!$F:$R,5,0)</f>
        <v>31</v>
      </c>
      <c r="Q296">
        <f>VLOOKUP($L296,Sheet1!$F:$R,6,0)</f>
        <v>0</v>
      </c>
      <c r="R296">
        <f>VLOOKUP($L296,Sheet1!$F:$R,7,0)</f>
        <v>4.47</v>
      </c>
      <c r="S296">
        <f>VLOOKUP($L296,Sheet1!$F:$R,8,0)</f>
        <v>0</v>
      </c>
      <c r="T296">
        <f>VLOOKUP($L296,Sheet1!$F:$R,9,0)</f>
        <v>41</v>
      </c>
      <c r="U296">
        <f>VLOOKUP($L296,Sheet1!$F:$R,10,0)</f>
        <v>126</v>
      </c>
      <c r="V296">
        <f>VLOOKUP($L296,Sheet1!$F:$R,11,0)</f>
        <v>4.04</v>
      </c>
      <c r="W296">
        <f>VLOOKUP($L296,Sheet1!$F:$R,12,0)</f>
        <v>6.84</v>
      </c>
      <c r="X296">
        <f>VLOOKUP($L296,Sheet1!$F:$R,13,0)</f>
        <v>10.95</v>
      </c>
    </row>
    <row r="297" spans="1:24" hidden="1" x14ac:dyDescent="0.25">
      <c r="A297">
        <v>207</v>
      </c>
      <c r="B297">
        <v>6</v>
      </c>
      <c r="C297">
        <v>208</v>
      </c>
      <c r="D297" t="s">
        <v>30</v>
      </c>
      <c r="E297" t="s">
        <v>1019</v>
      </c>
      <c r="F297" t="s">
        <v>13</v>
      </c>
      <c r="H297" t="s">
        <v>1020</v>
      </c>
      <c r="I297">
        <v>2002</v>
      </c>
      <c r="J297" t="s">
        <v>121</v>
      </c>
      <c r="K297" t="s">
        <v>157</v>
      </c>
      <c r="L297" t="s">
        <v>1021</v>
      </c>
      <c r="M297" t="e">
        <f>VLOOKUP(L297,Sheet1!F:R,2,0)</f>
        <v>#N/A</v>
      </c>
      <c r="N297" t="e">
        <f>VLOOKUP($L297,Sheet1!$F:$R,3,0)</f>
        <v>#N/A</v>
      </c>
      <c r="O297" t="e">
        <f>VLOOKUP($L297,Sheet1!$F:$R,4,0)</f>
        <v>#N/A</v>
      </c>
      <c r="P297" t="e">
        <f>VLOOKUP($L297,Sheet1!$F:$R,5,0)</f>
        <v>#N/A</v>
      </c>
      <c r="Q297" t="e">
        <f>VLOOKUP($L297,Sheet1!$F:$R,6,0)</f>
        <v>#N/A</v>
      </c>
      <c r="R297" t="e">
        <f>VLOOKUP($L297,Sheet1!$F:$R,7,0)</f>
        <v>#N/A</v>
      </c>
      <c r="S297" t="e">
        <f>VLOOKUP($L297,Sheet1!$F:$R,8,0)</f>
        <v>#N/A</v>
      </c>
      <c r="T297" t="e">
        <f>VLOOKUP($L297,Sheet1!$F:$R,9,0)</f>
        <v>#N/A</v>
      </c>
      <c r="U297" t="e">
        <f>VLOOKUP($L297,Sheet1!$F:$R,10,0)</f>
        <v>#N/A</v>
      </c>
      <c r="V297" t="e">
        <f>VLOOKUP($L297,Sheet1!$F:$R,11,0)</f>
        <v>#N/A</v>
      </c>
      <c r="W297" t="e">
        <f>VLOOKUP($L297,Sheet1!$F:$R,12,0)</f>
        <v>#N/A</v>
      </c>
      <c r="X297" t="e">
        <f>VLOOKUP($L297,Sheet1!$F:$R,13,0)</f>
        <v>#N/A</v>
      </c>
    </row>
    <row r="298" spans="1:24" hidden="1" x14ac:dyDescent="0.25">
      <c r="A298">
        <v>216</v>
      </c>
      <c r="B298">
        <v>7</v>
      </c>
      <c r="C298">
        <v>217</v>
      </c>
      <c r="D298" t="s">
        <v>136</v>
      </c>
      <c r="E298" t="s">
        <v>1022</v>
      </c>
      <c r="F298" t="s">
        <v>13</v>
      </c>
      <c r="H298" t="s">
        <v>1023</v>
      </c>
      <c r="I298">
        <v>2002</v>
      </c>
      <c r="J298" t="s">
        <v>107</v>
      </c>
      <c r="K298" t="s">
        <v>205</v>
      </c>
      <c r="L298" t="s">
        <v>1024</v>
      </c>
      <c r="M298" t="e">
        <f>VLOOKUP(L298,Sheet1!F:R,2,0)</f>
        <v>#N/A</v>
      </c>
      <c r="N298" t="e">
        <f>VLOOKUP($L298,Sheet1!$F:$R,3,0)</f>
        <v>#N/A</v>
      </c>
      <c r="O298" t="e">
        <f>VLOOKUP($L298,Sheet1!$F:$R,4,0)</f>
        <v>#N/A</v>
      </c>
      <c r="P298" t="e">
        <f>VLOOKUP($L298,Sheet1!$F:$R,5,0)</f>
        <v>#N/A</v>
      </c>
      <c r="Q298" t="e">
        <f>VLOOKUP($L298,Sheet1!$F:$R,6,0)</f>
        <v>#N/A</v>
      </c>
      <c r="R298" t="e">
        <f>VLOOKUP($L298,Sheet1!$F:$R,7,0)</f>
        <v>#N/A</v>
      </c>
      <c r="S298" t="e">
        <f>VLOOKUP($L298,Sheet1!$F:$R,8,0)</f>
        <v>#N/A</v>
      </c>
      <c r="T298" t="e">
        <f>VLOOKUP($L298,Sheet1!$F:$R,9,0)</f>
        <v>#N/A</v>
      </c>
      <c r="U298" t="e">
        <f>VLOOKUP($L298,Sheet1!$F:$R,10,0)</f>
        <v>#N/A</v>
      </c>
      <c r="V298" t="e">
        <f>VLOOKUP($L298,Sheet1!$F:$R,11,0)</f>
        <v>#N/A</v>
      </c>
      <c r="W298" t="e">
        <f>VLOOKUP($L298,Sheet1!$F:$R,12,0)</f>
        <v>#N/A</v>
      </c>
      <c r="X298" t="e">
        <f>VLOOKUP($L298,Sheet1!$F:$R,13,0)</f>
        <v>#N/A</v>
      </c>
    </row>
    <row r="299" spans="1:24" hidden="1" x14ac:dyDescent="0.25">
      <c r="A299">
        <v>221</v>
      </c>
      <c r="B299">
        <v>7</v>
      </c>
      <c r="C299">
        <v>222</v>
      </c>
      <c r="D299" t="s">
        <v>349</v>
      </c>
      <c r="E299" t="s">
        <v>1025</v>
      </c>
      <c r="F299" t="s">
        <v>13</v>
      </c>
      <c r="G299">
        <v>22</v>
      </c>
      <c r="H299" t="s">
        <v>100</v>
      </c>
      <c r="I299">
        <v>2002</v>
      </c>
      <c r="J299" t="s">
        <v>33</v>
      </c>
      <c r="K299" t="s">
        <v>1026</v>
      </c>
      <c r="L299" t="s">
        <v>1027</v>
      </c>
      <c r="M299">
        <f>VLOOKUP(L299,Sheet1!F:R,2,0)</f>
        <v>73.599999999999994</v>
      </c>
      <c r="N299">
        <f>VLOOKUP($L299,Sheet1!$F:$R,3,0)</f>
        <v>200</v>
      </c>
      <c r="O299">
        <f>VLOOKUP($L299,Sheet1!$F:$R,4,0)</f>
        <v>9</v>
      </c>
      <c r="P299">
        <f>VLOOKUP($L299,Sheet1!$F:$R,5,0)</f>
        <v>33.25</v>
      </c>
      <c r="Q299">
        <f>VLOOKUP($L299,Sheet1!$F:$R,6,0)</f>
        <v>0</v>
      </c>
      <c r="R299">
        <f>VLOOKUP($L299,Sheet1!$F:$R,7,0)</f>
        <v>4.72</v>
      </c>
      <c r="S299">
        <f>VLOOKUP($L299,Sheet1!$F:$R,8,0)</f>
        <v>0</v>
      </c>
      <c r="T299">
        <f>VLOOKUP($L299,Sheet1!$F:$R,9,0)</f>
        <v>33.5</v>
      </c>
      <c r="U299">
        <f>VLOOKUP($L299,Sheet1!$F:$R,10,0)</f>
        <v>113</v>
      </c>
      <c r="V299">
        <f>VLOOKUP($L299,Sheet1!$F:$R,11,0)</f>
        <v>4.2699999999999996</v>
      </c>
      <c r="W299">
        <f>VLOOKUP($L299,Sheet1!$F:$R,12,0)</f>
        <v>6.87</v>
      </c>
      <c r="X299">
        <f>VLOOKUP($L299,Sheet1!$F:$R,13,0)</f>
        <v>11.45</v>
      </c>
    </row>
    <row r="300" spans="1:24" hidden="1" x14ac:dyDescent="0.25">
      <c r="A300">
        <v>224</v>
      </c>
      <c r="B300">
        <v>7</v>
      </c>
      <c r="C300">
        <v>225</v>
      </c>
      <c r="D300" t="s">
        <v>487</v>
      </c>
      <c r="E300" t="s">
        <v>1028</v>
      </c>
      <c r="F300" t="s">
        <v>13</v>
      </c>
      <c r="G300">
        <v>23</v>
      </c>
      <c r="H300" t="s">
        <v>883</v>
      </c>
      <c r="I300">
        <v>2002</v>
      </c>
      <c r="J300" t="s">
        <v>121</v>
      </c>
      <c r="K300" t="s">
        <v>253</v>
      </c>
      <c r="L300" t="s">
        <v>1029</v>
      </c>
      <c r="M300" t="e">
        <f>VLOOKUP(L300,Sheet1!F:R,2,0)</f>
        <v>#N/A</v>
      </c>
      <c r="N300" t="e">
        <f>VLOOKUP($L300,Sheet1!$F:$R,3,0)</f>
        <v>#N/A</v>
      </c>
      <c r="O300" t="e">
        <f>VLOOKUP($L300,Sheet1!$F:$R,4,0)</f>
        <v>#N/A</v>
      </c>
      <c r="P300" t="e">
        <f>VLOOKUP($L300,Sheet1!$F:$R,5,0)</f>
        <v>#N/A</v>
      </c>
      <c r="Q300" t="e">
        <f>VLOOKUP($L300,Sheet1!$F:$R,6,0)</f>
        <v>#N/A</v>
      </c>
      <c r="R300" t="e">
        <f>VLOOKUP($L300,Sheet1!$F:$R,7,0)</f>
        <v>#N/A</v>
      </c>
      <c r="S300" t="e">
        <f>VLOOKUP($L300,Sheet1!$F:$R,8,0)</f>
        <v>#N/A</v>
      </c>
      <c r="T300" t="e">
        <f>VLOOKUP($L300,Sheet1!$F:$R,9,0)</f>
        <v>#N/A</v>
      </c>
      <c r="U300" t="e">
        <f>VLOOKUP($L300,Sheet1!$F:$R,10,0)</f>
        <v>#N/A</v>
      </c>
      <c r="V300" t="e">
        <f>VLOOKUP($L300,Sheet1!$F:$R,11,0)</f>
        <v>#N/A</v>
      </c>
      <c r="W300" t="e">
        <f>VLOOKUP($L300,Sheet1!$F:$R,12,0)</f>
        <v>#N/A</v>
      </c>
      <c r="X300" t="e">
        <f>VLOOKUP($L300,Sheet1!$F:$R,13,0)</f>
        <v>#N/A</v>
      </c>
    </row>
    <row r="301" spans="1:24" hidden="1" x14ac:dyDescent="0.25">
      <c r="A301">
        <v>225</v>
      </c>
      <c r="B301">
        <v>7</v>
      </c>
      <c r="C301">
        <v>226</v>
      </c>
      <c r="D301" t="s">
        <v>164</v>
      </c>
      <c r="E301" t="s">
        <v>1030</v>
      </c>
      <c r="F301" t="s">
        <v>13</v>
      </c>
      <c r="G301">
        <v>23</v>
      </c>
      <c r="H301" t="s">
        <v>32</v>
      </c>
      <c r="I301">
        <v>2002</v>
      </c>
      <c r="J301" t="s">
        <v>121</v>
      </c>
      <c r="K301" t="s">
        <v>292</v>
      </c>
      <c r="L301" t="s">
        <v>1031</v>
      </c>
      <c r="M301" t="e">
        <f>VLOOKUP(L301,Sheet1!F:R,2,0)</f>
        <v>#N/A</v>
      </c>
      <c r="N301" t="e">
        <f>VLOOKUP($L301,Sheet1!$F:$R,3,0)</f>
        <v>#N/A</v>
      </c>
      <c r="O301" t="e">
        <f>VLOOKUP($L301,Sheet1!$F:$R,4,0)</f>
        <v>#N/A</v>
      </c>
      <c r="P301" t="e">
        <f>VLOOKUP($L301,Sheet1!$F:$R,5,0)</f>
        <v>#N/A</v>
      </c>
      <c r="Q301" t="e">
        <f>VLOOKUP($L301,Sheet1!$F:$R,6,0)</f>
        <v>#N/A</v>
      </c>
      <c r="R301" t="e">
        <f>VLOOKUP($L301,Sheet1!$F:$R,7,0)</f>
        <v>#N/A</v>
      </c>
      <c r="S301" t="e">
        <f>VLOOKUP($L301,Sheet1!$F:$R,8,0)</f>
        <v>#N/A</v>
      </c>
      <c r="T301" t="e">
        <f>VLOOKUP($L301,Sheet1!$F:$R,9,0)</f>
        <v>#N/A</v>
      </c>
      <c r="U301" t="e">
        <f>VLOOKUP($L301,Sheet1!$F:$R,10,0)</f>
        <v>#N/A</v>
      </c>
      <c r="V301" t="e">
        <f>VLOOKUP($L301,Sheet1!$F:$R,11,0)</f>
        <v>#N/A</v>
      </c>
      <c r="W301" t="e">
        <f>VLOOKUP($L301,Sheet1!$F:$R,12,0)</f>
        <v>#N/A</v>
      </c>
      <c r="X301" t="e">
        <f>VLOOKUP($L301,Sheet1!$F:$R,13,0)</f>
        <v>#N/A</v>
      </c>
    </row>
    <row r="302" spans="1:24" hidden="1" x14ac:dyDescent="0.25">
      <c r="A302">
        <v>234</v>
      </c>
      <c r="B302">
        <v>7</v>
      </c>
      <c r="C302">
        <v>235</v>
      </c>
      <c r="D302" t="s">
        <v>673</v>
      </c>
      <c r="E302" t="s">
        <v>1032</v>
      </c>
      <c r="F302" t="s">
        <v>13</v>
      </c>
      <c r="G302">
        <v>23</v>
      </c>
      <c r="H302" t="s">
        <v>687</v>
      </c>
      <c r="I302">
        <v>2002</v>
      </c>
      <c r="J302" t="s">
        <v>76</v>
      </c>
      <c r="K302" t="s">
        <v>1033</v>
      </c>
      <c r="L302" t="s">
        <v>1034</v>
      </c>
      <c r="M302" t="e">
        <f>VLOOKUP(L302,Sheet1!F:R,2,0)</f>
        <v>#N/A</v>
      </c>
      <c r="N302" t="e">
        <f>VLOOKUP($L302,Sheet1!$F:$R,3,0)</f>
        <v>#N/A</v>
      </c>
      <c r="O302" t="e">
        <f>VLOOKUP($L302,Sheet1!$F:$R,4,0)</f>
        <v>#N/A</v>
      </c>
      <c r="P302" t="e">
        <f>VLOOKUP($L302,Sheet1!$F:$R,5,0)</f>
        <v>#N/A</v>
      </c>
      <c r="Q302" t="e">
        <f>VLOOKUP($L302,Sheet1!$F:$R,6,0)</f>
        <v>#N/A</v>
      </c>
      <c r="R302" t="e">
        <f>VLOOKUP($L302,Sheet1!$F:$R,7,0)</f>
        <v>#N/A</v>
      </c>
      <c r="S302" t="e">
        <f>VLOOKUP($L302,Sheet1!$F:$R,8,0)</f>
        <v>#N/A</v>
      </c>
      <c r="T302" t="e">
        <f>VLOOKUP($L302,Sheet1!$F:$R,9,0)</f>
        <v>#N/A</v>
      </c>
      <c r="U302" t="e">
        <f>VLOOKUP($L302,Sheet1!$F:$R,10,0)</f>
        <v>#N/A</v>
      </c>
      <c r="V302" t="e">
        <f>VLOOKUP($L302,Sheet1!$F:$R,11,0)</f>
        <v>#N/A</v>
      </c>
      <c r="W302" t="e">
        <f>VLOOKUP($L302,Sheet1!$F:$R,12,0)</f>
        <v>#N/A</v>
      </c>
      <c r="X302" t="e">
        <f>VLOOKUP($L302,Sheet1!$F:$R,13,0)</f>
        <v>#N/A</v>
      </c>
    </row>
    <row r="303" spans="1:24" hidden="1" x14ac:dyDescent="0.25">
      <c r="A303">
        <v>248</v>
      </c>
      <c r="B303">
        <v>7</v>
      </c>
      <c r="C303">
        <v>249</v>
      </c>
      <c r="D303" t="s">
        <v>73</v>
      </c>
      <c r="E303" t="s">
        <v>1035</v>
      </c>
      <c r="F303" t="s">
        <v>13</v>
      </c>
      <c r="H303" t="s">
        <v>200</v>
      </c>
      <c r="I303">
        <v>2002</v>
      </c>
      <c r="J303" t="s">
        <v>76</v>
      </c>
      <c r="K303" t="s">
        <v>1036</v>
      </c>
      <c r="L303" t="s">
        <v>1037</v>
      </c>
      <c r="M303" t="e">
        <f>VLOOKUP(L303,Sheet1!F:R,2,0)</f>
        <v>#N/A</v>
      </c>
      <c r="N303" t="e">
        <f>VLOOKUP($L303,Sheet1!$F:$R,3,0)</f>
        <v>#N/A</v>
      </c>
      <c r="O303" t="e">
        <f>VLOOKUP($L303,Sheet1!$F:$R,4,0)</f>
        <v>#N/A</v>
      </c>
      <c r="P303" t="e">
        <f>VLOOKUP($L303,Sheet1!$F:$R,5,0)</f>
        <v>#N/A</v>
      </c>
      <c r="Q303" t="e">
        <f>VLOOKUP($L303,Sheet1!$F:$R,6,0)</f>
        <v>#N/A</v>
      </c>
      <c r="R303" t="e">
        <f>VLOOKUP($L303,Sheet1!$F:$R,7,0)</f>
        <v>#N/A</v>
      </c>
      <c r="S303" t="e">
        <f>VLOOKUP($L303,Sheet1!$F:$R,8,0)</f>
        <v>#N/A</v>
      </c>
      <c r="T303" t="e">
        <f>VLOOKUP($L303,Sheet1!$F:$R,9,0)</f>
        <v>#N/A</v>
      </c>
      <c r="U303" t="e">
        <f>VLOOKUP($L303,Sheet1!$F:$R,10,0)</f>
        <v>#N/A</v>
      </c>
      <c r="V303" t="e">
        <f>VLOOKUP($L303,Sheet1!$F:$R,11,0)</f>
        <v>#N/A</v>
      </c>
      <c r="W303" t="e">
        <f>VLOOKUP($L303,Sheet1!$F:$R,12,0)</f>
        <v>#N/A</v>
      </c>
      <c r="X303" t="e">
        <f>VLOOKUP($L303,Sheet1!$F:$R,13,0)</f>
        <v>#N/A</v>
      </c>
    </row>
    <row r="304" spans="1:24" hidden="1" x14ac:dyDescent="0.25">
      <c r="A304">
        <v>252</v>
      </c>
      <c r="B304">
        <v>7</v>
      </c>
      <c r="C304">
        <v>253</v>
      </c>
      <c r="D304" t="s">
        <v>48</v>
      </c>
      <c r="E304" t="s">
        <v>1038</v>
      </c>
      <c r="F304" t="s">
        <v>13</v>
      </c>
      <c r="G304">
        <v>22</v>
      </c>
      <c r="H304" t="s">
        <v>213</v>
      </c>
      <c r="I304">
        <v>2002</v>
      </c>
      <c r="J304" t="s">
        <v>121</v>
      </c>
      <c r="K304" t="s">
        <v>1039</v>
      </c>
      <c r="L304" t="s">
        <v>1040</v>
      </c>
      <c r="M304">
        <f>VLOOKUP(L304,Sheet1!F:R,2,0)</f>
        <v>72</v>
      </c>
      <c r="N304">
        <f>VLOOKUP($L304,Sheet1!$F:$R,3,0)</f>
        <v>217</v>
      </c>
      <c r="O304">
        <f>VLOOKUP($L304,Sheet1!$F:$R,4,0)</f>
        <v>9.25</v>
      </c>
      <c r="P304">
        <f>VLOOKUP($L304,Sheet1!$F:$R,5,0)</f>
        <v>31.5</v>
      </c>
      <c r="Q304">
        <f>VLOOKUP($L304,Sheet1!$F:$R,6,0)</f>
        <v>0</v>
      </c>
      <c r="R304">
        <f>VLOOKUP($L304,Sheet1!$F:$R,7,0)</f>
        <v>4.57</v>
      </c>
      <c r="S304">
        <f>VLOOKUP($L304,Sheet1!$F:$R,8,0)</f>
        <v>0</v>
      </c>
      <c r="T304">
        <f>VLOOKUP($L304,Sheet1!$F:$R,9,0)</f>
        <v>40.5</v>
      </c>
      <c r="U304">
        <f>VLOOKUP($L304,Sheet1!$F:$R,10,0)</f>
        <v>124</v>
      </c>
      <c r="V304">
        <f>VLOOKUP($L304,Sheet1!$F:$R,11,0)</f>
        <v>4.13</v>
      </c>
      <c r="W304">
        <f>VLOOKUP($L304,Sheet1!$F:$R,12,0)</f>
        <v>6.82</v>
      </c>
      <c r="X304">
        <f>VLOOKUP($L304,Sheet1!$F:$R,13,0)</f>
        <v>11.15</v>
      </c>
    </row>
    <row r="305" spans="1:24" hidden="1" x14ac:dyDescent="0.25">
      <c r="A305">
        <v>253</v>
      </c>
      <c r="B305">
        <v>7</v>
      </c>
      <c r="C305">
        <v>254</v>
      </c>
      <c r="D305" t="s">
        <v>53</v>
      </c>
      <c r="E305" t="s">
        <v>1041</v>
      </c>
      <c r="F305" t="s">
        <v>13</v>
      </c>
      <c r="H305" t="s">
        <v>204</v>
      </c>
      <c r="I305">
        <v>2002</v>
      </c>
      <c r="J305" t="s">
        <v>61</v>
      </c>
      <c r="K305" t="s">
        <v>492</v>
      </c>
      <c r="L305" t="s">
        <v>1042</v>
      </c>
      <c r="M305">
        <f>VLOOKUP(L305,Sheet1!F:R,2,0)</f>
        <v>67.400000000000006</v>
      </c>
      <c r="N305">
        <f>VLOOKUP($L305,Sheet1!$F:$R,3,0)</f>
        <v>155</v>
      </c>
      <c r="O305">
        <f>VLOOKUP($L305,Sheet1!$F:$R,4,0)</f>
        <v>7.13</v>
      </c>
      <c r="P305">
        <f>VLOOKUP($L305,Sheet1!$F:$R,5,0)</f>
        <v>29</v>
      </c>
      <c r="Q305">
        <f>VLOOKUP($L305,Sheet1!$F:$R,6,0)</f>
        <v>0</v>
      </c>
      <c r="R305">
        <f>VLOOKUP($L305,Sheet1!$F:$R,7,0)</f>
        <v>4.34</v>
      </c>
      <c r="S305">
        <f>VLOOKUP($L305,Sheet1!$F:$R,8,0)</f>
        <v>0</v>
      </c>
      <c r="T305">
        <f>VLOOKUP($L305,Sheet1!$F:$R,9,0)</f>
        <v>35</v>
      </c>
      <c r="U305">
        <f>VLOOKUP($L305,Sheet1!$F:$R,10,0)</f>
        <v>112</v>
      </c>
      <c r="V305">
        <f>VLOOKUP($L305,Sheet1!$F:$R,11,0)</f>
        <v>4.1100000000000003</v>
      </c>
      <c r="W305">
        <f>VLOOKUP($L305,Sheet1!$F:$R,12,0)</f>
        <v>6.84</v>
      </c>
      <c r="X305">
        <f>VLOOKUP($L305,Sheet1!$F:$R,13,0)</f>
        <v>0</v>
      </c>
    </row>
    <row r="306" spans="1:24" x14ac:dyDescent="0.25">
      <c r="A306">
        <v>1</v>
      </c>
      <c r="B306">
        <v>1</v>
      </c>
      <c r="C306">
        <v>2</v>
      </c>
      <c r="D306" t="s">
        <v>159</v>
      </c>
      <c r="E306" t="s">
        <v>1043</v>
      </c>
      <c r="F306" t="s">
        <v>13</v>
      </c>
      <c r="G306">
        <v>22</v>
      </c>
      <c r="H306" t="s">
        <v>394</v>
      </c>
      <c r="I306">
        <v>2003</v>
      </c>
      <c r="J306" t="s">
        <v>15</v>
      </c>
      <c r="K306" t="s">
        <v>1044</v>
      </c>
      <c r="L306" t="s">
        <v>1045</v>
      </c>
      <c r="M306">
        <v>74</v>
      </c>
      <c r="N306">
        <v>202</v>
      </c>
      <c r="O306" t="e">
        <f>VLOOKUP($L306,Sheet1!$F:$R,4,0)</f>
        <v>#N/A</v>
      </c>
      <c r="P306" t="e">
        <f>VLOOKUP($L306,Sheet1!$F:$R,5,0)</f>
        <v>#N/A</v>
      </c>
      <c r="Q306" t="e">
        <f>VLOOKUP($L306,Sheet1!$F:$R,6,0)</f>
        <v>#N/A</v>
      </c>
      <c r="R306">
        <v>4.4000000000000004</v>
      </c>
      <c r="S306" t="e">
        <f>VLOOKUP($L306,Sheet1!$F:$R,8,0)</f>
        <v>#N/A</v>
      </c>
      <c r="T306" t="e">
        <f>VLOOKUP($L306,Sheet1!$F:$R,9,0)</f>
        <v>#N/A</v>
      </c>
      <c r="U306" t="e">
        <f>VLOOKUP($L306,Sheet1!$F:$R,10,0)</f>
        <v>#N/A</v>
      </c>
      <c r="V306" t="e">
        <f>VLOOKUP($L306,Sheet1!$F:$R,11,0)</f>
        <v>#N/A</v>
      </c>
      <c r="W306" t="e">
        <f>VLOOKUP($L306,Sheet1!$F:$R,12,0)</f>
        <v>#N/A</v>
      </c>
      <c r="X306" t="e">
        <f>VLOOKUP($L306,Sheet1!$F:$R,13,0)</f>
        <v>#N/A</v>
      </c>
    </row>
    <row r="307" spans="1:24" hidden="1" x14ac:dyDescent="0.25">
      <c r="A307">
        <v>2</v>
      </c>
      <c r="B307">
        <v>1</v>
      </c>
      <c r="C307">
        <v>3</v>
      </c>
      <c r="D307" t="s">
        <v>64</v>
      </c>
      <c r="E307" t="s">
        <v>1046</v>
      </c>
      <c r="F307" t="s">
        <v>13</v>
      </c>
      <c r="G307">
        <v>22</v>
      </c>
      <c r="H307" t="s">
        <v>32</v>
      </c>
      <c r="I307">
        <v>2003</v>
      </c>
      <c r="J307" t="s">
        <v>61</v>
      </c>
      <c r="K307" t="s">
        <v>157</v>
      </c>
      <c r="L307" t="s">
        <v>1047</v>
      </c>
      <c r="M307">
        <f>VLOOKUP(L307,Sheet1!F:R,2,0)</f>
        <v>74</v>
      </c>
      <c r="N307">
        <f>VLOOKUP($L307,Sheet1!$F:$R,3,0)</f>
        <v>230</v>
      </c>
      <c r="O307">
        <f>VLOOKUP($L307,Sheet1!$F:$R,4,0)</f>
        <v>9.1300000000000008</v>
      </c>
      <c r="P307">
        <f>VLOOKUP($L307,Sheet1!$F:$R,5,0)</f>
        <v>34</v>
      </c>
      <c r="Q307">
        <f>VLOOKUP($L307,Sheet1!$F:$R,6,0)</f>
        <v>0</v>
      </c>
      <c r="R307">
        <f>VLOOKUP($L307,Sheet1!$F:$R,7,0)</f>
        <v>4.4000000000000004</v>
      </c>
      <c r="S307">
        <f>VLOOKUP($L307,Sheet1!$F:$R,8,0)</f>
        <v>0</v>
      </c>
      <c r="T307">
        <f>VLOOKUP($L307,Sheet1!$F:$R,9,0)</f>
        <v>39</v>
      </c>
      <c r="U307">
        <f>VLOOKUP($L307,Sheet1!$F:$R,10,0)</f>
        <v>132</v>
      </c>
      <c r="V307">
        <f>VLOOKUP($L307,Sheet1!$F:$R,11,0)</f>
        <v>0</v>
      </c>
      <c r="W307">
        <f>VLOOKUP($L307,Sheet1!$F:$R,12,0)</f>
        <v>0</v>
      </c>
      <c r="X307">
        <f>VLOOKUP($L307,Sheet1!$F:$R,13,0)</f>
        <v>0</v>
      </c>
    </row>
    <row r="308" spans="1:24" x14ac:dyDescent="0.25">
      <c r="A308">
        <v>16</v>
      </c>
      <c r="B308">
        <v>1</v>
      </c>
      <c r="C308">
        <v>17</v>
      </c>
      <c r="D308" t="s">
        <v>279</v>
      </c>
      <c r="E308" t="s">
        <v>1048</v>
      </c>
      <c r="F308" t="s">
        <v>13</v>
      </c>
      <c r="G308">
        <v>22</v>
      </c>
      <c r="H308" t="s">
        <v>26</v>
      </c>
      <c r="I308">
        <v>2003</v>
      </c>
      <c r="J308" t="s">
        <v>143</v>
      </c>
      <c r="K308" t="s">
        <v>157</v>
      </c>
      <c r="L308" t="s">
        <v>4483</v>
      </c>
      <c r="M308">
        <v>74</v>
      </c>
      <c r="N308">
        <v>214</v>
      </c>
      <c r="O308">
        <v>8.75</v>
      </c>
      <c r="P308">
        <v>31.38</v>
      </c>
      <c r="Q308" t="e">
        <f>VLOOKUP($L308,Sheet1!$F:$R,6,0)</f>
        <v>#N/A</v>
      </c>
      <c r="R308">
        <v>4.57</v>
      </c>
      <c r="S308" t="e">
        <f>VLOOKUP($L308,Sheet1!$F:$R,8,0)</f>
        <v>#N/A</v>
      </c>
      <c r="T308" t="e">
        <f>VLOOKUP($L308,Sheet1!$F:$R,9,0)</f>
        <v>#N/A</v>
      </c>
      <c r="U308" t="e">
        <f>VLOOKUP($L308,Sheet1!$F:$R,10,0)</f>
        <v>#N/A</v>
      </c>
      <c r="V308" t="e">
        <f>VLOOKUP($L308,Sheet1!$F:$R,11,0)</f>
        <v>#N/A</v>
      </c>
      <c r="W308" t="e">
        <f>VLOOKUP($L308,Sheet1!$F:$R,12,0)</f>
        <v>#N/A</v>
      </c>
      <c r="X308" t="e">
        <f>VLOOKUP($L308,Sheet1!$F:$R,13,0)</f>
        <v>#N/A</v>
      </c>
    </row>
    <row r="309" spans="1:24" hidden="1" x14ac:dyDescent="0.25">
      <c r="A309">
        <v>43</v>
      </c>
      <c r="B309">
        <v>2</v>
      </c>
      <c r="C309">
        <v>44</v>
      </c>
      <c r="D309" t="s">
        <v>198</v>
      </c>
      <c r="E309" t="s">
        <v>1050</v>
      </c>
      <c r="F309" t="s">
        <v>13</v>
      </c>
      <c r="G309">
        <v>22</v>
      </c>
      <c r="H309" t="s">
        <v>228</v>
      </c>
      <c r="I309">
        <v>2003</v>
      </c>
      <c r="J309" t="s">
        <v>66</v>
      </c>
      <c r="K309" t="s">
        <v>1051</v>
      </c>
      <c r="L309" t="s">
        <v>1052</v>
      </c>
      <c r="M309" t="e">
        <f>VLOOKUP(L309,Sheet1!F:R,2,0)</f>
        <v>#N/A</v>
      </c>
      <c r="N309" t="e">
        <f>VLOOKUP($L309,Sheet1!$F:$R,3,0)</f>
        <v>#N/A</v>
      </c>
      <c r="O309" t="e">
        <f>VLOOKUP($L309,Sheet1!$F:$R,4,0)</f>
        <v>#N/A</v>
      </c>
      <c r="P309" t="e">
        <f>VLOOKUP($L309,Sheet1!$F:$R,5,0)</f>
        <v>#N/A</v>
      </c>
      <c r="Q309" t="e">
        <f>VLOOKUP($L309,Sheet1!$F:$R,6,0)</f>
        <v>#N/A</v>
      </c>
      <c r="R309" t="e">
        <f>VLOOKUP($L309,Sheet1!$F:$R,7,0)</f>
        <v>#N/A</v>
      </c>
      <c r="S309" t="e">
        <f>VLOOKUP($L309,Sheet1!$F:$R,8,0)</f>
        <v>#N/A</v>
      </c>
      <c r="T309" t="e">
        <f>VLOOKUP($L309,Sheet1!$F:$R,9,0)</f>
        <v>#N/A</v>
      </c>
      <c r="U309" t="e">
        <f>VLOOKUP($L309,Sheet1!$F:$R,10,0)</f>
        <v>#N/A</v>
      </c>
      <c r="V309" t="e">
        <f>VLOOKUP($L309,Sheet1!$F:$R,11,0)</f>
        <v>#N/A</v>
      </c>
      <c r="W309" t="e">
        <f>VLOOKUP($L309,Sheet1!$F:$R,12,0)</f>
        <v>#N/A</v>
      </c>
      <c r="X309" t="e">
        <f>VLOOKUP($L309,Sheet1!$F:$R,13,0)</f>
        <v>#N/A</v>
      </c>
    </row>
    <row r="310" spans="1:24" hidden="1" x14ac:dyDescent="0.25">
      <c r="A310">
        <v>44</v>
      </c>
      <c r="B310">
        <v>2</v>
      </c>
      <c r="C310">
        <v>45</v>
      </c>
      <c r="D310" t="s">
        <v>48</v>
      </c>
      <c r="E310" t="s">
        <v>1053</v>
      </c>
      <c r="F310" t="s">
        <v>13</v>
      </c>
      <c r="G310">
        <v>24</v>
      </c>
      <c r="H310" t="s">
        <v>507</v>
      </c>
      <c r="I310">
        <v>2003</v>
      </c>
      <c r="J310" t="s">
        <v>143</v>
      </c>
      <c r="K310" t="s">
        <v>157</v>
      </c>
      <c r="L310" t="s">
        <v>4484</v>
      </c>
      <c r="M310" t="e">
        <f>VLOOKUP(L310,Sheet1!F:R,2,0)</f>
        <v>#N/A</v>
      </c>
      <c r="N310" t="e">
        <f>VLOOKUP($L310,Sheet1!$F:$R,3,0)</f>
        <v>#N/A</v>
      </c>
      <c r="O310" t="e">
        <f>VLOOKUP($L310,Sheet1!$F:$R,4,0)</f>
        <v>#N/A</v>
      </c>
      <c r="P310" t="e">
        <f>VLOOKUP($L310,Sheet1!$F:$R,5,0)</f>
        <v>#N/A</v>
      </c>
      <c r="Q310" t="e">
        <f>VLOOKUP($L310,Sheet1!$F:$R,6,0)</f>
        <v>#N/A</v>
      </c>
      <c r="R310" t="e">
        <f>VLOOKUP($L310,Sheet1!$F:$R,7,0)</f>
        <v>#N/A</v>
      </c>
      <c r="S310" t="e">
        <f>VLOOKUP($L310,Sheet1!$F:$R,8,0)</f>
        <v>#N/A</v>
      </c>
      <c r="T310" t="e">
        <f>VLOOKUP($L310,Sheet1!$F:$R,9,0)</f>
        <v>#N/A</v>
      </c>
      <c r="U310" t="e">
        <f>VLOOKUP($L310,Sheet1!$F:$R,10,0)</f>
        <v>#N/A</v>
      </c>
      <c r="V310" t="e">
        <f>VLOOKUP($L310,Sheet1!$F:$R,11,0)</f>
        <v>#N/A</v>
      </c>
      <c r="W310" t="e">
        <f>VLOOKUP($L310,Sheet1!$F:$R,12,0)</f>
        <v>#N/A</v>
      </c>
      <c r="X310" t="e">
        <f>VLOOKUP($L310,Sheet1!$F:$R,13,0)</f>
        <v>#N/A</v>
      </c>
    </row>
    <row r="311" spans="1:24" hidden="1" x14ac:dyDescent="0.25">
      <c r="A311">
        <v>53</v>
      </c>
      <c r="B311">
        <v>2</v>
      </c>
      <c r="C311">
        <v>54</v>
      </c>
      <c r="D311" t="s">
        <v>279</v>
      </c>
      <c r="E311" t="s">
        <v>1054</v>
      </c>
      <c r="F311" t="s">
        <v>13</v>
      </c>
      <c r="G311">
        <v>22</v>
      </c>
      <c r="H311" t="s">
        <v>138</v>
      </c>
      <c r="I311">
        <v>2003</v>
      </c>
      <c r="J311" t="s">
        <v>61</v>
      </c>
      <c r="K311" t="s">
        <v>1055</v>
      </c>
      <c r="L311" t="s">
        <v>1056</v>
      </c>
      <c r="M311">
        <f>VLOOKUP(L311,Sheet1!F:R,2,0)</f>
        <v>72.599999999999994</v>
      </c>
      <c r="N311">
        <f>VLOOKUP($L311,Sheet1!$F:$R,3,0)</f>
        <v>216</v>
      </c>
      <c r="O311">
        <f>VLOOKUP($L311,Sheet1!$F:$R,4,0)</f>
        <v>9.8800000000000008</v>
      </c>
      <c r="P311">
        <f>VLOOKUP($L311,Sheet1!$F:$R,5,0)</f>
        <v>30</v>
      </c>
      <c r="Q311">
        <f>VLOOKUP($L311,Sheet1!$F:$R,6,0)</f>
        <v>0</v>
      </c>
      <c r="R311">
        <f>VLOOKUP($L311,Sheet1!$F:$R,7,0)</f>
        <v>4.7300000000000004</v>
      </c>
      <c r="S311">
        <f>VLOOKUP($L311,Sheet1!$F:$R,8,0)</f>
        <v>0</v>
      </c>
      <c r="T311">
        <f>VLOOKUP($L311,Sheet1!$F:$R,9,0)</f>
        <v>33.5</v>
      </c>
      <c r="U311">
        <f>VLOOKUP($L311,Sheet1!$F:$R,10,0)</f>
        <v>114</v>
      </c>
      <c r="V311">
        <f>VLOOKUP($L311,Sheet1!$F:$R,11,0)</f>
        <v>4.25</v>
      </c>
      <c r="W311">
        <f>VLOOKUP($L311,Sheet1!$F:$R,12,0)</f>
        <v>7.35</v>
      </c>
      <c r="X311">
        <f>VLOOKUP($L311,Sheet1!$F:$R,13,0)</f>
        <v>11.9</v>
      </c>
    </row>
    <row r="312" spans="1:24" hidden="1" x14ac:dyDescent="0.25">
      <c r="A312">
        <v>59</v>
      </c>
      <c r="B312">
        <v>2</v>
      </c>
      <c r="C312">
        <v>60</v>
      </c>
      <c r="D312" t="s">
        <v>487</v>
      </c>
      <c r="E312" t="s">
        <v>1057</v>
      </c>
      <c r="F312" t="s">
        <v>13</v>
      </c>
      <c r="G312">
        <v>22</v>
      </c>
      <c r="H312" t="s">
        <v>100</v>
      </c>
      <c r="I312">
        <v>2003</v>
      </c>
      <c r="J312" t="s">
        <v>66</v>
      </c>
      <c r="K312" t="s">
        <v>1058</v>
      </c>
      <c r="L312" t="s">
        <v>1059</v>
      </c>
      <c r="M312">
        <f>VLOOKUP(L312,Sheet1!F:R,2,0)</f>
        <v>75.8</v>
      </c>
      <c r="N312">
        <f>VLOOKUP($L312,Sheet1!$F:$R,3,0)</f>
        <v>223</v>
      </c>
      <c r="O312">
        <f>VLOOKUP($L312,Sheet1!$F:$R,4,0)</f>
        <v>9.6300000000000008</v>
      </c>
      <c r="P312">
        <f>VLOOKUP($L312,Sheet1!$F:$R,5,0)</f>
        <v>34.380000000000003</v>
      </c>
      <c r="Q312">
        <f>VLOOKUP($L312,Sheet1!$F:$R,6,0)</f>
        <v>0</v>
      </c>
      <c r="R312">
        <f>VLOOKUP($L312,Sheet1!$F:$R,7,0)</f>
        <v>4.3600000000000003</v>
      </c>
      <c r="S312">
        <f>VLOOKUP($L312,Sheet1!$F:$R,8,0)</f>
        <v>0</v>
      </c>
      <c r="T312">
        <f>VLOOKUP($L312,Sheet1!$F:$R,9,0)</f>
        <v>38</v>
      </c>
      <c r="U312">
        <f>VLOOKUP($L312,Sheet1!$F:$R,10,0)</f>
        <v>127</v>
      </c>
      <c r="V312">
        <f>VLOOKUP($L312,Sheet1!$F:$R,11,0)</f>
        <v>4.2</v>
      </c>
      <c r="W312">
        <f>VLOOKUP($L312,Sheet1!$F:$R,12,0)</f>
        <v>6.72</v>
      </c>
      <c r="X312">
        <f>VLOOKUP($L312,Sheet1!$F:$R,13,0)</f>
        <v>10.99</v>
      </c>
    </row>
    <row r="313" spans="1:24" hidden="1" x14ac:dyDescent="0.25">
      <c r="A313">
        <v>64</v>
      </c>
      <c r="B313">
        <v>3</v>
      </c>
      <c r="C313">
        <v>65</v>
      </c>
      <c r="D313" t="s">
        <v>174</v>
      </c>
      <c r="E313" t="s">
        <v>1060</v>
      </c>
      <c r="F313" t="s">
        <v>13</v>
      </c>
      <c r="G313">
        <v>24</v>
      </c>
      <c r="H313" t="s">
        <v>209</v>
      </c>
      <c r="I313">
        <v>2003</v>
      </c>
      <c r="J313" t="s">
        <v>33</v>
      </c>
      <c r="K313" t="s">
        <v>1061</v>
      </c>
      <c r="L313" t="s">
        <v>1062</v>
      </c>
      <c r="M313" t="e">
        <f>VLOOKUP(L313,Sheet1!F:R,2,0)</f>
        <v>#N/A</v>
      </c>
      <c r="N313" t="e">
        <f>VLOOKUP($L313,Sheet1!$F:$R,3,0)</f>
        <v>#N/A</v>
      </c>
      <c r="O313" t="e">
        <f>VLOOKUP($L313,Sheet1!$F:$R,4,0)</f>
        <v>#N/A</v>
      </c>
      <c r="P313" t="e">
        <f>VLOOKUP($L313,Sheet1!$F:$R,5,0)</f>
        <v>#N/A</v>
      </c>
      <c r="Q313" t="e">
        <f>VLOOKUP($L313,Sheet1!$F:$R,6,0)</f>
        <v>#N/A</v>
      </c>
      <c r="R313" t="e">
        <f>VLOOKUP($L313,Sheet1!$F:$R,7,0)</f>
        <v>#N/A</v>
      </c>
      <c r="S313" t="e">
        <f>VLOOKUP($L313,Sheet1!$F:$R,8,0)</f>
        <v>#N/A</v>
      </c>
      <c r="T313" t="e">
        <f>VLOOKUP($L313,Sheet1!$F:$R,9,0)</f>
        <v>#N/A</v>
      </c>
      <c r="U313" t="e">
        <f>VLOOKUP($L313,Sheet1!$F:$R,10,0)</f>
        <v>#N/A</v>
      </c>
      <c r="V313" t="e">
        <f>VLOOKUP($L313,Sheet1!$F:$R,11,0)</f>
        <v>#N/A</v>
      </c>
      <c r="W313" t="e">
        <f>VLOOKUP($L313,Sheet1!$F:$R,12,0)</f>
        <v>#N/A</v>
      </c>
      <c r="X313" t="e">
        <f>VLOOKUP($L313,Sheet1!$F:$R,13,0)</f>
        <v>#N/A</v>
      </c>
    </row>
    <row r="314" spans="1:24" hidden="1" x14ac:dyDescent="0.25">
      <c r="A314">
        <v>70</v>
      </c>
      <c r="B314">
        <v>3</v>
      </c>
      <c r="C314">
        <v>71</v>
      </c>
      <c r="D314" t="s">
        <v>42</v>
      </c>
      <c r="E314" t="s">
        <v>1063</v>
      </c>
      <c r="F314" t="s">
        <v>13</v>
      </c>
      <c r="G314">
        <v>22</v>
      </c>
      <c r="H314" t="s">
        <v>383</v>
      </c>
      <c r="I314">
        <v>2003</v>
      </c>
      <c r="J314" t="s">
        <v>444</v>
      </c>
      <c r="K314" t="s">
        <v>1064</v>
      </c>
      <c r="L314" t="s">
        <v>1065</v>
      </c>
      <c r="M314">
        <f>VLOOKUP(L314,Sheet1!F:R,2,0)</f>
        <v>73</v>
      </c>
      <c r="N314">
        <f>VLOOKUP($L314,Sheet1!$F:$R,3,0)</f>
        <v>197</v>
      </c>
      <c r="O314">
        <f>VLOOKUP($L314,Sheet1!$F:$R,4,0)</f>
        <v>0</v>
      </c>
      <c r="P314">
        <f>VLOOKUP($L314,Sheet1!$F:$R,5,0)</f>
        <v>0</v>
      </c>
      <c r="Q314">
        <f>VLOOKUP($L314,Sheet1!$F:$R,6,0)</f>
        <v>0</v>
      </c>
      <c r="R314">
        <f>VLOOKUP($L314,Sheet1!$F:$R,7,0)</f>
        <v>4.51</v>
      </c>
      <c r="S314">
        <f>VLOOKUP($L314,Sheet1!$F:$R,8,0)</f>
        <v>0</v>
      </c>
      <c r="T314">
        <f>VLOOKUP($L314,Sheet1!$F:$R,9,0)</f>
        <v>42.5</v>
      </c>
      <c r="U314">
        <f>VLOOKUP($L314,Sheet1!$F:$R,10,0)</f>
        <v>126</v>
      </c>
      <c r="V314">
        <f>VLOOKUP($L314,Sheet1!$F:$R,11,0)</f>
        <v>4.16</v>
      </c>
      <c r="W314">
        <f>VLOOKUP($L314,Sheet1!$F:$R,12,0)</f>
        <v>6.96</v>
      </c>
      <c r="X314">
        <f>VLOOKUP($L314,Sheet1!$F:$R,13,0)</f>
        <v>0</v>
      </c>
    </row>
    <row r="315" spans="1:24" hidden="1" x14ac:dyDescent="0.25">
      <c r="A315">
        <v>73</v>
      </c>
      <c r="B315">
        <v>3</v>
      </c>
      <c r="C315">
        <v>74</v>
      </c>
      <c r="D315" t="s">
        <v>360</v>
      </c>
      <c r="E315" t="s">
        <v>1066</v>
      </c>
      <c r="F315" t="s">
        <v>13</v>
      </c>
      <c r="G315">
        <v>25</v>
      </c>
      <c r="H315" t="s">
        <v>1067</v>
      </c>
      <c r="I315">
        <v>2003</v>
      </c>
      <c r="J315" t="s">
        <v>33</v>
      </c>
      <c r="K315" t="s">
        <v>1068</v>
      </c>
      <c r="L315" t="s">
        <v>1069</v>
      </c>
      <c r="M315">
        <f>VLOOKUP(L315,Sheet1!F:R,2,0)</f>
        <v>71.099999999999994</v>
      </c>
      <c r="N315">
        <f>VLOOKUP($L315,Sheet1!$F:$R,3,0)</f>
        <v>186</v>
      </c>
      <c r="O315">
        <f>VLOOKUP($L315,Sheet1!$F:$R,4,0)</f>
        <v>9.3800000000000008</v>
      </c>
      <c r="P315">
        <f>VLOOKUP($L315,Sheet1!$F:$R,5,0)</f>
        <v>30.38</v>
      </c>
      <c r="Q315">
        <f>VLOOKUP($L315,Sheet1!$F:$R,6,0)</f>
        <v>0</v>
      </c>
      <c r="R315">
        <f>VLOOKUP($L315,Sheet1!$F:$R,7,0)</f>
        <v>4.46</v>
      </c>
      <c r="S315">
        <f>VLOOKUP($L315,Sheet1!$F:$R,8,0)</f>
        <v>0</v>
      </c>
      <c r="T315">
        <f>VLOOKUP($L315,Sheet1!$F:$R,9,0)</f>
        <v>36</v>
      </c>
      <c r="U315">
        <f>VLOOKUP($L315,Sheet1!$F:$R,10,0)</f>
        <v>122</v>
      </c>
      <c r="V315">
        <f>VLOOKUP($L315,Sheet1!$F:$R,11,0)</f>
        <v>3.96</v>
      </c>
      <c r="W315">
        <f>VLOOKUP($L315,Sheet1!$F:$R,12,0)</f>
        <v>6.75</v>
      </c>
      <c r="X315">
        <f>VLOOKUP($L315,Sheet1!$F:$R,13,0)</f>
        <v>10.69</v>
      </c>
    </row>
    <row r="316" spans="1:24" hidden="1" x14ac:dyDescent="0.25">
      <c r="A316">
        <v>94</v>
      </c>
      <c r="B316">
        <v>3</v>
      </c>
      <c r="C316">
        <v>95</v>
      </c>
      <c r="D316" t="s">
        <v>36</v>
      </c>
      <c r="E316" t="s">
        <v>1070</v>
      </c>
      <c r="F316" t="s">
        <v>13</v>
      </c>
      <c r="G316">
        <v>23</v>
      </c>
      <c r="H316" t="s">
        <v>429</v>
      </c>
      <c r="I316">
        <v>2003</v>
      </c>
      <c r="J316" t="s">
        <v>143</v>
      </c>
      <c r="K316" t="s">
        <v>1071</v>
      </c>
      <c r="L316" t="s">
        <v>1072</v>
      </c>
      <c r="M316" t="e">
        <f>VLOOKUP(L316,Sheet1!F:R,2,0)</f>
        <v>#N/A</v>
      </c>
      <c r="N316" t="e">
        <f>VLOOKUP($L316,Sheet1!$F:$R,3,0)</f>
        <v>#N/A</v>
      </c>
      <c r="O316" t="e">
        <f>VLOOKUP($L316,Sheet1!$F:$R,4,0)</f>
        <v>#N/A</v>
      </c>
      <c r="P316" t="e">
        <f>VLOOKUP($L316,Sheet1!$F:$R,5,0)</f>
        <v>#N/A</v>
      </c>
      <c r="Q316" t="e">
        <f>VLOOKUP($L316,Sheet1!$F:$R,6,0)</f>
        <v>#N/A</v>
      </c>
      <c r="R316" t="e">
        <f>VLOOKUP($L316,Sheet1!$F:$R,7,0)</f>
        <v>#N/A</v>
      </c>
      <c r="S316" t="e">
        <f>VLOOKUP($L316,Sheet1!$F:$R,8,0)</f>
        <v>#N/A</v>
      </c>
      <c r="T316" t="e">
        <f>VLOOKUP($L316,Sheet1!$F:$R,9,0)</f>
        <v>#N/A</v>
      </c>
      <c r="U316" t="e">
        <f>VLOOKUP($L316,Sheet1!$F:$R,10,0)</f>
        <v>#N/A</v>
      </c>
      <c r="V316" t="e">
        <f>VLOOKUP($L316,Sheet1!$F:$R,11,0)</f>
        <v>#N/A</v>
      </c>
      <c r="W316" t="e">
        <f>VLOOKUP($L316,Sheet1!$F:$R,12,0)</f>
        <v>#N/A</v>
      </c>
      <c r="X316" t="e">
        <f>VLOOKUP($L316,Sheet1!$F:$R,13,0)</f>
        <v>#N/A</v>
      </c>
    </row>
    <row r="317" spans="1:24" hidden="1" x14ac:dyDescent="0.25">
      <c r="A317">
        <v>105</v>
      </c>
      <c r="B317">
        <v>4</v>
      </c>
      <c r="C317">
        <v>106</v>
      </c>
      <c r="D317" t="s">
        <v>360</v>
      </c>
      <c r="E317" t="s">
        <v>1073</v>
      </c>
      <c r="F317" t="s">
        <v>13</v>
      </c>
      <c r="G317">
        <v>22</v>
      </c>
      <c r="H317" t="s">
        <v>362</v>
      </c>
      <c r="I317">
        <v>2003</v>
      </c>
      <c r="J317" t="s">
        <v>21</v>
      </c>
      <c r="K317" t="s">
        <v>727</v>
      </c>
      <c r="L317" t="s">
        <v>1074</v>
      </c>
      <c r="M317" t="e">
        <f>VLOOKUP(L317,Sheet1!F:R,2,0)</f>
        <v>#N/A</v>
      </c>
      <c r="N317" t="e">
        <f>VLOOKUP($L317,Sheet1!$F:$R,3,0)</f>
        <v>#N/A</v>
      </c>
      <c r="O317" t="e">
        <f>VLOOKUP($L317,Sheet1!$F:$R,4,0)</f>
        <v>#N/A</v>
      </c>
      <c r="P317" t="e">
        <f>VLOOKUP($L317,Sheet1!$F:$R,5,0)</f>
        <v>#N/A</v>
      </c>
      <c r="Q317" t="e">
        <f>VLOOKUP($L317,Sheet1!$F:$R,6,0)</f>
        <v>#N/A</v>
      </c>
      <c r="R317" t="e">
        <f>VLOOKUP($L317,Sheet1!$F:$R,7,0)</f>
        <v>#N/A</v>
      </c>
      <c r="S317" t="e">
        <f>VLOOKUP($L317,Sheet1!$F:$R,8,0)</f>
        <v>#N/A</v>
      </c>
      <c r="T317" t="e">
        <f>VLOOKUP($L317,Sheet1!$F:$R,9,0)</f>
        <v>#N/A</v>
      </c>
      <c r="U317" t="e">
        <f>VLOOKUP($L317,Sheet1!$F:$R,10,0)</f>
        <v>#N/A</v>
      </c>
      <c r="V317" t="e">
        <f>VLOOKUP($L317,Sheet1!$F:$R,11,0)</f>
        <v>#N/A</v>
      </c>
      <c r="W317" t="e">
        <f>VLOOKUP($L317,Sheet1!$F:$R,12,0)</f>
        <v>#N/A</v>
      </c>
      <c r="X317" t="e">
        <f>VLOOKUP($L317,Sheet1!$F:$R,13,0)</f>
        <v>#N/A</v>
      </c>
    </row>
    <row r="318" spans="1:24" hidden="1" x14ac:dyDescent="0.25">
      <c r="A318">
        <v>123</v>
      </c>
      <c r="B318">
        <v>4</v>
      </c>
      <c r="C318">
        <v>124</v>
      </c>
      <c r="D318" t="s">
        <v>207</v>
      </c>
      <c r="E318" t="s">
        <v>1075</v>
      </c>
      <c r="F318" t="s">
        <v>13</v>
      </c>
      <c r="G318">
        <v>22</v>
      </c>
      <c r="H318" t="s">
        <v>1076</v>
      </c>
      <c r="I318">
        <v>2003</v>
      </c>
      <c r="J318" t="s">
        <v>143</v>
      </c>
      <c r="K318" t="s">
        <v>1077</v>
      </c>
      <c r="L318" t="s">
        <v>1078</v>
      </c>
      <c r="M318">
        <f>VLOOKUP(L318,Sheet1!F:R,2,0)</f>
        <v>72.099999999999994</v>
      </c>
      <c r="N318">
        <f>VLOOKUP($L318,Sheet1!$F:$R,3,0)</f>
        <v>184</v>
      </c>
      <c r="O318">
        <f>VLOOKUP($L318,Sheet1!$F:$R,4,0)</f>
        <v>9</v>
      </c>
      <c r="P318">
        <f>VLOOKUP($L318,Sheet1!$F:$R,5,0)</f>
        <v>31.25</v>
      </c>
      <c r="Q318">
        <f>VLOOKUP($L318,Sheet1!$F:$R,6,0)</f>
        <v>0</v>
      </c>
      <c r="R318">
        <f>VLOOKUP($L318,Sheet1!$F:$R,7,0)</f>
        <v>4.6100000000000003</v>
      </c>
      <c r="S318">
        <f>VLOOKUP($L318,Sheet1!$F:$R,8,0)</f>
        <v>0</v>
      </c>
      <c r="T318">
        <f>VLOOKUP($L318,Sheet1!$F:$R,9,0)</f>
        <v>36</v>
      </c>
      <c r="U318">
        <f>VLOOKUP($L318,Sheet1!$F:$R,10,0)</f>
        <v>0</v>
      </c>
      <c r="V318">
        <f>VLOOKUP($L318,Sheet1!$F:$R,11,0)</f>
        <v>0</v>
      </c>
      <c r="W318">
        <f>VLOOKUP($L318,Sheet1!$F:$R,12,0)</f>
        <v>0</v>
      </c>
      <c r="X318">
        <f>VLOOKUP($L318,Sheet1!$F:$R,13,0)</f>
        <v>0</v>
      </c>
    </row>
    <row r="319" spans="1:24" hidden="1" x14ac:dyDescent="0.25">
      <c r="A319">
        <v>126</v>
      </c>
      <c r="B319">
        <v>4</v>
      </c>
      <c r="C319">
        <v>127</v>
      </c>
      <c r="D319" t="s">
        <v>73</v>
      </c>
      <c r="E319" t="s">
        <v>1079</v>
      </c>
      <c r="F319" t="s">
        <v>13</v>
      </c>
      <c r="G319">
        <v>22</v>
      </c>
      <c r="H319" t="s">
        <v>687</v>
      </c>
      <c r="I319">
        <v>2003</v>
      </c>
      <c r="J319" t="s">
        <v>21</v>
      </c>
      <c r="K319" t="s">
        <v>1080</v>
      </c>
      <c r="L319" t="s">
        <v>1081</v>
      </c>
      <c r="M319">
        <f>VLOOKUP(L319,Sheet1!F:R,2,0)</f>
        <v>73.900000000000006</v>
      </c>
      <c r="N319">
        <f>VLOOKUP($L319,Sheet1!$F:$R,3,0)</f>
        <v>209</v>
      </c>
      <c r="O319">
        <f>VLOOKUP($L319,Sheet1!$F:$R,4,0)</f>
        <v>10</v>
      </c>
      <c r="P319">
        <f>VLOOKUP($L319,Sheet1!$F:$R,5,0)</f>
        <v>31.25</v>
      </c>
      <c r="Q319">
        <f>VLOOKUP($L319,Sheet1!$F:$R,6,0)</f>
        <v>0</v>
      </c>
      <c r="R319">
        <f>VLOOKUP($L319,Sheet1!$F:$R,7,0)</f>
        <v>4.6399999999999997</v>
      </c>
      <c r="S319">
        <f>VLOOKUP($L319,Sheet1!$F:$R,8,0)</f>
        <v>0</v>
      </c>
      <c r="T319">
        <f>VLOOKUP($L319,Sheet1!$F:$R,9,0)</f>
        <v>39.5</v>
      </c>
      <c r="U319">
        <f>VLOOKUP($L319,Sheet1!$F:$R,10,0)</f>
        <v>121</v>
      </c>
      <c r="V319">
        <f>VLOOKUP($L319,Sheet1!$F:$R,11,0)</f>
        <v>0</v>
      </c>
      <c r="W319">
        <f>VLOOKUP($L319,Sheet1!$F:$R,12,0)</f>
        <v>7.22</v>
      </c>
      <c r="X319">
        <f>VLOOKUP($L319,Sheet1!$F:$R,13,0)</f>
        <v>0</v>
      </c>
    </row>
    <row r="320" spans="1:24" hidden="1" x14ac:dyDescent="0.25">
      <c r="A320">
        <v>138</v>
      </c>
      <c r="B320">
        <v>5</v>
      </c>
      <c r="C320">
        <v>139</v>
      </c>
      <c r="D320" t="s">
        <v>11</v>
      </c>
      <c r="E320" t="s">
        <v>1082</v>
      </c>
      <c r="F320" t="s">
        <v>13</v>
      </c>
      <c r="G320">
        <v>22</v>
      </c>
      <c r="H320" t="s">
        <v>753</v>
      </c>
      <c r="I320">
        <v>2003</v>
      </c>
      <c r="J320" t="s">
        <v>143</v>
      </c>
      <c r="K320" t="s">
        <v>1083</v>
      </c>
      <c r="L320" t="s">
        <v>1084</v>
      </c>
      <c r="M320">
        <f>VLOOKUP(L320,Sheet1!F:R,2,0)</f>
        <v>70.3</v>
      </c>
      <c r="N320">
        <f>VLOOKUP($L320,Sheet1!$F:$R,3,0)</f>
        <v>193</v>
      </c>
      <c r="O320">
        <f>VLOOKUP($L320,Sheet1!$F:$R,4,0)</f>
        <v>9.75</v>
      </c>
      <c r="P320">
        <f>VLOOKUP($L320,Sheet1!$F:$R,5,0)</f>
        <v>31.5</v>
      </c>
      <c r="Q320">
        <f>VLOOKUP($L320,Sheet1!$F:$R,6,0)</f>
        <v>0</v>
      </c>
      <c r="R320">
        <f>VLOOKUP($L320,Sheet1!$F:$R,7,0)</f>
        <v>4.68</v>
      </c>
      <c r="S320">
        <f>VLOOKUP($L320,Sheet1!$F:$R,8,0)</f>
        <v>0</v>
      </c>
      <c r="T320">
        <f>VLOOKUP($L320,Sheet1!$F:$R,9,0)</f>
        <v>34.5</v>
      </c>
      <c r="U320">
        <f>VLOOKUP($L320,Sheet1!$F:$R,10,0)</f>
        <v>115</v>
      </c>
      <c r="V320">
        <f>VLOOKUP($L320,Sheet1!$F:$R,11,0)</f>
        <v>4.03</v>
      </c>
      <c r="W320">
        <f>VLOOKUP($L320,Sheet1!$F:$R,12,0)</f>
        <v>7</v>
      </c>
      <c r="X320">
        <f>VLOOKUP($L320,Sheet1!$F:$R,13,0)</f>
        <v>11.48</v>
      </c>
    </row>
    <row r="321" spans="1:24" hidden="1" x14ac:dyDescent="0.25">
      <c r="A321">
        <v>142</v>
      </c>
      <c r="B321">
        <v>5</v>
      </c>
      <c r="C321">
        <v>143</v>
      </c>
      <c r="D321" t="s">
        <v>11</v>
      </c>
      <c r="E321" t="s">
        <v>1085</v>
      </c>
      <c r="F321" t="s">
        <v>13</v>
      </c>
      <c r="G321">
        <v>22</v>
      </c>
      <c r="H321" t="s">
        <v>38</v>
      </c>
      <c r="I321">
        <v>2003</v>
      </c>
      <c r="J321" t="s">
        <v>161</v>
      </c>
      <c r="K321" t="s">
        <v>1086</v>
      </c>
      <c r="L321" t="s">
        <v>1087</v>
      </c>
      <c r="M321" t="e">
        <f>VLOOKUP(L321,Sheet1!F:R,2,0)</f>
        <v>#N/A</v>
      </c>
      <c r="N321" t="e">
        <f>VLOOKUP($L321,Sheet1!$F:$R,3,0)</f>
        <v>#N/A</v>
      </c>
      <c r="O321" t="e">
        <f>VLOOKUP($L321,Sheet1!$F:$R,4,0)</f>
        <v>#N/A</v>
      </c>
      <c r="P321" t="e">
        <f>VLOOKUP($L321,Sheet1!$F:$R,5,0)</f>
        <v>#N/A</v>
      </c>
      <c r="Q321" t="e">
        <f>VLOOKUP($L321,Sheet1!$F:$R,6,0)</f>
        <v>#N/A</v>
      </c>
      <c r="R321" t="e">
        <f>VLOOKUP($L321,Sheet1!$F:$R,7,0)</f>
        <v>#N/A</v>
      </c>
      <c r="S321" t="e">
        <f>VLOOKUP($L321,Sheet1!$F:$R,8,0)</f>
        <v>#N/A</v>
      </c>
      <c r="T321" t="e">
        <f>VLOOKUP($L321,Sheet1!$F:$R,9,0)</f>
        <v>#N/A</v>
      </c>
      <c r="U321" t="e">
        <f>VLOOKUP($L321,Sheet1!$F:$R,10,0)</f>
        <v>#N/A</v>
      </c>
      <c r="V321" t="e">
        <f>VLOOKUP($L321,Sheet1!$F:$R,11,0)</f>
        <v>#N/A</v>
      </c>
      <c r="W321" t="e">
        <f>VLOOKUP($L321,Sheet1!$F:$R,12,0)</f>
        <v>#N/A</v>
      </c>
      <c r="X321" t="e">
        <f>VLOOKUP($L321,Sheet1!$F:$R,13,0)</f>
        <v>#N/A</v>
      </c>
    </row>
    <row r="322" spans="1:24" hidden="1" x14ac:dyDescent="0.25">
      <c r="A322">
        <v>157</v>
      </c>
      <c r="B322">
        <v>5</v>
      </c>
      <c r="C322">
        <v>158</v>
      </c>
      <c r="D322" t="s">
        <v>104</v>
      </c>
      <c r="E322" t="s">
        <v>1088</v>
      </c>
      <c r="F322" t="s">
        <v>13</v>
      </c>
      <c r="G322">
        <v>23</v>
      </c>
      <c r="H322" t="s">
        <v>286</v>
      </c>
      <c r="I322">
        <v>2003</v>
      </c>
      <c r="J322" t="s">
        <v>61</v>
      </c>
      <c r="K322" t="s">
        <v>1089</v>
      </c>
      <c r="L322" t="s">
        <v>1090</v>
      </c>
      <c r="M322">
        <f>VLOOKUP(L322,Sheet1!F:R,2,0)</f>
        <v>71.400000000000006</v>
      </c>
      <c r="N322">
        <f>VLOOKUP($L322,Sheet1!$F:$R,3,0)</f>
        <v>215</v>
      </c>
      <c r="O322">
        <f>VLOOKUP($L322,Sheet1!$F:$R,4,0)</f>
        <v>9.75</v>
      </c>
      <c r="P322">
        <f>VLOOKUP($L322,Sheet1!$F:$R,5,0)</f>
        <v>30.5</v>
      </c>
      <c r="Q322">
        <f>VLOOKUP($L322,Sheet1!$F:$R,6,0)</f>
        <v>0</v>
      </c>
      <c r="R322">
        <f>VLOOKUP($L322,Sheet1!$F:$R,7,0)</f>
        <v>4.53</v>
      </c>
      <c r="S322">
        <f>VLOOKUP($L322,Sheet1!$F:$R,8,0)</f>
        <v>0</v>
      </c>
      <c r="T322">
        <f>VLOOKUP($L322,Sheet1!$F:$R,9,0)</f>
        <v>32</v>
      </c>
      <c r="U322">
        <f>VLOOKUP($L322,Sheet1!$F:$R,10,0)</f>
        <v>119</v>
      </c>
      <c r="V322">
        <f>VLOOKUP($L322,Sheet1!$F:$R,11,0)</f>
        <v>4.2300000000000004</v>
      </c>
      <c r="W322">
        <f>VLOOKUP($L322,Sheet1!$F:$R,12,0)</f>
        <v>7.3</v>
      </c>
      <c r="X322">
        <f>VLOOKUP($L322,Sheet1!$F:$R,13,0)</f>
        <v>11.91</v>
      </c>
    </row>
    <row r="323" spans="1:24" hidden="1" x14ac:dyDescent="0.25">
      <c r="A323">
        <v>158</v>
      </c>
      <c r="B323">
        <v>5</v>
      </c>
      <c r="C323">
        <v>159</v>
      </c>
      <c r="D323" t="s">
        <v>136</v>
      </c>
      <c r="E323" t="s">
        <v>1091</v>
      </c>
      <c r="F323" t="s">
        <v>13</v>
      </c>
      <c r="H323" t="s">
        <v>714</v>
      </c>
      <c r="I323">
        <v>2003</v>
      </c>
      <c r="J323" t="s">
        <v>161</v>
      </c>
      <c r="K323" t="s">
        <v>1092</v>
      </c>
      <c r="L323" t="s">
        <v>1093</v>
      </c>
      <c r="M323" t="e">
        <f>VLOOKUP(L323,Sheet1!F:R,2,0)</f>
        <v>#N/A</v>
      </c>
      <c r="N323" t="e">
        <f>VLOOKUP($L323,Sheet1!$F:$R,3,0)</f>
        <v>#N/A</v>
      </c>
      <c r="O323" t="e">
        <f>VLOOKUP($L323,Sheet1!$F:$R,4,0)</f>
        <v>#N/A</v>
      </c>
      <c r="P323" t="e">
        <f>VLOOKUP($L323,Sheet1!$F:$R,5,0)</f>
        <v>#N/A</v>
      </c>
      <c r="Q323" t="e">
        <f>VLOOKUP($L323,Sheet1!$F:$R,6,0)</f>
        <v>#N/A</v>
      </c>
      <c r="R323" t="e">
        <f>VLOOKUP($L323,Sheet1!$F:$R,7,0)</f>
        <v>#N/A</v>
      </c>
      <c r="S323" t="e">
        <f>VLOOKUP($L323,Sheet1!$F:$R,8,0)</f>
        <v>#N/A</v>
      </c>
      <c r="T323" t="e">
        <f>VLOOKUP($L323,Sheet1!$F:$R,9,0)</f>
        <v>#N/A</v>
      </c>
      <c r="U323" t="e">
        <f>VLOOKUP($L323,Sheet1!$F:$R,10,0)</f>
        <v>#N/A</v>
      </c>
      <c r="V323" t="e">
        <f>VLOOKUP($L323,Sheet1!$F:$R,11,0)</f>
        <v>#N/A</v>
      </c>
      <c r="W323" t="e">
        <f>VLOOKUP($L323,Sheet1!$F:$R,12,0)</f>
        <v>#N/A</v>
      </c>
      <c r="X323" t="e">
        <f>VLOOKUP($L323,Sheet1!$F:$R,13,0)</f>
        <v>#N/A</v>
      </c>
    </row>
    <row r="324" spans="1:24" hidden="1" x14ac:dyDescent="0.25">
      <c r="A324">
        <v>166</v>
      </c>
      <c r="B324">
        <v>5</v>
      </c>
      <c r="C324">
        <v>167</v>
      </c>
      <c r="D324" t="s">
        <v>673</v>
      </c>
      <c r="E324" t="s">
        <v>1094</v>
      </c>
      <c r="F324" t="s">
        <v>13</v>
      </c>
      <c r="G324">
        <v>23</v>
      </c>
      <c r="H324" t="s">
        <v>837</v>
      </c>
      <c r="I324">
        <v>2003</v>
      </c>
      <c r="J324" t="s">
        <v>121</v>
      </c>
      <c r="K324" t="s">
        <v>1095</v>
      </c>
      <c r="L324" t="s">
        <v>1096</v>
      </c>
      <c r="M324">
        <f>VLOOKUP(L324,Sheet1!F:R,2,0)</f>
        <v>74.3</v>
      </c>
      <c r="N324">
        <f>VLOOKUP($L324,Sheet1!$F:$R,3,0)</f>
        <v>213</v>
      </c>
      <c r="O324">
        <f>VLOOKUP($L324,Sheet1!$F:$R,4,0)</f>
        <v>9.8800000000000008</v>
      </c>
      <c r="P324">
        <f>VLOOKUP($L324,Sheet1!$F:$R,5,0)</f>
        <v>32.5</v>
      </c>
      <c r="Q324">
        <f>VLOOKUP($L324,Sheet1!$F:$R,6,0)</f>
        <v>0</v>
      </c>
      <c r="R324">
        <f>VLOOKUP($L324,Sheet1!$F:$R,7,0)</f>
        <v>4.5599999999999996</v>
      </c>
      <c r="S324">
        <f>VLOOKUP($L324,Sheet1!$F:$R,8,0)</f>
        <v>0</v>
      </c>
      <c r="T324">
        <f>VLOOKUP($L324,Sheet1!$F:$R,9,0)</f>
        <v>35.5</v>
      </c>
      <c r="U324">
        <f>VLOOKUP($L324,Sheet1!$F:$R,10,0)</f>
        <v>116</v>
      </c>
      <c r="V324">
        <f>VLOOKUP($L324,Sheet1!$F:$R,11,0)</f>
        <v>4.1500000000000004</v>
      </c>
      <c r="W324">
        <f>VLOOKUP($L324,Sheet1!$F:$R,12,0)</f>
        <v>7.03</v>
      </c>
      <c r="X324">
        <f>VLOOKUP($L324,Sheet1!$F:$R,13,0)</f>
        <v>11.24</v>
      </c>
    </row>
    <row r="325" spans="1:24" hidden="1" x14ac:dyDescent="0.25">
      <c r="A325">
        <v>168</v>
      </c>
      <c r="B325">
        <v>5</v>
      </c>
      <c r="C325">
        <v>169</v>
      </c>
      <c r="D325" t="s">
        <v>24</v>
      </c>
      <c r="E325" t="s">
        <v>1097</v>
      </c>
      <c r="F325" t="s">
        <v>13</v>
      </c>
      <c r="H325" t="s">
        <v>176</v>
      </c>
      <c r="I325">
        <v>2003</v>
      </c>
      <c r="J325" t="s">
        <v>161</v>
      </c>
      <c r="K325" t="s">
        <v>1098</v>
      </c>
      <c r="L325" t="s">
        <v>1099</v>
      </c>
      <c r="M325">
        <f>VLOOKUP(L325,Sheet1!F:R,2,0)</f>
        <v>73</v>
      </c>
      <c r="N325">
        <f>VLOOKUP($L325,Sheet1!$F:$R,3,0)</f>
        <v>202</v>
      </c>
      <c r="O325">
        <f>VLOOKUP($L325,Sheet1!$F:$R,4,0)</f>
        <v>9.3800000000000008</v>
      </c>
      <c r="P325">
        <f>VLOOKUP($L325,Sheet1!$F:$R,5,0)</f>
        <v>31.75</v>
      </c>
      <c r="Q325">
        <f>VLOOKUP($L325,Sheet1!$F:$R,6,0)</f>
        <v>0</v>
      </c>
      <c r="R325">
        <f>VLOOKUP($L325,Sheet1!$F:$R,7,0)</f>
        <v>4.76</v>
      </c>
      <c r="S325">
        <f>VLOOKUP($L325,Sheet1!$F:$R,8,0)</f>
        <v>0</v>
      </c>
      <c r="T325">
        <f>VLOOKUP($L325,Sheet1!$F:$R,9,0)</f>
        <v>36</v>
      </c>
      <c r="U325">
        <f>VLOOKUP($L325,Sheet1!$F:$R,10,0)</f>
        <v>119</v>
      </c>
      <c r="V325">
        <f>VLOOKUP($L325,Sheet1!$F:$R,11,0)</f>
        <v>4.16</v>
      </c>
      <c r="W325">
        <f>VLOOKUP($L325,Sheet1!$F:$R,12,0)</f>
        <v>6.98</v>
      </c>
      <c r="X325">
        <f>VLOOKUP($L325,Sheet1!$F:$R,13,0)</f>
        <v>11.19</v>
      </c>
    </row>
    <row r="326" spans="1:24" hidden="1" x14ac:dyDescent="0.25">
      <c r="A326">
        <v>174</v>
      </c>
      <c r="B326">
        <v>6</v>
      </c>
      <c r="C326">
        <v>175</v>
      </c>
      <c r="D326" t="s">
        <v>159</v>
      </c>
      <c r="E326" t="s">
        <v>1100</v>
      </c>
      <c r="F326" t="s">
        <v>13</v>
      </c>
      <c r="G326">
        <v>23</v>
      </c>
      <c r="H326" t="s">
        <v>1101</v>
      </c>
      <c r="I326">
        <v>2003</v>
      </c>
      <c r="J326" t="s">
        <v>121</v>
      </c>
      <c r="K326" t="s">
        <v>1102</v>
      </c>
      <c r="L326" t="s">
        <v>1103</v>
      </c>
      <c r="M326" t="e">
        <f>VLOOKUP(L326,Sheet1!F:R,2,0)</f>
        <v>#N/A</v>
      </c>
      <c r="N326" t="e">
        <f>VLOOKUP($L326,Sheet1!$F:$R,3,0)</f>
        <v>#N/A</v>
      </c>
      <c r="O326" t="e">
        <f>VLOOKUP($L326,Sheet1!$F:$R,4,0)</f>
        <v>#N/A</v>
      </c>
      <c r="P326" t="e">
        <f>VLOOKUP($L326,Sheet1!$F:$R,5,0)</f>
        <v>#N/A</v>
      </c>
      <c r="Q326" t="e">
        <f>VLOOKUP($L326,Sheet1!$F:$R,6,0)</f>
        <v>#N/A</v>
      </c>
      <c r="R326" t="e">
        <f>VLOOKUP($L326,Sheet1!$F:$R,7,0)</f>
        <v>#N/A</v>
      </c>
      <c r="S326" t="e">
        <f>VLOOKUP($L326,Sheet1!$F:$R,8,0)</f>
        <v>#N/A</v>
      </c>
      <c r="T326" t="e">
        <f>VLOOKUP($L326,Sheet1!$F:$R,9,0)</f>
        <v>#N/A</v>
      </c>
      <c r="U326" t="e">
        <f>VLOOKUP($L326,Sheet1!$F:$R,10,0)</f>
        <v>#N/A</v>
      </c>
      <c r="V326" t="e">
        <f>VLOOKUP($L326,Sheet1!$F:$R,11,0)</f>
        <v>#N/A</v>
      </c>
      <c r="W326" t="e">
        <f>VLOOKUP($L326,Sheet1!$F:$R,12,0)</f>
        <v>#N/A</v>
      </c>
      <c r="X326" t="e">
        <f>VLOOKUP($L326,Sheet1!$F:$R,13,0)</f>
        <v>#N/A</v>
      </c>
    </row>
    <row r="327" spans="1:24" hidden="1" x14ac:dyDescent="0.25">
      <c r="A327">
        <v>185</v>
      </c>
      <c r="B327">
        <v>6</v>
      </c>
      <c r="C327">
        <v>186</v>
      </c>
      <c r="D327" t="s">
        <v>30</v>
      </c>
      <c r="E327" t="s">
        <v>1104</v>
      </c>
      <c r="F327" t="s">
        <v>13</v>
      </c>
      <c r="G327">
        <v>23</v>
      </c>
      <c r="H327" t="s">
        <v>80</v>
      </c>
      <c r="I327">
        <v>2003</v>
      </c>
      <c r="J327" t="s">
        <v>1105</v>
      </c>
      <c r="K327" t="s">
        <v>711</v>
      </c>
      <c r="L327" t="s">
        <v>1106</v>
      </c>
      <c r="M327" t="e">
        <f>VLOOKUP(L327,Sheet1!F:R,2,0)</f>
        <v>#N/A</v>
      </c>
      <c r="N327" t="e">
        <f>VLOOKUP($L327,Sheet1!$F:$R,3,0)</f>
        <v>#N/A</v>
      </c>
      <c r="O327" t="e">
        <f>VLOOKUP($L327,Sheet1!$F:$R,4,0)</f>
        <v>#N/A</v>
      </c>
      <c r="P327" t="e">
        <f>VLOOKUP($L327,Sheet1!$F:$R,5,0)</f>
        <v>#N/A</v>
      </c>
      <c r="Q327" t="e">
        <f>VLOOKUP($L327,Sheet1!$F:$R,6,0)</f>
        <v>#N/A</v>
      </c>
      <c r="R327" t="e">
        <f>VLOOKUP($L327,Sheet1!$F:$R,7,0)</f>
        <v>#N/A</v>
      </c>
      <c r="S327" t="e">
        <f>VLOOKUP($L327,Sheet1!$F:$R,8,0)</f>
        <v>#N/A</v>
      </c>
      <c r="T327" t="e">
        <f>VLOOKUP($L327,Sheet1!$F:$R,9,0)</f>
        <v>#N/A</v>
      </c>
      <c r="U327" t="e">
        <f>VLOOKUP($L327,Sheet1!$F:$R,10,0)</f>
        <v>#N/A</v>
      </c>
      <c r="V327" t="e">
        <f>VLOOKUP($L327,Sheet1!$F:$R,11,0)</f>
        <v>#N/A</v>
      </c>
      <c r="W327" t="e">
        <f>VLOOKUP($L327,Sheet1!$F:$R,12,0)</f>
        <v>#N/A</v>
      </c>
      <c r="X327" t="e">
        <f>VLOOKUP($L327,Sheet1!$F:$R,13,0)</f>
        <v>#N/A</v>
      </c>
    </row>
    <row r="328" spans="1:24" hidden="1" x14ac:dyDescent="0.25">
      <c r="A328">
        <v>195</v>
      </c>
      <c r="B328">
        <v>6</v>
      </c>
      <c r="C328">
        <v>196</v>
      </c>
      <c r="D328" t="s">
        <v>136</v>
      </c>
      <c r="E328" t="s">
        <v>1107</v>
      </c>
      <c r="F328" t="s">
        <v>13</v>
      </c>
      <c r="G328">
        <v>23</v>
      </c>
      <c r="H328" t="s">
        <v>286</v>
      </c>
      <c r="I328">
        <v>2003</v>
      </c>
      <c r="J328" t="s">
        <v>55</v>
      </c>
      <c r="K328" t="s">
        <v>1108</v>
      </c>
      <c r="L328" t="s">
        <v>1109</v>
      </c>
      <c r="M328">
        <f>VLOOKUP(L328,Sheet1!F:R,2,0)</f>
        <v>70.8</v>
      </c>
      <c r="N328">
        <f>VLOOKUP($L328,Sheet1!$F:$R,3,0)</f>
        <v>196</v>
      </c>
      <c r="O328">
        <f>VLOOKUP($L328,Sheet1!$F:$R,4,0)</f>
        <v>9</v>
      </c>
      <c r="P328">
        <f>VLOOKUP($L328,Sheet1!$F:$R,5,0)</f>
        <v>30</v>
      </c>
      <c r="Q328">
        <f>VLOOKUP($L328,Sheet1!$F:$R,6,0)</f>
        <v>0</v>
      </c>
      <c r="R328">
        <f>VLOOKUP($L328,Sheet1!$F:$R,7,0)</f>
        <v>4.54</v>
      </c>
      <c r="S328">
        <f>VLOOKUP($L328,Sheet1!$F:$R,8,0)</f>
        <v>0</v>
      </c>
      <c r="T328">
        <f>VLOOKUP($L328,Sheet1!$F:$R,9,0)</f>
        <v>34</v>
      </c>
      <c r="U328">
        <f>VLOOKUP($L328,Sheet1!$F:$R,10,0)</f>
        <v>122</v>
      </c>
      <c r="V328">
        <f>VLOOKUP($L328,Sheet1!$F:$R,11,0)</f>
        <v>4.3</v>
      </c>
      <c r="W328">
        <f>VLOOKUP($L328,Sheet1!$F:$R,12,0)</f>
        <v>7.39</v>
      </c>
      <c r="X328">
        <f>VLOOKUP($L328,Sheet1!$F:$R,13,0)</f>
        <v>11.61</v>
      </c>
    </row>
    <row r="329" spans="1:24" hidden="1" x14ac:dyDescent="0.25">
      <c r="A329">
        <v>196</v>
      </c>
      <c r="B329">
        <v>6</v>
      </c>
      <c r="C329">
        <v>197</v>
      </c>
      <c r="D329" t="s">
        <v>207</v>
      </c>
      <c r="E329" t="s">
        <v>1110</v>
      </c>
      <c r="F329" t="s">
        <v>13</v>
      </c>
      <c r="G329">
        <v>23</v>
      </c>
      <c r="H329" t="s">
        <v>213</v>
      </c>
      <c r="I329">
        <v>2003</v>
      </c>
      <c r="J329" t="s">
        <v>61</v>
      </c>
      <c r="K329" t="s">
        <v>1111</v>
      </c>
      <c r="L329" t="s">
        <v>1112</v>
      </c>
      <c r="M329">
        <f>VLOOKUP(L329,Sheet1!F:R,2,0)</f>
        <v>73</v>
      </c>
      <c r="N329">
        <f>VLOOKUP($L329,Sheet1!$F:$R,3,0)</f>
        <v>217</v>
      </c>
      <c r="O329">
        <f>VLOOKUP($L329,Sheet1!$F:$R,4,0)</f>
        <v>0</v>
      </c>
      <c r="P329">
        <f>VLOOKUP($L329,Sheet1!$F:$R,5,0)</f>
        <v>0</v>
      </c>
      <c r="Q329">
        <f>VLOOKUP($L329,Sheet1!$F:$R,6,0)</f>
        <v>0</v>
      </c>
      <c r="R329">
        <f>VLOOKUP($L329,Sheet1!$F:$R,7,0)</f>
        <v>4.58</v>
      </c>
      <c r="S329">
        <f>VLOOKUP($L329,Sheet1!$F:$R,8,0)</f>
        <v>0</v>
      </c>
      <c r="T329">
        <f>VLOOKUP($L329,Sheet1!$F:$R,9,0)</f>
        <v>35</v>
      </c>
      <c r="U329">
        <f>VLOOKUP($L329,Sheet1!$F:$R,10,0)</f>
        <v>117</v>
      </c>
      <c r="V329">
        <f>VLOOKUP($L329,Sheet1!$F:$R,11,0)</f>
        <v>4.0599999999999996</v>
      </c>
      <c r="W329">
        <f>VLOOKUP($L329,Sheet1!$F:$R,12,0)</f>
        <v>6.74</v>
      </c>
      <c r="X329">
        <f>VLOOKUP($L329,Sheet1!$F:$R,13,0)</f>
        <v>0</v>
      </c>
    </row>
    <row r="330" spans="1:24" hidden="1" x14ac:dyDescent="0.25">
      <c r="A330">
        <v>198</v>
      </c>
      <c r="B330">
        <v>6</v>
      </c>
      <c r="C330">
        <v>199</v>
      </c>
      <c r="D330" t="s">
        <v>164</v>
      </c>
      <c r="E330" t="s">
        <v>1113</v>
      </c>
      <c r="F330" t="s">
        <v>13</v>
      </c>
      <c r="G330">
        <v>23</v>
      </c>
      <c r="H330" t="s">
        <v>1114</v>
      </c>
      <c r="I330">
        <v>2003</v>
      </c>
      <c r="J330" t="s">
        <v>101</v>
      </c>
      <c r="K330" t="s">
        <v>1115</v>
      </c>
      <c r="L330" t="s">
        <v>1116</v>
      </c>
      <c r="M330" t="e">
        <f>VLOOKUP(L330,Sheet1!F:R,2,0)</f>
        <v>#N/A</v>
      </c>
      <c r="N330" t="e">
        <f>VLOOKUP($L330,Sheet1!$F:$R,3,0)</f>
        <v>#N/A</v>
      </c>
      <c r="O330" t="e">
        <f>VLOOKUP($L330,Sheet1!$F:$R,4,0)</f>
        <v>#N/A</v>
      </c>
      <c r="P330" t="e">
        <f>VLOOKUP($L330,Sheet1!$F:$R,5,0)</f>
        <v>#N/A</v>
      </c>
      <c r="Q330" t="e">
        <f>VLOOKUP($L330,Sheet1!$F:$R,6,0)</f>
        <v>#N/A</v>
      </c>
      <c r="R330" t="e">
        <f>VLOOKUP($L330,Sheet1!$F:$R,7,0)</f>
        <v>#N/A</v>
      </c>
      <c r="S330" t="e">
        <f>VLOOKUP($L330,Sheet1!$F:$R,8,0)</f>
        <v>#N/A</v>
      </c>
      <c r="T330" t="e">
        <f>VLOOKUP($L330,Sheet1!$F:$R,9,0)</f>
        <v>#N/A</v>
      </c>
      <c r="U330" t="e">
        <f>VLOOKUP($L330,Sheet1!$F:$R,10,0)</f>
        <v>#N/A</v>
      </c>
      <c r="V330" t="e">
        <f>VLOOKUP($L330,Sheet1!$F:$R,11,0)</f>
        <v>#N/A</v>
      </c>
      <c r="W330" t="e">
        <f>VLOOKUP($L330,Sheet1!$F:$R,12,0)</f>
        <v>#N/A</v>
      </c>
      <c r="X330" t="e">
        <f>VLOOKUP($L330,Sheet1!$F:$R,13,0)</f>
        <v>#N/A</v>
      </c>
    </row>
    <row r="331" spans="1:24" hidden="1" x14ac:dyDescent="0.25">
      <c r="A331">
        <v>202</v>
      </c>
      <c r="B331">
        <v>6</v>
      </c>
      <c r="C331">
        <v>203</v>
      </c>
      <c r="D331" t="s">
        <v>255</v>
      </c>
      <c r="E331" t="s">
        <v>1117</v>
      </c>
      <c r="F331" t="s">
        <v>13</v>
      </c>
      <c r="H331" t="s">
        <v>14</v>
      </c>
      <c r="I331">
        <v>2003</v>
      </c>
      <c r="J331" t="s">
        <v>33</v>
      </c>
      <c r="K331" t="s">
        <v>1118</v>
      </c>
      <c r="L331" t="s">
        <v>1119</v>
      </c>
      <c r="M331">
        <f>VLOOKUP(L331,Sheet1!F:R,2,0)</f>
        <v>71.8</v>
      </c>
      <c r="N331">
        <f>VLOOKUP($L331,Sheet1!$F:$R,3,0)</f>
        <v>186</v>
      </c>
      <c r="O331">
        <f>VLOOKUP($L331,Sheet1!$F:$R,4,0)</f>
        <v>8.5</v>
      </c>
      <c r="P331">
        <f>VLOOKUP($L331,Sheet1!$F:$R,5,0)</f>
        <v>31</v>
      </c>
      <c r="Q331">
        <f>VLOOKUP($L331,Sheet1!$F:$R,6,0)</f>
        <v>0</v>
      </c>
      <c r="R331">
        <f>VLOOKUP($L331,Sheet1!$F:$R,7,0)</f>
        <v>4.43</v>
      </c>
      <c r="S331">
        <f>VLOOKUP($L331,Sheet1!$F:$R,8,0)</f>
        <v>0</v>
      </c>
      <c r="T331">
        <f>VLOOKUP($L331,Sheet1!$F:$R,9,0)</f>
        <v>35</v>
      </c>
      <c r="U331">
        <f>VLOOKUP($L331,Sheet1!$F:$R,10,0)</f>
        <v>125</v>
      </c>
      <c r="V331">
        <f>VLOOKUP($L331,Sheet1!$F:$R,11,0)</f>
        <v>4.1399999999999997</v>
      </c>
      <c r="W331">
        <f>VLOOKUP($L331,Sheet1!$F:$R,12,0)</f>
        <v>7.49</v>
      </c>
      <c r="X331">
        <f>VLOOKUP($L331,Sheet1!$F:$R,13,0)</f>
        <v>11.67</v>
      </c>
    </row>
    <row r="332" spans="1:24" hidden="1" x14ac:dyDescent="0.25">
      <c r="A332">
        <v>210</v>
      </c>
      <c r="B332">
        <v>6</v>
      </c>
      <c r="C332">
        <v>211</v>
      </c>
      <c r="D332" t="s">
        <v>164</v>
      </c>
      <c r="E332" t="s">
        <v>1120</v>
      </c>
      <c r="F332" t="s">
        <v>13</v>
      </c>
      <c r="G332">
        <v>23</v>
      </c>
      <c r="H332" t="s">
        <v>44</v>
      </c>
      <c r="I332">
        <v>2003</v>
      </c>
      <c r="J332" t="s">
        <v>121</v>
      </c>
      <c r="K332" t="s">
        <v>1121</v>
      </c>
      <c r="L332" t="s">
        <v>1122</v>
      </c>
      <c r="M332" t="e">
        <f>VLOOKUP(L332,Sheet1!F:R,2,0)</f>
        <v>#N/A</v>
      </c>
      <c r="N332" t="e">
        <f>VLOOKUP($L332,Sheet1!$F:$R,3,0)</f>
        <v>#N/A</v>
      </c>
      <c r="O332" t="e">
        <f>VLOOKUP($L332,Sheet1!$F:$R,4,0)</f>
        <v>#N/A</v>
      </c>
      <c r="P332" t="e">
        <f>VLOOKUP($L332,Sheet1!$F:$R,5,0)</f>
        <v>#N/A</v>
      </c>
      <c r="Q332" t="e">
        <f>VLOOKUP($L332,Sheet1!$F:$R,6,0)</f>
        <v>#N/A</v>
      </c>
      <c r="R332" t="e">
        <f>VLOOKUP($L332,Sheet1!$F:$R,7,0)</f>
        <v>#N/A</v>
      </c>
      <c r="S332" t="e">
        <f>VLOOKUP($L332,Sheet1!$F:$R,8,0)</f>
        <v>#N/A</v>
      </c>
      <c r="T332" t="e">
        <f>VLOOKUP($L332,Sheet1!$F:$R,9,0)</f>
        <v>#N/A</v>
      </c>
      <c r="U332" t="e">
        <f>VLOOKUP($L332,Sheet1!$F:$R,10,0)</f>
        <v>#N/A</v>
      </c>
      <c r="V332" t="e">
        <f>VLOOKUP($L332,Sheet1!$F:$R,11,0)</f>
        <v>#N/A</v>
      </c>
      <c r="W332" t="e">
        <f>VLOOKUP($L332,Sheet1!$F:$R,12,0)</f>
        <v>#N/A</v>
      </c>
      <c r="X332" t="e">
        <f>VLOOKUP($L332,Sheet1!$F:$R,13,0)</f>
        <v>#N/A</v>
      </c>
    </row>
    <row r="333" spans="1:24" hidden="1" x14ac:dyDescent="0.25">
      <c r="A333">
        <v>220</v>
      </c>
      <c r="B333">
        <v>7</v>
      </c>
      <c r="C333">
        <v>221</v>
      </c>
      <c r="D333" t="s">
        <v>42</v>
      </c>
      <c r="E333" t="s">
        <v>1123</v>
      </c>
      <c r="F333" t="s">
        <v>13</v>
      </c>
      <c r="G333">
        <v>22</v>
      </c>
      <c r="H333" t="s">
        <v>569</v>
      </c>
      <c r="I333">
        <v>2003</v>
      </c>
      <c r="J333" t="s">
        <v>33</v>
      </c>
      <c r="K333" t="s">
        <v>1124</v>
      </c>
      <c r="L333" t="s">
        <v>1125</v>
      </c>
      <c r="M333">
        <f>VLOOKUP(L333,Sheet1!F:R,2,0)</f>
        <v>69.599999999999994</v>
      </c>
      <c r="N333">
        <f>VLOOKUP($L333,Sheet1!$F:$R,3,0)</f>
        <v>178</v>
      </c>
      <c r="O333">
        <f>VLOOKUP($L333,Sheet1!$F:$R,4,0)</f>
        <v>8.8800000000000008</v>
      </c>
      <c r="P333">
        <f>VLOOKUP($L333,Sheet1!$F:$R,5,0)</f>
        <v>29.25</v>
      </c>
      <c r="Q333">
        <f>VLOOKUP($L333,Sheet1!$F:$R,6,0)</f>
        <v>0</v>
      </c>
      <c r="R333">
        <f>VLOOKUP($L333,Sheet1!$F:$R,7,0)</f>
        <v>4.62</v>
      </c>
      <c r="S333">
        <f>VLOOKUP($L333,Sheet1!$F:$R,8,0)</f>
        <v>0</v>
      </c>
      <c r="T333">
        <f>VLOOKUP($L333,Sheet1!$F:$R,9,0)</f>
        <v>31.5</v>
      </c>
      <c r="U333">
        <f>VLOOKUP($L333,Sheet1!$F:$R,10,0)</f>
        <v>114</v>
      </c>
      <c r="V333">
        <f>VLOOKUP($L333,Sheet1!$F:$R,11,0)</f>
        <v>4.24</v>
      </c>
      <c r="W333">
        <f>VLOOKUP($L333,Sheet1!$F:$R,12,0)</f>
        <v>7.34</v>
      </c>
      <c r="X333">
        <f>VLOOKUP($L333,Sheet1!$F:$R,13,0)</f>
        <v>11.56</v>
      </c>
    </row>
    <row r="334" spans="1:24" hidden="1" x14ac:dyDescent="0.25">
      <c r="A334">
        <v>223</v>
      </c>
      <c r="B334">
        <v>7</v>
      </c>
      <c r="C334">
        <v>224</v>
      </c>
      <c r="D334" t="s">
        <v>78</v>
      </c>
      <c r="E334" t="s">
        <v>1126</v>
      </c>
      <c r="F334" t="s">
        <v>13</v>
      </c>
      <c r="G334">
        <v>22</v>
      </c>
      <c r="H334" t="s">
        <v>204</v>
      </c>
      <c r="I334">
        <v>2003</v>
      </c>
      <c r="J334" t="s">
        <v>66</v>
      </c>
      <c r="K334" t="s">
        <v>1127</v>
      </c>
      <c r="L334" t="s">
        <v>1128</v>
      </c>
      <c r="M334" t="e">
        <f>VLOOKUP(L334,Sheet1!F:R,2,0)</f>
        <v>#N/A</v>
      </c>
      <c r="N334" t="e">
        <f>VLOOKUP($L334,Sheet1!$F:$R,3,0)</f>
        <v>#N/A</v>
      </c>
      <c r="O334" t="e">
        <f>VLOOKUP($L334,Sheet1!$F:$R,4,0)</f>
        <v>#N/A</v>
      </c>
      <c r="P334" t="e">
        <f>VLOOKUP($L334,Sheet1!$F:$R,5,0)</f>
        <v>#N/A</v>
      </c>
      <c r="Q334" t="e">
        <f>VLOOKUP($L334,Sheet1!$F:$R,6,0)</f>
        <v>#N/A</v>
      </c>
      <c r="R334" t="e">
        <f>VLOOKUP($L334,Sheet1!$F:$R,7,0)</f>
        <v>#N/A</v>
      </c>
      <c r="S334" t="e">
        <f>VLOOKUP($L334,Sheet1!$F:$R,8,0)</f>
        <v>#N/A</v>
      </c>
      <c r="T334" t="e">
        <f>VLOOKUP($L334,Sheet1!$F:$R,9,0)</f>
        <v>#N/A</v>
      </c>
      <c r="U334" t="e">
        <f>VLOOKUP($L334,Sheet1!$F:$R,10,0)</f>
        <v>#N/A</v>
      </c>
      <c r="V334" t="e">
        <f>VLOOKUP($L334,Sheet1!$F:$R,11,0)</f>
        <v>#N/A</v>
      </c>
      <c r="W334" t="e">
        <f>VLOOKUP($L334,Sheet1!$F:$R,12,0)</f>
        <v>#N/A</v>
      </c>
      <c r="X334" t="e">
        <f>VLOOKUP($L334,Sheet1!$F:$R,13,0)</f>
        <v>#N/A</v>
      </c>
    </row>
    <row r="335" spans="1:24" hidden="1" x14ac:dyDescent="0.25">
      <c r="A335">
        <v>225</v>
      </c>
      <c r="B335">
        <v>7</v>
      </c>
      <c r="C335">
        <v>226</v>
      </c>
      <c r="D335" t="s">
        <v>392</v>
      </c>
      <c r="E335" t="s">
        <v>1129</v>
      </c>
      <c r="F335" t="s">
        <v>13</v>
      </c>
      <c r="G335">
        <v>23</v>
      </c>
      <c r="H335" t="s">
        <v>1076</v>
      </c>
      <c r="I335">
        <v>2003</v>
      </c>
      <c r="J335" t="s">
        <v>101</v>
      </c>
      <c r="K335" t="s">
        <v>1130</v>
      </c>
      <c r="L335" t="s">
        <v>1131</v>
      </c>
      <c r="M335">
        <f>VLOOKUP(L335,Sheet1!F:R,2,0)</f>
        <v>76.599999999999994</v>
      </c>
      <c r="N335">
        <f>VLOOKUP($L335,Sheet1!$F:$R,3,0)</f>
        <v>214</v>
      </c>
      <c r="O335">
        <f>VLOOKUP($L335,Sheet1!$F:$R,4,0)</f>
        <v>10.63</v>
      </c>
      <c r="P335">
        <f>VLOOKUP($L335,Sheet1!$F:$R,5,0)</f>
        <v>35</v>
      </c>
      <c r="Q335">
        <f>VLOOKUP($L335,Sheet1!$F:$R,6,0)</f>
        <v>0</v>
      </c>
      <c r="R335">
        <f>VLOOKUP($L335,Sheet1!$F:$R,7,0)</f>
        <v>4.59</v>
      </c>
      <c r="S335">
        <f>VLOOKUP($L335,Sheet1!$F:$R,8,0)</f>
        <v>0</v>
      </c>
      <c r="T335">
        <f>VLOOKUP($L335,Sheet1!$F:$R,9,0)</f>
        <v>39</v>
      </c>
      <c r="U335">
        <f>VLOOKUP($L335,Sheet1!$F:$R,10,0)</f>
        <v>121</v>
      </c>
      <c r="V335">
        <f>VLOOKUP($L335,Sheet1!$F:$R,11,0)</f>
        <v>4.22</v>
      </c>
      <c r="W335">
        <f>VLOOKUP($L335,Sheet1!$F:$R,12,0)</f>
        <v>6.89</v>
      </c>
      <c r="X335">
        <f>VLOOKUP($L335,Sheet1!$F:$R,13,0)</f>
        <v>11.74</v>
      </c>
    </row>
    <row r="336" spans="1:24" hidden="1" x14ac:dyDescent="0.25">
      <c r="A336">
        <v>230</v>
      </c>
      <c r="B336">
        <v>7</v>
      </c>
      <c r="C336">
        <v>231</v>
      </c>
      <c r="D336" t="s">
        <v>255</v>
      </c>
      <c r="E336" t="s">
        <v>1132</v>
      </c>
      <c r="F336" t="s">
        <v>13</v>
      </c>
      <c r="G336">
        <v>23</v>
      </c>
      <c r="H336" t="s">
        <v>138</v>
      </c>
      <c r="I336">
        <v>2003</v>
      </c>
      <c r="J336" t="s">
        <v>66</v>
      </c>
      <c r="K336" t="s">
        <v>853</v>
      </c>
      <c r="L336" t="s">
        <v>1133</v>
      </c>
      <c r="M336">
        <f>VLOOKUP(L336,Sheet1!F:R,2,0)</f>
        <v>72.599999999999994</v>
      </c>
      <c r="N336">
        <f>VLOOKUP($L336,Sheet1!$F:$R,3,0)</f>
        <v>205</v>
      </c>
      <c r="O336">
        <f>VLOOKUP($L336,Sheet1!$F:$R,4,0)</f>
        <v>8.1300000000000008</v>
      </c>
      <c r="P336">
        <f>VLOOKUP($L336,Sheet1!$F:$R,5,0)</f>
        <v>30.25</v>
      </c>
      <c r="Q336">
        <f>VLOOKUP($L336,Sheet1!$F:$R,6,0)</f>
        <v>0</v>
      </c>
      <c r="R336">
        <f>VLOOKUP($L336,Sheet1!$F:$R,7,0)</f>
        <v>4.47</v>
      </c>
      <c r="S336">
        <f>VLOOKUP($L336,Sheet1!$F:$R,8,0)</f>
        <v>0</v>
      </c>
      <c r="T336">
        <f>VLOOKUP($L336,Sheet1!$F:$R,9,0)</f>
        <v>34.5</v>
      </c>
      <c r="U336">
        <f>VLOOKUP($L336,Sheet1!$F:$R,10,0)</f>
        <v>116</v>
      </c>
      <c r="V336">
        <f>VLOOKUP($L336,Sheet1!$F:$R,11,0)</f>
        <v>4.41</v>
      </c>
      <c r="W336">
        <f>VLOOKUP($L336,Sheet1!$F:$R,12,0)</f>
        <v>7.53</v>
      </c>
      <c r="X336">
        <f>VLOOKUP($L336,Sheet1!$F:$R,13,0)</f>
        <v>11.61</v>
      </c>
    </row>
    <row r="337" spans="1:24" hidden="1" x14ac:dyDescent="0.25">
      <c r="A337">
        <v>252</v>
      </c>
      <c r="B337">
        <v>7</v>
      </c>
      <c r="C337">
        <v>253</v>
      </c>
      <c r="D337" t="s">
        <v>238</v>
      </c>
      <c r="E337" t="s">
        <v>1134</v>
      </c>
      <c r="F337" t="s">
        <v>13</v>
      </c>
      <c r="H337" t="s">
        <v>1135</v>
      </c>
      <c r="I337">
        <v>2003</v>
      </c>
      <c r="J337" t="s">
        <v>121</v>
      </c>
      <c r="K337" t="s">
        <v>1136</v>
      </c>
      <c r="L337" t="s">
        <v>1137</v>
      </c>
      <c r="M337" t="e">
        <f>VLOOKUP(L337,Sheet1!F:R,2,0)</f>
        <v>#N/A</v>
      </c>
      <c r="N337" t="e">
        <f>VLOOKUP($L337,Sheet1!$F:$R,3,0)</f>
        <v>#N/A</v>
      </c>
      <c r="O337" t="e">
        <f>VLOOKUP($L337,Sheet1!$F:$R,4,0)</f>
        <v>#N/A</v>
      </c>
      <c r="P337" t="e">
        <f>VLOOKUP($L337,Sheet1!$F:$R,5,0)</f>
        <v>#N/A</v>
      </c>
      <c r="Q337" t="e">
        <f>VLOOKUP($L337,Sheet1!$F:$R,6,0)</f>
        <v>#N/A</v>
      </c>
      <c r="R337" t="e">
        <f>VLOOKUP($L337,Sheet1!$F:$R,7,0)</f>
        <v>#N/A</v>
      </c>
      <c r="S337" t="e">
        <f>VLOOKUP($L337,Sheet1!$F:$R,8,0)</f>
        <v>#N/A</v>
      </c>
      <c r="T337" t="e">
        <f>VLOOKUP($L337,Sheet1!$F:$R,9,0)</f>
        <v>#N/A</v>
      </c>
      <c r="U337" t="e">
        <f>VLOOKUP($L337,Sheet1!$F:$R,10,0)</f>
        <v>#N/A</v>
      </c>
      <c r="V337" t="e">
        <f>VLOOKUP($L337,Sheet1!$F:$R,11,0)</f>
        <v>#N/A</v>
      </c>
      <c r="W337" t="e">
        <f>VLOOKUP($L337,Sheet1!$F:$R,12,0)</f>
        <v>#N/A</v>
      </c>
      <c r="X337" t="e">
        <f>VLOOKUP($L337,Sheet1!$F:$R,13,0)</f>
        <v>#N/A</v>
      </c>
    </row>
    <row r="338" spans="1:24" hidden="1" x14ac:dyDescent="0.25">
      <c r="A338">
        <v>254</v>
      </c>
      <c r="B338">
        <v>7</v>
      </c>
      <c r="C338">
        <v>255</v>
      </c>
      <c r="D338" t="s">
        <v>164</v>
      </c>
      <c r="E338" t="s">
        <v>1138</v>
      </c>
      <c r="F338" t="s">
        <v>13</v>
      </c>
      <c r="G338">
        <v>22</v>
      </c>
      <c r="H338" t="s">
        <v>1139</v>
      </c>
      <c r="I338">
        <v>2003</v>
      </c>
      <c r="J338" t="s">
        <v>33</v>
      </c>
      <c r="K338" t="s">
        <v>1140</v>
      </c>
      <c r="L338" t="s">
        <v>1141</v>
      </c>
      <c r="M338" t="e">
        <f>VLOOKUP(L338,Sheet1!F:R,2,0)</f>
        <v>#N/A</v>
      </c>
      <c r="N338" t="e">
        <f>VLOOKUP($L338,Sheet1!$F:$R,3,0)</f>
        <v>#N/A</v>
      </c>
      <c r="O338" t="e">
        <f>VLOOKUP($L338,Sheet1!$F:$R,4,0)</f>
        <v>#N/A</v>
      </c>
      <c r="P338" t="e">
        <f>VLOOKUP($L338,Sheet1!$F:$R,5,0)</f>
        <v>#N/A</v>
      </c>
      <c r="Q338" t="e">
        <f>VLOOKUP($L338,Sheet1!$F:$R,6,0)</f>
        <v>#N/A</v>
      </c>
      <c r="R338" t="e">
        <f>VLOOKUP($L338,Sheet1!$F:$R,7,0)</f>
        <v>#N/A</v>
      </c>
      <c r="S338" t="e">
        <f>VLOOKUP($L338,Sheet1!$F:$R,8,0)</f>
        <v>#N/A</v>
      </c>
      <c r="T338" t="e">
        <f>VLOOKUP($L338,Sheet1!$F:$R,9,0)</f>
        <v>#N/A</v>
      </c>
      <c r="U338" t="e">
        <f>VLOOKUP($L338,Sheet1!$F:$R,10,0)</f>
        <v>#N/A</v>
      </c>
      <c r="V338" t="e">
        <f>VLOOKUP($L338,Sheet1!$F:$R,11,0)</f>
        <v>#N/A</v>
      </c>
      <c r="W338" t="e">
        <f>VLOOKUP($L338,Sheet1!$F:$R,12,0)</f>
        <v>#N/A</v>
      </c>
      <c r="X338" t="e">
        <f>VLOOKUP($L338,Sheet1!$F:$R,13,0)</f>
        <v>#N/A</v>
      </c>
    </row>
    <row r="339" spans="1:24" hidden="1" x14ac:dyDescent="0.25">
      <c r="A339">
        <v>255</v>
      </c>
      <c r="B339">
        <v>7</v>
      </c>
      <c r="C339">
        <v>256</v>
      </c>
      <c r="D339" t="s">
        <v>238</v>
      </c>
      <c r="E339" t="s">
        <v>1142</v>
      </c>
      <c r="F339" t="s">
        <v>13</v>
      </c>
      <c r="G339">
        <v>22</v>
      </c>
      <c r="H339" t="s">
        <v>1143</v>
      </c>
      <c r="I339">
        <v>2003</v>
      </c>
      <c r="J339" t="s">
        <v>15</v>
      </c>
      <c r="K339" t="s">
        <v>1144</v>
      </c>
      <c r="L339" t="s">
        <v>1145</v>
      </c>
      <c r="M339" t="e">
        <f>VLOOKUP(L339,Sheet1!F:R,2,0)</f>
        <v>#N/A</v>
      </c>
      <c r="N339" t="e">
        <f>VLOOKUP($L339,Sheet1!$F:$R,3,0)</f>
        <v>#N/A</v>
      </c>
      <c r="O339" t="e">
        <f>VLOOKUP($L339,Sheet1!$F:$R,4,0)</f>
        <v>#N/A</v>
      </c>
      <c r="P339" t="e">
        <f>VLOOKUP($L339,Sheet1!$F:$R,5,0)</f>
        <v>#N/A</v>
      </c>
      <c r="Q339" t="e">
        <f>VLOOKUP($L339,Sheet1!$F:$R,6,0)</f>
        <v>#N/A</v>
      </c>
      <c r="R339" t="e">
        <f>VLOOKUP($L339,Sheet1!$F:$R,7,0)</f>
        <v>#N/A</v>
      </c>
      <c r="S339" t="e">
        <f>VLOOKUP($L339,Sheet1!$F:$R,8,0)</f>
        <v>#N/A</v>
      </c>
      <c r="T339" t="e">
        <f>VLOOKUP($L339,Sheet1!$F:$R,9,0)</f>
        <v>#N/A</v>
      </c>
      <c r="U339" t="e">
        <f>VLOOKUP($L339,Sheet1!$F:$R,10,0)</f>
        <v>#N/A</v>
      </c>
      <c r="V339" t="e">
        <f>VLOOKUP($L339,Sheet1!$F:$R,11,0)</f>
        <v>#N/A</v>
      </c>
      <c r="W339" t="e">
        <f>VLOOKUP($L339,Sheet1!$F:$R,12,0)</f>
        <v>#N/A</v>
      </c>
      <c r="X339" t="e">
        <f>VLOOKUP($L339,Sheet1!$F:$R,13,0)</f>
        <v>#N/A</v>
      </c>
    </row>
    <row r="340" spans="1:24" hidden="1" x14ac:dyDescent="0.25">
      <c r="A340">
        <v>259</v>
      </c>
      <c r="B340">
        <v>7</v>
      </c>
      <c r="C340">
        <v>260</v>
      </c>
      <c r="D340" t="s">
        <v>159</v>
      </c>
      <c r="E340" t="s">
        <v>1146</v>
      </c>
      <c r="F340" t="s">
        <v>13</v>
      </c>
      <c r="H340" t="s">
        <v>75</v>
      </c>
      <c r="I340">
        <v>2003</v>
      </c>
      <c r="J340" t="s">
        <v>66</v>
      </c>
      <c r="K340" t="s">
        <v>1147</v>
      </c>
      <c r="L340" t="s">
        <v>1148</v>
      </c>
      <c r="M340" t="e">
        <f>VLOOKUP(L340,Sheet1!F:R,2,0)</f>
        <v>#N/A</v>
      </c>
      <c r="N340" t="e">
        <f>VLOOKUP($L340,Sheet1!$F:$R,3,0)</f>
        <v>#N/A</v>
      </c>
      <c r="O340" t="e">
        <f>VLOOKUP($L340,Sheet1!$F:$R,4,0)</f>
        <v>#N/A</v>
      </c>
      <c r="P340" t="e">
        <f>VLOOKUP($L340,Sheet1!$F:$R,5,0)</f>
        <v>#N/A</v>
      </c>
      <c r="Q340" t="e">
        <f>VLOOKUP($L340,Sheet1!$F:$R,6,0)</f>
        <v>#N/A</v>
      </c>
      <c r="R340" t="e">
        <f>VLOOKUP($L340,Sheet1!$F:$R,7,0)</f>
        <v>#N/A</v>
      </c>
      <c r="S340" t="e">
        <f>VLOOKUP($L340,Sheet1!$F:$R,8,0)</f>
        <v>#N/A</v>
      </c>
      <c r="T340" t="e">
        <f>VLOOKUP($L340,Sheet1!$F:$R,9,0)</f>
        <v>#N/A</v>
      </c>
      <c r="U340" t="e">
        <f>VLOOKUP($L340,Sheet1!$F:$R,10,0)</f>
        <v>#N/A</v>
      </c>
      <c r="V340" t="e">
        <f>VLOOKUP($L340,Sheet1!$F:$R,11,0)</f>
        <v>#N/A</v>
      </c>
      <c r="W340" t="e">
        <f>VLOOKUP($L340,Sheet1!$F:$R,12,0)</f>
        <v>#N/A</v>
      </c>
      <c r="X340" t="e">
        <f>VLOOKUP($L340,Sheet1!$F:$R,13,0)</f>
        <v>#N/A</v>
      </c>
    </row>
    <row r="341" spans="1:24" hidden="1" x14ac:dyDescent="0.25">
      <c r="A341">
        <v>261</v>
      </c>
      <c r="B341">
        <v>7</v>
      </c>
      <c r="C341">
        <v>262</v>
      </c>
      <c r="D341" t="s">
        <v>673</v>
      </c>
      <c r="E341" t="s">
        <v>1149</v>
      </c>
      <c r="F341" t="s">
        <v>13</v>
      </c>
      <c r="H341" t="s">
        <v>1150</v>
      </c>
      <c r="I341">
        <v>2003</v>
      </c>
      <c r="J341" t="s">
        <v>76</v>
      </c>
      <c r="K341" t="s">
        <v>1151</v>
      </c>
      <c r="L341" t="s">
        <v>1152</v>
      </c>
      <c r="M341">
        <f>VLOOKUP(L341,Sheet1!F:R,2,0)</f>
        <v>74</v>
      </c>
      <c r="N341">
        <f>VLOOKUP($L341,Sheet1!$F:$R,3,0)</f>
        <v>200</v>
      </c>
      <c r="O341">
        <f>VLOOKUP($L341,Sheet1!$F:$R,4,0)</f>
        <v>0</v>
      </c>
      <c r="P341">
        <f>VLOOKUP($L341,Sheet1!$F:$R,5,0)</f>
        <v>0</v>
      </c>
      <c r="Q341">
        <f>VLOOKUP($L341,Sheet1!$F:$R,6,0)</f>
        <v>0</v>
      </c>
      <c r="R341">
        <f>VLOOKUP($L341,Sheet1!$F:$R,7,0)</f>
        <v>4.51</v>
      </c>
      <c r="S341">
        <f>VLOOKUP($L341,Sheet1!$F:$R,8,0)</f>
        <v>0</v>
      </c>
      <c r="T341">
        <f>VLOOKUP($L341,Sheet1!$F:$R,9,0)</f>
        <v>38</v>
      </c>
      <c r="U341">
        <f>VLOOKUP($L341,Sheet1!$F:$R,10,0)</f>
        <v>125</v>
      </c>
      <c r="V341">
        <f>VLOOKUP($L341,Sheet1!$F:$R,11,0)</f>
        <v>3.95</v>
      </c>
      <c r="W341">
        <f>VLOOKUP($L341,Sheet1!$F:$R,12,0)</f>
        <v>6.72</v>
      </c>
      <c r="X341">
        <f>VLOOKUP($L341,Sheet1!$F:$R,13,0)</f>
        <v>0</v>
      </c>
    </row>
    <row r="342" spans="1:24" x14ac:dyDescent="0.25">
      <c r="A342">
        <v>2</v>
      </c>
      <c r="B342">
        <v>1</v>
      </c>
      <c r="C342">
        <v>3</v>
      </c>
      <c r="D342" t="s">
        <v>279</v>
      </c>
      <c r="E342" t="s">
        <v>1153</v>
      </c>
      <c r="F342" t="s">
        <v>13</v>
      </c>
      <c r="G342">
        <v>21</v>
      </c>
      <c r="H342" t="s">
        <v>440</v>
      </c>
      <c r="I342">
        <v>2004</v>
      </c>
      <c r="J342" t="s">
        <v>55</v>
      </c>
      <c r="K342" t="s">
        <v>1154</v>
      </c>
      <c r="L342" t="s">
        <v>1155</v>
      </c>
      <c r="M342">
        <v>74</v>
      </c>
      <c r="N342">
        <v>225</v>
      </c>
      <c r="O342">
        <v>9.9</v>
      </c>
      <c r="P342">
        <v>32.1</v>
      </c>
      <c r="Q342" t="e">
        <f>VLOOKUP($L342,Sheet1!$F:$R,6,0)</f>
        <v>#N/A</v>
      </c>
      <c r="R342">
        <v>4.4800000000000004</v>
      </c>
      <c r="S342" t="e">
        <f>VLOOKUP($L342,Sheet1!$F:$R,8,0)</f>
        <v>#N/A</v>
      </c>
      <c r="T342" t="e">
        <f>VLOOKUP($L342,Sheet1!$F:$R,9,0)</f>
        <v>#N/A</v>
      </c>
      <c r="U342" t="e">
        <f>VLOOKUP($L342,Sheet1!$F:$R,10,0)</f>
        <v>#N/A</v>
      </c>
      <c r="V342" t="e">
        <f>VLOOKUP($L342,Sheet1!$F:$R,11,0)</f>
        <v>#N/A</v>
      </c>
      <c r="W342" t="e">
        <f>VLOOKUP($L342,Sheet1!$F:$R,12,0)</f>
        <v>#N/A</v>
      </c>
      <c r="X342" t="e">
        <f>VLOOKUP($L342,Sheet1!$F:$R,13,0)</f>
        <v>#N/A</v>
      </c>
    </row>
    <row r="343" spans="1:24" x14ac:dyDescent="0.25">
      <c r="A343">
        <v>6</v>
      </c>
      <c r="B343">
        <v>1</v>
      </c>
      <c r="C343">
        <v>7</v>
      </c>
      <c r="D343" t="s">
        <v>159</v>
      </c>
      <c r="E343" t="s">
        <v>1156</v>
      </c>
      <c r="F343" t="s">
        <v>13</v>
      </c>
      <c r="G343">
        <v>22</v>
      </c>
      <c r="H343" t="s">
        <v>544</v>
      </c>
      <c r="I343">
        <v>2004</v>
      </c>
      <c r="J343" t="s">
        <v>76</v>
      </c>
      <c r="K343" t="s">
        <v>34</v>
      </c>
      <c r="L343" t="s">
        <v>4494</v>
      </c>
      <c r="M343">
        <v>74</v>
      </c>
      <c r="N343">
        <v>211</v>
      </c>
      <c r="O343">
        <v>9.1</v>
      </c>
      <c r="P343">
        <v>33.9</v>
      </c>
      <c r="Q343" t="e">
        <f>VLOOKUP($L343,Sheet1!$F:$R,6,0)</f>
        <v>#N/A</v>
      </c>
      <c r="R343">
        <v>4.4800000000000004</v>
      </c>
      <c r="S343" t="e">
        <f>VLOOKUP($L343,Sheet1!$F:$R,8,0)</f>
        <v>#N/A</v>
      </c>
      <c r="T343" t="e">
        <f>VLOOKUP($L343,Sheet1!$F:$R,9,0)</f>
        <v>#N/A</v>
      </c>
      <c r="U343" t="e">
        <f>VLOOKUP($L343,Sheet1!$F:$R,10,0)</f>
        <v>#N/A</v>
      </c>
      <c r="V343" t="e">
        <f>VLOOKUP($L343,Sheet1!$F:$R,11,0)</f>
        <v>#N/A</v>
      </c>
      <c r="W343" t="e">
        <f>VLOOKUP($L343,Sheet1!$F:$R,12,0)</f>
        <v>#N/A</v>
      </c>
      <c r="X343" t="e">
        <f>VLOOKUP($L343,Sheet1!$F:$R,13,0)</f>
        <v>#N/A</v>
      </c>
    </row>
    <row r="344" spans="1:24" x14ac:dyDescent="0.25">
      <c r="A344">
        <v>8</v>
      </c>
      <c r="B344">
        <v>1</v>
      </c>
      <c r="C344">
        <v>9</v>
      </c>
      <c r="D344" t="s">
        <v>349</v>
      </c>
      <c r="E344" t="s">
        <v>1158</v>
      </c>
      <c r="F344" t="s">
        <v>13</v>
      </c>
      <c r="G344">
        <v>21</v>
      </c>
      <c r="H344" t="s">
        <v>563</v>
      </c>
      <c r="I344">
        <v>2004</v>
      </c>
      <c r="J344" t="s">
        <v>76</v>
      </c>
      <c r="K344" t="s">
        <v>34</v>
      </c>
      <c r="L344" t="s">
        <v>1157</v>
      </c>
      <c r="M344">
        <v>75.8</v>
      </c>
      <c r="N344">
        <v>229</v>
      </c>
      <c r="O344" t="e">
        <f>VLOOKUP($L344,Sheet1!$F:$R,4,0)</f>
        <v>#N/A</v>
      </c>
      <c r="P344" t="e">
        <f>VLOOKUP($L344,Sheet1!$F:$R,5,0)</f>
        <v>#N/A</v>
      </c>
      <c r="Q344" t="e">
        <f>VLOOKUP($L344,Sheet1!$F:$R,6,0)</f>
        <v>#N/A</v>
      </c>
      <c r="R344">
        <v>4.5599999999999996</v>
      </c>
      <c r="S344" t="e">
        <f>VLOOKUP($L344,Sheet1!$F:$R,8,0)</f>
        <v>#N/A</v>
      </c>
      <c r="T344" t="e">
        <f>VLOOKUP($L344,Sheet1!$F:$R,9,0)</f>
        <v>#N/A</v>
      </c>
      <c r="U344" t="e">
        <f>VLOOKUP($L344,Sheet1!$F:$R,10,0)</f>
        <v>#N/A</v>
      </c>
      <c r="V344" t="e">
        <f>VLOOKUP($L344,Sheet1!$F:$R,11,0)</f>
        <v>#N/A</v>
      </c>
      <c r="W344" t="e">
        <f>VLOOKUP($L344,Sheet1!$F:$R,12,0)</f>
        <v>#N/A</v>
      </c>
      <c r="X344" t="e">
        <f>VLOOKUP($L344,Sheet1!$F:$R,13,0)</f>
        <v>#N/A</v>
      </c>
    </row>
    <row r="345" spans="1:24" hidden="1" x14ac:dyDescent="0.25">
      <c r="A345">
        <v>12</v>
      </c>
      <c r="B345">
        <v>1</v>
      </c>
      <c r="C345">
        <v>13</v>
      </c>
      <c r="D345" t="s">
        <v>73</v>
      </c>
      <c r="E345" t="s">
        <v>1159</v>
      </c>
      <c r="F345" t="s">
        <v>13</v>
      </c>
      <c r="G345">
        <v>23</v>
      </c>
      <c r="H345" t="s">
        <v>337</v>
      </c>
      <c r="I345">
        <v>2004</v>
      </c>
      <c r="J345" t="s">
        <v>55</v>
      </c>
      <c r="K345" t="s">
        <v>1160</v>
      </c>
      <c r="L345" t="s">
        <v>1161</v>
      </c>
      <c r="M345">
        <f>VLOOKUP(L345,Sheet1!F:R,2,0)</f>
        <v>70.900000000000006</v>
      </c>
      <c r="N345">
        <f>VLOOKUP($L345,Sheet1!$F:$R,3,0)</f>
        <v>197</v>
      </c>
      <c r="O345">
        <f>VLOOKUP($L345,Sheet1!$F:$R,4,0)</f>
        <v>9.1300000000000008</v>
      </c>
      <c r="P345">
        <f>VLOOKUP($L345,Sheet1!$F:$R,5,0)</f>
        <v>32.380000000000003</v>
      </c>
      <c r="Q345">
        <f>VLOOKUP($L345,Sheet1!$F:$R,6,0)</f>
        <v>0</v>
      </c>
      <c r="R345">
        <f>VLOOKUP($L345,Sheet1!$F:$R,7,0)</f>
        <v>4.41</v>
      </c>
      <c r="S345">
        <f>VLOOKUP($L345,Sheet1!$F:$R,8,0)</f>
        <v>0</v>
      </c>
      <c r="T345">
        <f>VLOOKUP($L345,Sheet1!$F:$R,9,0)</f>
        <v>34.5</v>
      </c>
      <c r="U345">
        <f>VLOOKUP($L345,Sheet1!$F:$R,10,0)</f>
        <v>120</v>
      </c>
      <c r="V345">
        <f>VLOOKUP($L345,Sheet1!$F:$R,11,0)</f>
        <v>0</v>
      </c>
      <c r="W345">
        <f>VLOOKUP($L345,Sheet1!$F:$R,12,0)</f>
        <v>0</v>
      </c>
      <c r="X345">
        <f>VLOOKUP($L345,Sheet1!$F:$R,13,0)</f>
        <v>0</v>
      </c>
    </row>
    <row r="346" spans="1:24" hidden="1" x14ac:dyDescent="0.25">
      <c r="A346">
        <v>14</v>
      </c>
      <c r="B346">
        <v>1</v>
      </c>
      <c r="C346">
        <v>15</v>
      </c>
      <c r="D346" t="s">
        <v>53</v>
      </c>
      <c r="E346" t="s">
        <v>1162</v>
      </c>
      <c r="F346" t="s">
        <v>13</v>
      </c>
      <c r="G346">
        <v>21</v>
      </c>
      <c r="H346" t="s">
        <v>374</v>
      </c>
      <c r="I346">
        <v>2004</v>
      </c>
      <c r="J346" t="s">
        <v>107</v>
      </c>
      <c r="K346" t="s">
        <v>1163</v>
      </c>
      <c r="L346" t="s">
        <v>1164</v>
      </c>
      <c r="M346">
        <f>VLOOKUP(L346,Sheet1!F:R,2,0)</f>
        <v>74.8</v>
      </c>
      <c r="N346">
        <f>VLOOKUP($L346,Sheet1!$F:$R,3,0)</f>
        <v>209</v>
      </c>
      <c r="O346">
        <f>VLOOKUP($L346,Sheet1!$F:$R,4,0)</f>
        <v>9.1300000000000008</v>
      </c>
      <c r="P346">
        <f>VLOOKUP($L346,Sheet1!$F:$R,5,0)</f>
        <v>32.380000000000003</v>
      </c>
      <c r="Q346">
        <f>VLOOKUP($L346,Sheet1!$F:$R,6,0)</f>
        <v>0</v>
      </c>
      <c r="R346">
        <f>VLOOKUP($L346,Sheet1!$F:$R,7,0)</f>
        <v>4.6100000000000003</v>
      </c>
      <c r="S346">
        <f>VLOOKUP($L346,Sheet1!$F:$R,8,0)</f>
        <v>0</v>
      </c>
      <c r="T346">
        <f>VLOOKUP($L346,Sheet1!$F:$R,9,0)</f>
        <v>32.5</v>
      </c>
      <c r="U346">
        <f>VLOOKUP($L346,Sheet1!$F:$R,10,0)</f>
        <v>116</v>
      </c>
      <c r="V346">
        <f>VLOOKUP($L346,Sheet1!$F:$R,11,0)</f>
        <v>4.09</v>
      </c>
      <c r="W346">
        <f>VLOOKUP($L346,Sheet1!$F:$R,12,0)</f>
        <v>6.77</v>
      </c>
      <c r="X346">
        <f>VLOOKUP($L346,Sheet1!$F:$R,13,0)</f>
        <v>11.07</v>
      </c>
    </row>
    <row r="347" spans="1:24" x14ac:dyDescent="0.25">
      <c r="A347">
        <v>28</v>
      </c>
      <c r="B347">
        <v>1</v>
      </c>
      <c r="C347">
        <v>29</v>
      </c>
      <c r="D347" t="s">
        <v>136</v>
      </c>
      <c r="E347" t="s">
        <v>1165</v>
      </c>
      <c r="F347" t="s">
        <v>13</v>
      </c>
      <c r="G347">
        <v>22</v>
      </c>
      <c r="H347" t="s">
        <v>142</v>
      </c>
      <c r="I347">
        <v>2004</v>
      </c>
      <c r="J347" t="s">
        <v>107</v>
      </c>
      <c r="K347" t="s">
        <v>706</v>
      </c>
      <c r="L347" t="s">
        <v>1166</v>
      </c>
      <c r="M347">
        <v>76.5</v>
      </c>
      <c r="N347">
        <v>218</v>
      </c>
      <c r="O347">
        <v>10</v>
      </c>
      <c r="P347">
        <v>32.5</v>
      </c>
      <c r="Q347" t="e">
        <f>VLOOKUP($L347,Sheet1!$F:$R,6,0)</f>
        <v>#N/A</v>
      </c>
      <c r="R347">
        <v>4.4000000000000004</v>
      </c>
      <c r="S347" t="e">
        <f>VLOOKUP($L347,Sheet1!$F:$R,8,0)</f>
        <v>#N/A</v>
      </c>
      <c r="T347" t="e">
        <f>VLOOKUP($L347,Sheet1!$F:$R,9,0)</f>
        <v>#N/A</v>
      </c>
      <c r="U347" t="e">
        <f>VLOOKUP($L347,Sheet1!$F:$R,10,0)</f>
        <v>#N/A</v>
      </c>
      <c r="V347" t="e">
        <f>VLOOKUP($L347,Sheet1!$F:$R,11,0)</f>
        <v>#N/A</v>
      </c>
      <c r="W347" t="e">
        <f>VLOOKUP($L347,Sheet1!$F:$R,12,0)</f>
        <v>#N/A</v>
      </c>
      <c r="X347" t="e">
        <f>VLOOKUP($L347,Sheet1!$F:$R,13,0)</f>
        <v>#N/A</v>
      </c>
    </row>
    <row r="348" spans="1:24" hidden="1" x14ac:dyDescent="0.25">
      <c r="A348">
        <v>30</v>
      </c>
      <c r="B348">
        <v>1</v>
      </c>
      <c r="C348">
        <v>31</v>
      </c>
      <c r="D348" t="s">
        <v>207</v>
      </c>
      <c r="E348" t="s">
        <v>1167</v>
      </c>
      <c r="F348" t="s">
        <v>13</v>
      </c>
      <c r="G348">
        <v>23</v>
      </c>
      <c r="H348" t="s">
        <v>843</v>
      </c>
      <c r="I348">
        <v>2004</v>
      </c>
      <c r="J348" t="s">
        <v>76</v>
      </c>
      <c r="K348" t="s">
        <v>1168</v>
      </c>
      <c r="L348" t="s">
        <v>1169</v>
      </c>
      <c r="M348">
        <f>VLOOKUP(L348,Sheet1!F:R,2,0)</f>
        <v>74.099999999999994</v>
      </c>
      <c r="N348">
        <f>VLOOKUP($L348,Sheet1!$F:$R,3,0)</f>
        <v>202</v>
      </c>
      <c r="O348">
        <f>VLOOKUP($L348,Sheet1!$F:$R,4,0)</f>
        <v>10.130000000000001</v>
      </c>
      <c r="P348">
        <f>VLOOKUP($L348,Sheet1!$F:$R,5,0)</f>
        <v>32</v>
      </c>
      <c r="Q348">
        <f>VLOOKUP($L348,Sheet1!$F:$R,6,0)</f>
        <v>0</v>
      </c>
      <c r="R348">
        <f>VLOOKUP($L348,Sheet1!$F:$R,7,0)</f>
        <v>4.54</v>
      </c>
      <c r="S348">
        <f>VLOOKUP($L348,Sheet1!$F:$R,8,0)</f>
        <v>0</v>
      </c>
      <c r="T348">
        <f>VLOOKUP($L348,Sheet1!$F:$R,9,0)</f>
        <v>39</v>
      </c>
      <c r="U348">
        <f>VLOOKUP($L348,Sheet1!$F:$R,10,0)</f>
        <v>125</v>
      </c>
      <c r="V348">
        <f>VLOOKUP($L348,Sheet1!$F:$R,11,0)</f>
        <v>3.97</v>
      </c>
      <c r="W348">
        <f>VLOOKUP($L348,Sheet1!$F:$R,12,0)</f>
        <v>6.93</v>
      </c>
      <c r="X348">
        <f>VLOOKUP($L348,Sheet1!$F:$R,13,0)</f>
        <v>11.26</v>
      </c>
    </row>
    <row r="349" spans="1:24" hidden="1" x14ac:dyDescent="0.25">
      <c r="A349">
        <v>49</v>
      </c>
      <c r="B349">
        <v>2</v>
      </c>
      <c r="C349">
        <v>50</v>
      </c>
      <c r="D349" t="s">
        <v>255</v>
      </c>
      <c r="E349" t="s">
        <v>1170</v>
      </c>
      <c r="F349" t="s">
        <v>13</v>
      </c>
      <c r="G349">
        <v>22</v>
      </c>
      <c r="H349" t="s">
        <v>374</v>
      </c>
      <c r="I349">
        <v>2004</v>
      </c>
      <c r="J349" t="s">
        <v>121</v>
      </c>
      <c r="K349" t="s">
        <v>1171</v>
      </c>
      <c r="L349" t="s">
        <v>1172</v>
      </c>
      <c r="M349" t="e">
        <f>VLOOKUP(L349,Sheet1!F:R,2,0)</f>
        <v>#N/A</v>
      </c>
      <c r="N349" t="e">
        <f>VLOOKUP($L349,Sheet1!$F:$R,3,0)</f>
        <v>#N/A</v>
      </c>
      <c r="O349" t="e">
        <f>VLOOKUP($L349,Sheet1!$F:$R,4,0)</f>
        <v>#N/A</v>
      </c>
      <c r="P349" t="e">
        <f>VLOOKUP($L349,Sheet1!$F:$R,5,0)</f>
        <v>#N/A</v>
      </c>
      <c r="Q349" t="e">
        <f>VLOOKUP($L349,Sheet1!$F:$R,6,0)</f>
        <v>#N/A</v>
      </c>
      <c r="R349" t="e">
        <f>VLOOKUP($L349,Sheet1!$F:$R,7,0)</f>
        <v>#N/A</v>
      </c>
      <c r="S349" t="e">
        <f>VLOOKUP($L349,Sheet1!$F:$R,8,0)</f>
        <v>#N/A</v>
      </c>
      <c r="T349" t="e">
        <f>VLOOKUP($L349,Sheet1!$F:$R,9,0)</f>
        <v>#N/A</v>
      </c>
      <c r="U349" t="e">
        <f>VLOOKUP($L349,Sheet1!$F:$R,10,0)</f>
        <v>#N/A</v>
      </c>
      <c r="V349" t="e">
        <f>VLOOKUP($L349,Sheet1!$F:$R,11,0)</f>
        <v>#N/A</v>
      </c>
      <c r="W349" t="e">
        <f>VLOOKUP($L349,Sheet1!$F:$R,12,0)</f>
        <v>#N/A</v>
      </c>
      <c r="X349" t="e">
        <f>VLOOKUP($L349,Sheet1!$F:$R,13,0)</f>
        <v>#N/A</v>
      </c>
    </row>
    <row r="350" spans="1:24" hidden="1" x14ac:dyDescent="0.25">
      <c r="A350">
        <v>53</v>
      </c>
      <c r="B350">
        <v>2</v>
      </c>
      <c r="C350">
        <v>54</v>
      </c>
      <c r="D350" t="s">
        <v>104</v>
      </c>
      <c r="E350" t="s">
        <v>1173</v>
      </c>
      <c r="F350" t="s">
        <v>13</v>
      </c>
      <c r="G350">
        <v>22</v>
      </c>
      <c r="H350" t="s">
        <v>133</v>
      </c>
      <c r="I350">
        <v>2004</v>
      </c>
      <c r="J350" t="s">
        <v>121</v>
      </c>
      <c r="K350" t="s">
        <v>1174</v>
      </c>
      <c r="L350" t="s">
        <v>1175</v>
      </c>
      <c r="M350" t="e">
        <f>VLOOKUP(L350,Sheet1!F:R,2,0)</f>
        <v>#N/A</v>
      </c>
      <c r="N350" t="e">
        <f>VLOOKUP($L350,Sheet1!$F:$R,3,0)</f>
        <v>#N/A</v>
      </c>
      <c r="O350" t="e">
        <f>VLOOKUP($L350,Sheet1!$F:$R,4,0)</f>
        <v>#N/A</v>
      </c>
      <c r="P350" t="e">
        <f>VLOOKUP($L350,Sheet1!$F:$R,5,0)</f>
        <v>#N/A</v>
      </c>
      <c r="Q350" t="e">
        <f>VLOOKUP($L350,Sheet1!$F:$R,6,0)</f>
        <v>#N/A</v>
      </c>
      <c r="R350" t="e">
        <f>VLOOKUP($L350,Sheet1!$F:$R,7,0)</f>
        <v>#N/A</v>
      </c>
      <c r="S350" t="e">
        <f>VLOOKUP($L350,Sheet1!$F:$R,8,0)</f>
        <v>#N/A</v>
      </c>
      <c r="T350" t="e">
        <f>VLOOKUP($L350,Sheet1!$F:$R,9,0)</f>
        <v>#N/A</v>
      </c>
      <c r="U350" t="e">
        <f>VLOOKUP($L350,Sheet1!$F:$R,10,0)</f>
        <v>#N/A</v>
      </c>
      <c r="V350" t="e">
        <f>VLOOKUP($L350,Sheet1!$F:$R,11,0)</f>
        <v>#N/A</v>
      </c>
      <c r="W350" t="e">
        <f>VLOOKUP($L350,Sheet1!$F:$R,12,0)</f>
        <v>#N/A</v>
      </c>
      <c r="X350" t="e">
        <f>VLOOKUP($L350,Sheet1!$F:$R,13,0)</f>
        <v>#N/A</v>
      </c>
    </row>
    <row r="351" spans="1:24" hidden="1" x14ac:dyDescent="0.25">
      <c r="A351">
        <v>61</v>
      </c>
      <c r="B351">
        <v>2</v>
      </c>
      <c r="C351">
        <v>62</v>
      </c>
      <c r="D351" t="s">
        <v>392</v>
      </c>
      <c r="E351" t="s">
        <v>1176</v>
      </c>
      <c r="F351" t="s">
        <v>13</v>
      </c>
      <c r="G351">
        <v>22</v>
      </c>
      <c r="H351" t="s">
        <v>14</v>
      </c>
      <c r="I351">
        <v>2004</v>
      </c>
      <c r="J351" t="s">
        <v>33</v>
      </c>
      <c r="K351" t="s">
        <v>1177</v>
      </c>
      <c r="L351" t="s">
        <v>1178</v>
      </c>
      <c r="M351" t="e">
        <f>VLOOKUP(L351,Sheet1!F:R,2,0)</f>
        <v>#N/A</v>
      </c>
      <c r="N351" t="e">
        <f>VLOOKUP($L351,Sheet1!$F:$R,3,0)</f>
        <v>#N/A</v>
      </c>
      <c r="O351" t="e">
        <f>VLOOKUP($L351,Sheet1!$F:$R,4,0)</f>
        <v>#N/A</v>
      </c>
      <c r="P351" t="e">
        <f>VLOOKUP($L351,Sheet1!$F:$R,5,0)</f>
        <v>#N/A</v>
      </c>
      <c r="Q351" t="e">
        <f>VLOOKUP($L351,Sheet1!$F:$R,6,0)</f>
        <v>#N/A</v>
      </c>
      <c r="R351" t="e">
        <f>VLOOKUP($L351,Sheet1!$F:$R,7,0)</f>
        <v>#N/A</v>
      </c>
      <c r="S351" t="e">
        <f>VLOOKUP($L351,Sheet1!$F:$R,8,0)</f>
        <v>#N/A</v>
      </c>
      <c r="T351" t="e">
        <f>VLOOKUP($L351,Sheet1!$F:$R,9,0)</f>
        <v>#N/A</v>
      </c>
      <c r="U351" t="e">
        <f>VLOOKUP($L351,Sheet1!$F:$R,10,0)</f>
        <v>#N/A</v>
      </c>
      <c r="V351" t="e">
        <f>VLOOKUP($L351,Sheet1!$F:$R,11,0)</f>
        <v>#N/A</v>
      </c>
      <c r="W351" t="e">
        <f>VLOOKUP($L351,Sheet1!$F:$R,12,0)</f>
        <v>#N/A</v>
      </c>
      <c r="X351" t="e">
        <f>VLOOKUP($L351,Sheet1!$F:$R,13,0)</f>
        <v>#N/A</v>
      </c>
    </row>
    <row r="352" spans="1:24" hidden="1" x14ac:dyDescent="0.25">
      <c r="A352">
        <v>76</v>
      </c>
      <c r="B352">
        <v>3</v>
      </c>
      <c r="C352">
        <v>77</v>
      </c>
      <c r="D352" t="s">
        <v>207</v>
      </c>
      <c r="E352" t="s">
        <v>1179</v>
      </c>
      <c r="F352" t="s">
        <v>13</v>
      </c>
      <c r="G352">
        <v>22</v>
      </c>
      <c r="H352" t="s">
        <v>852</v>
      </c>
      <c r="I352">
        <v>2004</v>
      </c>
      <c r="J352" t="s">
        <v>121</v>
      </c>
      <c r="K352" t="s">
        <v>1180</v>
      </c>
      <c r="L352" t="s">
        <v>1181</v>
      </c>
      <c r="M352" t="e">
        <f>VLOOKUP(L352,Sheet1!F:R,2,0)</f>
        <v>#N/A</v>
      </c>
      <c r="N352" t="e">
        <f>VLOOKUP($L352,Sheet1!$F:$R,3,0)</f>
        <v>#N/A</v>
      </c>
      <c r="O352" t="e">
        <f>VLOOKUP($L352,Sheet1!$F:$R,4,0)</f>
        <v>#N/A</v>
      </c>
      <c r="P352" t="e">
        <f>VLOOKUP($L352,Sheet1!$F:$R,5,0)</f>
        <v>#N/A</v>
      </c>
      <c r="Q352" t="e">
        <f>VLOOKUP($L352,Sheet1!$F:$R,6,0)</f>
        <v>#N/A</v>
      </c>
      <c r="R352" t="e">
        <f>VLOOKUP($L352,Sheet1!$F:$R,7,0)</f>
        <v>#N/A</v>
      </c>
      <c r="S352" t="e">
        <f>VLOOKUP($L352,Sheet1!$F:$R,8,0)</f>
        <v>#N/A</v>
      </c>
      <c r="T352" t="e">
        <f>VLOOKUP($L352,Sheet1!$F:$R,9,0)</f>
        <v>#N/A</v>
      </c>
      <c r="U352" t="e">
        <f>VLOOKUP($L352,Sheet1!$F:$R,10,0)</f>
        <v>#N/A</v>
      </c>
      <c r="V352" t="e">
        <f>VLOOKUP($L352,Sheet1!$F:$R,11,0)</f>
        <v>#N/A</v>
      </c>
      <c r="W352" t="e">
        <f>VLOOKUP($L352,Sheet1!$F:$R,12,0)</f>
        <v>#N/A</v>
      </c>
      <c r="X352" t="e">
        <f>VLOOKUP($L352,Sheet1!$F:$R,13,0)</f>
        <v>#N/A</v>
      </c>
    </row>
    <row r="353" spans="1:24" hidden="1" x14ac:dyDescent="0.25">
      <c r="A353">
        <v>77</v>
      </c>
      <c r="B353">
        <v>3</v>
      </c>
      <c r="C353">
        <v>78</v>
      </c>
      <c r="D353" t="s">
        <v>11</v>
      </c>
      <c r="E353" t="s">
        <v>1182</v>
      </c>
      <c r="F353" t="s">
        <v>13</v>
      </c>
      <c r="G353">
        <v>23</v>
      </c>
      <c r="H353" t="s">
        <v>200</v>
      </c>
      <c r="I353">
        <v>2004</v>
      </c>
      <c r="J353" t="s">
        <v>143</v>
      </c>
      <c r="K353" t="s">
        <v>1183</v>
      </c>
      <c r="L353" t="s">
        <v>1184</v>
      </c>
      <c r="M353">
        <f>VLOOKUP(L353,Sheet1!F:R,2,0)</f>
        <v>73</v>
      </c>
      <c r="N353">
        <f>VLOOKUP($L353,Sheet1!$F:$R,3,0)</f>
        <v>183</v>
      </c>
      <c r="O353">
        <f>VLOOKUP($L353,Sheet1!$F:$R,4,0)</f>
        <v>9.5</v>
      </c>
      <c r="P353">
        <f>VLOOKUP($L353,Sheet1!$F:$R,5,0)</f>
        <v>30.5</v>
      </c>
      <c r="Q353">
        <f>VLOOKUP($L353,Sheet1!$F:$R,6,0)</f>
        <v>0</v>
      </c>
      <c r="R353">
        <f>VLOOKUP($L353,Sheet1!$F:$R,7,0)</f>
        <v>4.58</v>
      </c>
      <c r="S353">
        <f>VLOOKUP($L353,Sheet1!$F:$R,8,0)</f>
        <v>0</v>
      </c>
      <c r="T353">
        <f>VLOOKUP($L353,Sheet1!$F:$R,9,0)</f>
        <v>38</v>
      </c>
      <c r="U353">
        <f>VLOOKUP($L353,Sheet1!$F:$R,10,0)</f>
        <v>128</v>
      </c>
      <c r="V353">
        <f>VLOOKUP($L353,Sheet1!$F:$R,11,0)</f>
        <v>4.18</v>
      </c>
      <c r="W353">
        <f>VLOOKUP($L353,Sheet1!$F:$R,12,0)</f>
        <v>7.34</v>
      </c>
      <c r="X353">
        <f>VLOOKUP($L353,Sheet1!$F:$R,13,0)</f>
        <v>11.57</v>
      </c>
    </row>
    <row r="354" spans="1:24" hidden="1" x14ac:dyDescent="0.25">
      <c r="A354">
        <v>81</v>
      </c>
      <c r="B354">
        <v>3</v>
      </c>
      <c r="C354">
        <v>82</v>
      </c>
      <c r="D354" t="s">
        <v>424</v>
      </c>
      <c r="E354" t="s">
        <v>1185</v>
      </c>
      <c r="F354" t="s">
        <v>13</v>
      </c>
      <c r="G354">
        <v>22</v>
      </c>
      <c r="H354" t="s">
        <v>518</v>
      </c>
      <c r="I354">
        <v>2004</v>
      </c>
      <c r="J354" t="s">
        <v>121</v>
      </c>
      <c r="K354" t="s">
        <v>1186</v>
      </c>
      <c r="L354" t="s">
        <v>1187</v>
      </c>
      <c r="M354">
        <f>VLOOKUP(L354,Sheet1!F:R,2,0)</f>
        <v>73.099999999999994</v>
      </c>
      <c r="N354">
        <f>VLOOKUP($L354,Sheet1!$F:$R,3,0)</f>
        <v>213</v>
      </c>
      <c r="O354">
        <f>VLOOKUP($L354,Sheet1!$F:$R,4,0)</f>
        <v>9.6300000000000008</v>
      </c>
      <c r="P354">
        <f>VLOOKUP($L354,Sheet1!$F:$R,5,0)</f>
        <v>32.25</v>
      </c>
      <c r="Q354">
        <f>VLOOKUP($L354,Sheet1!$F:$R,6,0)</f>
        <v>0</v>
      </c>
      <c r="R354">
        <f>VLOOKUP($L354,Sheet1!$F:$R,7,0)</f>
        <v>4.5199999999999996</v>
      </c>
      <c r="S354">
        <f>VLOOKUP($L354,Sheet1!$F:$R,8,0)</f>
        <v>0</v>
      </c>
      <c r="T354">
        <f>VLOOKUP($L354,Sheet1!$F:$R,9,0)</f>
        <v>37</v>
      </c>
      <c r="U354">
        <f>VLOOKUP($L354,Sheet1!$F:$R,10,0)</f>
        <v>129</v>
      </c>
      <c r="V354">
        <f>VLOOKUP($L354,Sheet1!$F:$R,11,0)</f>
        <v>0</v>
      </c>
      <c r="W354">
        <f>VLOOKUP($L354,Sheet1!$F:$R,12,0)</f>
        <v>0</v>
      </c>
      <c r="X354">
        <f>VLOOKUP($L354,Sheet1!$F:$R,13,0)</f>
        <v>0</v>
      </c>
    </row>
    <row r="355" spans="1:24" hidden="1" x14ac:dyDescent="0.25">
      <c r="A355">
        <v>98</v>
      </c>
      <c r="B355">
        <v>4</v>
      </c>
      <c r="C355">
        <v>99</v>
      </c>
      <c r="D355" t="s">
        <v>673</v>
      </c>
      <c r="E355" t="s">
        <v>1188</v>
      </c>
      <c r="F355" t="s">
        <v>13</v>
      </c>
      <c r="G355">
        <v>23</v>
      </c>
      <c r="H355" t="s">
        <v>252</v>
      </c>
      <c r="I355">
        <v>2004</v>
      </c>
      <c r="J355" t="s">
        <v>15</v>
      </c>
      <c r="K355" t="s">
        <v>1189</v>
      </c>
      <c r="L355" t="s">
        <v>1190</v>
      </c>
      <c r="M355">
        <f>VLOOKUP(L355,Sheet1!F:R,2,0)</f>
        <v>69.099999999999994</v>
      </c>
      <c r="N355">
        <f>VLOOKUP($L355,Sheet1!$F:$R,3,0)</f>
        <v>198</v>
      </c>
      <c r="O355">
        <f>VLOOKUP($L355,Sheet1!$F:$R,4,0)</f>
        <v>10.130000000000001</v>
      </c>
      <c r="P355">
        <f>VLOOKUP($L355,Sheet1!$F:$R,5,0)</f>
        <v>30.88</v>
      </c>
      <c r="Q355">
        <f>VLOOKUP($L355,Sheet1!$F:$R,6,0)</f>
        <v>0</v>
      </c>
      <c r="R355">
        <f>VLOOKUP($L355,Sheet1!$F:$R,7,0)</f>
        <v>4.3099999999999996</v>
      </c>
      <c r="S355">
        <f>VLOOKUP($L355,Sheet1!$F:$R,8,0)</f>
        <v>0</v>
      </c>
      <c r="T355">
        <f>VLOOKUP($L355,Sheet1!$F:$R,9,0)</f>
        <v>38.5</v>
      </c>
      <c r="U355">
        <f>VLOOKUP($L355,Sheet1!$F:$R,10,0)</f>
        <v>114</v>
      </c>
      <c r="V355">
        <f>VLOOKUP($L355,Sheet1!$F:$R,11,0)</f>
        <v>4.0599999999999996</v>
      </c>
      <c r="W355">
        <f>VLOOKUP($L355,Sheet1!$F:$R,12,0)</f>
        <v>6.97</v>
      </c>
      <c r="X355">
        <f>VLOOKUP($L355,Sheet1!$F:$R,13,0)</f>
        <v>11.1</v>
      </c>
    </row>
    <row r="356" spans="1:24" hidden="1" x14ac:dyDescent="0.25">
      <c r="A356">
        <v>104</v>
      </c>
      <c r="B356">
        <v>4</v>
      </c>
      <c r="C356">
        <v>105</v>
      </c>
      <c r="D356" t="s">
        <v>118</v>
      </c>
      <c r="E356" t="s">
        <v>1191</v>
      </c>
      <c r="F356" t="s">
        <v>13</v>
      </c>
      <c r="G356">
        <v>23</v>
      </c>
      <c r="H356" t="s">
        <v>569</v>
      </c>
      <c r="I356">
        <v>2004</v>
      </c>
      <c r="J356" t="s">
        <v>21</v>
      </c>
      <c r="K356" t="s">
        <v>233</v>
      </c>
      <c r="L356" t="s">
        <v>1192</v>
      </c>
      <c r="M356">
        <f>VLOOKUP(L356,Sheet1!F:R,2,0)</f>
        <v>70.400000000000006</v>
      </c>
      <c r="N356">
        <f>VLOOKUP($L356,Sheet1!$F:$R,3,0)</f>
        <v>179</v>
      </c>
      <c r="O356">
        <f>VLOOKUP($L356,Sheet1!$F:$R,4,0)</f>
        <v>8.8800000000000008</v>
      </c>
      <c r="P356">
        <f>VLOOKUP($L356,Sheet1!$F:$R,5,0)</f>
        <v>28.25</v>
      </c>
      <c r="Q356">
        <f>VLOOKUP($L356,Sheet1!$F:$R,6,0)</f>
        <v>0</v>
      </c>
      <c r="R356">
        <f>VLOOKUP($L356,Sheet1!$F:$R,7,0)</f>
        <v>4.3899999999999997</v>
      </c>
      <c r="S356">
        <f>VLOOKUP($L356,Sheet1!$F:$R,8,0)</f>
        <v>0</v>
      </c>
      <c r="T356">
        <f>VLOOKUP($L356,Sheet1!$F:$R,9,0)</f>
        <v>36</v>
      </c>
      <c r="U356">
        <f>VLOOKUP($L356,Sheet1!$F:$R,10,0)</f>
        <v>0</v>
      </c>
      <c r="V356">
        <f>VLOOKUP($L356,Sheet1!$F:$R,11,0)</f>
        <v>0</v>
      </c>
      <c r="W356">
        <f>VLOOKUP($L356,Sheet1!$F:$R,12,0)</f>
        <v>0</v>
      </c>
      <c r="X356">
        <f>VLOOKUP($L356,Sheet1!$F:$R,13,0)</f>
        <v>0</v>
      </c>
    </row>
    <row r="357" spans="1:24" hidden="1" x14ac:dyDescent="0.25">
      <c r="A357">
        <v>107</v>
      </c>
      <c r="B357">
        <v>4</v>
      </c>
      <c r="C357">
        <v>108</v>
      </c>
      <c r="D357" t="s">
        <v>93</v>
      </c>
      <c r="E357" t="s">
        <v>1193</v>
      </c>
      <c r="F357" t="s">
        <v>13</v>
      </c>
      <c r="G357">
        <v>22</v>
      </c>
      <c r="H357" t="s">
        <v>341</v>
      </c>
      <c r="I357">
        <v>2004</v>
      </c>
      <c r="J357" t="s">
        <v>161</v>
      </c>
      <c r="K357" t="s">
        <v>1194</v>
      </c>
      <c r="L357" t="s">
        <v>1195</v>
      </c>
      <c r="M357">
        <f>VLOOKUP(L357,Sheet1!F:R,2,0)</f>
        <v>72.5</v>
      </c>
      <c r="N357">
        <f>VLOOKUP($L357,Sheet1!$F:$R,3,0)</f>
        <v>212</v>
      </c>
      <c r="O357">
        <f>VLOOKUP($L357,Sheet1!$F:$R,4,0)</f>
        <v>9.5</v>
      </c>
      <c r="P357">
        <f>VLOOKUP($L357,Sheet1!$F:$R,5,0)</f>
        <v>31</v>
      </c>
      <c r="Q357">
        <f>VLOOKUP($L357,Sheet1!$F:$R,6,0)</f>
        <v>0</v>
      </c>
      <c r="R357">
        <f>VLOOKUP($L357,Sheet1!$F:$R,7,0)</f>
        <v>4.5599999999999996</v>
      </c>
      <c r="S357">
        <f>VLOOKUP($L357,Sheet1!$F:$R,8,0)</f>
        <v>0</v>
      </c>
      <c r="T357">
        <f>VLOOKUP($L357,Sheet1!$F:$R,9,0)</f>
        <v>36</v>
      </c>
      <c r="U357">
        <f>VLOOKUP($L357,Sheet1!$F:$R,10,0)</f>
        <v>121</v>
      </c>
      <c r="V357">
        <f>VLOOKUP($L357,Sheet1!$F:$R,11,0)</f>
        <v>3.91</v>
      </c>
      <c r="W357">
        <f>VLOOKUP($L357,Sheet1!$F:$R,12,0)</f>
        <v>6.93</v>
      </c>
      <c r="X357">
        <f>VLOOKUP($L357,Sheet1!$F:$R,13,0)</f>
        <v>10.91</v>
      </c>
    </row>
    <row r="358" spans="1:24" hidden="1" x14ac:dyDescent="0.25">
      <c r="A358">
        <v>119</v>
      </c>
      <c r="B358">
        <v>4</v>
      </c>
      <c r="C358">
        <v>120</v>
      </c>
      <c r="D358" t="s">
        <v>349</v>
      </c>
      <c r="E358" t="s">
        <v>1196</v>
      </c>
      <c r="F358" t="s">
        <v>13</v>
      </c>
      <c r="G358">
        <v>25</v>
      </c>
      <c r="H358" t="s">
        <v>298</v>
      </c>
      <c r="I358">
        <v>2004</v>
      </c>
      <c r="J358" t="s">
        <v>325</v>
      </c>
      <c r="K358" t="s">
        <v>1197</v>
      </c>
      <c r="L358" t="s">
        <v>1198</v>
      </c>
      <c r="M358">
        <f>VLOOKUP(L358,Sheet1!F:R,2,0)</f>
        <v>75.599999999999994</v>
      </c>
      <c r="N358">
        <f>VLOOKUP($L358,Sheet1!$F:$R,3,0)</f>
        <v>226</v>
      </c>
      <c r="O358">
        <f>VLOOKUP($L358,Sheet1!$F:$R,4,0)</f>
        <v>9.5</v>
      </c>
      <c r="P358">
        <f>VLOOKUP($L358,Sheet1!$F:$R,5,0)</f>
        <v>32.75</v>
      </c>
      <c r="Q358">
        <f>VLOOKUP($L358,Sheet1!$F:$R,6,0)</f>
        <v>0</v>
      </c>
      <c r="R358">
        <f>VLOOKUP($L358,Sheet1!$F:$R,7,0)</f>
        <v>4.76</v>
      </c>
      <c r="S358">
        <f>VLOOKUP($L358,Sheet1!$F:$R,8,0)</f>
        <v>0</v>
      </c>
      <c r="T358">
        <f>VLOOKUP($L358,Sheet1!$F:$R,9,0)</f>
        <v>40.5</v>
      </c>
      <c r="U358">
        <f>VLOOKUP($L358,Sheet1!$F:$R,10,0)</f>
        <v>130</v>
      </c>
      <c r="V358">
        <f>VLOOKUP($L358,Sheet1!$F:$R,11,0)</f>
        <v>4.17</v>
      </c>
      <c r="W358">
        <f>VLOOKUP($L358,Sheet1!$F:$R,12,0)</f>
        <v>0</v>
      </c>
      <c r="X358">
        <f>VLOOKUP($L358,Sheet1!$F:$R,13,0)</f>
        <v>0</v>
      </c>
    </row>
    <row r="359" spans="1:24" hidden="1" x14ac:dyDescent="0.25">
      <c r="A359">
        <v>133</v>
      </c>
      <c r="B359">
        <v>5</v>
      </c>
      <c r="C359">
        <v>134</v>
      </c>
      <c r="D359" t="s">
        <v>673</v>
      </c>
      <c r="E359" t="s">
        <v>1199</v>
      </c>
      <c r="F359" t="s">
        <v>13</v>
      </c>
      <c r="G359">
        <v>22</v>
      </c>
      <c r="H359" t="s">
        <v>44</v>
      </c>
      <c r="I359">
        <v>2004</v>
      </c>
      <c r="J359" t="s">
        <v>161</v>
      </c>
      <c r="K359" t="s">
        <v>1200</v>
      </c>
      <c r="L359" t="s">
        <v>1201</v>
      </c>
      <c r="M359">
        <f>VLOOKUP(L359,Sheet1!F:R,2,0)</f>
        <v>76</v>
      </c>
      <c r="N359">
        <f>VLOOKUP($L359,Sheet1!$F:$R,3,0)</f>
        <v>229</v>
      </c>
      <c r="O359">
        <f>VLOOKUP($L359,Sheet1!$F:$R,4,0)</f>
        <v>9.3800000000000008</v>
      </c>
      <c r="P359">
        <f>VLOOKUP($L359,Sheet1!$F:$R,5,0)</f>
        <v>34.380000000000003</v>
      </c>
      <c r="Q359">
        <f>VLOOKUP($L359,Sheet1!$F:$R,6,0)</f>
        <v>0</v>
      </c>
      <c r="R359">
        <f>VLOOKUP($L359,Sheet1!$F:$R,7,0)</f>
        <v>4.54</v>
      </c>
      <c r="S359">
        <f>VLOOKUP($L359,Sheet1!$F:$R,8,0)</f>
        <v>0</v>
      </c>
      <c r="T359">
        <f>VLOOKUP($L359,Sheet1!$F:$R,9,0)</f>
        <v>41</v>
      </c>
      <c r="U359">
        <f>VLOOKUP($L359,Sheet1!$F:$R,10,0)</f>
        <v>130</v>
      </c>
      <c r="V359">
        <f>VLOOKUP($L359,Sheet1!$F:$R,11,0)</f>
        <v>4.22</v>
      </c>
      <c r="W359">
        <f>VLOOKUP($L359,Sheet1!$F:$R,12,0)</f>
        <v>7.34</v>
      </c>
      <c r="X359">
        <f>VLOOKUP($L359,Sheet1!$F:$R,13,0)</f>
        <v>0</v>
      </c>
    </row>
    <row r="360" spans="1:24" hidden="1" x14ac:dyDescent="0.25">
      <c r="A360">
        <v>148</v>
      </c>
      <c r="B360">
        <v>5</v>
      </c>
      <c r="C360">
        <v>149</v>
      </c>
      <c r="D360" t="s">
        <v>174</v>
      </c>
      <c r="E360" t="s">
        <v>1202</v>
      </c>
      <c r="F360" t="s">
        <v>13</v>
      </c>
      <c r="G360">
        <v>21</v>
      </c>
      <c r="H360" t="s">
        <v>383</v>
      </c>
      <c r="I360">
        <v>2004</v>
      </c>
      <c r="J360" t="s">
        <v>107</v>
      </c>
      <c r="K360" t="s">
        <v>1203</v>
      </c>
      <c r="L360" t="s">
        <v>1204</v>
      </c>
      <c r="M360">
        <f>VLOOKUP(L360,Sheet1!F:R,2,0)</f>
        <v>74</v>
      </c>
      <c r="N360">
        <f>VLOOKUP($L360,Sheet1!$F:$R,3,0)</f>
        <v>191</v>
      </c>
      <c r="O360">
        <f>VLOOKUP($L360,Sheet1!$F:$R,4,0)</f>
        <v>0</v>
      </c>
      <c r="P360">
        <f>VLOOKUP($L360,Sheet1!$F:$R,5,0)</f>
        <v>0</v>
      </c>
      <c r="Q360">
        <f>VLOOKUP($L360,Sheet1!$F:$R,6,0)</f>
        <v>0</v>
      </c>
      <c r="R360">
        <f>VLOOKUP($L360,Sheet1!$F:$R,7,0)</f>
        <v>4.57</v>
      </c>
      <c r="S360">
        <f>VLOOKUP($L360,Sheet1!$F:$R,8,0)</f>
        <v>0</v>
      </c>
      <c r="T360">
        <f>VLOOKUP($L360,Sheet1!$F:$R,9,0)</f>
        <v>34</v>
      </c>
      <c r="U360">
        <f>VLOOKUP($L360,Sheet1!$F:$R,10,0)</f>
        <v>118</v>
      </c>
      <c r="V360">
        <f>VLOOKUP($L360,Sheet1!$F:$R,11,0)</f>
        <v>0</v>
      </c>
      <c r="W360">
        <f>VLOOKUP($L360,Sheet1!$F:$R,12,0)</f>
        <v>0</v>
      </c>
      <c r="X360">
        <f>VLOOKUP($L360,Sheet1!$F:$R,13,0)</f>
        <v>0</v>
      </c>
    </row>
    <row r="361" spans="1:24" hidden="1" x14ac:dyDescent="0.25">
      <c r="A361">
        <v>156</v>
      </c>
      <c r="B361">
        <v>5</v>
      </c>
      <c r="C361">
        <v>157</v>
      </c>
      <c r="D361" t="s">
        <v>78</v>
      </c>
      <c r="E361" t="s">
        <v>1205</v>
      </c>
      <c r="F361" t="s">
        <v>13</v>
      </c>
      <c r="G361">
        <v>23</v>
      </c>
      <c r="H361" t="s">
        <v>156</v>
      </c>
      <c r="I361">
        <v>2004</v>
      </c>
      <c r="J361" t="s">
        <v>121</v>
      </c>
      <c r="K361" t="s">
        <v>1206</v>
      </c>
      <c r="L361" t="s">
        <v>1207</v>
      </c>
      <c r="M361">
        <f>VLOOKUP(L361,Sheet1!F:R,2,0)</f>
        <v>74.5</v>
      </c>
      <c r="N361">
        <f>VLOOKUP($L361,Sheet1!$F:$R,3,0)</f>
        <v>199</v>
      </c>
      <c r="O361">
        <f>VLOOKUP($L361,Sheet1!$F:$R,4,0)</f>
        <v>9.5</v>
      </c>
      <c r="P361">
        <f>VLOOKUP($L361,Sheet1!$F:$R,5,0)</f>
        <v>31.25</v>
      </c>
      <c r="Q361">
        <f>VLOOKUP($L361,Sheet1!$F:$R,6,0)</f>
        <v>0</v>
      </c>
      <c r="R361">
        <f>VLOOKUP($L361,Sheet1!$F:$R,7,0)</f>
        <v>4.55</v>
      </c>
      <c r="S361">
        <f>VLOOKUP($L361,Sheet1!$F:$R,8,0)</f>
        <v>0</v>
      </c>
      <c r="T361">
        <f>VLOOKUP($L361,Sheet1!$F:$R,9,0)</f>
        <v>41</v>
      </c>
      <c r="U361">
        <f>VLOOKUP($L361,Sheet1!$F:$R,10,0)</f>
        <v>131</v>
      </c>
      <c r="V361">
        <f>VLOOKUP($L361,Sheet1!$F:$R,11,0)</f>
        <v>4.08</v>
      </c>
      <c r="W361">
        <f>VLOOKUP($L361,Sheet1!$F:$R,12,0)</f>
        <v>6.79</v>
      </c>
      <c r="X361">
        <f>VLOOKUP($L361,Sheet1!$F:$R,13,0)</f>
        <v>0</v>
      </c>
    </row>
    <row r="362" spans="1:24" hidden="1" x14ac:dyDescent="0.25">
      <c r="A362">
        <v>162</v>
      </c>
      <c r="B362">
        <v>5</v>
      </c>
      <c r="C362">
        <v>163</v>
      </c>
      <c r="D362" t="s">
        <v>392</v>
      </c>
      <c r="E362" t="s">
        <v>1208</v>
      </c>
      <c r="F362" t="s">
        <v>13</v>
      </c>
      <c r="G362">
        <v>23</v>
      </c>
      <c r="H362" t="s">
        <v>142</v>
      </c>
      <c r="I362">
        <v>2004</v>
      </c>
      <c r="J362" t="s">
        <v>121</v>
      </c>
      <c r="K362" t="s">
        <v>539</v>
      </c>
      <c r="L362" t="s">
        <v>1209</v>
      </c>
      <c r="M362" t="e">
        <f>VLOOKUP(L362,Sheet1!F:R,2,0)</f>
        <v>#N/A</v>
      </c>
      <c r="N362" t="e">
        <f>VLOOKUP($L362,Sheet1!$F:$R,3,0)</f>
        <v>#N/A</v>
      </c>
      <c r="O362" t="e">
        <f>VLOOKUP($L362,Sheet1!$F:$R,4,0)</f>
        <v>#N/A</v>
      </c>
      <c r="P362" t="e">
        <f>VLOOKUP($L362,Sheet1!$F:$R,5,0)</f>
        <v>#N/A</v>
      </c>
      <c r="Q362" t="e">
        <f>VLOOKUP($L362,Sheet1!$F:$R,6,0)</f>
        <v>#N/A</v>
      </c>
      <c r="R362" t="e">
        <f>VLOOKUP($L362,Sheet1!$F:$R,7,0)</f>
        <v>#N/A</v>
      </c>
      <c r="S362" t="e">
        <f>VLOOKUP($L362,Sheet1!$F:$R,8,0)</f>
        <v>#N/A</v>
      </c>
      <c r="T362" t="e">
        <f>VLOOKUP($L362,Sheet1!$F:$R,9,0)</f>
        <v>#N/A</v>
      </c>
      <c r="U362" t="e">
        <f>VLOOKUP($L362,Sheet1!$F:$R,10,0)</f>
        <v>#N/A</v>
      </c>
      <c r="V362" t="e">
        <f>VLOOKUP($L362,Sheet1!$F:$R,11,0)</f>
        <v>#N/A</v>
      </c>
      <c r="W362" t="e">
        <f>VLOOKUP($L362,Sheet1!$F:$R,12,0)</f>
        <v>#N/A</v>
      </c>
      <c r="X362" t="e">
        <f>VLOOKUP($L362,Sheet1!$F:$R,13,0)</f>
        <v>#N/A</v>
      </c>
    </row>
    <row r="363" spans="1:24" hidden="1" x14ac:dyDescent="0.25">
      <c r="A363">
        <v>163</v>
      </c>
      <c r="B363">
        <v>5</v>
      </c>
      <c r="C363">
        <v>164</v>
      </c>
      <c r="D363" t="s">
        <v>48</v>
      </c>
      <c r="E363" t="s">
        <v>1210</v>
      </c>
      <c r="F363" t="s">
        <v>13</v>
      </c>
      <c r="G363">
        <v>20</v>
      </c>
      <c r="H363" t="s">
        <v>138</v>
      </c>
      <c r="I363">
        <v>2004</v>
      </c>
      <c r="J363" t="s">
        <v>126</v>
      </c>
      <c r="K363" t="s">
        <v>1211</v>
      </c>
      <c r="L363" t="s">
        <v>1212</v>
      </c>
      <c r="M363">
        <f>VLOOKUP(L363,Sheet1!F:R,2,0)</f>
        <v>75.400000000000006</v>
      </c>
      <c r="N363">
        <f>VLOOKUP($L363,Sheet1!$F:$R,3,0)</f>
        <v>210</v>
      </c>
      <c r="O363">
        <f>VLOOKUP($L363,Sheet1!$F:$R,4,0)</f>
        <v>8.25</v>
      </c>
      <c r="P363">
        <f>VLOOKUP($L363,Sheet1!$F:$R,5,0)</f>
        <v>31.38</v>
      </c>
      <c r="Q363">
        <f>VLOOKUP($L363,Sheet1!$F:$R,6,0)</f>
        <v>0</v>
      </c>
      <c r="R363">
        <f>VLOOKUP($L363,Sheet1!$F:$R,7,0)</f>
        <v>4.53</v>
      </c>
      <c r="S363">
        <f>VLOOKUP($L363,Sheet1!$F:$R,8,0)</f>
        <v>0</v>
      </c>
      <c r="T363">
        <f>VLOOKUP($L363,Sheet1!$F:$R,9,0)</f>
        <v>34.5</v>
      </c>
      <c r="U363">
        <f>VLOOKUP($L363,Sheet1!$F:$R,10,0)</f>
        <v>0</v>
      </c>
      <c r="V363">
        <f>VLOOKUP($L363,Sheet1!$F:$R,11,0)</f>
        <v>0</v>
      </c>
      <c r="W363">
        <f>VLOOKUP($L363,Sheet1!$F:$R,12,0)</f>
        <v>7.04</v>
      </c>
      <c r="X363">
        <f>VLOOKUP($L363,Sheet1!$F:$R,13,0)</f>
        <v>11.43</v>
      </c>
    </row>
    <row r="364" spans="1:24" hidden="1" x14ac:dyDescent="0.25">
      <c r="A364">
        <v>167</v>
      </c>
      <c r="B364">
        <v>6</v>
      </c>
      <c r="C364">
        <v>168</v>
      </c>
      <c r="D364" t="s">
        <v>164</v>
      </c>
      <c r="E364" t="s">
        <v>1213</v>
      </c>
      <c r="F364" t="s">
        <v>13</v>
      </c>
      <c r="G364">
        <v>23</v>
      </c>
      <c r="H364" t="s">
        <v>507</v>
      </c>
      <c r="I364">
        <v>2004</v>
      </c>
      <c r="J364" t="s">
        <v>161</v>
      </c>
      <c r="K364" t="s">
        <v>744</v>
      </c>
      <c r="L364" t="s">
        <v>1214</v>
      </c>
      <c r="M364" t="e">
        <f>VLOOKUP(L364,Sheet1!F:R,2,0)</f>
        <v>#N/A</v>
      </c>
      <c r="N364" t="e">
        <f>VLOOKUP($L364,Sheet1!$F:$R,3,0)</f>
        <v>#N/A</v>
      </c>
      <c r="O364" t="e">
        <f>VLOOKUP($L364,Sheet1!$F:$R,4,0)</f>
        <v>#N/A</v>
      </c>
      <c r="P364" t="e">
        <f>VLOOKUP($L364,Sheet1!$F:$R,5,0)</f>
        <v>#N/A</v>
      </c>
      <c r="Q364" t="e">
        <f>VLOOKUP($L364,Sheet1!$F:$R,6,0)</f>
        <v>#N/A</v>
      </c>
      <c r="R364" t="e">
        <f>VLOOKUP($L364,Sheet1!$F:$R,7,0)</f>
        <v>#N/A</v>
      </c>
      <c r="S364" t="e">
        <f>VLOOKUP($L364,Sheet1!$F:$R,8,0)</f>
        <v>#N/A</v>
      </c>
      <c r="T364" t="e">
        <f>VLOOKUP($L364,Sheet1!$F:$R,9,0)</f>
        <v>#N/A</v>
      </c>
      <c r="U364" t="e">
        <f>VLOOKUP($L364,Sheet1!$F:$R,10,0)</f>
        <v>#N/A</v>
      </c>
      <c r="V364" t="e">
        <f>VLOOKUP($L364,Sheet1!$F:$R,11,0)</f>
        <v>#N/A</v>
      </c>
      <c r="W364" t="e">
        <f>VLOOKUP($L364,Sheet1!$F:$R,12,0)</f>
        <v>#N/A</v>
      </c>
      <c r="X364" t="e">
        <f>VLOOKUP($L364,Sheet1!$F:$R,13,0)</f>
        <v>#N/A</v>
      </c>
    </row>
    <row r="365" spans="1:24" hidden="1" x14ac:dyDescent="0.25">
      <c r="A365">
        <v>170</v>
      </c>
      <c r="B365">
        <v>6</v>
      </c>
      <c r="C365">
        <v>171</v>
      </c>
      <c r="D365" t="s">
        <v>104</v>
      </c>
      <c r="E365" t="s">
        <v>1215</v>
      </c>
      <c r="F365" t="s">
        <v>13</v>
      </c>
      <c r="G365">
        <v>22</v>
      </c>
      <c r="H365" t="s">
        <v>184</v>
      </c>
      <c r="I365">
        <v>2004</v>
      </c>
      <c r="J365" t="s">
        <v>66</v>
      </c>
      <c r="K365" t="s">
        <v>1216</v>
      </c>
      <c r="L365" t="s">
        <v>1217</v>
      </c>
      <c r="M365">
        <f>VLOOKUP(L365,Sheet1!F:R,2,0)</f>
        <v>71</v>
      </c>
      <c r="N365">
        <f>VLOOKUP($L365,Sheet1!$F:$R,3,0)</f>
        <v>199</v>
      </c>
      <c r="O365">
        <f>VLOOKUP($L365,Sheet1!$F:$R,4,0)</f>
        <v>9.8800000000000008</v>
      </c>
      <c r="P365">
        <f>VLOOKUP($L365,Sheet1!$F:$R,5,0)</f>
        <v>31.75</v>
      </c>
      <c r="Q365">
        <f>VLOOKUP($L365,Sheet1!$F:$R,6,0)</f>
        <v>0</v>
      </c>
      <c r="R365">
        <f>VLOOKUP($L365,Sheet1!$F:$R,7,0)</f>
        <v>4.43</v>
      </c>
      <c r="S365">
        <f>VLOOKUP($L365,Sheet1!$F:$R,8,0)</f>
        <v>0</v>
      </c>
      <c r="T365">
        <f>VLOOKUP($L365,Sheet1!$F:$R,9,0)</f>
        <v>38</v>
      </c>
      <c r="U365">
        <f>VLOOKUP($L365,Sheet1!$F:$R,10,0)</f>
        <v>124</v>
      </c>
      <c r="V365">
        <f>VLOOKUP($L365,Sheet1!$F:$R,11,0)</f>
        <v>4.17</v>
      </c>
      <c r="W365">
        <f>VLOOKUP($L365,Sheet1!$F:$R,12,0)</f>
        <v>7.06</v>
      </c>
      <c r="X365">
        <f>VLOOKUP($L365,Sheet1!$F:$R,13,0)</f>
        <v>11.08</v>
      </c>
    </row>
    <row r="366" spans="1:24" hidden="1" x14ac:dyDescent="0.25">
      <c r="A366">
        <v>194</v>
      </c>
      <c r="B366">
        <v>6</v>
      </c>
      <c r="C366">
        <v>195</v>
      </c>
      <c r="D366" t="s">
        <v>118</v>
      </c>
      <c r="E366" t="s">
        <v>1218</v>
      </c>
      <c r="F366" t="s">
        <v>13</v>
      </c>
      <c r="H366" t="s">
        <v>281</v>
      </c>
      <c r="I366">
        <v>2004</v>
      </c>
      <c r="J366" t="s">
        <v>161</v>
      </c>
      <c r="K366" t="s">
        <v>1219</v>
      </c>
      <c r="L366" t="s">
        <v>1220</v>
      </c>
      <c r="M366">
        <f>VLOOKUP(L366,Sheet1!F:R,2,0)</f>
        <v>71.3</v>
      </c>
      <c r="N366">
        <f>VLOOKUP($L366,Sheet1!$F:$R,3,0)</f>
        <v>203</v>
      </c>
      <c r="O366">
        <f>VLOOKUP($L366,Sheet1!$F:$R,4,0)</f>
        <v>8.5</v>
      </c>
      <c r="P366">
        <f>VLOOKUP($L366,Sheet1!$F:$R,5,0)</f>
        <v>29.38</v>
      </c>
      <c r="Q366">
        <f>VLOOKUP($L366,Sheet1!$F:$R,6,0)</f>
        <v>0</v>
      </c>
      <c r="R366">
        <f>VLOOKUP($L366,Sheet1!$F:$R,7,0)</f>
        <v>4.51</v>
      </c>
      <c r="S366">
        <f>VLOOKUP($L366,Sheet1!$F:$R,8,0)</f>
        <v>0</v>
      </c>
      <c r="T366">
        <f>VLOOKUP($L366,Sheet1!$F:$R,9,0)</f>
        <v>29</v>
      </c>
      <c r="U366">
        <f>VLOOKUP($L366,Sheet1!$F:$R,10,0)</f>
        <v>112</v>
      </c>
      <c r="V366">
        <f>VLOOKUP($L366,Sheet1!$F:$R,11,0)</f>
        <v>4.08</v>
      </c>
      <c r="W366">
        <f>VLOOKUP($L366,Sheet1!$F:$R,12,0)</f>
        <v>6.98</v>
      </c>
      <c r="X366">
        <f>VLOOKUP($L366,Sheet1!$F:$R,13,0)</f>
        <v>11.5</v>
      </c>
    </row>
    <row r="367" spans="1:24" hidden="1" x14ac:dyDescent="0.25">
      <c r="A367">
        <v>198</v>
      </c>
      <c r="B367">
        <v>6</v>
      </c>
      <c r="C367">
        <v>199</v>
      </c>
      <c r="D367" t="s">
        <v>424</v>
      </c>
      <c r="E367" t="s">
        <v>1221</v>
      </c>
      <c r="F367" t="s">
        <v>13</v>
      </c>
      <c r="G367">
        <v>21</v>
      </c>
      <c r="H367" t="s">
        <v>921</v>
      </c>
      <c r="I367">
        <v>2004</v>
      </c>
      <c r="J367" t="s">
        <v>15</v>
      </c>
      <c r="K367" t="s">
        <v>810</v>
      </c>
      <c r="L367" t="s">
        <v>1222</v>
      </c>
      <c r="M367">
        <f>VLOOKUP(L367,Sheet1!F:R,2,0)</f>
        <v>78</v>
      </c>
      <c r="N367">
        <f>VLOOKUP($L367,Sheet1!$F:$R,3,0)</f>
        <v>211</v>
      </c>
      <c r="O367">
        <f>VLOOKUP($L367,Sheet1!$F:$R,4,0)</f>
        <v>0</v>
      </c>
      <c r="P367">
        <f>VLOOKUP($L367,Sheet1!$F:$R,5,0)</f>
        <v>0</v>
      </c>
      <c r="Q367">
        <f>VLOOKUP($L367,Sheet1!$F:$R,6,0)</f>
        <v>0</v>
      </c>
      <c r="R367">
        <f>VLOOKUP($L367,Sheet1!$F:$R,7,0)</f>
        <v>4.55</v>
      </c>
      <c r="S367">
        <f>VLOOKUP($L367,Sheet1!$F:$R,8,0)</f>
        <v>0</v>
      </c>
      <c r="T367">
        <f>VLOOKUP($L367,Sheet1!$F:$R,9,0)</f>
        <v>34</v>
      </c>
      <c r="U367">
        <f>VLOOKUP($L367,Sheet1!$F:$R,10,0)</f>
        <v>122</v>
      </c>
      <c r="V367">
        <f>VLOOKUP($L367,Sheet1!$F:$R,11,0)</f>
        <v>4.21</v>
      </c>
      <c r="W367">
        <f>VLOOKUP($L367,Sheet1!$F:$R,12,0)</f>
        <v>6.84</v>
      </c>
      <c r="X367">
        <f>VLOOKUP($L367,Sheet1!$F:$R,13,0)</f>
        <v>0</v>
      </c>
    </row>
    <row r="368" spans="1:24" hidden="1" x14ac:dyDescent="0.25">
      <c r="A368">
        <v>205</v>
      </c>
      <c r="B368">
        <v>7</v>
      </c>
      <c r="C368">
        <v>206</v>
      </c>
      <c r="D368" t="s">
        <v>53</v>
      </c>
      <c r="E368" t="s">
        <v>1223</v>
      </c>
      <c r="F368" t="s">
        <v>13</v>
      </c>
      <c r="G368">
        <v>23</v>
      </c>
      <c r="H368" t="s">
        <v>209</v>
      </c>
      <c r="I368">
        <v>2004</v>
      </c>
      <c r="J368" t="s">
        <v>107</v>
      </c>
      <c r="K368" t="s">
        <v>292</v>
      </c>
      <c r="L368" t="s">
        <v>1224</v>
      </c>
      <c r="M368" t="e">
        <f>VLOOKUP(L368,Sheet1!F:R,2,0)</f>
        <v>#N/A</v>
      </c>
      <c r="N368" t="e">
        <f>VLOOKUP($L368,Sheet1!$F:$R,3,0)</f>
        <v>#N/A</v>
      </c>
      <c r="O368" t="e">
        <f>VLOOKUP($L368,Sheet1!$F:$R,4,0)</f>
        <v>#N/A</v>
      </c>
      <c r="P368" t="e">
        <f>VLOOKUP($L368,Sheet1!$F:$R,5,0)</f>
        <v>#N/A</v>
      </c>
      <c r="Q368" t="e">
        <f>VLOOKUP($L368,Sheet1!$F:$R,6,0)</f>
        <v>#N/A</v>
      </c>
      <c r="R368" t="e">
        <f>VLOOKUP($L368,Sheet1!$F:$R,7,0)</f>
        <v>#N/A</v>
      </c>
      <c r="S368" t="e">
        <f>VLOOKUP($L368,Sheet1!$F:$R,8,0)</f>
        <v>#N/A</v>
      </c>
      <c r="T368" t="e">
        <f>VLOOKUP($L368,Sheet1!$F:$R,9,0)</f>
        <v>#N/A</v>
      </c>
      <c r="U368" t="e">
        <f>VLOOKUP($L368,Sheet1!$F:$R,10,0)</f>
        <v>#N/A</v>
      </c>
      <c r="V368" t="e">
        <f>VLOOKUP($L368,Sheet1!$F:$R,11,0)</f>
        <v>#N/A</v>
      </c>
      <c r="W368" t="e">
        <f>VLOOKUP($L368,Sheet1!$F:$R,12,0)</f>
        <v>#N/A</v>
      </c>
      <c r="X368" t="e">
        <f>VLOOKUP($L368,Sheet1!$F:$R,13,0)</f>
        <v>#N/A</v>
      </c>
    </row>
    <row r="369" spans="1:24" hidden="1" x14ac:dyDescent="0.25">
      <c r="A369">
        <v>210</v>
      </c>
      <c r="B369">
        <v>7</v>
      </c>
      <c r="C369">
        <v>211</v>
      </c>
      <c r="D369" t="s">
        <v>64</v>
      </c>
      <c r="E369" t="s">
        <v>1225</v>
      </c>
      <c r="F369" t="s">
        <v>13</v>
      </c>
      <c r="G369">
        <v>22</v>
      </c>
      <c r="H369" t="s">
        <v>544</v>
      </c>
      <c r="I369">
        <v>2004</v>
      </c>
      <c r="J369" t="s">
        <v>21</v>
      </c>
      <c r="K369" t="s">
        <v>56</v>
      </c>
      <c r="L369" t="s">
        <v>1226</v>
      </c>
      <c r="M369" t="e">
        <f>VLOOKUP(L369,Sheet1!F:R,2,0)</f>
        <v>#N/A</v>
      </c>
      <c r="N369" t="e">
        <f>VLOOKUP($L369,Sheet1!$F:$R,3,0)</f>
        <v>#N/A</v>
      </c>
      <c r="O369" t="e">
        <f>VLOOKUP($L369,Sheet1!$F:$R,4,0)</f>
        <v>#N/A</v>
      </c>
      <c r="P369" t="e">
        <f>VLOOKUP($L369,Sheet1!$F:$R,5,0)</f>
        <v>#N/A</v>
      </c>
      <c r="Q369" t="e">
        <f>VLOOKUP($L369,Sheet1!$F:$R,6,0)</f>
        <v>#N/A</v>
      </c>
      <c r="R369" t="e">
        <f>VLOOKUP($L369,Sheet1!$F:$R,7,0)</f>
        <v>#N/A</v>
      </c>
      <c r="S369" t="e">
        <f>VLOOKUP($L369,Sheet1!$F:$R,8,0)</f>
        <v>#N/A</v>
      </c>
      <c r="T369" t="e">
        <f>VLOOKUP($L369,Sheet1!$F:$R,9,0)</f>
        <v>#N/A</v>
      </c>
      <c r="U369" t="e">
        <f>VLOOKUP($L369,Sheet1!$F:$R,10,0)</f>
        <v>#N/A</v>
      </c>
      <c r="V369" t="e">
        <f>VLOOKUP($L369,Sheet1!$F:$R,11,0)</f>
        <v>#N/A</v>
      </c>
      <c r="W369" t="e">
        <f>VLOOKUP($L369,Sheet1!$F:$R,12,0)</f>
        <v>#N/A</v>
      </c>
      <c r="X369" t="e">
        <f>VLOOKUP($L369,Sheet1!$F:$R,13,0)</f>
        <v>#N/A</v>
      </c>
    </row>
    <row r="370" spans="1:24" hidden="1" x14ac:dyDescent="0.25">
      <c r="A370">
        <v>213</v>
      </c>
      <c r="B370">
        <v>7</v>
      </c>
      <c r="C370">
        <v>214</v>
      </c>
      <c r="D370" t="s">
        <v>73</v>
      </c>
      <c r="E370" t="s">
        <v>1227</v>
      </c>
      <c r="F370" t="s">
        <v>13</v>
      </c>
      <c r="G370">
        <v>22</v>
      </c>
      <c r="H370" t="s">
        <v>329</v>
      </c>
      <c r="I370">
        <v>2004</v>
      </c>
      <c r="J370" t="s">
        <v>161</v>
      </c>
      <c r="K370" t="s">
        <v>711</v>
      </c>
      <c r="L370" t="s">
        <v>1228</v>
      </c>
      <c r="M370" t="e">
        <f>VLOOKUP(L370,Sheet1!F:R,2,0)</f>
        <v>#N/A</v>
      </c>
      <c r="N370" t="e">
        <f>VLOOKUP($L370,Sheet1!$F:$R,3,0)</f>
        <v>#N/A</v>
      </c>
      <c r="O370" t="e">
        <f>VLOOKUP($L370,Sheet1!$F:$R,4,0)</f>
        <v>#N/A</v>
      </c>
      <c r="P370" t="e">
        <f>VLOOKUP($L370,Sheet1!$F:$R,5,0)</f>
        <v>#N/A</v>
      </c>
      <c r="Q370" t="e">
        <f>VLOOKUP($L370,Sheet1!$F:$R,6,0)</f>
        <v>#N/A</v>
      </c>
      <c r="R370" t="e">
        <f>VLOOKUP($L370,Sheet1!$F:$R,7,0)</f>
        <v>#N/A</v>
      </c>
      <c r="S370" t="e">
        <f>VLOOKUP($L370,Sheet1!$F:$R,8,0)</f>
        <v>#N/A</v>
      </c>
      <c r="T370" t="e">
        <f>VLOOKUP($L370,Sheet1!$F:$R,9,0)</f>
        <v>#N/A</v>
      </c>
      <c r="U370" t="e">
        <f>VLOOKUP($L370,Sheet1!$F:$R,10,0)</f>
        <v>#N/A</v>
      </c>
      <c r="V370" t="e">
        <f>VLOOKUP($L370,Sheet1!$F:$R,11,0)</f>
        <v>#N/A</v>
      </c>
      <c r="W370" t="e">
        <f>VLOOKUP($L370,Sheet1!$F:$R,12,0)</f>
        <v>#N/A</v>
      </c>
      <c r="X370" t="e">
        <f>VLOOKUP($L370,Sheet1!$F:$R,13,0)</f>
        <v>#N/A</v>
      </c>
    </row>
    <row r="371" spans="1:24" hidden="1" x14ac:dyDescent="0.25">
      <c r="A371">
        <v>215</v>
      </c>
      <c r="B371">
        <v>7</v>
      </c>
      <c r="C371">
        <v>216</v>
      </c>
      <c r="D371" t="s">
        <v>30</v>
      </c>
      <c r="E371" t="s">
        <v>1229</v>
      </c>
      <c r="F371" t="s">
        <v>13</v>
      </c>
      <c r="G371">
        <v>25</v>
      </c>
      <c r="H371" t="s">
        <v>1230</v>
      </c>
      <c r="I371">
        <v>2004</v>
      </c>
      <c r="J371" t="s">
        <v>126</v>
      </c>
      <c r="K371" t="s">
        <v>1231</v>
      </c>
      <c r="L371" t="s">
        <v>1232</v>
      </c>
      <c r="M371" t="e">
        <f>VLOOKUP(L371,Sheet1!F:R,2,0)</f>
        <v>#N/A</v>
      </c>
      <c r="N371" t="e">
        <f>VLOOKUP($L371,Sheet1!$F:$R,3,0)</f>
        <v>#N/A</v>
      </c>
      <c r="O371" t="e">
        <f>VLOOKUP($L371,Sheet1!$F:$R,4,0)</f>
        <v>#N/A</v>
      </c>
      <c r="P371" t="e">
        <f>VLOOKUP($L371,Sheet1!$F:$R,5,0)</f>
        <v>#N/A</v>
      </c>
      <c r="Q371" t="e">
        <f>VLOOKUP($L371,Sheet1!$F:$R,6,0)</f>
        <v>#N/A</v>
      </c>
      <c r="R371" t="e">
        <f>VLOOKUP($L371,Sheet1!$F:$R,7,0)</f>
        <v>#N/A</v>
      </c>
      <c r="S371" t="e">
        <f>VLOOKUP($L371,Sheet1!$F:$R,8,0)</f>
        <v>#N/A</v>
      </c>
      <c r="T371" t="e">
        <f>VLOOKUP($L371,Sheet1!$F:$R,9,0)</f>
        <v>#N/A</v>
      </c>
      <c r="U371" t="e">
        <f>VLOOKUP($L371,Sheet1!$F:$R,10,0)</f>
        <v>#N/A</v>
      </c>
      <c r="V371" t="e">
        <f>VLOOKUP($L371,Sheet1!$F:$R,11,0)</f>
        <v>#N/A</v>
      </c>
      <c r="W371" t="e">
        <f>VLOOKUP($L371,Sheet1!$F:$R,12,0)</f>
        <v>#N/A</v>
      </c>
      <c r="X371" t="e">
        <f>VLOOKUP($L371,Sheet1!$F:$R,13,0)</f>
        <v>#N/A</v>
      </c>
    </row>
    <row r="372" spans="1:24" hidden="1" x14ac:dyDescent="0.25">
      <c r="A372">
        <v>243</v>
      </c>
      <c r="B372">
        <v>7</v>
      </c>
      <c r="C372">
        <v>244</v>
      </c>
      <c r="D372" t="s">
        <v>424</v>
      </c>
      <c r="E372" t="s">
        <v>1233</v>
      </c>
      <c r="F372" t="s">
        <v>13</v>
      </c>
      <c r="H372" t="s">
        <v>637</v>
      </c>
      <c r="I372">
        <v>2004</v>
      </c>
      <c r="J372" t="s">
        <v>121</v>
      </c>
      <c r="K372" t="s">
        <v>1234</v>
      </c>
      <c r="L372" t="s">
        <v>1235</v>
      </c>
      <c r="M372">
        <f>VLOOKUP(L372,Sheet1!F:R,2,0)</f>
        <v>69.3</v>
      </c>
      <c r="N372">
        <f>VLOOKUP($L372,Sheet1!$F:$R,3,0)</f>
        <v>179</v>
      </c>
      <c r="O372">
        <f>VLOOKUP($L372,Sheet1!$F:$R,4,0)</f>
        <v>9.1300000000000008</v>
      </c>
      <c r="P372">
        <f>VLOOKUP($L372,Sheet1!$F:$R,5,0)</f>
        <v>28.88</v>
      </c>
      <c r="Q372">
        <f>VLOOKUP($L372,Sheet1!$F:$R,6,0)</f>
        <v>0</v>
      </c>
      <c r="R372">
        <f>VLOOKUP($L372,Sheet1!$F:$R,7,0)</f>
        <v>4.5599999999999996</v>
      </c>
      <c r="S372">
        <f>VLOOKUP($L372,Sheet1!$F:$R,8,0)</f>
        <v>0</v>
      </c>
      <c r="T372">
        <f>VLOOKUP($L372,Sheet1!$F:$R,9,0)</f>
        <v>33.5</v>
      </c>
      <c r="U372">
        <f>VLOOKUP($L372,Sheet1!$F:$R,10,0)</f>
        <v>120</v>
      </c>
      <c r="V372">
        <f>VLOOKUP($L372,Sheet1!$F:$R,11,0)</f>
        <v>4.08</v>
      </c>
      <c r="W372">
        <f>VLOOKUP($L372,Sheet1!$F:$R,12,0)</f>
        <v>6.89</v>
      </c>
      <c r="X372">
        <f>VLOOKUP($L372,Sheet1!$F:$R,13,0)</f>
        <v>11.08</v>
      </c>
    </row>
    <row r="373" spans="1:24" hidden="1" x14ac:dyDescent="0.25">
      <c r="A373">
        <v>2</v>
      </c>
      <c r="B373">
        <v>1</v>
      </c>
      <c r="C373">
        <v>3</v>
      </c>
      <c r="D373" t="s">
        <v>169</v>
      </c>
      <c r="E373" t="s">
        <v>1236</v>
      </c>
      <c r="F373" t="s">
        <v>13</v>
      </c>
      <c r="G373">
        <v>22</v>
      </c>
      <c r="H373" t="s">
        <v>171</v>
      </c>
      <c r="I373">
        <v>2005</v>
      </c>
      <c r="J373" t="s">
        <v>143</v>
      </c>
      <c r="K373" t="s">
        <v>652</v>
      </c>
      <c r="L373" t="s">
        <v>1237</v>
      </c>
      <c r="M373">
        <f>VLOOKUP(L373,Sheet1!F:R,2,0)</f>
        <v>74.88</v>
      </c>
      <c r="N373">
        <f>VLOOKUP($L373,Sheet1!$F:$R,3,0)</f>
        <v>211</v>
      </c>
      <c r="O373">
        <f>VLOOKUP($L373,Sheet1!$F:$R,4,0)</f>
        <v>9.8800000000000008</v>
      </c>
      <c r="P373">
        <f>VLOOKUP($L373,Sheet1!$F:$R,5,0)</f>
        <v>33.130000000000003</v>
      </c>
      <c r="Q373">
        <f>VLOOKUP($L373,Sheet1!$F:$R,6,0)</f>
        <v>0</v>
      </c>
      <c r="R373">
        <f>VLOOKUP($L373,Sheet1!$F:$R,7,0)</f>
        <v>4.45</v>
      </c>
      <c r="S373">
        <f>VLOOKUP($L373,Sheet1!$F:$R,8,0)</f>
        <v>22</v>
      </c>
      <c r="T373">
        <f>VLOOKUP($L373,Sheet1!$F:$R,9,0)</f>
        <v>38</v>
      </c>
      <c r="U373">
        <f>VLOOKUP($L373,Sheet1!$F:$R,10,0)</f>
        <v>0</v>
      </c>
      <c r="V373">
        <f>VLOOKUP($L373,Sheet1!$F:$R,11,0)</f>
        <v>4.0199999999999996</v>
      </c>
      <c r="W373">
        <f>VLOOKUP($L373,Sheet1!$F:$R,12,0)</f>
        <v>6.83</v>
      </c>
      <c r="X373">
        <f>VLOOKUP($L373,Sheet1!$F:$R,13,0)</f>
        <v>0</v>
      </c>
    </row>
    <row r="374" spans="1:24" hidden="1" x14ac:dyDescent="0.25">
      <c r="A374">
        <v>6</v>
      </c>
      <c r="B374">
        <v>1</v>
      </c>
      <c r="C374">
        <v>7</v>
      </c>
      <c r="D374" t="s">
        <v>42</v>
      </c>
      <c r="E374" t="s">
        <v>1238</v>
      </c>
      <c r="F374" t="s">
        <v>13</v>
      </c>
      <c r="G374">
        <v>22</v>
      </c>
      <c r="H374" t="s">
        <v>504</v>
      </c>
      <c r="I374">
        <v>2005</v>
      </c>
      <c r="J374" t="s">
        <v>66</v>
      </c>
      <c r="K374" t="s">
        <v>1239</v>
      </c>
      <c r="L374" t="s">
        <v>1240</v>
      </c>
      <c r="M374">
        <f>VLOOKUP(L374,Sheet1!F:R,2,0)</f>
        <v>73.38</v>
      </c>
      <c r="N374">
        <f>VLOOKUP($L374,Sheet1!$F:$R,3,0)</f>
        <v>203</v>
      </c>
      <c r="O374">
        <f>VLOOKUP($L374,Sheet1!$F:$R,4,0)</f>
        <v>9.3800000000000008</v>
      </c>
      <c r="P374">
        <f>VLOOKUP($L374,Sheet1!$F:$R,5,0)</f>
        <v>33</v>
      </c>
      <c r="Q374">
        <f>VLOOKUP($L374,Sheet1!$F:$R,6,0)</f>
        <v>21</v>
      </c>
      <c r="R374">
        <f>VLOOKUP($L374,Sheet1!$F:$R,7,0)</f>
        <v>4.34</v>
      </c>
      <c r="S374">
        <f>VLOOKUP($L374,Sheet1!$F:$R,8,0)</f>
        <v>0</v>
      </c>
      <c r="T374">
        <f>VLOOKUP($L374,Sheet1!$F:$R,9,0)</f>
        <v>37</v>
      </c>
      <c r="U374">
        <f>VLOOKUP($L374,Sheet1!$F:$R,10,0)</f>
        <v>0</v>
      </c>
      <c r="V374">
        <f>VLOOKUP($L374,Sheet1!$F:$R,11,0)</f>
        <v>4.18</v>
      </c>
      <c r="W374">
        <f>VLOOKUP($L374,Sheet1!$F:$R,12,0)</f>
        <v>6.99</v>
      </c>
      <c r="X374">
        <f>VLOOKUP($L374,Sheet1!$F:$R,13,0)</f>
        <v>0</v>
      </c>
    </row>
    <row r="375" spans="1:24" hidden="1" x14ac:dyDescent="0.25">
      <c r="A375">
        <v>9</v>
      </c>
      <c r="B375">
        <v>1</v>
      </c>
      <c r="C375">
        <v>10</v>
      </c>
      <c r="D375" t="s">
        <v>159</v>
      </c>
      <c r="E375" t="s">
        <v>1241</v>
      </c>
      <c r="F375" t="s">
        <v>13</v>
      </c>
      <c r="G375">
        <v>21</v>
      </c>
      <c r="H375" t="s">
        <v>14</v>
      </c>
      <c r="I375">
        <v>2005</v>
      </c>
      <c r="J375" t="s">
        <v>107</v>
      </c>
      <c r="K375" t="s">
        <v>34</v>
      </c>
      <c r="L375" t="s">
        <v>1242</v>
      </c>
      <c r="M375">
        <f>VLOOKUP(L375,Sheet1!F:R,2,0)</f>
        <v>76.63</v>
      </c>
      <c r="N375">
        <f>VLOOKUP($L375,Sheet1!$F:$R,3,0)</f>
        <v>229</v>
      </c>
      <c r="O375">
        <f>VLOOKUP($L375,Sheet1!$F:$R,4,0)</f>
        <v>8.8800000000000008</v>
      </c>
      <c r="P375">
        <f>VLOOKUP($L375,Sheet1!$F:$R,5,0)</f>
        <v>34.130000000000003</v>
      </c>
      <c r="Q375">
        <f>VLOOKUP($L375,Sheet1!$F:$R,6,0)</f>
        <v>0</v>
      </c>
      <c r="R375">
        <f>VLOOKUP($L375,Sheet1!$F:$R,7,0)</f>
        <v>4.57</v>
      </c>
      <c r="S375">
        <f>VLOOKUP($L375,Sheet1!$F:$R,8,0)</f>
        <v>0</v>
      </c>
      <c r="T375">
        <f>VLOOKUP($L375,Sheet1!$F:$R,9,0)</f>
        <v>36.5</v>
      </c>
      <c r="U375">
        <f>VLOOKUP($L375,Sheet1!$F:$R,10,0)</f>
        <v>123</v>
      </c>
      <c r="V375">
        <f>VLOOKUP($L375,Sheet1!$F:$R,11,0)</f>
        <v>4.2300000000000004</v>
      </c>
      <c r="W375">
        <f>VLOOKUP($L375,Sheet1!$F:$R,12,0)</f>
        <v>6.95</v>
      </c>
      <c r="X375">
        <f>VLOOKUP($L375,Sheet1!$F:$R,13,0)</f>
        <v>0</v>
      </c>
    </row>
    <row r="376" spans="1:24" x14ac:dyDescent="0.25">
      <c r="A376">
        <v>20</v>
      </c>
      <c r="B376">
        <v>1</v>
      </c>
      <c r="C376">
        <v>21</v>
      </c>
      <c r="D376" t="s">
        <v>349</v>
      </c>
      <c r="E376" t="s">
        <v>1243</v>
      </c>
      <c r="F376" t="s">
        <v>13</v>
      </c>
      <c r="G376">
        <v>22</v>
      </c>
      <c r="H376" t="s">
        <v>794</v>
      </c>
      <c r="I376">
        <v>2005</v>
      </c>
      <c r="J376" t="s">
        <v>107</v>
      </c>
      <c r="K376" t="s">
        <v>292</v>
      </c>
      <c r="L376" t="s">
        <v>1244</v>
      </c>
      <c r="M376">
        <v>78.3</v>
      </c>
      <c r="N376">
        <v>242</v>
      </c>
      <c r="O376">
        <v>9.5</v>
      </c>
      <c r="P376">
        <v>33.130000000000003</v>
      </c>
      <c r="Q376" t="e">
        <f>VLOOKUP($L376,Sheet1!$F:$R,6,0)</f>
        <v>#N/A</v>
      </c>
      <c r="R376">
        <v>4.38</v>
      </c>
      <c r="S376">
        <v>20</v>
      </c>
      <c r="T376">
        <v>39.5</v>
      </c>
      <c r="U376">
        <v>123</v>
      </c>
      <c r="V376">
        <v>4.2</v>
      </c>
      <c r="W376" t="e">
        <f>VLOOKUP($L376,Sheet1!$F:$R,12,0)</f>
        <v>#N/A</v>
      </c>
      <c r="X376" t="e">
        <f>VLOOKUP($L376,Sheet1!$F:$R,13,0)</f>
        <v>#N/A</v>
      </c>
    </row>
    <row r="377" spans="1:24" hidden="1" x14ac:dyDescent="0.25">
      <c r="A377">
        <v>21</v>
      </c>
      <c r="B377">
        <v>1</v>
      </c>
      <c r="C377">
        <v>22</v>
      </c>
      <c r="D377" t="s">
        <v>424</v>
      </c>
      <c r="E377" t="s">
        <v>1245</v>
      </c>
      <c r="F377" t="s">
        <v>13</v>
      </c>
      <c r="G377">
        <v>23</v>
      </c>
      <c r="H377" t="s">
        <v>1246</v>
      </c>
      <c r="I377">
        <v>2005</v>
      </c>
      <c r="J377" t="s">
        <v>107</v>
      </c>
      <c r="K377" t="s">
        <v>1163</v>
      </c>
      <c r="L377" t="s">
        <v>1247</v>
      </c>
      <c r="M377">
        <f>VLOOKUP(L377,Sheet1!F:R,2,0)</f>
        <v>70.38</v>
      </c>
      <c r="N377">
        <f>VLOOKUP($L377,Sheet1!$F:$R,3,0)</f>
        <v>193</v>
      </c>
      <c r="O377">
        <f>VLOOKUP($L377,Sheet1!$F:$R,4,0)</f>
        <v>9.1300000000000008</v>
      </c>
      <c r="P377">
        <f>VLOOKUP($L377,Sheet1!$F:$R,5,0)</f>
        <v>30.63</v>
      </c>
      <c r="Q377">
        <f>VLOOKUP($L377,Sheet1!$F:$R,6,0)</f>
        <v>0</v>
      </c>
      <c r="R377">
        <f>VLOOKUP($L377,Sheet1!$F:$R,7,0)</f>
        <v>4.43</v>
      </c>
      <c r="S377">
        <f>VLOOKUP($L377,Sheet1!$F:$R,8,0)</f>
        <v>0</v>
      </c>
      <c r="T377">
        <f>VLOOKUP($L377,Sheet1!$F:$R,9,0)</f>
        <v>36.5</v>
      </c>
      <c r="U377">
        <f>VLOOKUP($L377,Sheet1!$F:$R,10,0)</f>
        <v>117</v>
      </c>
      <c r="V377">
        <f>VLOOKUP($L377,Sheet1!$F:$R,11,0)</f>
        <v>4.07</v>
      </c>
      <c r="W377">
        <f>VLOOKUP($L377,Sheet1!$F:$R,12,0)</f>
        <v>6.95</v>
      </c>
      <c r="X377">
        <f>VLOOKUP($L377,Sheet1!$F:$R,13,0)</f>
        <v>11.08</v>
      </c>
    </row>
    <row r="378" spans="1:24" hidden="1" x14ac:dyDescent="0.25">
      <c r="A378">
        <v>26</v>
      </c>
      <c r="B378">
        <v>1</v>
      </c>
      <c r="C378">
        <v>27</v>
      </c>
      <c r="D378" t="s">
        <v>136</v>
      </c>
      <c r="E378" t="s">
        <v>1248</v>
      </c>
      <c r="F378" t="s">
        <v>13</v>
      </c>
      <c r="G378">
        <v>23</v>
      </c>
      <c r="H378" t="s">
        <v>1249</v>
      </c>
      <c r="I378">
        <v>2005</v>
      </c>
      <c r="J378" t="s">
        <v>76</v>
      </c>
      <c r="K378" t="s">
        <v>767</v>
      </c>
      <c r="L378" t="s">
        <v>1250</v>
      </c>
      <c r="M378">
        <f>VLOOKUP(L378,Sheet1!F:R,2,0)</f>
        <v>73.25</v>
      </c>
      <c r="N378">
        <f>VLOOKUP($L378,Sheet1!$F:$R,3,0)</f>
        <v>207</v>
      </c>
      <c r="O378">
        <f>VLOOKUP($L378,Sheet1!$F:$R,4,0)</f>
        <v>0</v>
      </c>
      <c r="P378">
        <f>VLOOKUP($L378,Sheet1!$F:$R,5,0)</f>
        <v>0</v>
      </c>
      <c r="Q378">
        <f>VLOOKUP($L378,Sheet1!$F:$R,6,0)</f>
        <v>0</v>
      </c>
      <c r="R378">
        <f>VLOOKUP($L378,Sheet1!$F:$R,7,0)</f>
        <v>4.46</v>
      </c>
      <c r="S378">
        <f>VLOOKUP($L378,Sheet1!$F:$R,8,0)</f>
        <v>18</v>
      </c>
      <c r="T378">
        <f>VLOOKUP($L378,Sheet1!$F:$R,9,0)</f>
        <v>41</v>
      </c>
      <c r="U378">
        <f>VLOOKUP($L378,Sheet1!$F:$R,10,0)</f>
        <v>126</v>
      </c>
      <c r="V378">
        <f>VLOOKUP($L378,Sheet1!$F:$R,11,0)</f>
        <v>4.01</v>
      </c>
      <c r="W378">
        <f>VLOOKUP($L378,Sheet1!$F:$R,12,0)</f>
        <v>7.12</v>
      </c>
      <c r="X378">
        <f>VLOOKUP($L378,Sheet1!$F:$R,13,0)</f>
        <v>0</v>
      </c>
    </row>
    <row r="379" spans="1:24" hidden="1" x14ac:dyDescent="0.25">
      <c r="A379">
        <v>34</v>
      </c>
      <c r="B379">
        <v>2</v>
      </c>
      <c r="C379">
        <v>35</v>
      </c>
      <c r="D379" t="s">
        <v>36</v>
      </c>
      <c r="E379" t="s">
        <v>1251</v>
      </c>
      <c r="F379" t="s">
        <v>13</v>
      </c>
      <c r="G379">
        <v>24</v>
      </c>
      <c r="H379" t="s">
        <v>60</v>
      </c>
      <c r="I379">
        <v>2005</v>
      </c>
      <c r="J379" t="s">
        <v>76</v>
      </c>
      <c r="K379" t="s">
        <v>134</v>
      </c>
      <c r="L379" t="s">
        <v>1252</v>
      </c>
      <c r="M379">
        <f>VLOOKUP(L379,Sheet1!F:R,2,0)</f>
        <v>73.63</v>
      </c>
      <c r="N379">
        <f>VLOOKUP($L379,Sheet1!$F:$R,3,0)</f>
        <v>196</v>
      </c>
      <c r="O379">
        <f>VLOOKUP($L379,Sheet1!$F:$R,4,0)</f>
        <v>9.3800000000000008</v>
      </c>
      <c r="P379">
        <f>VLOOKUP($L379,Sheet1!$F:$R,5,0)</f>
        <v>31.38</v>
      </c>
      <c r="Q379">
        <f>VLOOKUP($L379,Sheet1!$F:$R,6,0)</f>
        <v>0</v>
      </c>
      <c r="R379">
        <f>VLOOKUP($L379,Sheet1!$F:$R,7,0)</f>
        <v>4.5199999999999996</v>
      </c>
      <c r="S379">
        <f>VLOOKUP($L379,Sheet1!$F:$R,8,0)</f>
        <v>0</v>
      </c>
      <c r="T379">
        <f>VLOOKUP($L379,Sheet1!$F:$R,9,0)</f>
        <v>41.5</v>
      </c>
      <c r="U379">
        <f>VLOOKUP($L379,Sheet1!$F:$R,10,0)</f>
        <v>128</v>
      </c>
      <c r="V379">
        <f>VLOOKUP($L379,Sheet1!$F:$R,11,0)</f>
        <v>3.94</v>
      </c>
      <c r="W379">
        <f>VLOOKUP($L379,Sheet1!$F:$R,12,0)</f>
        <v>6.99</v>
      </c>
      <c r="X379">
        <f>VLOOKUP($L379,Sheet1!$F:$R,13,0)</f>
        <v>11.34</v>
      </c>
    </row>
    <row r="380" spans="1:24" hidden="1" x14ac:dyDescent="0.25">
      <c r="A380">
        <v>38</v>
      </c>
      <c r="B380">
        <v>2</v>
      </c>
      <c r="C380">
        <v>39</v>
      </c>
      <c r="D380" t="s">
        <v>11</v>
      </c>
      <c r="E380" t="s">
        <v>1253</v>
      </c>
      <c r="F380" t="s">
        <v>13</v>
      </c>
      <c r="G380">
        <v>23</v>
      </c>
      <c r="H380" t="s">
        <v>1246</v>
      </c>
      <c r="I380">
        <v>2005</v>
      </c>
      <c r="J380" t="s">
        <v>107</v>
      </c>
      <c r="K380" t="s">
        <v>1254</v>
      </c>
      <c r="L380" t="s">
        <v>1255</v>
      </c>
      <c r="M380">
        <f>VLOOKUP(L380,Sheet1!F:R,2,0)</f>
        <v>73.38</v>
      </c>
      <c r="N380">
        <f>VLOOKUP($L380,Sheet1!$F:$R,3,0)</f>
        <v>201</v>
      </c>
      <c r="O380">
        <f>VLOOKUP($L380,Sheet1!$F:$R,4,0)</f>
        <v>8.8800000000000008</v>
      </c>
      <c r="P380">
        <f>VLOOKUP($L380,Sheet1!$F:$R,5,0)</f>
        <v>31.38</v>
      </c>
      <c r="Q380">
        <f>VLOOKUP($L380,Sheet1!$F:$R,6,0)</f>
        <v>0</v>
      </c>
      <c r="R380">
        <f>VLOOKUP($L380,Sheet1!$F:$R,7,0)</f>
        <v>4.43</v>
      </c>
      <c r="S380">
        <f>VLOOKUP($L380,Sheet1!$F:$R,8,0)</f>
        <v>0</v>
      </c>
      <c r="T380">
        <f>VLOOKUP($L380,Sheet1!$F:$R,9,0)</f>
        <v>39.5</v>
      </c>
      <c r="U380">
        <f>VLOOKUP($L380,Sheet1!$F:$R,10,0)</f>
        <v>128</v>
      </c>
      <c r="V380">
        <f>VLOOKUP($L380,Sheet1!$F:$R,11,0)</f>
        <v>3.98</v>
      </c>
      <c r="W380">
        <f>VLOOKUP($L380,Sheet1!$F:$R,12,0)</f>
        <v>6.96</v>
      </c>
      <c r="X380">
        <f>VLOOKUP($L380,Sheet1!$F:$R,13,0)</f>
        <v>10.88</v>
      </c>
    </row>
    <row r="381" spans="1:24" hidden="1" x14ac:dyDescent="0.25">
      <c r="A381">
        <v>54</v>
      </c>
      <c r="B381">
        <v>2</v>
      </c>
      <c r="C381">
        <v>55</v>
      </c>
      <c r="D381" t="s">
        <v>73</v>
      </c>
      <c r="E381" t="s">
        <v>1256</v>
      </c>
      <c r="F381" t="s">
        <v>13</v>
      </c>
      <c r="G381">
        <v>23</v>
      </c>
      <c r="H381" t="s">
        <v>32</v>
      </c>
      <c r="I381">
        <v>2005</v>
      </c>
      <c r="J381" t="s">
        <v>76</v>
      </c>
      <c r="K381" t="s">
        <v>1257</v>
      </c>
      <c r="L381" t="s">
        <v>1258</v>
      </c>
      <c r="M381">
        <f>VLOOKUP(L381,Sheet1!F:R,2,0)</f>
        <v>69.75</v>
      </c>
      <c r="N381">
        <f>VLOOKUP($L381,Sheet1!$F:$R,3,0)</f>
        <v>168</v>
      </c>
      <c r="O381">
        <f>VLOOKUP($L381,Sheet1!$F:$R,4,0)</f>
        <v>8.6300000000000008</v>
      </c>
      <c r="P381">
        <f>VLOOKUP($L381,Sheet1!$F:$R,5,0)</f>
        <v>29.25</v>
      </c>
      <c r="Q381">
        <f>VLOOKUP($L381,Sheet1!$F:$R,6,0)</f>
        <v>0</v>
      </c>
      <c r="R381">
        <f>VLOOKUP($L381,Sheet1!$F:$R,7,0)</f>
        <v>4.4000000000000004</v>
      </c>
      <c r="S381">
        <f>VLOOKUP($L381,Sheet1!$F:$R,8,0)</f>
        <v>10</v>
      </c>
      <c r="T381">
        <f>VLOOKUP($L381,Sheet1!$F:$R,9,0)</f>
        <v>36</v>
      </c>
      <c r="U381">
        <f>VLOOKUP($L381,Sheet1!$F:$R,10,0)</f>
        <v>126</v>
      </c>
      <c r="V381">
        <f>VLOOKUP($L381,Sheet1!$F:$R,11,0)</f>
        <v>4.2</v>
      </c>
      <c r="W381">
        <f>VLOOKUP($L381,Sheet1!$F:$R,12,0)</f>
        <v>6.64</v>
      </c>
      <c r="X381">
        <f>VLOOKUP($L381,Sheet1!$F:$R,13,0)</f>
        <v>0</v>
      </c>
    </row>
    <row r="382" spans="1:24" hidden="1" x14ac:dyDescent="0.25">
      <c r="A382">
        <v>57</v>
      </c>
      <c r="B382">
        <v>2</v>
      </c>
      <c r="C382">
        <v>58</v>
      </c>
      <c r="D382" t="s">
        <v>238</v>
      </c>
      <c r="E382" t="s">
        <v>1259</v>
      </c>
      <c r="F382" t="s">
        <v>13</v>
      </c>
      <c r="G382">
        <v>22</v>
      </c>
      <c r="H382" t="s">
        <v>507</v>
      </c>
      <c r="I382">
        <v>2005</v>
      </c>
      <c r="J382" t="s">
        <v>66</v>
      </c>
      <c r="K382" t="s">
        <v>816</v>
      </c>
      <c r="L382" t="s">
        <v>1260</v>
      </c>
      <c r="M382">
        <f>VLOOKUP(L382,Sheet1!F:R,2,0)</f>
        <v>72.88</v>
      </c>
      <c r="N382">
        <f>VLOOKUP($L382,Sheet1!$F:$R,3,0)</f>
        <v>202</v>
      </c>
      <c r="O382">
        <f>VLOOKUP($L382,Sheet1!$F:$R,4,0)</f>
        <v>9.3800000000000008</v>
      </c>
      <c r="P382">
        <f>VLOOKUP($L382,Sheet1!$F:$R,5,0)</f>
        <v>31.63</v>
      </c>
      <c r="Q382">
        <f>VLOOKUP($L382,Sheet1!$F:$R,6,0)</f>
        <v>0</v>
      </c>
      <c r="R382">
        <f>VLOOKUP($L382,Sheet1!$F:$R,7,0)</f>
        <v>4.43</v>
      </c>
      <c r="S382">
        <f>VLOOKUP($L382,Sheet1!$F:$R,8,0)</f>
        <v>0</v>
      </c>
      <c r="T382">
        <f>VLOOKUP($L382,Sheet1!$F:$R,9,0)</f>
        <v>41</v>
      </c>
      <c r="U382">
        <f>VLOOKUP($L382,Sheet1!$F:$R,10,0)</f>
        <v>128</v>
      </c>
      <c r="V382">
        <f>VLOOKUP($L382,Sheet1!$F:$R,11,0)</f>
        <v>3.91</v>
      </c>
      <c r="W382">
        <f>VLOOKUP($L382,Sheet1!$F:$R,12,0)</f>
        <v>7.02</v>
      </c>
      <c r="X382">
        <f>VLOOKUP($L382,Sheet1!$F:$R,13,0)</f>
        <v>0</v>
      </c>
    </row>
    <row r="383" spans="1:24" hidden="1" x14ac:dyDescent="0.25">
      <c r="A383">
        <v>60</v>
      </c>
      <c r="B383">
        <v>2</v>
      </c>
      <c r="C383">
        <v>61</v>
      </c>
      <c r="D383" t="s">
        <v>98</v>
      </c>
      <c r="E383" t="s">
        <v>1261</v>
      </c>
      <c r="F383" t="s">
        <v>13</v>
      </c>
      <c r="G383">
        <v>22</v>
      </c>
      <c r="H383" t="s">
        <v>1262</v>
      </c>
      <c r="I383">
        <v>2005</v>
      </c>
      <c r="J383" t="s">
        <v>39</v>
      </c>
      <c r="K383" t="s">
        <v>229</v>
      </c>
      <c r="L383" t="s">
        <v>1263</v>
      </c>
      <c r="M383">
        <f>VLOOKUP(L383,Sheet1!F:R,2,0)</f>
        <v>76.75</v>
      </c>
      <c r="N383">
        <f>VLOOKUP($L383,Sheet1!$F:$R,3,0)</f>
        <v>241</v>
      </c>
      <c r="O383">
        <f>VLOOKUP($L383,Sheet1!$F:$R,4,0)</f>
        <v>9.6300000000000008</v>
      </c>
      <c r="P383">
        <f>VLOOKUP($L383,Sheet1!$F:$R,5,0)</f>
        <v>32.75</v>
      </c>
      <c r="Q383">
        <f>VLOOKUP($L383,Sheet1!$F:$R,6,0)</f>
        <v>0</v>
      </c>
      <c r="R383">
        <f>VLOOKUP($L383,Sheet1!$F:$R,7,0)</f>
        <v>4.5</v>
      </c>
      <c r="S383">
        <f>VLOOKUP($L383,Sheet1!$F:$R,8,0)</f>
        <v>23</v>
      </c>
      <c r="T383">
        <f>VLOOKUP($L383,Sheet1!$F:$R,9,0)</f>
        <v>39</v>
      </c>
      <c r="U383">
        <f>VLOOKUP($L383,Sheet1!$F:$R,10,0)</f>
        <v>129</v>
      </c>
      <c r="V383">
        <f>VLOOKUP($L383,Sheet1!$F:$R,11,0)</f>
        <v>4</v>
      </c>
      <c r="W383">
        <f>VLOOKUP($L383,Sheet1!$F:$R,12,0)</f>
        <v>0</v>
      </c>
      <c r="X383">
        <f>VLOOKUP($L383,Sheet1!$F:$R,13,0)</f>
        <v>0</v>
      </c>
    </row>
    <row r="384" spans="1:24" hidden="1" x14ac:dyDescent="0.25">
      <c r="A384">
        <v>67</v>
      </c>
      <c r="B384">
        <v>3</v>
      </c>
      <c r="C384">
        <v>68</v>
      </c>
      <c r="D384" t="s">
        <v>487</v>
      </c>
      <c r="E384" t="s">
        <v>1264</v>
      </c>
      <c r="F384" t="s">
        <v>13</v>
      </c>
      <c r="G384">
        <v>22</v>
      </c>
      <c r="H384" t="s">
        <v>166</v>
      </c>
      <c r="I384">
        <v>2005</v>
      </c>
      <c r="J384" t="s">
        <v>15</v>
      </c>
      <c r="K384" t="s">
        <v>1265</v>
      </c>
      <c r="L384" t="s">
        <v>1266</v>
      </c>
      <c r="M384">
        <f>VLOOKUP(L384,Sheet1!F:R,2,0)</f>
        <v>72.13</v>
      </c>
      <c r="N384">
        <f>VLOOKUP($L384,Sheet1!$F:$R,3,0)</f>
        <v>189</v>
      </c>
      <c r="O384">
        <f>VLOOKUP($L384,Sheet1!$F:$R,4,0)</f>
        <v>9.6300000000000008</v>
      </c>
      <c r="P384">
        <f>VLOOKUP($L384,Sheet1!$F:$R,5,0)</f>
        <v>31.38</v>
      </c>
      <c r="Q384">
        <f>VLOOKUP($L384,Sheet1!$F:$R,6,0)</f>
        <v>0</v>
      </c>
      <c r="R384">
        <f>VLOOKUP($L384,Sheet1!$F:$R,7,0)</f>
        <v>4.41</v>
      </c>
      <c r="S384">
        <f>VLOOKUP($L384,Sheet1!$F:$R,8,0)</f>
        <v>0</v>
      </c>
      <c r="T384">
        <f>VLOOKUP($L384,Sheet1!$F:$R,9,0)</f>
        <v>36.5</v>
      </c>
      <c r="U384">
        <f>VLOOKUP($L384,Sheet1!$F:$R,10,0)</f>
        <v>125</v>
      </c>
      <c r="V384">
        <f>VLOOKUP($L384,Sheet1!$F:$R,11,0)</f>
        <v>3.94</v>
      </c>
      <c r="W384">
        <f>VLOOKUP($L384,Sheet1!$F:$R,12,0)</f>
        <v>6.6</v>
      </c>
      <c r="X384">
        <f>VLOOKUP($L384,Sheet1!$F:$R,13,0)</f>
        <v>11.18</v>
      </c>
    </row>
    <row r="385" spans="1:24" hidden="1" x14ac:dyDescent="0.25">
      <c r="A385">
        <v>82</v>
      </c>
      <c r="B385">
        <v>3</v>
      </c>
      <c r="C385">
        <v>83</v>
      </c>
      <c r="D385" t="s">
        <v>174</v>
      </c>
      <c r="E385" t="s">
        <v>1267</v>
      </c>
      <c r="F385" t="s">
        <v>13</v>
      </c>
      <c r="G385">
        <v>22</v>
      </c>
      <c r="H385" t="s">
        <v>248</v>
      </c>
      <c r="I385">
        <v>2005</v>
      </c>
      <c r="J385" t="s">
        <v>15</v>
      </c>
      <c r="K385" t="s">
        <v>1268</v>
      </c>
      <c r="L385" t="s">
        <v>1269</v>
      </c>
      <c r="M385">
        <f>VLOOKUP(L385,Sheet1!F:R,2,0)</f>
        <v>76</v>
      </c>
      <c r="N385">
        <f>VLOOKUP($L385,Sheet1!$F:$R,3,0)</f>
        <v>197</v>
      </c>
      <c r="O385">
        <f>VLOOKUP($L385,Sheet1!$F:$R,4,0)</f>
        <v>0</v>
      </c>
      <c r="P385">
        <f>VLOOKUP($L385,Sheet1!$F:$R,5,0)</f>
        <v>0</v>
      </c>
      <c r="Q385">
        <f>VLOOKUP($L385,Sheet1!$F:$R,6,0)</f>
        <v>0</v>
      </c>
      <c r="R385">
        <f>VLOOKUP($L385,Sheet1!$F:$R,7,0)</f>
        <v>4.5</v>
      </c>
      <c r="S385">
        <f>VLOOKUP($L385,Sheet1!$F:$R,8,0)</f>
        <v>0</v>
      </c>
      <c r="T385">
        <f>VLOOKUP($L385,Sheet1!$F:$R,9,0)</f>
        <v>36</v>
      </c>
      <c r="U385">
        <f>VLOOKUP($L385,Sheet1!$F:$R,10,0)</f>
        <v>0</v>
      </c>
      <c r="V385">
        <f>VLOOKUP($L385,Sheet1!$F:$R,11,0)</f>
        <v>0</v>
      </c>
      <c r="W385">
        <f>VLOOKUP($L385,Sheet1!$F:$R,12,0)</f>
        <v>0</v>
      </c>
      <c r="X385">
        <f>VLOOKUP($L385,Sheet1!$F:$R,13,0)</f>
        <v>0</v>
      </c>
    </row>
    <row r="386" spans="1:24" hidden="1" x14ac:dyDescent="0.25">
      <c r="A386">
        <v>95</v>
      </c>
      <c r="B386">
        <v>3</v>
      </c>
      <c r="C386">
        <v>96</v>
      </c>
      <c r="D386" t="s">
        <v>487</v>
      </c>
      <c r="E386" t="s">
        <v>1270</v>
      </c>
      <c r="F386" t="s">
        <v>13</v>
      </c>
      <c r="G386">
        <v>23</v>
      </c>
      <c r="H386" t="s">
        <v>1246</v>
      </c>
      <c r="I386">
        <v>2005</v>
      </c>
      <c r="J386" t="s">
        <v>143</v>
      </c>
      <c r="K386" t="s">
        <v>292</v>
      </c>
      <c r="L386" t="s">
        <v>1271</v>
      </c>
      <c r="M386">
        <f>VLOOKUP(L386,Sheet1!F:R,2,0)</f>
        <v>73.38</v>
      </c>
      <c r="N386">
        <f>VLOOKUP($L386,Sheet1!$F:$R,3,0)</f>
        <v>210</v>
      </c>
      <c r="O386">
        <f>VLOOKUP($L386,Sheet1!$F:$R,4,0)</f>
        <v>10</v>
      </c>
      <c r="P386">
        <f>VLOOKUP($L386,Sheet1!$F:$R,5,0)</f>
        <v>33.130000000000003</v>
      </c>
      <c r="Q386">
        <f>VLOOKUP($L386,Sheet1!$F:$R,6,0)</f>
        <v>0</v>
      </c>
      <c r="R386">
        <f>VLOOKUP($L386,Sheet1!$F:$R,7,0)</f>
        <v>4.47</v>
      </c>
      <c r="S386">
        <f>VLOOKUP($L386,Sheet1!$F:$R,8,0)</f>
        <v>0</v>
      </c>
      <c r="T386">
        <f>VLOOKUP($L386,Sheet1!$F:$R,9,0)</f>
        <v>37</v>
      </c>
      <c r="U386">
        <f>VLOOKUP($L386,Sheet1!$F:$R,10,0)</f>
        <v>114</v>
      </c>
      <c r="V386">
        <f>VLOOKUP($L386,Sheet1!$F:$R,11,0)</f>
        <v>4.08</v>
      </c>
      <c r="W386">
        <f>VLOOKUP($L386,Sheet1!$F:$R,12,0)</f>
        <v>7.03</v>
      </c>
      <c r="X386">
        <f>VLOOKUP($L386,Sheet1!$F:$R,13,0)</f>
        <v>11.18</v>
      </c>
    </row>
    <row r="387" spans="1:24" hidden="1" x14ac:dyDescent="0.25">
      <c r="A387">
        <v>113</v>
      </c>
      <c r="B387">
        <v>4</v>
      </c>
      <c r="C387">
        <v>114</v>
      </c>
      <c r="D387" t="s">
        <v>64</v>
      </c>
      <c r="E387" t="s">
        <v>1272</v>
      </c>
      <c r="F387" t="s">
        <v>13</v>
      </c>
      <c r="G387">
        <v>22</v>
      </c>
      <c r="H387" t="s">
        <v>80</v>
      </c>
      <c r="I387">
        <v>2005</v>
      </c>
      <c r="J387" t="s">
        <v>161</v>
      </c>
      <c r="K387" t="s">
        <v>1273</v>
      </c>
      <c r="L387" t="s">
        <v>1274</v>
      </c>
      <c r="M387">
        <f>VLOOKUP(L387,Sheet1!F:R,2,0)</f>
        <v>71.25</v>
      </c>
      <c r="N387">
        <f>VLOOKUP($L387,Sheet1!$F:$R,3,0)</f>
        <v>181</v>
      </c>
      <c r="O387">
        <f>VLOOKUP($L387,Sheet1!$F:$R,4,0)</f>
        <v>0</v>
      </c>
      <c r="P387">
        <f>VLOOKUP($L387,Sheet1!$F:$R,5,0)</f>
        <v>0</v>
      </c>
      <c r="Q387">
        <f>VLOOKUP($L387,Sheet1!$F:$R,6,0)</f>
        <v>0</v>
      </c>
      <c r="R387">
        <f>VLOOKUP($L387,Sheet1!$F:$R,7,0)</f>
        <v>4.26</v>
      </c>
      <c r="S387">
        <f>VLOOKUP($L387,Sheet1!$F:$R,8,0)</f>
        <v>0</v>
      </c>
      <c r="T387">
        <f>VLOOKUP($L387,Sheet1!$F:$R,9,0)</f>
        <v>35.5</v>
      </c>
      <c r="U387">
        <f>VLOOKUP($L387,Sheet1!$F:$R,10,0)</f>
        <v>123</v>
      </c>
      <c r="V387">
        <f>VLOOKUP($L387,Sheet1!$F:$R,11,0)</f>
        <v>0</v>
      </c>
      <c r="W387">
        <f>VLOOKUP($L387,Sheet1!$F:$R,12,0)</f>
        <v>0</v>
      </c>
      <c r="X387">
        <f>VLOOKUP($L387,Sheet1!$F:$R,13,0)</f>
        <v>0</v>
      </c>
    </row>
    <row r="388" spans="1:24" hidden="1" x14ac:dyDescent="0.25">
      <c r="A388">
        <v>115</v>
      </c>
      <c r="B388">
        <v>4</v>
      </c>
      <c r="C388">
        <v>116</v>
      </c>
      <c r="D388" t="s">
        <v>118</v>
      </c>
      <c r="E388" t="s">
        <v>1275</v>
      </c>
      <c r="F388" t="s">
        <v>13</v>
      </c>
      <c r="G388">
        <v>22</v>
      </c>
      <c r="H388" t="s">
        <v>138</v>
      </c>
      <c r="I388">
        <v>2005</v>
      </c>
      <c r="J388" t="s">
        <v>15</v>
      </c>
      <c r="K388" t="s">
        <v>1276</v>
      </c>
      <c r="L388" t="s">
        <v>1277</v>
      </c>
      <c r="M388">
        <f>VLOOKUP(L388,Sheet1!F:R,2,0)</f>
        <v>72.88</v>
      </c>
      <c r="N388">
        <f>VLOOKUP($L388,Sheet1!$F:$R,3,0)</f>
        <v>188</v>
      </c>
      <c r="O388">
        <f>VLOOKUP($L388,Sheet1!$F:$R,4,0)</f>
        <v>0</v>
      </c>
      <c r="P388">
        <f>VLOOKUP($L388,Sheet1!$F:$R,5,0)</f>
        <v>0</v>
      </c>
      <c r="Q388">
        <f>VLOOKUP($L388,Sheet1!$F:$R,6,0)</f>
        <v>0</v>
      </c>
      <c r="R388">
        <f>VLOOKUP($L388,Sheet1!$F:$R,7,0)</f>
        <v>4.38</v>
      </c>
      <c r="S388">
        <f>VLOOKUP($L388,Sheet1!$F:$R,8,0)</f>
        <v>0</v>
      </c>
      <c r="T388">
        <f>VLOOKUP($L388,Sheet1!$F:$R,9,0)</f>
        <v>0</v>
      </c>
      <c r="U388">
        <f>VLOOKUP($L388,Sheet1!$F:$R,10,0)</f>
        <v>0</v>
      </c>
      <c r="V388">
        <f>VLOOKUP($L388,Sheet1!$F:$R,11,0)</f>
        <v>0</v>
      </c>
      <c r="W388">
        <f>VLOOKUP($L388,Sheet1!$F:$R,12,0)</f>
        <v>0</v>
      </c>
      <c r="X388">
        <f>VLOOKUP($L388,Sheet1!$F:$R,13,0)</f>
        <v>0</v>
      </c>
    </row>
    <row r="389" spans="1:24" hidden="1" x14ac:dyDescent="0.25">
      <c r="A389">
        <v>117</v>
      </c>
      <c r="B389">
        <v>4</v>
      </c>
      <c r="C389">
        <v>118</v>
      </c>
      <c r="D389" t="s">
        <v>255</v>
      </c>
      <c r="E389" t="s">
        <v>1278</v>
      </c>
      <c r="F389" t="s">
        <v>13</v>
      </c>
      <c r="H389" t="s">
        <v>20</v>
      </c>
      <c r="I389">
        <v>2005</v>
      </c>
      <c r="J389" t="s">
        <v>15</v>
      </c>
      <c r="K389" t="s">
        <v>1279</v>
      </c>
      <c r="L389" t="s">
        <v>1280</v>
      </c>
      <c r="M389">
        <f>VLOOKUP(L389,Sheet1!F:R,2,0)</f>
        <v>74.63</v>
      </c>
      <c r="N389">
        <f>VLOOKUP($L389,Sheet1!$F:$R,3,0)</f>
        <v>217</v>
      </c>
      <c r="O389">
        <f>VLOOKUP($L389,Sheet1!$F:$R,4,0)</f>
        <v>9.8800000000000008</v>
      </c>
      <c r="P389">
        <f>VLOOKUP($L389,Sheet1!$F:$R,5,0)</f>
        <v>31.75</v>
      </c>
      <c r="Q389">
        <f>VLOOKUP($L389,Sheet1!$F:$R,6,0)</f>
        <v>0</v>
      </c>
      <c r="R389">
        <f>VLOOKUP($L389,Sheet1!$F:$R,7,0)</f>
        <v>4.51</v>
      </c>
      <c r="S389">
        <f>VLOOKUP($L389,Sheet1!$F:$R,8,0)</f>
        <v>16</v>
      </c>
      <c r="T389">
        <f>VLOOKUP($L389,Sheet1!$F:$R,9,0)</f>
        <v>36.5</v>
      </c>
      <c r="U389">
        <f>VLOOKUP($L389,Sheet1!$F:$R,10,0)</f>
        <v>115</v>
      </c>
      <c r="V389">
        <f>VLOOKUP($L389,Sheet1!$F:$R,11,0)</f>
        <v>0</v>
      </c>
      <c r="W389">
        <f>VLOOKUP($L389,Sheet1!$F:$R,12,0)</f>
        <v>0</v>
      </c>
      <c r="X389">
        <f>VLOOKUP($L389,Sheet1!$F:$R,13,0)</f>
        <v>0</v>
      </c>
    </row>
    <row r="390" spans="1:24" hidden="1" x14ac:dyDescent="0.25">
      <c r="A390">
        <v>130</v>
      </c>
      <c r="B390">
        <v>4</v>
      </c>
      <c r="C390">
        <v>131</v>
      </c>
      <c r="D390" t="s">
        <v>58</v>
      </c>
      <c r="E390" t="s">
        <v>1281</v>
      </c>
      <c r="F390" t="s">
        <v>13</v>
      </c>
      <c r="H390" t="s">
        <v>60</v>
      </c>
      <c r="I390">
        <v>2005</v>
      </c>
      <c r="J390" t="s">
        <v>282</v>
      </c>
      <c r="K390" t="s">
        <v>1282</v>
      </c>
      <c r="L390" t="s">
        <v>1283</v>
      </c>
      <c r="M390">
        <f>VLOOKUP(L390,Sheet1!F:R,2,0)</f>
        <v>76</v>
      </c>
      <c r="N390">
        <f>VLOOKUP($L390,Sheet1!$F:$R,3,0)</f>
        <v>196</v>
      </c>
      <c r="O390">
        <f>VLOOKUP($L390,Sheet1!$F:$R,4,0)</f>
        <v>9</v>
      </c>
      <c r="P390">
        <f>VLOOKUP($L390,Sheet1!$F:$R,5,0)</f>
        <v>33.130000000000003</v>
      </c>
      <c r="Q390">
        <f>VLOOKUP($L390,Sheet1!$F:$R,6,0)</f>
        <v>0</v>
      </c>
      <c r="R390">
        <f>VLOOKUP($L390,Sheet1!$F:$R,7,0)</f>
        <v>4.57</v>
      </c>
      <c r="S390">
        <f>VLOOKUP($L390,Sheet1!$F:$R,8,0)</f>
        <v>0</v>
      </c>
      <c r="T390">
        <f>VLOOKUP($L390,Sheet1!$F:$R,9,0)</f>
        <v>38.5</v>
      </c>
      <c r="U390">
        <f>VLOOKUP($L390,Sheet1!$F:$R,10,0)</f>
        <v>126</v>
      </c>
      <c r="V390">
        <f>VLOOKUP($L390,Sheet1!$F:$R,11,0)</f>
        <v>4.0999999999999996</v>
      </c>
      <c r="W390">
        <f>VLOOKUP($L390,Sheet1!$F:$R,12,0)</f>
        <v>7.03</v>
      </c>
      <c r="X390">
        <f>VLOOKUP($L390,Sheet1!$F:$R,13,0)</f>
        <v>11.33</v>
      </c>
    </row>
    <row r="391" spans="1:24" hidden="1" x14ac:dyDescent="0.25">
      <c r="A391">
        <v>135</v>
      </c>
      <c r="B391">
        <v>4</v>
      </c>
      <c r="C391">
        <v>136</v>
      </c>
      <c r="D391" t="s">
        <v>487</v>
      </c>
      <c r="E391" t="s">
        <v>1284</v>
      </c>
      <c r="F391" t="s">
        <v>13</v>
      </c>
      <c r="G391">
        <v>24</v>
      </c>
      <c r="H391" t="s">
        <v>780</v>
      </c>
      <c r="I391">
        <v>2005</v>
      </c>
      <c r="J391" t="s">
        <v>76</v>
      </c>
      <c r="K391" t="s">
        <v>34</v>
      </c>
      <c r="L391" t="s">
        <v>1285</v>
      </c>
      <c r="M391">
        <f>VLOOKUP(L391,Sheet1!F:R,2,0)</f>
        <v>73.38</v>
      </c>
      <c r="N391">
        <f>VLOOKUP($L391,Sheet1!$F:$R,3,0)</f>
        <v>195</v>
      </c>
      <c r="O391">
        <f>VLOOKUP($L391,Sheet1!$F:$R,4,0)</f>
        <v>0</v>
      </c>
      <c r="P391">
        <f>VLOOKUP($L391,Sheet1!$F:$R,5,0)</f>
        <v>0</v>
      </c>
      <c r="Q391">
        <f>VLOOKUP($L391,Sheet1!$F:$R,6,0)</f>
        <v>0</v>
      </c>
      <c r="R391">
        <f>VLOOKUP($L391,Sheet1!$F:$R,7,0)</f>
        <v>4.5199999999999996</v>
      </c>
      <c r="S391">
        <f>VLOOKUP($L391,Sheet1!$F:$R,8,0)</f>
        <v>0</v>
      </c>
      <c r="T391">
        <f>VLOOKUP($L391,Sheet1!$F:$R,9,0)</f>
        <v>38</v>
      </c>
      <c r="U391">
        <f>VLOOKUP($L391,Sheet1!$F:$R,10,0)</f>
        <v>0</v>
      </c>
      <c r="V391">
        <f>VLOOKUP($L391,Sheet1!$F:$R,11,0)</f>
        <v>0</v>
      </c>
      <c r="W391">
        <f>VLOOKUP($L391,Sheet1!$F:$R,12,0)</f>
        <v>0</v>
      </c>
      <c r="X391">
        <f>VLOOKUP($L391,Sheet1!$F:$R,13,0)</f>
        <v>0</v>
      </c>
    </row>
    <row r="392" spans="1:24" hidden="1" x14ac:dyDescent="0.25">
      <c r="A392">
        <v>139</v>
      </c>
      <c r="B392">
        <v>5</v>
      </c>
      <c r="C392">
        <v>140</v>
      </c>
      <c r="D392" t="s">
        <v>11</v>
      </c>
      <c r="E392" t="s">
        <v>1286</v>
      </c>
      <c r="F392" t="s">
        <v>13</v>
      </c>
      <c r="G392">
        <v>22</v>
      </c>
      <c r="H392" t="s">
        <v>852</v>
      </c>
      <c r="I392">
        <v>2005</v>
      </c>
      <c r="J392" t="s">
        <v>61</v>
      </c>
      <c r="K392" t="s">
        <v>1287</v>
      </c>
      <c r="L392" t="s">
        <v>1288</v>
      </c>
      <c r="M392">
        <f>VLOOKUP(L392,Sheet1!F:R,2,0)</f>
        <v>70.5</v>
      </c>
      <c r="N392">
        <f>VLOOKUP($L392,Sheet1!$F:$R,3,0)</f>
        <v>186</v>
      </c>
      <c r="O392">
        <f>VLOOKUP($L392,Sheet1!$F:$R,4,0)</f>
        <v>8</v>
      </c>
      <c r="P392">
        <f>VLOOKUP($L392,Sheet1!$F:$R,5,0)</f>
        <v>31.5</v>
      </c>
      <c r="Q392">
        <f>VLOOKUP($L392,Sheet1!$F:$R,6,0)</f>
        <v>0</v>
      </c>
      <c r="R392">
        <f>VLOOKUP($L392,Sheet1!$F:$R,7,0)</f>
        <v>4.5199999999999996</v>
      </c>
      <c r="S392">
        <f>VLOOKUP($L392,Sheet1!$F:$R,8,0)</f>
        <v>0</v>
      </c>
      <c r="T392">
        <f>VLOOKUP($L392,Sheet1!$F:$R,9,0)</f>
        <v>38</v>
      </c>
      <c r="U392">
        <f>VLOOKUP($L392,Sheet1!$F:$R,10,0)</f>
        <v>125</v>
      </c>
      <c r="V392">
        <f>VLOOKUP($L392,Sheet1!$F:$R,11,0)</f>
        <v>4.07</v>
      </c>
      <c r="W392">
        <f>VLOOKUP($L392,Sheet1!$F:$R,12,0)</f>
        <v>7.05</v>
      </c>
      <c r="X392">
        <f>VLOOKUP($L392,Sheet1!$F:$R,13,0)</f>
        <v>10.91</v>
      </c>
    </row>
    <row r="393" spans="1:24" hidden="1" x14ac:dyDescent="0.25">
      <c r="A393">
        <v>154</v>
      </c>
      <c r="B393">
        <v>5</v>
      </c>
      <c r="C393">
        <v>155</v>
      </c>
      <c r="D393" t="s">
        <v>53</v>
      </c>
      <c r="E393" t="s">
        <v>1289</v>
      </c>
      <c r="F393" t="s">
        <v>13</v>
      </c>
      <c r="H393" t="s">
        <v>1290</v>
      </c>
      <c r="I393">
        <v>2005</v>
      </c>
      <c r="J393" t="s">
        <v>55</v>
      </c>
      <c r="K393" t="s">
        <v>1291</v>
      </c>
      <c r="L393" t="s">
        <v>1292</v>
      </c>
      <c r="M393">
        <f>VLOOKUP(L393,Sheet1!F:R,2,0)</f>
        <v>76.38</v>
      </c>
      <c r="N393">
        <f>VLOOKUP($L393,Sheet1!$F:$R,3,0)</f>
        <v>205</v>
      </c>
      <c r="O393">
        <f>VLOOKUP($L393,Sheet1!$F:$R,4,0)</f>
        <v>8.5</v>
      </c>
      <c r="P393">
        <f>VLOOKUP($L393,Sheet1!$F:$R,5,0)</f>
        <v>33.5</v>
      </c>
      <c r="Q393">
        <f>VLOOKUP($L393,Sheet1!$F:$R,6,0)</f>
        <v>0</v>
      </c>
      <c r="R393">
        <f>VLOOKUP($L393,Sheet1!$F:$R,7,0)</f>
        <v>4.6500000000000004</v>
      </c>
      <c r="S393">
        <f>VLOOKUP($L393,Sheet1!$F:$R,8,0)</f>
        <v>0</v>
      </c>
      <c r="T393">
        <f>VLOOKUP($L393,Sheet1!$F:$R,9,0)</f>
        <v>35</v>
      </c>
      <c r="U393">
        <f>VLOOKUP($L393,Sheet1!$F:$R,10,0)</f>
        <v>108</v>
      </c>
      <c r="V393">
        <f>VLOOKUP($L393,Sheet1!$F:$R,11,0)</f>
        <v>4.4400000000000004</v>
      </c>
      <c r="W393">
        <f>VLOOKUP($L393,Sheet1!$F:$R,12,0)</f>
        <v>7.16</v>
      </c>
      <c r="X393">
        <f>VLOOKUP($L393,Sheet1!$F:$R,13,0)</f>
        <v>0</v>
      </c>
    </row>
    <row r="394" spans="1:24" hidden="1" x14ac:dyDescent="0.25">
      <c r="A394">
        <v>173</v>
      </c>
      <c r="B394">
        <v>5</v>
      </c>
      <c r="C394">
        <v>174</v>
      </c>
      <c r="D394" t="s">
        <v>207</v>
      </c>
      <c r="E394" t="s">
        <v>1293</v>
      </c>
      <c r="F394" t="s">
        <v>13</v>
      </c>
      <c r="G394">
        <v>24</v>
      </c>
      <c r="H394" t="s">
        <v>248</v>
      </c>
      <c r="I394">
        <v>2005</v>
      </c>
      <c r="J394" t="s">
        <v>76</v>
      </c>
      <c r="K394" t="s">
        <v>1294</v>
      </c>
      <c r="L394" t="s">
        <v>1295</v>
      </c>
      <c r="M394" t="e">
        <f>VLOOKUP(L394,Sheet1!F:R,2,0)</f>
        <v>#N/A</v>
      </c>
      <c r="N394" t="e">
        <f>VLOOKUP($L394,Sheet1!$F:$R,3,0)</f>
        <v>#N/A</v>
      </c>
      <c r="O394" t="e">
        <f>VLOOKUP($L394,Sheet1!$F:$R,4,0)</f>
        <v>#N/A</v>
      </c>
      <c r="P394" t="e">
        <f>VLOOKUP($L394,Sheet1!$F:$R,5,0)</f>
        <v>#N/A</v>
      </c>
      <c r="Q394" t="e">
        <f>VLOOKUP($L394,Sheet1!$F:$R,6,0)</f>
        <v>#N/A</v>
      </c>
      <c r="R394" t="e">
        <f>VLOOKUP($L394,Sheet1!$F:$R,7,0)</f>
        <v>#N/A</v>
      </c>
      <c r="S394" t="e">
        <f>VLOOKUP($L394,Sheet1!$F:$R,8,0)</f>
        <v>#N/A</v>
      </c>
      <c r="T394" t="e">
        <f>VLOOKUP($L394,Sheet1!$F:$R,9,0)</f>
        <v>#N/A</v>
      </c>
      <c r="U394" t="e">
        <f>VLOOKUP($L394,Sheet1!$F:$R,10,0)</f>
        <v>#N/A</v>
      </c>
      <c r="V394" t="e">
        <f>VLOOKUP($L394,Sheet1!$F:$R,11,0)</f>
        <v>#N/A</v>
      </c>
      <c r="W394" t="e">
        <f>VLOOKUP($L394,Sheet1!$F:$R,12,0)</f>
        <v>#N/A</v>
      </c>
      <c r="X394" t="e">
        <f>VLOOKUP($L394,Sheet1!$F:$R,13,0)</f>
        <v>#N/A</v>
      </c>
    </row>
    <row r="395" spans="1:24" hidden="1" x14ac:dyDescent="0.25">
      <c r="A395">
        <v>184</v>
      </c>
      <c r="B395">
        <v>6</v>
      </c>
      <c r="C395">
        <v>185</v>
      </c>
      <c r="D395" t="s">
        <v>349</v>
      </c>
      <c r="E395" t="s">
        <v>1296</v>
      </c>
      <c r="F395" t="s">
        <v>13</v>
      </c>
      <c r="G395">
        <v>23</v>
      </c>
      <c r="H395" t="s">
        <v>152</v>
      </c>
      <c r="I395">
        <v>2005</v>
      </c>
      <c r="J395" t="s">
        <v>15</v>
      </c>
      <c r="K395" t="s">
        <v>405</v>
      </c>
      <c r="L395" t="s">
        <v>1297</v>
      </c>
      <c r="M395">
        <f>VLOOKUP(L395,Sheet1!F:R,2,0)</f>
        <v>67.38</v>
      </c>
      <c r="N395">
        <f>VLOOKUP($L395,Sheet1!$F:$R,3,0)</f>
        <v>183</v>
      </c>
      <c r="O395">
        <f>VLOOKUP($L395,Sheet1!$F:$R,4,0)</f>
        <v>9.6300000000000008</v>
      </c>
      <c r="P395">
        <f>VLOOKUP($L395,Sheet1!$F:$R,5,0)</f>
        <v>27.88</v>
      </c>
      <c r="Q395">
        <f>VLOOKUP($L395,Sheet1!$F:$R,6,0)</f>
        <v>0</v>
      </c>
      <c r="R395">
        <f>VLOOKUP($L395,Sheet1!$F:$R,7,0)</f>
        <v>4.66</v>
      </c>
      <c r="S395">
        <f>VLOOKUP($L395,Sheet1!$F:$R,8,0)</f>
        <v>23</v>
      </c>
      <c r="T395">
        <f>VLOOKUP($L395,Sheet1!$F:$R,9,0)</f>
        <v>37</v>
      </c>
      <c r="U395">
        <f>VLOOKUP($L395,Sheet1!$F:$R,10,0)</f>
        <v>110</v>
      </c>
      <c r="V395">
        <f>VLOOKUP($L395,Sheet1!$F:$R,11,0)</f>
        <v>3.94</v>
      </c>
      <c r="W395">
        <f>VLOOKUP($L395,Sheet1!$F:$R,12,0)</f>
        <v>6.7</v>
      </c>
      <c r="X395">
        <f>VLOOKUP($L395,Sheet1!$F:$R,13,0)</f>
        <v>11.08</v>
      </c>
    </row>
    <row r="396" spans="1:24" hidden="1" x14ac:dyDescent="0.25">
      <c r="A396">
        <v>189</v>
      </c>
      <c r="B396">
        <v>6</v>
      </c>
      <c r="C396">
        <v>190</v>
      </c>
      <c r="D396" t="s">
        <v>174</v>
      </c>
      <c r="E396" t="s">
        <v>1298</v>
      </c>
      <c r="F396" t="s">
        <v>13</v>
      </c>
      <c r="G396">
        <v>23</v>
      </c>
      <c r="H396" t="s">
        <v>85</v>
      </c>
      <c r="I396">
        <v>2005</v>
      </c>
      <c r="J396" t="s">
        <v>66</v>
      </c>
      <c r="K396" t="s">
        <v>1299</v>
      </c>
      <c r="L396" t="s">
        <v>1300</v>
      </c>
      <c r="M396">
        <f>VLOOKUP(L396,Sheet1!F:R,2,0)</f>
        <v>74.5</v>
      </c>
      <c r="N396">
        <f>VLOOKUP($L396,Sheet1!$F:$R,3,0)</f>
        <v>229</v>
      </c>
      <c r="O396">
        <f>VLOOKUP($L396,Sheet1!$F:$R,4,0)</f>
        <v>10</v>
      </c>
      <c r="P396">
        <f>VLOOKUP($L396,Sheet1!$F:$R,5,0)</f>
        <v>32.5</v>
      </c>
      <c r="Q396">
        <f>VLOOKUP($L396,Sheet1!$F:$R,6,0)</f>
        <v>0</v>
      </c>
      <c r="R396">
        <f>VLOOKUP($L396,Sheet1!$F:$R,7,0)</f>
        <v>4.4800000000000004</v>
      </c>
      <c r="S396">
        <f>VLOOKUP($L396,Sheet1!$F:$R,8,0)</f>
        <v>0</v>
      </c>
      <c r="T396">
        <f>VLOOKUP($L396,Sheet1!$F:$R,9,0)</f>
        <v>34</v>
      </c>
      <c r="U396">
        <f>VLOOKUP($L396,Sheet1!$F:$R,10,0)</f>
        <v>116</v>
      </c>
      <c r="V396">
        <f>VLOOKUP($L396,Sheet1!$F:$R,11,0)</f>
        <v>4.22</v>
      </c>
      <c r="W396">
        <f>VLOOKUP($L396,Sheet1!$F:$R,12,0)</f>
        <v>7</v>
      </c>
      <c r="X396">
        <f>VLOOKUP($L396,Sheet1!$F:$R,13,0)</f>
        <v>0</v>
      </c>
    </row>
    <row r="397" spans="1:24" hidden="1" x14ac:dyDescent="0.25">
      <c r="A397">
        <v>191</v>
      </c>
      <c r="B397">
        <v>6</v>
      </c>
      <c r="C397">
        <v>192</v>
      </c>
      <c r="D397" t="s">
        <v>360</v>
      </c>
      <c r="E397" t="s">
        <v>1301</v>
      </c>
      <c r="F397" t="s">
        <v>13</v>
      </c>
      <c r="G397">
        <v>21</v>
      </c>
      <c r="H397" t="s">
        <v>1302</v>
      </c>
      <c r="I397">
        <v>2005</v>
      </c>
      <c r="J397" t="s">
        <v>121</v>
      </c>
      <c r="K397" t="s">
        <v>1303</v>
      </c>
      <c r="L397" t="s">
        <v>1304</v>
      </c>
      <c r="M397">
        <f>VLOOKUP(L397,Sheet1!F:R,2,0)</f>
        <v>71.13</v>
      </c>
      <c r="N397">
        <f>VLOOKUP($L397,Sheet1!$F:$R,3,0)</f>
        <v>212</v>
      </c>
      <c r="O397">
        <f>VLOOKUP($L397,Sheet1!$F:$R,4,0)</f>
        <v>8.5</v>
      </c>
      <c r="P397">
        <f>VLOOKUP($L397,Sheet1!$F:$R,5,0)</f>
        <v>30</v>
      </c>
      <c r="Q397">
        <f>VLOOKUP($L397,Sheet1!$F:$R,6,0)</f>
        <v>0</v>
      </c>
      <c r="R397">
        <f>VLOOKUP($L397,Sheet1!$F:$R,7,0)</f>
        <v>4.5999999999999996</v>
      </c>
      <c r="S397">
        <f>VLOOKUP($L397,Sheet1!$F:$R,8,0)</f>
        <v>15</v>
      </c>
      <c r="T397">
        <f>VLOOKUP($L397,Sheet1!$F:$R,9,0)</f>
        <v>33</v>
      </c>
      <c r="U397">
        <f>VLOOKUP($L397,Sheet1!$F:$R,10,0)</f>
        <v>117</v>
      </c>
      <c r="V397">
        <f>VLOOKUP($L397,Sheet1!$F:$R,11,0)</f>
        <v>4.3899999999999997</v>
      </c>
      <c r="W397">
        <f>VLOOKUP($L397,Sheet1!$F:$R,12,0)</f>
        <v>7.27</v>
      </c>
      <c r="X397">
        <f>VLOOKUP($L397,Sheet1!$F:$R,13,0)</f>
        <v>0</v>
      </c>
    </row>
    <row r="398" spans="1:24" hidden="1" x14ac:dyDescent="0.25">
      <c r="A398">
        <v>194</v>
      </c>
      <c r="B398">
        <v>6</v>
      </c>
      <c r="C398">
        <v>195</v>
      </c>
      <c r="D398" t="s">
        <v>238</v>
      </c>
      <c r="E398" t="s">
        <v>1305</v>
      </c>
      <c r="F398" t="s">
        <v>13</v>
      </c>
      <c r="H398" t="s">
        <v>85</v>
      </c>
      <c r="I398">
        <v>2005</v>
      </c>
      <c r="J398" t="s">
        <v>15</v>
      </c>
      <c r="K398" t="s">
        <v>1306</v>
      </c>
      <c r="L398" t="s">
        <v>1307</v>
      </c>
      <c r="M398">
        <f>VLOOKUP(L398,Sheet1!F:R,2,0)</f>
        <v>72.63</v>
      </c>
      <c r="N398">
        <f>VLOOKUP($L398,Sheet1!$F:$R,3,0)</f>
        <v>196</v>
      </c>
      <c r="O398">
        <f>VLOOKUP($L398,Sheet1!$F:$R,4,0)</f>
        <v>9.75</v>
      </c>
      <c r="P398">
        <f>VLOOKUP($L398,Sheet1!$F:$R,5,0)</f>
        <v>32.25</v>
      </c>
      <c r="Q398">
        <f>VLOOKUP($L398,Sheet1!$F:$R,6,0)</f>
        <v>0</v>
      </c>
      <c r="R398">
        <f>VLOOKUP($L398,Sheet1!$F:$R,7,0)</f>
        <v>4.46</v>
      </c>
      <c r="S398">
        <f>VLOOKUP($L398,Sheet1!$F:$R,8,0)</f>
        <v>0</v>
      </c>
      <c r="T398">
        <f>VLOOKUP($L398,Sheet1!$F:$R,9,0)</f>
        <v>36</v>
      </c>
      <c r="U398">
        <f>VLOOKUP($L398,Sheet1!$F:$R,10,0)</f>
        <v>122</v>
      </c>
      <c r="V398">
        <f>VLOOKUP($L398,Sheet1!$F:$R,11,0)</f>
        <v>0</v>
      </c>
      <c r="W398">
        <f>VLOOKUP($L398,Sheet1!$F:$R,12,0)</f>
        <v>0</v>
      </c>
      <c r="X398">
        <f>VLOOKUP($L398,Sheet1!$F:$R,13,0)</f>
        <v>0</v>
      </c>
    </row>
    <row r="399" spans="1:24" hidden="1" x14ac:dyDescent="0.25">
      <c r="A399">
        <v>222</v>
      </c>
      <c r="B399">
        <v>7</v>
      </c>
      <c r="C399">
        <v>223</v>
      </c>
      <c r="D399" t="s">
        <v>207</v>
      </c>
      <c r="E399" t="s">
        <v>1308</v>
      </c>
      <c r="F399" t="s">
        <v>13</v>
      </c>
      <c r="G399">
        <v>22</v>
      </c>
      <c r="H399" t="s">
        <v>569</v>
      </c>
      <c r="I399">
        <v>2005</v>
      </c>
      <c r="J399" t="s">
        <v>107</v>
      </c>
      <c r="K399" t="s">
        <v>469</v>
      </c>
      <c r="L399" t="s">
        <v>1309</v>
      </c>
      <c r="M399">
        <f>VLOOKUP(L399,Sheet1!F:R,2,0)</f>
        <v>75.25</v>
      </c>
      <c r="N399">
        <f>VLOOKUP($L399,Sheet1!$F:$R,3,0)</f>
        <v>204</v>
      </c>
      <c r="O399">
        <f>VLOOKUP($L399,Sheet1!$F:$R,4,0)</f>
        <v>0</v>
      </c>
      <c r="P399">
        <f>VLOOKUP($L399,Sheet1!$F:$R,5,0)</f>
        <v>0</v>
      </c>
      <c r="Q399">
        <f>VLOOKUP($L399,Sheet1!$F:$R,6,0)</f>
        <v>0</v>
      </c>
      <c r="R399">
        <f>VLOOKUP($L399,Sheet1!$F:$R,7,0)</f>
        <v>4.45</v>
      </c>
      <c r="S399">
        <f>VLOOKUP($L399,Sheet1!$F:$R,8,0)</f>
        <v>0</v>
      </c>
      <c r="T399">
        <f>VLOOKUP($L399,Sheet1!$F:$R,9,0)</f>
        <v>40.5</v>
      </c>
      <c r="U399">
        <f>VLOOKUP($L399,Sheet1!$F:$R,10,0)</f>
        <v>122</v>
      </c>
      <c r="V399">
        <f>VLOOKUP($L399,Sheet1!$F:$R,11,0)</f>
        <v>3.91</v>
      </c>
      <c r="W399">
        <f>VLOOKUP($L399,Sheet1!$F:$R,12,0)</f>
        <v>6.57</v>
      </c>
      <c r="X399">
        <f>VLOOKUP($L399,Sheet1!$F:$R,13,0)</f>
        <v>0</v>
      </c>
    </row>
    <row r="400" spans="1:24" hidden="1" x14ac:dyDescent="0.25">
      <c r="A400">
        <v>224</v>
      </c>
      <c r="B400">
        <v>7</v>
      </c>
      <c r="C400">
        <v>225</v>
      </c>
      <c r="D400" t="s">
        <v>53</v>
      </c>
      <c r="E400" t="s">
        <v>1310</v>
      </c>
      <c r="F400" t="s">
        <v>13</v>
      </c>
      <c r="G400">
        <v>23</v>
      </c>
      <c r="H400" t="s">
        <v>351</v>
      </c>
      <c r="I400">
        <v>2005</v>
      </c>
      <c r="J400" t="s">
        <v>126</v>
      </c>
      <c r="K400" t="s">
        <v>81</v>
      </c>
      <c r="L400" t="s">
        <v>1311</v>
      </c>
      <c r="M400">
        <f>VLOOKUP(L400,Sheet1!F:R,2,0)</f>
        <v>72.38</v>
      </c>
      <c r="N400">
        <f>VLOOKUP($L400,Sheet1!$F:$R,3,0)</f>
        <v>219</v>
      </c>
      <c r="O400">
        <f>VLOOKUP($L400,Sheet1!$F:$R,4,0)</f>
        <v>9.8800000000000008</v>
      </c>
      <c r="P400">
        <f>VLOOKUP($L400,Sheet1!$F:$R,5,0)</f>
        <v>32.130000000000003</v>
      </c>
      <c r="Q400">
        <f>VLOOKUP($L400,Sheet1!$F:$R,6,0)</f>
        <v>0</v>
      </c>
      <c r="R400">
        <f>VLOOKUP($L400,Sheet1!$F:$R,7,0)</f>
        <v>4.7300000000000004</v>
      </c>
      <c r="S400">
        <f>VLOOKUP($L400,Sheet1!$F:$R,8,0)</f>
        <v>0</v>
      </c>
      <c r="T400">
        <f>VLOOKUP($L400,Sheet1!$F:$R,9,0)</f>
        <v>31.5</v>
      </c>
      <c r="U400">
        <f>VLOOKUP($L400,Sheet1!$F:$R,10,0)</f>
        <v>0</v>
      </c>
      <c r="V400">
        <f>VLOOKUP($L400,Sheet1!$F:$R,11,0)</f>
        <v>4.18</v>
      </c>
      <c r="W400">
        <f>VLOOKUP($L400,Sheet1!$F:$R,12,0)</f>
        <v>6.98</v>
      </c>
      <c r="X400">
        <f>VLOOKUP($L400,Sheet1!$F:$R,13,0)</f>
        <v>0</v>
      </c>
    </row>
    <row r="401" spans="1:24" hidden="1" x14ac:dyDescent="0.25">
      <c r="A401">
        <v>225</v>
      </c>
      <c r="B401">
        <v>7</v>
      </c>
      <c r="C401">
        <v>226</v>
      </c>
      <c r="D401" t="s">
        <v>279</v>
      </c>
      <c r="E401" t="s">
        <v>1312</v>
      </c>
      <c r="F401" t="s">
        <v>13</v>
      </c>
      <c r="G401">
        <v>23</v>
      </c>
      <c r="H401" t="s">
        <v>1313</v>
      </c>
      <c r="I401">
        <v>2005</v>
      </c>
      <c r="J401" t="s">
        <v>55</v>
      </c>
      <c r="K401" t="s">
        <v>1314</v>
      </c>
      <c r="L401" t="s">
        <v>1315</v>
      </c>
      <c r="M401">
        <f>VLOOKUP(L401,Sheet1!F:R,2,0)</f>
        <v>73.5</v>
      </c>
      <c r="N401">
        <f>VLOOKUP($L401,Sheet1!$F:$R,3,0)</f>
        <v>211</v>
      </c>
      <c r="O401">
        <f>VLOOKUP($L401,Sheet1!$F:$R,4,0)</f>
        <v>9.3800000000000008</v>
      </c>
      <c r="P401">
        <f>VLOOKUP($L401,Sheet1!$F:$R,5,0)</f>
        <v>33.5</v>
      </c>
      <c r="Q401">
        <f>VLOOKUP($L401,Sheet1!$F:$R,6,0)</f>
        <v>0</v>
      </c>
      <c r="R401">
        <f>VLOOKUP($L401,Sheet1!$F:$R,7,0)</f>
        <v>4.41</v>
      </c>
      <c r="S401">
        <f>VLOOKUP($L401,Sheet1!$F:$R,8,0)</f>
        <v>0</v>
      </c>
      <c r="T401">
        <f>VLOOKUP($L401,Sheet1!$F:$R,9,0)</f>
        <v>37</v>
      </c>
      <c r="U401">
        <f>VLOOKUP($L401,Sheet1!$F:$R,10,0)</f>
        <v>119</v>
      </c>
      <c r="V401">
        <f>VLOOKUP($L401,Sheet1!$F:$R,11,0)</f>
        <v>4.21</v>
      </c>
      <c r="W401">
        <f>VLOOKUP($L401,Sheet1!$F:$R,12,0)</f>
        <v>7.19</v>
      </c>
      <c r="X401">
        <f>VLOOKUP($L401,Sheet1!$F:$R,13,0)</f>
        <v>11.27</v>
      </c>
    </row>
    <row r="402" spans="1:24" hidden="1" x14ac:dyDescent="0.25">
      <c r="A402">
        <v>239</v>
      </c>
      <c r="B402">
        <v>7</v>
      </c>
      <c r="C402">
        <v>240</v>
      </c>
      <c r="D402" t="s">
        <v>93</v>
      </c>
      <c r="E402" t="s">
        <v>1316</v>
      </c>
      <c r="F402" t="s">
        <v>13</v>
      </c>
      <c r="G402">
        <v>23</v>
      </c>
      <c r="H402" t="s">
        <v>1317</v>
      </c>
      <c r="I402">
        <v>2005</v>
      </c>
      <c r="J402" t="s">
        <v>70</v>
      </c>
      <c r="K402" t="s">
        <v>34</v>
      </c>
      <c r="L402" t="s">
        <v>1318</v>
      </c>
      <c r="M402" t="e">
        <f>VLOOKUP(L402,Sheet1!F:R,2,0)</f>
        <v>#N/A</v>
      </c>
      <c r="N402" t="e">
        <f>VLOOKUP($L402,Sheet1!$F:$R,3,0)</f>
        <v>#N/A</v>
      </c>
      <c r="O402" t="e">
        <f>VLOOKUP($L402,Sheet1!$F:$R,4,0)</f>
        <v>#N/A</v>
      </c>
      <c r="P402" t="e">
        <f>VLOOKUP($L402,Sheet1!$F:$R,5,0)</f>
        <v>#N/A</v>
      </c>
      <c r="Q402" t="e">
        <f>VLOOKUP($L402,Sheet1!$F:$R,6,0)</f>
        <v>#N/A</v>
      </c>
      <c r="R402" t="e">
        <f>VLOOKUP($L402,Sheet1!$F:$R,7,0)</f>
        <v>#N/A</v>
      </c>
      <c r="S402" t="e">
        <f>VLOOKUP($L402,Sheet1!$F:$R,8,0)</f>
        <v>#N/A</v>
      </c>
      <c r="T402" t="e">
        <f>VLOOKUP($L402,Sheet1!$F:$R,9,0)</f>
        <v>#N/A</v>
      </c>
      <c r="U402" t="e">
        <f>VLOOKUP($L402,Sheet1!$F:$R,10,0)</f>
        <v>#N/A</v>
      </c>
      <c r="V402" t="e">
        <f>VLOOKUP($L402,Sheet1!$F:$R,11,0)</f>
        <v>#N/A</v>
      </c>
      <c r="W402" t="e">
        <f>VLOOKUP($L402,Sheet1!$F:$R,12,0)</f>
        <v>#N/A</v>
      </c>
      <c r="X402" t="e">
        <f>VLOOKUP($L402,Sheet1!$F:$R,13,0)</f>
        <v>#N/A</v>
      </c>
    </row>
    <row r="403" spans="1:24" hidden="1" x14ac:dyDescent="0.25">
      <c r="A403">
        <v>252</v>
      </c>
      <c r="B403">
        <v>7</v>
      </c>
      <c r="C403">
        <v>253</v>
      </c>
      <c r="D403" t="s">
        <v>53</v>
      </c>
      <c r="E403" t="s">
        <v>1319</v>
      </c>
      <c r="F403" t="s">
        <v>13</v>
      </c>
      <c r="H403" t="s">
        <v>976</v>
      </c>
      <c r="I403">
        <v>2005</v>
      </c>
      <c r="J403" t="s">
        <v>161</v>
      </c>
      <c r="K403" t="s">
        <v>981</v>
      </c>
      <c r="L403" t="s">
        <v>1320</v>
      </c>
      <c r="M403">
        <f>VLOOKUP(L403,Sheet1!F:R,2,0)</f>
        <v>75</v>
      </c>
      <c r="N403">
        <f>VLOOKUP($L403,Sheet1!$F:$R,3,0)</f>
        <v>206</v>
      </c>
      <c r="O403">
        <f>VLOOKUP($L403,Sheet1!$F:$R,4,0)</f>
        <v>9.6300000000000008</v>
      </c>
      <c r="P403">
        <f>VLOOKUP($L403,Sheet1!$F:$R,5,0)</f>
        <v>32.630000000000003</v>
      </c>
      <c r="Q403">
        <f>VLOOKUP($L403,Sheet1!$F:$R,6,0)</f>
        <v>0</v>
      </c>
      <c r="R403">
        <f>VLOOKUP($L403,Sheet1!$F:$R,7,0)</f>
        <v>4.58</v>
      </c>
      <c r="S403">
        <f>VLOOKUP($L403,Sheet1!$F:$R,8,0)</f>
        <v>0</v>
      </c>
      <c r="T403">
        <f>VLOOKUP($L403,Sheet1!$F:$R,9,0)</f>
        <v>34.5</v>
      </c>
      <c r="U403">
        <f>VLOOKUP($L403,Sheet1!$F:$R,10,0)</f>
        <v>120</v>
      </c>
      <c r="V403">
        <f>VLOOKUP($L403,Sheet1!$F:$R,11,0)</f>
        <v>4.0199999999999996</v>
      </c>
      <c r="W403">
        <f>VLOOKUP($L403,Sheet1!$F:$R,12,0)</f>
        <v>6.92</v>
      </c>
      <c r="X403">
        <f>VLOOKUP($L403,Sheet1!$F:$R,13,0)</f>
        <v>0</v>
      </c>
    </row>
    <row r="404" spans="1:24" hidden="1" x14ac:dyDescent="0.25">
      <c r="A404">
        <v>24</v>
      </c>
      <c r="B404">
        <v>1</v>
      </c>
      <c r="C404">
        <v>25</v>
      </c>
      <c r="D404" t="s">
        <v>58</v>
      </c>
      <c r="E404" t="s">
        <v>1321</v>
      </c>
      <c r="F404" t="s">
        <v>13</v>
      </c>
      <c r="G404">
        <v>22</v>
      </c>
      <c r="H404" t="s">
        <v>142</v>
      </c>
      <c r="I404">
        <v>2006</v>
      </c>
      <c r="J404" t="s">
        <v>21</v>
      </c>
      <c r="K404" t="s">
        <v>1322</v>
      </c>
      <c r="L404" t="s">
        <v>1323</v>
      </c>
      <c r="M404">
        <f>VLOOKUP(L404,Sheet1!F:R,2,0)</f>
        <v>70.63</v>
      </c>
      <c r="N404">
        <f>VLOOKUP($L404,Sheet1!$F:$R,3,0)</f>
        <v>188</v>
      </c>
      <c r="O404">
        <f>VLOOKUP($L404,Sheet1!$F:$R,4,0)</f>
        <v>0</v>
      </c>
      <c r="P404">
        <f>VLOOKUP($L404,Sheet1!$F:$R,5,0)</f>
        <v>0</v>
      </c>
      <c r="Q404">
        <f>VLOOKUP($L404,Sheet1!$F:$R,6,0)</f>
        <v>0</v>
      </c>
      <c r="R404">
        <f>VLOOKUP($L404,Sheet1!$F:$R,7,0)</f>
        <v>4.3499999999999996</v>
      </c>
      <c r="S404">
        <f>VLOOKUP($L404,Sheet1!$F:$R,8,0)</f>
        <v>0</v>
      </c>
      <c r="T404">
        <f>VLOOKUP($L404,Sheet1!$F:$R,9,0)</f>
        <v>38</v>
      </c>
      <c r="U404">
        <f>VLOOKUP($L404,Sheet1!$F:$R,10,0)</f>
        <v>126</v>
      </c>
      <c r="V404">
        <f>VLOOKUP($L404,Sheet1!$F:$R,11,0)</f>
        <v>4.26</v>
      </c>
      <c r="W404">
        <f>VLOOKUP($L404,Sheet1!$F:$R,12,0)</f>
        <v>6.82</v>
      </c>
      <c r="X404">
        <f>VLOOKUP($L404,Sheet1!$F:$R,13,0)</f>
        <v>0</v>
      </c>
    </row>
    <row r="405" spans="1:24" hidden="1" x14ac:dyDescent="0.25">
      <c r="A405">
        <v>35</v>
      </c>
      <c r="B405">
        <v>2</v>
      </c>
      <c r="C405">
        <v>36</v>
      </c>
      <c r="D405" t="s">
        <v>48</v>
      </c>
      <c r="E405" t="s">
        <v>1324</v>
      </c>
      <c r="F405" t="s">
        <v>13</v>
      </c>
      <c r="G405">
        <v>21</v>
      </c>
      <c r="H405" t="s">
        <v>228</v>
      </c>
      <c r="I405">
        <v>2006</v>
      </c>
      <c r="J405" t="s">
        <v>15</v>
      </c>
      <c r="K405" t="s">
        <v>229</v>
      </c>
      <c r="L405" t="s">
        <v>1325</v>
      </c>
      <c r="M405">
        <f>VLOOKUP(L405,Sheet1!F:R,2,0)</f>
        <v>72.88</v>
      </c>
      <c r="N405">
        <f>VLOOKUP($L405,Sheet1!$F:$R,3,0)</f>
        <v>213</v>
      </c>
      <c r="O405">
        <f>VLOOKUP($L405,Sheet1!$F:$R,4,0)</f>
        <v>9.25</v>
      </c>
      <c r="P405">
        <f>VLOOKUP($L405,Sheet1!$F:$R,5,0)</f>
        <v>32.75</v>
      </c>
      <c r="Q405">
        <f>VLOOKUP($L405,Sheet1!$F:$R,6,0)</f>
        <v>15</v>
      </c>
      <c r="R405">
        <f>VLOOKUP($L405,Sheet1!$F:$R,7,0)</f>
        <v>4.3499999999999996</v>
      </c>
      <c r="S405">
        <f>VLOOKUP($L405,Sheet1!$F:$R,8,0)</f>
        <v>0</v>
      </c>
      <c r="T405">
        <f>VLOOKUP($L405,Sheet1!$F:$R,9,0)</f>
        <v>38.5</v>
      </c>
      <c r="U405">
        <f>VLOOKUP($L405,Sheet1!$F:$R,10,0)</f>
        <v>122</v>
      </c>
      <c r="V405">
        <f>VLOOKUP($L405,Sheet1!$F:$R,11,0)</f>
        <v>3.97</v>
      </c>
      <c r="W405">
        <f>VLOOKUP($L405,Sheet1!$F:$R,12,0)</f>
        <v>6.73</v>
      </c>
      <c r="X405">
        <f>VLOOKUP($L405,Sheet1!$F:$R,13,0)</f>
        <v>11.19</v>
      </c>
    </row>
    <row r="406" spans="1:24" hidden="1" x14ac:dyDescent="0.25">
      <c r="A406">
        <v>43</v>
      </c>
      <c r="B406">
        <v>2</v>
      </c>
      <c r="C406">
        <v>44</v>
      </c>
      <c r="D406" t="s">
        <v>164</v>
      </c>
      <c r="E406" t="s">
        <v>1326</v>
      </c>
      <c r="F406" t="s">
        <v>13</v>
      </c>
      <c r="G406">
        <v>22</v>
      </c>
      <c r="H406" t="s">
        <v>32</v>
      </c>
      <c r="I406">
        <v>2006</v>
      </c>
      <c r="J406" t="s">
        <v>21</v>
      </c>
      <c r="K406" t="s">
        <v>557</v>
      </c>
      <c r="L406" t="s">
        <v>1327</v>
      </c>
      <c r="M406">
        <f>VLOOKUP(L406,Sheet1!F:R,2,0)</f>
        <v>68</v>
      </c>
      <c r="N406">
        <f>VLOOKUP($L406,Sheet1!$F:$R,3,0)</f>
        <v>185</v>
      </c>
      <c r="O406">
        <f>VLOOKUP($L406,Sheet1!$F:$R,4,0)</f>
        <v>9</v>
      </c>
      <c r="P406">
        <f>VLOOKUP($L406,Sheet1!$F:$R,5,0)</f>
        <v>29.13</v>
      </c>
      <c r="Q406">
        <f>VLOOKUP($L406,Sheet1!$F:$R,6,0)</f>
        <v>0</v>
      </c>
      <c r="R406">
        <f>VLOOKUP($L406,Sheet1!$F:$R,7,0)</f>
        <v>4.4000000000000004</v>
      </c>
      <c r="S406">
        <f>VLOOKUP($L406,Sheet1!$F:$R,8,0)</f>
        <v>0</v>
      </c>
      <c r="T406">
        <f>VLOOKUP($L406,Sheet1!$F:$R,9,0)</f>
        <v>0</v>
      </c>
      <c r="U406">
        <f>VLOOKUP($L406,Sheet1!$F:$R,10,0)</f>
        <v>0</v>
      </c>
      <c r="V406">
        <f>VLOOKUP($L406,Sheet1!$F:$R,11,0)</f>
        <v>0</v>
      </c>
      <c r="W406">
        <f>VLOOKUP($L406,Sheet1!$F:$R,12,0)</f>
        <v>0</v>
      </c>
      <c r="X406">
        <f>VLOOKUP($L406,Sheet1!$F:$R,13,0)</f>
        <v>0</v>
      </c>
    </row>
    <row r="407" spans="1:24" hidden="1" x14ac:dyDescent="0.25">
      <c r="A407">
        <v>51</v>
      </c>
      <c r="B407">
        <v>2</v>
      </c>
      <c r="C407">
        <v>52</v>
      </c>
      <c r="D407" t="s">
        <v>238</v>
      </c>
      <c r="E407" t="s">
        <v>1328</v>
      </c>
      <c r="F407" t="s">
        <v>13</v>
      </c>
      <c r="G407">
        <v>22</v>
      </c>
      <c r="H407" t="s">
        <v>244</v>
      </c>
      <c r="I407">
        <v>2006</v>
      </c>
      <c r="J407" t="s">
        <v>465</v>
      </c>
      <c r="K407" t="s">
        <v>1329</v>
      </c>
      <c r="L407" t="s">
        <v>1330</v>
      </c>
      <c r="M407">
        <f>VLOOKUP(L407,Sheet1!F:R,2,0)</f>
        <v>71.13</v>
      </c>
      <c r="N407">
        <f>VLOOKUP($L407,Sheet1!$F:$R,3,0)</f>
        <v>197</v>
      </c>
      <c r="O407">
        <f>VLOOKUP($L407,Sheet1!$F:$R,4,0)</f>
        <v>9.1300000000000008</v>
      </c>
      <c r="P407">
        <f>VLOOKUP($L407,Sheet1!$F:$R,5,0)</f>
        <v>31</v>
      </c>
      <c r="Q407">
        <f>VLOOKUP($L407,Sheet1!$F:$R,6,0)</f>
        <v>0</v>
      </c>
      <c r="R407">
        <f>VLOOKUP($L407,Sheet1!$F:$R,7,0)</f>
        <v>4.47</v>
      </c>
      <c r="S407">
        <f>VLOOKUP($L407,Sheet1!$F:$R,8,0)</f>
        <v>0</v>
      </c>
      <c r="T407">
        <f>VLOOKUP($L407,Sheet1!$F:$R,9,0)</f>
        <v>36.5</v>
      </c>
      <c r="U407">
        <f>VLOOKUP($L407,Sheet1!$F:$R,10,0)</f>
        <v>117</v>
      </c>
      <c r="V407">
        <f>VLOOKUP($L407,Sheet1!$F:$R,11,0)</f>
        <v>4.16</v>
      </c>
      <c r="W407">
        <f>VLOOKUP($L407,Sheet1!$F:$R,12,0)</f>
        <v>6.68</v>
      </c>
      <c r="X407">
        <f>VLOOKUP($L407,Sheet1!$F:$R,13,0)</f>
        <v>11.15</v>
      </c>
    </row>
    <row r="408" spans="1:24" hidden="1" x14ac:dyDescent="0.25">
      <c r="A408">
        <v>77</v>
      </c>
      <c r="B408">
        <v>3</v>
      </c>
      <c r="C408">
        <v>78</v>
      </c>
      <c r="D408" t="s">
        <v>169</v>
      </c>
      <c r="E408" t="s">
        <v>1331</v>
      </c>
      <c r="F408" t="s">
        <v>13</v>
      </c>
      <c r="G408">
        <v>22</v>
      </c>
      <c r="H408" t="s">
        <v>1246</v>
      </c>
      <c r="I408">
        <v>2006</v>
      </c>
      <c r="J408" t="s">
        <v>66</v>
      </c>
      <c r="K408" t="s">
        <v>915</v>
      </c>
      <c r="L408" t="s">
        <v>1332</v>
      </c>
      <c r="M408">
        <f>VLOOKUP(L408,Sheet1!F:R,2,0)</f>
        <v>74</v>
      </c>
      <c r="N408">
        <f>VLOOKUP($L408,Sheet1!$F:$R,3,0)</f>
        <v>214</v>
      </c>
      <c r="O408">
        <f>VLOOKUP($L408,Sheet1!$F:$R,4,0)</f>
        <v>9.5</v>
      </c>
      <c r="P408">
        <f>VLOOKUP($L408,Sheet1!$F:$R,5,0)</f>
        <v>31.38</v>
      </c>
      <c r="Q408">
        <f>VLOOKUP($L408,Sheet1!$F:$R,6,0)</f>
        <v>0</v>
      </c>
      <c r="R408">
        <f>VLOOKUP($L408,Sheet1!$F:$R,7,0)</f>
        <v>4.53</v>
      </c>
      <c r="S408">
        <f>VLOOKUP($L408,Sheet1!$F:$R,8,0)</f>
        <v>0</v>
      </c>
      <c r="T408">
        <f>VLOOKUP($L408,Sheet1!$F:$R,9,0)</f>
        <v>36.5</v>
      </c>
      <c r="U408">
        <f>VLOOKUP($L408,Sheet1!$F:$R,10,0)</f>
        <v>120</v>
      </c>
      <c r="V408">
        <f>VLOOKUP($L408,Sheet1!$F:$R,11,0)</f>
        <v>3.99</v>
      </c>
      <c r="W408">
        <f>VLOOKUP($L408,Sheet1!$F:$R,12,0)</f>
        <v>6.7</v>
      </c>
      <c r="X408">
        <f>VLOOKUP($L408,Sheet1!$F:$R,13,0)</f>
        <v>0</v>
      </c>
    </row>
    <row r="409" spans="1:24" hidden="1" x14ac:dyDescent="0.25">
      <c r="A409">
        <v>81</v>
      </c>
      <c r="B409">
        <v>3</v>
      </c>
      <c r="C409">
        <v>82</v>
      </c>
      <c r="D409" t="s">
        <v>24</v>
      </c>
      <c r="E409" t="s">
        <v>1333</v>
      </c>
      <c r="F409" t="s">
        <v>13</v>
      </c>
      <c r="G409">
        <v>21</v>
      </c>
      <c r="H409" t="s">
        <v>362</v>
      </c>
      <c r="I409">
        <v>2006</v>
      </c>
      <c r="J409" t="s">
        <v>121</v>
      </c>
      <c r="K409" t="s">
        <v>1334</v>
      </c>
      <c r="L409" t="s">
        <v>1335</v>
      </c>
      <c r="M409">
        <f>VLOOKUP(L409,Sheet1!F:R,2,0)</f>
        <v>73.75</v>
      </c>
      <c r="N409">
        <f>VLOOKUP($L409,Sheet1!$F:$R,3,0)</f>
        <v>208</v>
      </c>
      <c r="O409">
        <f>VLOOKUP($L409,Sheet1!$F:$R,4,0)</f>
        <v>8.8800000000000008</v>
      </c>
      <c r="P409">
        <f>VLOOKUP($L409,Sheet1!$F:$R,5,0)</f>
        <v>31.5</v>
      </c>
      <c r="Q409">
        <f>VLOOKUP($L409,Sheet1!$F:$R,6,0)</f>
        <v>0</v>
      </c>
      <c r="R409">
        <f>VLOOKUP($L409,Sheet1!$F:$R,7,0)</f>
        <v>4.45</v>
      </c>
      <c r="S409">
        <f>VLOOKUP($L409,Sheet1!$F:$R,8,0)</f>
        <v>15</v>
      </c>
      <c r="T409">
        <f>VLOOKUP($L409,Sheet1!$F:$R,9,0)</f>
        <v>36</v>
      </c>
      <c r="U409">
        <f>VLOOKUP($L409,Sheet1!$F:$R,10,0)</f>
        <v>124</v>
      </c>
      <c r="V409">
        <f>VLOOKUP($L409,Sheet1!$F:$R,11,0)</f>
        <v>4.07</v>
      </c>
      <c r="W409">
        <f>VLOOKUP($L409,Sheet1!$F:$R,12,0)</f>
        <v>0</v>
      </c>
      <c r="X409">
        <f>VLOOKUP($L409,Sheet1!$F:$R,13,0)</f>
        <v>11.33</v>
      </c>
    </row>
    <row r="410" spans="1:24" hidden="1" x14ac:dyDescent="0.25">
      <c r="A410">
        <v>83</v>
      </c>
      <c r="B410">
        <v>3</v>
      </c>
      <c r="C410">
        <v>84</v>
      </c>
      <c r="D410" t="s">
        <v>207</v>
      </c>
      <c r="E410" t="s">
        <v>1336</v>
      </c>
      <c r="F410" t="s">
        <v>13</v>
      </c>
      <c r="G410">
        <v>22</v>
      </c>
      <c r="H410" t="s">
        <v>337</v>
      </c>
      <c r="I410">
        <v>2006</v>
      </c>
      <c r="J410" t="s">
        <v>143</v>
      </c>
      <c r="K410" t="s">
        <v>34</v>
      </c>
      <c r="L410" t="s">
        <v>1337</v>
      </c>
      <c r="M410">
        <f>VLOOKUP(L410,Sheet1!F:R,2,0)</f>
        <v>69.38</v>
      </c>
      <c r="N410">
        <f>VLOOKUP($L410,Sheet1!$F:$R,3,0)</f>
        <v>179</v>
      </c>
      <c r="O410">
        <f>VLOOKUP($L410,Sheet1!$F:$R,4,0)</f>
        <v>8.3800000000000008</v>
      </c>
      <c r="P410">
        <f>VLOOKUP($L410,Sheet1!$F:$R,5,0)</f>
        <v>29.38</v>
      </c>
      <c r="Q410">
        <f>VLOOKUP($L410,Sheet1!$F:$R,6,0)</f>
        <v>0</v>
      </c>
      <c r="R410">
        <f>VLOOKUP($L410,Sheet1!$F:$R,7,0)</f>
        <v>4.5</v>
      </c>
      <c r="S410">
        <f>VLOOKUP($L410,Sheet1!$F:$R,8,0)</f>
        <v>38</v>
      </c>
      <c r="T410">
        <f>VLOOKUP($L410,Sheet1!$F:$R,9,0)</f>
        <v>34.5</v>
      </c>
      <c r="U410">
        <f>VLOOKUP($L410,Sheet1!$F:$R,10,0)</f>
        <v>115</v>
      </c>
      <c r="V410">
        <f>VLOOKUP($L410,Sheet1!$F:$R,11,0)</f>
        <v>4.07</v>
      </c>
      <c r="W410">
        <f>VLOOKUP($L410,Sheet1!$F:$R,12,0)</f>
        <v>6.87</v>
      </c>
      <c r="X410">
        <f>VLOOKUP($L410,Sheet1!$F:$R,13,0)</f>
        <v>0</v>
      </c>
    </row>
    <row r="411" spans="1:24" hidden="1" x14ac:dyDescent="0.25">
      <c r="A411">
        <v>89</v>
      </c>
      <c r="B411">
        <v>3</v>
      </c>
      <c r="C411">
        <v>90</v>
      </c>
      <c r="D411" t="s">
        <v>53</v>
      </c>
      <c r="E411" t="s">
        <v>1338</v>
      </c>
      <c r="F411" t="s">
        <v>13</v>
      </c>
      <c r="G411">
        <v>21</v>
      </c>
      <c r="H411" t="s">
        <v>213</v>
      </c>
      <c r="I411">
        <v>2006</v>
      </c>
      <c r="J411" t="s">
        <v>107</v>
      </c>
      <c r="K411" t="s">
        <v>1339</v>
      </c>
      <c r="L411" t="s">
        <v>1340</v>
      </c>
      <c r="M411">
        <f>VLOOKUP(L411,Sheet1!F:R,2,0)</f>
        <v>76.38</v>
      </c>
      <c r="N411">
        <f>VLOOKUP($L411,Sheet1!$F:$R,3,0)</f>
        <v>217</v>
      </c>
      <c r="O411">
        <f>VLOOKUP($L411,Sheet1!$F:$R,4,0)</f>
        <v>9.6300000000000008</v>
      </c>
      <c r="P411">
        <f>VLOOKUP($L411,Sheet1!$F:$R,5,0)</f>
        <v>33.75</v>
      </c>
      <c r="Q411">
        <f>VLOOKUP($L411,Sheet1!$F:$R,6,0)</f>
        <v>0</v>
      </c>
      <c r="R411">
        <f>VLOOKUP($L411,Sheet1!$F:$R,7,0)</f>
        <v>4.59</v>
      </c>
      <c r="S411">
        <f>VLOOKUP($L411,Sheet1!$F:$R,8,0)</f>
        <v>0</v>
      </c>
      <c r="T411">
        <f>VLOOKUP($L411,Sheet1!$F:$R,9,0)</f>
        <v>35</v>
      </c>
      <c r="U411">
        <f>VLOOKUP($L411,Sheet1!$F:$R,10,0)</f>
        <v>122</v>
      </c>
      <c r="V411">
        <f>VLOOKUP($L411,Sheet1!$F:$R,11,0)</f>
        <v>4.1399999999999997</v>
      </c>
      <c r="W411">
        <f>VLOOKUP($L411,Sheet1!$F:$R,12,0)</f>
        <v>6.81</v>
      </c>
      <c r="X411">
        <f>VLOOKUP($L411,Sheet1!$F:$R,13,0)</f>
        <v>0</v>
      </c>
    </row>
    <row r="412" spans="1:24" hidden="1" x14ac:dyDescent="0.25">
      <c r="A412">
        <v>94</v>
      </c>
      <c r="B412">
        <v>3</v>
      </c>
      <c r="C412">
        <v>95</v>
      </c>
      <c r="D412" t="s">
        <v>58</v>
      </c>
      <c r="E412" t="s">
        <v>1341</v>
      </c>
      <c r="F412" t="s">
        <v>13</v>
      </c>
      <c r="G412">
        <v>23</v>
      </c>
      <c r="H412" t="s">
        <v>138</v>
      </c>
      <c r="I412">
        <v>2006</v>
      </c>
      <c r="J412" t="s">
        <v>101</v>
      </c>
      <c r="K412" t="s">
        <v>1342</v>
      </c>
      <c r="L412" t="s">
        <v>1343</v>
      </c>
      <c r="M412">
        <f>VLOOKUP(L412,Sheet1!F:R,2,0)</f>
        <v>70.5</v>
      </c>
      <c r="N412">
        <f>VLOOKUP($L412,Sheet1!$F:$R,3,0)</f>
        <v>188</v>
      </c>
      <c r="O412">
        <f>VLOOKUP($L412,Sheet1!$F:$R,4,0)</f>
        <v>9.25</v>
      </c>
      <c r="P412">
        <f>VLOOKUP($L412,Sheet1!$F:$R,5,0)</f>
        <v>30.63</v>
      </c>
      <c r="Q412">
        <f>VLOOKUP($L412,Sheet1!$F:$R,6,0)</f>
        <v>0</v>
      </c>
      <c r="R412">
        <f>VLOOKUP($L412,Sheet1!$F:$R,7,0)</f>
        <v>4.41</v>
      </c>
      <c r="S412">
        <f>VLOOKUP($L412,Sheet1!$F:$R,8,0)</f>
        <v>0</v>
      </c>
      <c r="T412">
        <f>VLOOKUP($L412,Sheet1!$F:$R,9,0)</f>
        <v>37.5</v>
      </c>
      <c r="U412">
        <f>VLOOKUP($L412,Sheet1!$F:$R,10,0)</f>
        <v>117</v>
      </c>
      <c r="V412">
        <f>VLOOKUP($L412,Sheet1!$F:$R,11,0)</f>
        <v>4.26</v>
      </c>
      <c r="W412">
        <f>VLOOKUP($L412,Sheet1!$F:$R,12,0)</f>
        <v>7.06</v>
      </c>
      <c r="X412">
        <f>VLOOKUP($L412,Sheet1!$F:$R,13,0)</f>
        <v>0</v>
      </c>
    </row>
    <row r="413" spans="1:24" hidden="1" x14ac:dyDescent="0.25">
      <c r="A413">
        <v>99</v>
      </c>
      <c r="B413">
        <v>4</v>
      </c>
      <c r="C413">
        <v>100</v>
      </c>
      <c r="D413" t="s">
        <v>207</v>
      </c>
      <c r="E413" t="s">
        <v>1344</v>
      </c>
      <c r="F413" t="s">
        <v>13</v>
      </c>
      <c r="G413">
        <v>23</v>
      </c>
      <c r="H413" t="s">
        <v>26</v>
      </c>
      <c r="I413">
        <v>2006</v>
      </c>
      <c r="J413" t="s">
        <v>107</v>
      </c>
      <c r="K413" t="s">
        <v>127</v>
      </c>
      <c r="L413" t="s">
        <v>1345</v>
      </c>
      <c r="M413" t="e">
        <f>VLOOKUP(L413,Sheet1!F:R,2,0)</f>
        <v>#N/A</v>
      </c>
      <c r="N413" t="e">
        <f>VLOOKUP($L413,Sheet1!$F:$R,3,0)</f>
        <v>#N/A</v>
      </c>
      <c r="O413" t="e">
        <f>VLOOKUP($L413,Sheet1!$F:$R,4,0)</f>
        <v>#N/A</v>
      </c>
      <c r="P413" t="e">
        <f>VLOOKUP($L413,Sheet1!$F:$R,5,0)</f>
        <v>#N/A</v>
      </c>
      <c r="Q413" t="e">
        <f>VLOOKUP($L413,Sheet1!$F:$R,6,0)</f>
        <v>#N/A</v>
      </c>
      <c r="R413" t="e">
        <f>VLOOKUP($L413,Sheet1!$F:$R,7,0)</f>
        <v>#N/A</v>
      </c>
      <c r="S413" t="e">
        <f>VLOOKUP($L413,Sheet1!$F:$R,8,0)</f>
        <v>#N/A</v>
      </c>
      <c r="T413" t="e">
        <f>VLOOKUP($L413,Sheet1!$F:$R,9,0)</f>
        <v>#N/A</v>
      </c>
      <c r="U413" t="e">
        <f>VLOOKUP($L413,Sheet1!$F:$R,10,0)</f>
        <v>#N/A</v>
      </c>
      <c r="V413" t="e">
        <f>VLOOKUP($L413,Sheet1!$F:$R,11,0)</f>
        <v>#N/A</v>
      </c>
      <c r="W413" t="e">
        <f>VLOOKUP($L413,Sheet1!$F:$R,12,0)</f>
        <v>#N/A</v>
      </c>
      <c r="X413" t="e">
        <f>VLOOKUP($L413,Sheet1!$F:$R,13,0)</f>
        <v>#N/A</v>
      </c>
    </row>
    <row r="414" spans="1:24" hidden="1" x14ac:dyDescent="0.25">
      <c r="A414">
        <v>103</v>
      </c>
      <c r="B414">
        <v>4</v>
      </c>
      <c r="C414">
        <v>104</v>
      </c>
      <c r="D414" t="s">
        <v>238</v>
      </c>
      <c r="E414" t="s">
        <v>1346</v>
      </c>
      <c r="F414" t="s">
        <v>13</v>
      </c>
      <c r="H414" t="s">
        <v>286</v>
      </c>
      <c r="I414">
        <v>2006</v>
      </c>
      <c r="J414" t="s">
        <v>15</v>
      </c>
      <c r="K414" t="s">
        <v>1347</v>
      </c>
      <c r="L414" t="s">
        <v>1348</v>
      </c>
      <c r="M414">
        <f>VLOOKUP(L414,Sheet1!F:R,2,0)</f>
        <v>71.88</v>
      </c>
      <c r="N414">
        <f>VLOOKUP($L414,Sheet1!$F:$R,3,0)</f>
        <v>188</v>
      </c>
      <c r="O414">
        <f>VLOOKUP($L414,Sheet1!$F:$R,4,0)</f>
        <v>9</v>
      </c>
      <c r="P414">
        <f>VLOOKUP($L414,Sheet1!$F:$R,5,0)</f>
        <v>31.88</v>
      </c>
      <c r="Q414">
        <f>VLOOKUP($L414,Sheet1!$F:$R,6,0)</f>
        <v>0</v>
      </c>
      <c r="R414">
        <f>VLOOKUP($L414,Sheet1!$F:$R,7,0)</f>
        <v>4.66</v>
      </c>
      <c r="S414">
        <f>VLOOKUP($L414,Sheet1!$F:$R,8,0)</f>
        <v>0</v>
      </c>
      <c r="T414">
        <f>VLOOKUP($L414,Sheet1!$F:$R,9,0)</f>
        <v>33.5</v>
      </c>
      <c r="U414">
        <f>VLOOKUP($L414,Sheet1!$F:$R,10,0)</f>
        <v>110</v>
      </c>
      <c r="V414">
        <f>VLOOKUP($L414,Sheet1!$F:$R,11,0)</f>
        <v>4.1900000000000004</v>
      </c>
      <c r="W414">
        <f>VLOOKUP($L414,Sheet1!$F:$R,12,0)</f>
        <v>7.37</v>
      </c>
      <c r="X414">
        <f>VLOOKUP($L414,Sheet1!$F:$R,13,0)</f>
        <v>0</v>
      </c>
    </row>
    <row r="415" spans="1:24" hidden="1" x14ac:dyDescent="0.25">
      <c r="A415">
        <v>108</v>
      </c>
      <c r="B415">
        <v>4</v>
      </c>
      <c r="C415">
        <v>109</v>
      </c>
      <c r="D415" t="s">
        <v>36</v>
      </c>
      <c r="E415" t="s">
        <v>1349</v>
      </c>
      <c r="F415" t="s">
        <v>13</v>
      </c>
      <c r="G415">
        <v>23</v>
      </c>
      <c r="H415" t="s">
        <v>171</v>
      </c>
      <c r="I415">
        <v>2006</v>
      </c>
      <c r="J415" t="s">
        <v>161</v>
      </c>
      <c r="K415" t="s">
        <v>1350</v>
      </c>
      <c r="L415" t="s">
        <v>1351</v>
      </c>
      <c r="M415" t="e">
        <f>VLOOKUP(L415,Sheet1!F:R,2,0)</f>
        <v>#N/A</v>
      </c>
      <c r="N415" t="e">
        <f>VLOOKUP($L415,Sheet1!$F:$R,3,0)</f>
        <v>#N/A</v>
      </c>
      <c r="O415" t="e">
        <f>VLOOKUP($L415,Sheet1!$F:$R,4,0)</f>
        <v>#N/A</v>
      </c>
      <c r="P415" t="e">
        <f>VLOOKUP($L415,Sheet1!$F:$R,5,0)</f>
        <v>#N/A</v>
      </c>
      <c r="Q415" t="e">
        <f>VLOOKUP($L415,Sheet1!$F:$R,6,0)</f>
        <v>#N/A</v>
      </c>
      <c r="R415" t="e">
        <f>VLOOKUP($L415,Sheet1!$F:$R,7,0)</f>
        <v>#N/A</v>
      </c>
      <c r="S415" t="e">
        <f>VLOOKUP($L415,Sheet1!$F:$R,8,0)</f>
        <v>#N/A</v>
      </c>
      <c r="T415" t="e">
        <f>VLOOKUP($L415,Sheet1!$F:$R,9,0)</f>
        <v>#N/A</v>
      </c>
      <c r="U415" t="e">
        <f>VLOOKUP($L415,Sheet1!$F:$R,10,0)</f>
        <v>#N/A</v>
      </c>
      <c r="V415" t="e">
        <f>VLOOKUP($L415,Sheet1!$F:$R,11,0)</f>
        <v>#N/A</v>
      </c>
      <c r="W415" t="e">
        <f>VLOOKUP($L415,Sheet1!$F:$R,12,0)</f>
        <v>#N/A</v>
      </c>
      <c r="X415" t="e">
        <f>VLOOKUP($L415,Sheet1!$F:$R,13,0)</f>
        <v>#N/A</v>
      </c>
    </row>
    <row r="416" spans="1:24" hidden="1" x14ac:dyDescent="0.25">
      <c r="A416">
        <v>110</v>
      </c>
      <c r="B416">
        <v>4</v>
      </c>
      <c r="C416">
        <v>111</v>
      </c>
      <c r="D416" t="s">
        <v>424</v>
      </c>
      <c r="E416" t="s">
        <v>1352</v>
      </c>
      <c r="F416" t="s">
        <v>13</v>
      </c>
      <c r="G416">
        <v>23</v>
      </c>
      <c r="H416" t="s">
        <v>569</v>
      </c>
      <c r="I416">
        <v>2006</v>
      </c>
      <c r="J416" t="s">
        <v>121</v>
      </c>
      <c r="K416" t="s">
        <v>34</v>
      </c>
      <c r="L416" t="s">
        <v>1353</v>
      </c>
      <c r="M416">
        <f>VLOOKUP(L416,Sheet1!F:R,2,0)</f>
        <v>73.75</v>
      </c>
      <c r="N416">
        <f>VLOOKUP($L416,Sheet1!$F:$R,3,0)</f>
        <v>197</v>
      </c>
      <c r="O416">
        <f>VLOOKUP($L416,Sheet1!$F:$R,4,0)</f>
        <v>0</v>
      </c>
      <c r="P416">
        <f>VLOOKUP($L416,Sheet1!$F:$R,5,0)</f>
        <v>0</v>
      </c>
      <c r="Q416">
        <f>VLOOKUP($L416,Sheet1!$F:$R,6,0)</f>
        <v>0</v>
      </c>
      <c r="R416">
        <f>VLOOKUP($L416,Sheet1!$F:$R,7,0)</f>
        <v>0</v>
      </c>
      <c r="S416">
        <f>VLOOKUP($L416,Sheet1!$F:$R,8,0)</f>
        <v>0</v>
      </c>
      <c r="T416">
        <f>VLOOKUP($L416,Sheet1!$F:$R,9,0)</f>
        <v>38</v>
      </c>
      <c r="U416">
        <f>VLOOKUP($L416,Sheet1!$F:$R,10,0)</f>
        <v>127</v>
      </c>
      <c r="V416">
        <f>VLOOKUP($L416,Sheet1!$F:$R,11,0)</f>
        <v>4.08</v>
      </c>
      <c r="W416">
        <f>VLOOKUP($L416,Sheet1!$F:$R,12,0)</f>
        <v>6.84</v>
      </c>
      <c r="X416">
        <f>VLOOKUP($L416,Sheet1!$F:$R,13,0)</f>
        <v>0</v>
      </c>
    </row>
    <row r="417" spans="1:24" hidden="1" x14ac:dyDescent="0.25">
      <c r="A417">
        <v>118</v>
      </c>
      <c r="B417">
        <v>4</v>
      </c>
      <c r="C417">
        <v>119</v>
      </c>
      <c r="D417" t="s">
        <v>104</v>
      </c>
      <c r="E417" t="s">
        <v>1354</v>
      </c>
      <c r="F417" t="s">
        <v>13</v>
      </c>
      <c r="G417">
        <v>22</v>
      </c>
      <c r="H417" t="s">
        <v>837</v>
      </c>
      <c r="I417">
        <v>2006</v>
      </c>
      <c r="J417" t="s">
        <v>143</v>
      </c>
      <c r="K417" t="s">
        <v>1294</v>
      </c>
      <c r="L417" t="s">
        <v>1355</v>
      </c>
      <c r="M417">
        <f>VLOOKUP(L417,Sheet1!F:R,2,0)</f>
        <v>76.5</v>
      </c>
      <c r="N417">
        <f>VLOOKUP($L417,Sheet1!$F:$R,3,0)</f>
        <v>229</v>
      </c>
      <c r="O417">
        <f>VLOOKUP($L417,Sheet1!$F:$R,4,0)</f>
        <v>8.8800000000000008</v>
      </c>
      <c r="P417">
        <f>VLOOKUP($L417,Sheet1!$F:$R,5,0)</f>
        <v>32.630000000000003</v>
      </c>
      <c r="Q417">
        <f>VLOOKUP($L417,Sheet1!$F:$R,6,0)</f>
        <v>0</v>
      </c>
      <c r="R417">
        <f>VLOOKUP($L417,Sheet1!$F:$R,7,0)</f>
        <v>4.54</v>
      </c>
      <c r="S417">
        <f>VLOOKUP($L417,Sheet1!$F:$R,8,0)</f>
        <v>28</v>
      </c>
      <c r="T417">
        <f>VLOOKUP($L417,Sheet1!$F:$R,9,0)</f>
        <v>37</v>
      </c>
      <c r="U417">
        <f>VLOOKUP($L417,Sheet1!$F:$R,10,0)</f>
        <v>120</v>
      </c>
      <c r="V417">
        <f>VLOOKUP($L417,Sheet1!$F:$R,11,0)</f>
        <v>4.09</v>
      </c>
      <c r="W417">
        <f>VLOOKUP($L417,Sheet1!$F:$R,12,0)</f>
        <v>7.05</v>
      </c>
      <c r="X417">
        <f>VLOOKUP($L417,Sheet1!$F:$R,13,0)</f>
        <v>11.87</v>
      </c>
    </row>
    <row r="418" spans="1:24" hidden="1" x14ac:dyDescent="0.25">
      <c r="A418">
        <v>124</v>
      </c>
      <c r="B418">
        <v>4</v>
      </c>
      <c r="C418">
        <v>125</v>
      </c>
      <c r="D418" t="s">
        <v>30</v>
      </c>
      <c r="E418" t="s">
        <v>1356</v>
      </c>
      <c r="F418" t="s">
        <v>13</v>
      </c>
      <c r="G418">
        <v>21</v>
      </c>
      <c r="H418" t="s">
        <v>374</v>
      </c>
      <c r="I418">
        <v>2006</v>
      </c>
      <c r="J418" t="s">
        <v>21</v>
      </c>
      <c r="K418" t="s">
        <v>479</v>
      </c>
      <c r="L418" t="s">
        <v>1357</v>
      </c>
      <c r="M418">
        <f>VLOOKUP(L418,Sheet1!F:R,2,0)</f>
        <v>69.13</v>
      </c>
      <c r="N418">
        <f>VLOOKUP($L418,Sheet1!$F:$R,3,0)</f>
        <v>192</v>
      </c>
      <c r="O418">
        <f>VLOOKUP($L418,Sheet1!$F:$R,4,0)</f>
        <v>8.3800000000000008</v>
      </c>
      <c r="P418">
        <f>VLOOKUP($L418,Sheet1!$F:$R,5,0)</f>
        <v>29.5</v>
      </c>
      <c r="Q418">
        <f>VLOOKUP($L418,Sheet1!$F:$R,6,0)</f>
        <v>0</v>
      </c>
      <c r="R418">
        <f>VLOOKUP($L418,Sheet1!$F:$R,7,0)</f>
        <v>4.5199999999999996</v>
      </c>
      <c r="S418">
        <f>VLOOKUP($L418,Sheet1!$F:$R,8,0)</f>
        <v>0</v>
      </c>
      <c r="T418">
        <f>VLOOKUP($L418,Sheet1!$F:$R,9,0)</f>
        <v>34</v>
      </c>
      <c r="U418">
        <f>VLOOKUP($L418,Sheet1!$F:$R,10,0)</f>
        <v>118</v>
      </c>
      <c r="V418">
        <f>VLOOKUP($L418,Sheet1!$F:$R,11,0)</f>
        <v>4.2</v>
      </c>
      <c r="W418">
        <f>VLOOKUP($L418,Sheet1!$F:$R,12,0)</f>
        <v>6.84</v>
      </c>
      <c r="X418">
        <f>VLOOKUP($L418,Sheet1!$F:$R,13,0)</f>
        <v>0</v>
      </c>
    </row>
    <row r="419" spans="1:24" hidden="1" x14ac:dyDescent="0.25">
      <c r="A419">
        <v>129</v>
      </c>
      <c r="B419">
        <v>4</v>
      </c>
      <c r="C419">
        <v>130</v>
      </c>
      <c r="D419" t="s">
        <v>104</v>
      </c>
      <c r="E419" t="s">
        <v>1358</v>
      </c>
      <c r="F419" t="s">
        <v>13</v>
      </c>
      <c r="G419">
        <v>21</v>
      </c>
      <c r="H419" t="s">
        <v>999</v>
      </c>
      <c r="I419">
        <v>2006</v>
      </c>
      <c r="J419" t="s">
        <v>121</v>
      </c>
      <c r="K419" t="s">
        <v>1359</v>
      </c>
      <c r="L419" t="s">
        <v>1360</v>
      </c>
      <c r="M419">
        <f>VLOOKUP(L419,Sheet1!F:R,2,0)</f>
        <v>74.13</v>
      </c>
      <c r="N419">
        <f>VLOOKUP($L419,Sheet1!$F:$R,3,0)</f>
        <v>192</v>
      </c>
      <c r="O419">
        <f>VLOOKUP($L419,Sheet1!$F:$R,4,0)</f>
        <v>0</v>
      </c>
      <c r="P419">
        <f>VLOOKUP($L419,Sheet1!$F:$R,5,0)</f>
        <v>0</v>
      </c>
      <c r="Q419">
        <f>VLOOKUP($L419,Sheet1!$F:$R,6,0)</f>
        <v>0</v>
      </c>
      <c r="R419">
        <f>VLOOKUP($L419,Sheet1!$F:$R,7,0)</f>
        <v>4.3899999999999997</v>
      </c>
      <c r="S419">
        <f>VLOOKUP($L419,Sheet1!$F:$R,8,0)</f>
        <v>0</v>
      </c>
      <c r="T419">
        <f>VLOOKUP($L419,Sheet1!$F:$R,9,0)</f>
        <v>0</v>
      </c>
      <c r="U419">
        <f>VLOOKUP($L419,Sheet1!$F:$R,10,0)</f>
        <v>0</v>
      </c>
      <c r="V419">
        <f>VLOOKUP($L419,Sheet1!$F:$R,11,0)</f>
        <v>0</v>
      </c>
      <c r="W419">
        <f>VLOOKUP($L419,Sheet1!$F:$R,12,0)</f>
        <v>0</v>
      </c>
      <c r="X419">
        <f>VLOOKUP($L419,Sheet1!$F:$R,13,0)</f>
        <v>0</v>
      </c>
    </row>
    <row r="420" spans="1:24" hidden="1" x14ac:dyDescent="0.25">
      <c r="A420">
        <v>143</v>
      </c>
      <c r="B420">
        <v>5</v>
      </c>
      <c r="C420">
        <v>144</v>
      </c>
      <c r="D420" t="s">
        <v>360</v>
      </c>
      <c r="E420" t="s">
        <v>1361</v>
      </c>
      <c r="F420" t="s">
        <v>13</v>
      </c>
      <c r="G420">
        <v>23</v>
      </c>
      <c r="H420" t="s">
        <v>429</v>
      </c>
      <c r="I420">
        <v>2006</v>
      </c>
      <c r="J420" t="s">
        <v>107</v>
      </c>
      <c r="K420" t="s">
        <v>1362</v>
      </c>
      <c r="L420" t="s">
        <v>1363</v>
      </c>
      <c r="M420" t="e">
        <f>VLOOKUP(L420,Sheet1!F:R,2,0)</f>
        <v>#N/A</v>
      </c>
      <c r="N420" t="e">
        <f>VLOOKUP($L420,Sheet1!$F:$R,3,0)</f>
        <v>#N/A</v>
      </c>
      <c r="O420" t="e">
        <f>VLOOKUP($L420,Sheet1!$F:$R,4,0)</f>
        <v>#N/A</v>
      </c>
      <c r="P420" t="e">
        <f>VLOOKUP($L420,Sheet1!$F:$R,5,0)</f>
        <v>#N/A</v>
      </c>
      <c r="Q420" t="e">
        <f>VLOOKUP($L420,Sheet1!$F:$R,6,0)</f>
        <v>#N/A</v>
      </c>
      <c r="R420" t="e">
        <f>VLOOKUP($L420,Sheet1!$F:$R,7,0)</f>
        <v>#N/A</v>
      </c>
      <c r="S420" t="e">
        <f>VLOOKUP($L420,Sheet1!$F:$R,8,0)</f>
        <v>#N/A</v>
      </c>
      <c r="T420" t="e">
        <f>VLOOKUP($L420,Sheet1!$F:$R,9,0)</f>
        <v>#N/A</v>
      </c>
      <c r="U420" t="e">
        <f>VLOOKUP($L420,Sheet1!$F:$R,10,0)</f>
        <v>#N/A</v>
      </c>
      <c r="V420" t="e">
        <f>VLOOKUP($L420,Sheet1!$F:$R,11,0)</f>
        <v>#N/A</v>
      </c>
      <c r="W420" t="e">
        <f>VLOOKUP($L420,Sheet1!$F:$R,12,0)</f>
        <v>#N/A</v>
      </c>
      <c r="X420" t="e">
        <f>VLOOKUP($L420,Sheet1!$F:$R,13,0)</f>
        <v>#N/A</v>
      </c>
    </row>
    <row r="421" spans="1:24" hidden="1" x14ac:dyDescent="0.25">
      <c r="A421">
        <v>170</v>
      </c>
      <c r="B421">
        <v>6</v>
      </c>
      <c r="C421">
        <v>171</v>
      </c>
      <c r="D421" t="s">
        <v>255</v>
      </c>
      <c r="E421" t="s">
        <v>1364</v>
      </c>
      <c r="F421" t="s">
        <v>13</v>
      </c>
      <c r="G421">
        <v>23</v>
      </c>
      <c r="H421" t="s">
        <v>722</v>
      </c>
      <c r="I421">
        <v>2006</v>
      </c>
      <c r="J421" t="s">
        <v>107</v>
      </c>
      <c r="K421" t="s">
        <v>1365</v>
      </c>
      <c r="L421" t="s">
        <v>1366</v>
      </c>
      <c r="M421">
        <f>VLOOKUP(L421,Sheet1!F:R,2,0)</f>
        <v>72.63</v>
      </c>
      <c r="N421">
        <f>VLOOKUP($L421,Sheet1!$F:$R,3,0)</f>
        <v>208</v>
      </c>
      <c r="O421">
        <f>VLOOKUP($L421,Sheet1!$F:$R,4,0)</f>
        <v>9.5</v>
      </c>
      <c r="P421">
        <f>VLOOKUP($L421,Sheet1!$F:$R,5,0)</f>
        <v>30.63</v>
      </c>
      <c r="Q421">
        <f>VLOOKUP($L421,Sheet1!$F:$R,6,0)</f>
        <v>0</v>
      </c>
      <c r="R421">
        <f>VLOOKUP($L421,Sheet1!$F:$R,7,0)</f>
        <v>4.6399999999999997</v>
      </c>
      <c r="S421">
        <f>VLOOKUP($L421,Sheet1!$F:$R,8,0)</f>
        <v>0</v>
      </c>
      <c r="T421">
        <f>VLOOKUP($L421,Sheet1!$F:$R,9,0)</f>
        <v>32</v>
      </c>
      <c r="U421">
        <f>VLOOKUP($L421,Sheet1!$F:$R,10,0)</f>
        <v>116</v>
      </c>
      <c r="V421">
        <f>VLOOKUP($L421,Sheet1!$F:$R,11,0)</f>
        <v>4.1399999999999997</v>
      </c>
      <c r="W421">
        <f>VLOOKUP($L421,Sheet1!$F:$R,12,0)</f>
        <v>6.97</v>
      </c>
      <c r="X421">
        <f>VLOOKUP($L421,Sheet1!$F:$R,13,0)</f>
        <v>11.55</v>
      </c>
    </row>
    <row r="422" spans="1:24" hidden="1" x14ac:dyDescent="0.25">
      <c r="A422">
        <v>171</v>
      </c>
      <c r="B422">
        <v>6</v>
      </c>
      <c r="C422">
        <v>172</v>
      </c>
      <c r="D422" t="s">
        <v>487</v>
      </c>
      <c r="E422" t="s">
        <v>1367</v>
      </c>
      <c r="F422" t="s">
        <v>13</v>
      </c>
      <c r="H422" t="s">
        <v>337</v>
      </c>
      <c r="I422">
        <v>2006</v>
      </c>
      <c r="J422" t="s">
        <v>161</v>
      </c>
      <c r="K422" t="s">
        <v>1368</v>
      </c>
      <c r="L422" t="s">
        <v>1369</v>
      </c>
      <c r="M422">
        <f>VLOOKUP(L422,Sheet1!F:R,2,0)</f>
        <v>74.13</v>
      </c>
      <c r="N422">
        <f>VLOOKUP($L422,Sheet1!$F:$R,3,0)</f>
        <v>198</v>
      </c>
      <c r="O422">
        <f>VLOOKUP($L422,Sheet1!$F:$R,4,0)</f>
        <v>9.6300000000000008</v>
      </c>
      <c r="P422">
        <f>VLOOKUP($L422,Sheet1!$F:$R,5,0)</f>
        <v>34</v>
      </c>
      <c r="Q422">
        <f>VLOOKUP($L422,Sheet1!$F:$R,6,0)</f>
        <v>0</v>
      </c>
      <c r="R422">
        <f>VLOOKUP($L422,Sheet1!$F:$R,7,0)</f>
        <v>4.47</v>
      </c>
      <c r="S422">
        <f>VLOOKUP($L422,Sheet1!$F:$R,8,0)</f>
        <v>0</v>
      </c>
      <c r="T422">
        <f>VLOOKUP($L422,Sheet1!$F:$R,9,0)</f>
        <v>35.5</v>
      </c>
      <c r="U422">
        <f>VLOOKUP($L422,Sheet1!$F:$R,10,0)</f>
        <v>119</v>
      </c>
      <c r="V422">
        <f>VLOOKUP($L422,Sheet1!$F:$R,11,0)</f>
        <v>4.16</v>
      </c>
      <c r="W422">
        <f>VLOOKUP($L422,Sheet1!$F:$R,12,0)</f>
        <v>7.31</v>
      </c>
      <c r="X422">
        <f>VLOOKUP($L422,Sheet1!$F:$R,13,0)</f>
        <v>0</v>
      </c>
    </row>
    <row r="423" spans="1:24" hidden="1" x14ac:dyDescent="0.25">
      <c r="A423">
        <v>174</v>
      </c>
      <c r="B423">
        <v>6</v>
      </c>
      <c r="C423">
        <v>175</v>
      </c>
      <c r="D423" t="s">
        <v>207</v>
      </c>
      <c r="E423" t="s">
        <v>1370</v>
      </c>
      <c r="F423" t="s">
        <v>13</v>
      </c>
      <c r="G423">
        <v>22</v>
      </c>
      <c r="H423" t="s">
        <v>1371</v>
      </c>
      <c r="I423">
        <v>2006</v>
      </c>
      <c r="J423" t="s">
        <v>121</v>
      </c>
      <c r="K423" t="s">
        <v>954</v>
      </c>
      <c r="L423" t="s">
        <v>1372</v>
      </c>
      <c r="M423">
        <f>VLOOKUP(L423,Sheet1!F:R,2,0)</f>
        <v>73.25</v>
      </c>
      <c r="N423">
        <f>VLOOKUP($L423,Sheet1!$F:$R,3,0)</f>
        <v>240</v>
      </c>
      <c r="O423">
        <f>VLOOKUP($L423,Sheet1!$F:$R,4,0)</f>
        <v>9.75</v>
      </c>
      <c r="P423">
        <f>VLOOKUP($L423,Sheet1!$F:$R,5,0)</f>
        <v>32</v>
      </c>
      <c r="Q423">
        <f>VLOOKUP($L423,Sheet1!$F:$R,6,0)</f>
        <v>0</v>
      </c>
      <c r="R423">
        <f>VLOOKUP($L423,Sheet1!$F:$R,7,0)</f>
        <v>4.55</v>
      </c>
      <c r="S423">
        <f>VLOOKUP($L423,Sheet1!$F:$R,8,0)</f>
        <v>0</v>
      </c>
      <c r="T423">
        <f>VLOOKUP($L423,Sheet1!$F:$R,9,0)</f>
        <v>36.5</v>
      </c>
      <c r="U423">
        <f>VLOOKUP($L423,Sheet1!$F:$R,10,0)</f>
        <v>118</v>
      </c>
      <c r="V423">
        <f>VLOOKUP($L423,Sheet1!$F:$R,11,0)</f>
        <v>4.5999999999999996</v>
      </c>
      <c r="W423">
        <f>VLOOKUP($L423,Sheet1!$F:$R,12,0)</f>
        <v>7.23</v>
      </c>
      <c r="X423">
        <f>VLOOKUP($L423,Sheet1!$F:$R,13,0)</f>
        <v>0</v>
      </c>
    </row>
    <row r="424" spans="1:24" hidden="1" x14ac:dyDescent="0.25">
      <c r="A424">
        <v>183</v>
      </c>
      <c r="B424">
        <v>6</v>
      </c>
      <c r="C424">
        <v>184</v>
      </c>
      <c r="D424" t="s">
        <v>136</v>
      </c>
      <c r="E424" t="s">
        <v>1373</v>
      </c>
      <c r="F424" t="s">
        <v>13</v>
      </c>
      <c r="G424">
        <v>23</v>
      </c>
      <c r="H424" t="s">
        <v>200</v>
      </c>
      <c r="I424">
        <v>2006</v>
      </c>
      <c r="J424" t="s">
        <v>61</v>
      </c>
      <c r="K424" t="s">
        <v>1329</v>
      </c>
      <c r="L424" t="s">
        <v>1374</v>
      </c>
      <c r="M424">
        <f>VLOOKUP(L424,Sheet1!F:R,2,0)</f>
        <v>69.13</v>
      </c>
      <c r="N424">
        <f>VLOOKUP($L424,Sheet1!$F:$R,3,0)</f>
        <v>181</v>
      </c>
      <c r="O424">
        <f>VLOOKUP($L424,Sheet1!$F:$R,4,0)</f>
        <v>8.6300000000000008</v>
      </c>
      <c r="P424">
        <f>VLOOKUP($L424,Sheet1!$F:$R,5,0)</f>
        <v>28.38</v>
      </c>
      <c r="Q424">
        <f>VLOOKUP($L424,Sheet1!$F:$R,6,0)</f>
        <v>0</v>
      </c>
      <c r="R424">
        <f>VLOOKUP($L424,Sheet1!$F:$R,7,0)</f>
        <v>4.46</v>
      </c>
      <c r="S424">
        <f>VLOOKUP($L424,Sheet1!$F:$R,8,0)</f>
        <v>0</v>
      </c>
      <c r="T424">
        <f>VLOOKUP($L424,Sheet1!$F:$R,9,0)</f>
        <v>37.5</v>
      </c>
      <c r="U424">
        <f>VLOOKUP($L424,Sheet1!$F:$R,10,0)</f>
        <v>118</v>
      </c>
      <c r="V424">
        <f>VLOOKUP($L424,Sheet1!$F:$R,11,0)</f>
        <v>4.12</v>
      </c>
      <c r="W424">
        <f>VLOOKUP($L424,Sheet1!$F:$R,12,0)</f>
        <v>6.88</v>
      </c>
      <c r="X424">
        <f>VLOOKUP($L424,Sheet1!$F:$R,13,0)</f>
        <v>11.37</v>
      </c>
    </row>
    <row r="425" spans="1:24" hidden="1" x14ac:dyDescent="0.25">
      <c r="A425">
        <v>189</v>
      </c>
      <c r="B425">
        <v>6</v>
      </c>
      <c r="C425">
        <v>190</v>
      </c>
      <c r="D425" t="s">
        <v>118</v>
      </c>
      <c r="E425" t="s">
        <v>1375</v>
      </c>
      <c r="F425" t="s">
        <v>13</v>
      </c>
      <c r="G425">
        <v>24</v>
      </c>
      <c r="H425" t="s">
        <v>176</v>
      </c>
      <c r="I425">
        <v>2006</v>
      </c>
      <c r="J425" t="s">
        <v>161</v>
      </c>
      <c r="K425" t="s">
        <v>1376</v>
      </c>
      <c r="L425" t="s">
        <v>1377</v>
      </c>
      <c r="M425">
        <f>VLOOKUP(L425,Sheet1!F:R,2,0)</f>
        <v>74.13</v>
      </c>
      <c r="N425">
        <f>VLOOKUP($L425,Sheet1!$F:$R,3,0)</f>
        <v>211</v>
      </c>
      <c r="O425">
        <f>VLOOKUP($L425,Sheet1!$F:$R,4,0)</f>
        <v>9.3800000000000008</v>
      </c>
      <c r="P425">
        <f>VLOOKUP($L425,Sheet1!$F:$R,5,0)</f>
        <v>32.25</v>
      </c>
      <c r="Q425">
        <f>VLOOKUP($L425,Sheet1!$F:$R,6,0)</f>
        <v>0</v>
      </c>
      <c r="R425">
        <f>VLOOKUP($L425,Sheet1!$F:$R,7,0)</f>
        <v>4.43</v>
      </c>
      <c r="S425">
        <f>VLOOKUP($L425,Sheet1!$F:$R,8,0)</f>
        <v>0</v>
      </c>
      <c r="T425">
        <f>VLOOKUP($L425,Sheet1!$F:$R,9,0)</f>
        <v>37</v>
      </c>
      <c r="U425">
        <f>VLOOKUP($L425,Sheet1!$F:$R,10,0)</f>
        <v>126</v>
      </c>
      <c r="V425">
        <f>VLOOKUP($L425,Sheet1!$F:$R,11,0)</f>
        <v>4.08</v>
      </c>
      <c r="W425">
        <f>VLOOKUP($L425,Sheet1!$F:$R,12,0)</f>
        <v>6.81</v>
      </c>
      <c r="X425">
        <f>VLOOKUP($L425,Sheet1!$F:$R,13,0)</f>
        <v>0</v>
      </c>
    </row>
    <row r="426" spans="1:24" hidden="1" x14ac:dyDescent="0.25">
      <c r="A426">
        <v>208</v>
      </c>
      <c r="B426">
        <v>7</v>
      </c>
      <c r="C426">
        <v>209</v>
      </c>
      <c r="D426" t="s">
        <v>174</v>
      </c>
      <c r="E426" t="s">
        <v>1378</v>
      </c>
      <c r="F426" t="s">
        <v>13</v>
      </c>
      <c r="G426">
        <v>23</v>
      </c>
      <c r="H426" t="s">
        <v>26</v>
      </c>
      <c r="I426">
        <v>2006</v>
      </c>
      <c r="J426" t="s">
        <v>325</v>
      </c>
      <c r="K426" t="s">
        <v>1379</v>
      </c>
      <c r="L426" t="s">
        <v>1380</v>
      </c>
      <c r="M426" t="e">
        <f>VLOOKUP(L426,Sheet1!F:R,2,0)</f>
        <v>#N/A</v>
      </c>
      <c r="N426" t="e">
        <f>VLOOKUP($L426,Sheet1!$F:$R,3,0)</f>
        <v>#N/A</v>
      </c>
      <c r="O426" t="e">
        <f>VLOOKUP($L426,Sheet1!$F:$R,4,0)</f>
        <v>#N/A</v>
      </c>
      <c r="P426" t="e">
        <f>VLOOKUP($L426,Sheet1!$F:$R,5,0)</f>
        <v>#N/A</v>
      </c>
      <c r="Q426" t="e">
        <f>VLOOKUP($L426,Sheet1!$F:$R,6,0)</f>
        <v>#N/A</v>
      </c>
      <c r="R426" t="e">
        <f>VLOOKUP($L426,Sheet1!$F:$R,7,0)</f>
        <v>#N/A</v>
      </c>
      <c r="S426" t="e">
        <f>VLOOKUP($L426,Sheet1!$F:$R,8,0)</f>
        <v>#N/A</v>
      </c>
      <c r="T426" t="e">
        <f>VLOOKUP($L426,Sheet1!$F:$R,9,0)</f>
        <v>#N/A</v>
      </c>
      <c r="U426" t="e">
        <f>VLOOKUP($L426,Sheet1!$F:$R,10,0)</f>
        <v>#N/A</v>
      </c>
      <c r="V426" t="e">
        <f>VLOOKUP($L426,Sheet1!$F:$R,11,0)</f>
        <v>#N/A</v>
      </c>
      <c r="W426" t="e">
        <f>VLOOKUP($L426,Sheet1!$F:$R,12,0)</f>
        <v>#N/A</v>
      </c>
      <c r="X426" t="e">
        <f>VLOOKUP($L426,Sheet1!$F:$R,13,0)</f>
        <v>#N/A</v>
      </c>
    </row>
    <row r="427" spans="1:24" hidden="1" x14ac:dyDescent="0.25">
      <c r="A427">
        <v>217</v>
      </c>
      <c r="B427">
        <v>7</v>
      </c>
      <c r="C427">
        <v>218</v>
      </c>
      <c r="D427" t="s">
        <v>279</v>
      </c>
      <c r="E427" t="s">
        <v>1381</v>
      </c>
      <c r="F427" t="s">
        <v>13</v>
      </c>
      <c r="G427">
        <v>23</v>
      </c>
      <c r="H427" t="s">
        <v>1382</v>
      </c>
      <c r="I427">
        <v>2006</v>
      </c>
      <c r="J427" t="s">
        <v>66</v>
      </c>
      <c r="K427" t="s">
        <v>1383</v>
      </c>
      <c r="L427" t="s">
        <v>1384</v>
      </c>
      <c r="M427">
        <f>VLOOKUP(L427,Sheet1!F:R,2,0)</f>
        <v>74.38</v>
      </c>
      <c r="N427">
        <f>VLOOKUP($L427,Sheet1!$F:$R,3,0)</f>
        <v>202</v>
      </c>
      <c r="O427">
        <f>VLOOKUP($L427,Sheet1!$F:$R,4,0)</f>
        <v>9.25</v>
      </c>
      <c r="P427">
        <f>VLOOKUP($L427,Sheet1!$F:$R,5,0)</f>
        <v>31.25</v>
      </c>
      <c r="Q427">
        <f>VLOOKUP($L427,Sheet1!$F:$R,6,0)</f>
        <v>0</v>
      </c>
      <c r="R427">
        <f>VLOOKUP($L427,Sheet1!$F:$R,7,0)</f>
        <v>4.43</v>
      </c>
      <c r="S427">
        <f>VLOOKUP($L427,Sheet1!$F:$R,8,0)</f>
        <v>15</v>
      </c>
      <c r="T427">
        <f>VLOOKUP($L427,Sheet1!$F:$R,9,0)</f>
        <v>36</v>
      </c>
      <c r="U427">
        <f>VLOOKUP($L427,Sheet1!$F:$R,10,0)</f>
        <v>118</v>
      </c>
      <c r="V427">
        <f>VLOOKUP($L427,Sheet1!$F:$R,11,0)</f>
        <v>4.24</v>
      </c>
      <c r="W427">
        <f>VLOOKUP($L427,Sheet1!$F:$R,12,0)</f>
        <v>7.13</v>
      </c>
      <c r="X427">
        <f>VLOOKUP($L427,Sheet1!$F:$R,13,0)</f>
        <v>0</v>
      </c>
    </row>
    <row r="428" spans="1:24" hidden="1" x14ac:dyDescent="0.25">
      <c r="A428">
        <v>230</v>
      </c>
      <c r="B428">
        <v>7</v>
      </c>
      <c r="C428">
        <v>231</v>
      </c>
      <c r="D428" t="s">
        <v>174</v>
      </c>
      <c r="E428" t="s">
        <v>1385</v>
      </c>
      <c r="F428" t="s">
        <v>13</v>
      </c>
      <c r="H428" t="s">
        <v>374</v>
      </c>
      <c r="I428">
        <v>2006</v>
      </c>
      <c r="J428" t="s">
        <v>143</v>
      </c>
      <c r="K428" t="s">
        <v>1386</v>
      </c>
      <c r="L428" t="s">
        <v>1387</v>
      </c>
      <c r="M428" t="e">
        <f>VLOOKUP(L428,Sheet1!F:R,2,0)</f>
        <v>#N/A</v>
      </c>
      <c r="N428" t="e">
        <f>VLOOKUP($L428,Sheet1!$F:$R,3,0)</f>
        <v>#N/A</v>
      </c>
      <c r="O428" t="e">
        <f>VLOOKUP($L428,Sheet1!$F:$R,4,0)</f>
        <v>#N/A</v>
      </c>
      <c r="P428" t="e">
        <f>VLOOKUP($L428,Sheet1!$F:$R,5,0)</f>
        <v>#N/A</v>
      </c>
      <c r="Q428" t="e">
        <f>VLOOKUP($L428,Sheet1!$F:$R,6,0)</f>
        <v>#N/A</v>
      </c>
      <c r="R428" t="e">
        <f>VLOOKUP($L428,Sheet1!$F:$R,7,0)</f>
        <v>#N/A</v>
      </c>
      <c r="S428" t="e">
        <f>VLOOKUP($L428,Sheet1!$F:$R,8,0)</f>
        <v>#N/A</v>
      </c>
      <c r="T428" t="e">
        <f>VLOOKUP($L428,Sheet1!$F:$R,9,0)</f>
        <v>#N/A</v>
      </c>
      <c r="U428" t="e">
        <f>VLOOKUP($L428,Sheet1!$F:$R,10,0)</f>
        <v>#N/A</v>
      </c>
      <c r="V428" t="e">
        <f>VLOOKUP($L428,Sheet1!$F:$R,11,0)</f>
        <v>#N/A</v>
      </c>
      <c r="W428" t="e">
        <f>VLOOKUP($L428,Sheet1!$F:$R,12,0)</f>
        <v>#N/A</v>
      </c>
      <c r="X428" t="e">
        <f>VLOOKUP($L428,Sheet1!$F:$R,13,0)</f>
        <v>#N/A</v>
      </c>
    </row>
    <row r="429" spans="1:24" hidden="1" x14ac:dyDescent="0.25">
      <c r="A429">
        <v>232</v>
      </c>
      <c r="B429">
        <v>7</v>
      </c>
      <c r="C429">
        <v>233</v>
      </c>
      <c r="D429" t="s">
        <v>24</v>
      </c>
      <c r="E429" t="s">
        <v>1388</v>
      </c>
      <c r="F429" t="s">
        <v>13</v>
      </c>
      <c r="G429">
        <v>22</v>
      </c>
      <c r="H429" t="s">
        <v>281</v>
      </c>
      <c r="I429">
        <v>2006</v>
      </c>
      <c r="J429" t="s">
        <v>121</v>
      </c>
      <c r="K429" t="s">
        <v>1389</v>
      </c>
      <c r="L429" t="s">
        <v>1390</v>
      </c>
      <c r="M429">
        <f>VLOOKUP(L429,Sheet1!F:R,2,0)</f>
        <v>74.5</v>
      </c>
      <c r="N429">
        <f>VLOOKUP($L429,Sheet1!$F:$R,3,0)</f>
        <v>201</v>
      </c>
      <c r="O429">
        <f>VLOOKUP($L429,Sheet1!$F:$R,4,0)</f>
        <v>9.1300000000000008</v>
      </c>
      <c r="P429">
        <f>VLOOKUP($L429,Sheet1!$F:$R,5,0)</f>
        <v>32.75</v>
      </c>
      <c r="Q429">
        <f>VLOOKUP($L429,Sheet1!$F:$R,6,0)</f>
        <v>0</v>
      </c>
      <c r="R429">
        <f>VLOOKUP($L429,Sheet1!$F:$R,7,0)</f>
        <v>4.4000000000000004</v>
      </c>
      <c r="S429">
        <f>VLOOKUP($L429,Sheet1!$F:$R,8,0)</f>
        <v>0</v>
      </c>
      <c r="T429">
        <f>VLOOKUP($L429,Sheet1!$F:$R,9,0)</f>
        <v>39</v>
      </c>
      <c r="U429">
        <f>VLOOKUP($L429,Sheet1!$F:$R,10,0)</f>
        <v>120</v>
      </c>
      <c r="V429">
        <f>VLOOKUP($L429,Sheet1!$F:$R,11,0)</f>
        <v>4.16</v>
      </c>
      <c r="W429">
        <f>VLOOKUP($L429,Sheet1!$F:$R,12,0)</f>
        <v>7.04</v>
      </c>
      <c r="X429">
        <f>VLOOKUP($L429,Sheet1!$F:$R,13,0)</f>
        <v>11.38</v>
      </c>
    </row>
    <row r="430" spans="1:24" hidden="1" x14ac:dyDescent="0.25">
      <c r="A430">
        <v>248</v>
      </c>
      <c r="B430">
        <v>7</v>
      </c>
      <c r="C430">
        <v>249</v>
      </c>
      <c r="D430" t="s">
        <v>78</v>
      </c>
      <c r="E430" t="s">
        <v>1391</v>
      </c>
      <c r="F430" t="s">
        <v>13</v>
      </c>
      <c r="G430">
        <v>22</v>
      </c>
      <c r="H430" t="s">
        <v>281</v>
      </c>
      <c r="I430">
        <v>2006</v>
      </c>
      <c r="J430" t="s">
        <v>143</v>
      </c>
      <c r="K430" t="s">
        <v>1392</v>
      </c>
      <c r="L430" t="s">
        <v>1393</v>
      </c>
      <c r="M430">
        <f>VLOOKUP(L430,Sheet1!F:R,2,0)</f>
        <v>73</v>
      </c>
      <c r="N430">
        <f>VLOOKUP($L430,Sheet1!$F:$R,3,0)</f>
        <v>205</v>
      </c>
      <c r="O430">
        <f>VLOOKUP($L430,Sheet1!$F:$R,4,0)</f>
        <v>0</v>
      </c>
      <c r="P430">
        <f>VLOOKUP($L430,Sheet1!$F:$R,5,0)</f>
        <v>0</v>
      </c>
      <c r="Q430">
        <f>VLOOKUP($L430,Sheet1!$F:$R,6,0)</f>
        <v>0</v>
      </c>
      <c r="R430">
        <f>VLOOKUP($L430,Sheet1!$F:$R,7,0)</f>
        <v>4.45</v>
      </c>
      <c r="S430">
        <f>VLOOKUP($L430,Sheet1!$F:$R,8,0)</f>
        <v>0</v>
      </c>
      <c r="T430">
        <f>VLOOKUP($L430,Sheet1!$F:$R,9,0)</f>
        <v>38</v>
      </c>
      <c r="U430">
        <f>VLOOKUP($L430,Sheet1!$F:$R,10,0)</f>
        <v>116</v>
      </c>
      <c r="V430">
        <f>VLOOKUP($L430,Sheet1!$F:$R,11,0)</f>
        <v>4.21</v>
      </c>
      <c r="W430">
        <f>VLOOKUP($L430,Sheet1!$F:$R,12,0)</f>
        <v>7.18</v>
      </c>
      <c r="X430">
        <f>VLOOKUP($L430,Sheet1!$F:$R,13,0)</f>
        <v>0</v>
      </c>
    </row>
    <row r="431" spans="1:24" hidden="1" x14ac:dyDescent="0.25">
      <c r="A431">
        <v>250</v>
      </c>
      <c r="B431">
        <v>7</v>
      </c>
      <c r="C431">
        <v>251</v>
      </c>
      <c r="D431" t="s">
        <v>64</v>
      </c>
      <c r="E431" t="s">
        <v>1394</v>
      </c>
      <c r="F431" t="s">
        <v>13</v>
      </c>
      <c r="G431">
        <v>23</v>
      </c>
      <c r="H431" t="s">
        <v>701</v>
      </c>
      <c r="I431">
        <v>2006</v>
      </c>
      <c r="J431" t="s">
        <v>121</v>
      </c>
      <c r="K431" t="s">
        <v>149</v>
      </c>
      <c r="L431" t="s">
        <v>1395</v>
      </c>
      <c r="M431">
        <f>VLOOKUP(L431,Sheet1!F:R,2,0)</f>
        <v>70.5</v>
      </c>
      <c r="N431">
        <f>VLOOKUP($L431,Sheet1!$F:$R,3,0)</f>
        <v>192</v>
      </c>
      <c r="O431">
        <f>VLOOKUP($L431,Sheet1!$F:$R,4,0)</f>
        <v>9.5</v>
      </c>
      <c r="P431">
        <f>VLOOKUP($L431,Sheet1!$F:$R,5,0)</f>
        <v>29.88</v>
      </c>
      <c r="Q431">
        <f>VLOOKUP($L431,Sheet1!$F:$R,6,0)</f>
        <v>0</v>
      </c>
      <c r="R431">
        <f>VLOOKUP($L431,Sheet1!$F:$R,7,0)</f>
        <v>4.5999999999999996</v>
      </c>
      <c r="S431">
        <f>VLOOKUP($L431,Sheet1!$F:$R,8,0)</f>
        <v>0</v>
      </c>
      <c r="T431">
        <f>VLOOKUP($L431,Sheet1!$F:$R,9,0)</f>
        <v>34</v>
      </c>
      <c r="U431">
        <f>VLOOKUP($L431,Sheet1!$F:$R,10,0)</f>
        <v>116</v>
      </c>
      <c r="V431">
        <f>VLOOKUP($L431,Sheet1!$F:$R,11,0)</f>
        <v>4.2</v>
      </c>
      <c r="W431">
        <f>VLOOKUP($L431,Sheet1!$F:$R,12,0)</f>
        <v>6.88</v>
      </c>
      <c r="X431">
        <f>VLOOKUP($L431,Sheet1!$F:$R,13,0)</f>
        <v>11.67</v>
      </c>
    </row>
    <row r="432" spans="1:24" hidden="1" x14ac:dyDescent="0.25">
      <c r="A432">
        <v>251</v>
      </c>
      <c r="B432">
        <v>7</v>
      </c>
      <c r="C432">
        <v>252</v>
      </c>
      <c r="D432" t="s">
        <v>255</v>
      </c>
      <c r="E432" t="s">
        <v>1396</v>
      </c>
      <c r="F432" t="s">
        <v>13</v>
      </c>
      <c r="G432">
        <v>23</v>
      </c>
      <c r="H432" t="s">
        <v>1397</v>
      </c>
      <c r="I432">
        <v>2006</v>
      </c>
      <c r="J432" t="s">
        <v>107</v>
      </c>
      <c r="K432" t="s">
        <v>1398</v>
      </c>
      <c r="L432" t="s">
        <v>1399</v>
      </c>
      <c r="M432">
        <f>VLOOKUP(L432,Sheet1!F:R,2,0)</f>
        <v>76.63</v>
      </c>
      <c r="N432">
        <f>VLOOKUP($L432,Sheet1!$F:$R,3,0)</f>
        <v>224</v>
      </c>
      <c r="O432">
        <f>VLOOKUP($L432,Sheet1!$F:$R,4,0)</f>
        <v>9.5</v>
      </c>
      <c r="P432">
        <f>VLOOKUP($L432,Sheet1!$F:$R,5,0)</f>
        <v>33.380000000000003</v>
      </c>
      <c r="Q432">
        <f>VLOOKUP($L432,Sheet1!$F:$R,6,0)</f>
        <v>0</v>
      </c>
      <c r="R432">
        <f>VLOOKUP($L432,Sheet1!$F:$R,7,0)</f>
        <v>4.54</v>
      </c>
      <c r="S432">
        <f>VLOOKUP($L432,Sheet1!$F:$R,8,0)</f>
        <v>16</v>
      </c>
      <c r="T432">
        <f>VLOOKUP($L432,Sheet1!$F:$R,9,0)</f>
        <v>37</v>
      </c>
      <c r="U432">
        <f>VLOOKUP($L432,Sheet1!$F:$R,10,0)</f>
        <v>123</v>
      </c>
      <c r="V432">
        <f>VLOOKUP($L432,Sheet1!$F:$R,11,0)</f>
        <v>4.43</v>
      </c>
      <c r="W432">
        <f>VLOOKUP($L432,Sheet1!$F:$R,12,0)</f>
        <v>6.94</v>
      </c>
      <c r="X432">
        <f>VLOOKUP($L432,Sheet1!$F:$R,13,0)</f>
        <v>11.27</v>
      </c>
    </row>
    <row r="433" spans="1:24" hidden="1" x14ac:dyDescent="0.25">
      <c r="A433">
        <v>254</v>
      </c>
      <c r="B433">
        <v>7</v>
      </c>
      <c r="C433">
        <v>255</v>
      </c>
      <c r="D433" t="s">
        <v>673</v>
      </c>
      <c r="E433" t="s">
        <v>1400</v>
      </c>
      <c r="F433" t="s">
        <v>13</v>
      </c>
      <c r="H433" t="s">
        <v>1401</v>
      </c>
      <c r="I433">
        <v>2006</v>
      </c>
      <c r="J433" t="s">
        <v>33</v>
      </c>
      <c r="K433" t="s">
        <v>1402</v>
      </c>
      <c r="L433" t="s">
        <v>1403</v>
      </c>
      <c r="M433" t="e">
        <f>VLOOKUP(L433,Sheet1!F:R,2,0)</f>
        <v>#N/A</v>
      </c>
      <c r="N433" t="e">
        <f>VLOOKUP($L433,Sheet1!$F:$R,3,0)</f>
        <v>#N/A</v>
      </c>
      <c r="O433" t="e">
        <f>VLOOKUP($L433,Sheet1!$F:$R,4,0)</f>
        <v>#N/A</v>
      </c>
      <c r="P433" t="e">
        <f>VLOOKUP($L433,Sheet1!$F:$R,5,0)</f>
        <v>#N/A</v>
      </c>
      <c r="Q433" t="e">
        <f>VLOOKUP($L433,Sheet1!$F:$R,6,0)</f>
        <v>#N/A</v>
      </c>
      <c r="R433" t="e">
        <f>VLOOKUP($L433,Sheet1!$F:$R,7,0)</f>
        <v>#N/A</v>
      </c>
      <c r="S433" t="e">
        <f>VLOOKUP($L433,Sheet1!$F:$R,8,0)</f>
        <v>#N/A</v>
      </c>
      <c r="T433" t="e">
        <f>VLOOKUP($L433,Sheet1!$F:$R,9,0)</f>
        <v>#N/A</v>
      </c>
      <c r="U433" t="e">
        <f>VLOOKUP($L433,Sheet1!$F:$R,10,0)</f>
        <v>#N/A</v>
      </c>
      <c r="V433" t="e">
        <f>VLOOKUP($L433,Sheet1!$F:$R,11,0)</f>
        <v>#N/A</v>
      </c>
      <c r="W433" t="e">
        <f>VLOOKUP($L433,Sheet1!$F:$R,12,0)</f>
        <v>#N/A</v>
      </c>
      <c r="X433" t="e">
        <f>VLOOKUP($L433,Sheet1!$F:$R,13,0)</f>
        <v>#N/A</v>
      </c>
    </row>
    <row r="434" spans="1:24" hidden="1" x14ac:dyDescent="0.25">
      <c r="A434">
        <v>1</v>
      </c>
      <c r="B434">
        <v>1</v>
      </c>
      <c r="C434">
        <v>2</v>
      </c>
      <c r="D434" t="s">
        <v>159</v>
      </c>
      <c r="E434" t="s">
        <v>1404</v>
      </c>
      <c r="F434" t="s">
        <v>13</v>
      </c>
      <c r="G434">
        <v>21</v>
      </c>
      <c r="H434" t="s">
        <v>329</v>
      </c>
      <c r="I434">
        <v>2007</v>
      </c>
      <c r="J434" t="s">
        <v>15</v>
      </c>
      <c r="K434" t="s">
        <v>157</v>
      </c>
      <c r="L434" t="s">
        <v>1405</v>
      </c>
      <c r="M434">
        <f>VLOOKUP(L434,Sheet1!F:R,2,0)</f>
        <v>77</v>
      </c>
      <c r="N434">
        <f>VLOOKUP($L434,Sheet1!$F:$R,3,0)</f>
        <v>239</v>
      </c>
      <c r="O434">
        <f>VLOOKUP($L434,Sheet1!$F:$R,4,0)</f>
        <v>9.75</v>
      </c>
      <c r="P434">
        <f>VLOOKUP($L434,Sheet1!$F:$R,5,0)</f>
        <v>36</v>
      </c>
      <c r="Q434">
        <f>VLOOKUP($L434,Sheet1!$F:$R,6,0)</f>
        <v>0</v>
      </c>
      <c r="R434">
        <f>VLOOKUP($L434,Sheet1!$F:$R,7,0)</f>
        <v>4.38</v>
      </c>
      <c r="S434">
        <f>VLOOKUP($L434,Sheet1!$F:$R,8,0)</f>
        <v>0</v>
      </c>
      <c r="T434">
        <f>VLOOKUP($L434,Sheet1!$F:$R,9,0)</f>
        <v>42.5</v>
      </c>
      <c r="U434">
        <f>VLOOKUP($L434,Sheet1!$F:$R,10,0)</f>
        <v>139</v>
      </c>
      <c r="V434">
        <f>VLOOKUP($L434,Sheet1!$F:$R,11,0)</f>
        <v>0</v>
      </c>
      <c r="W434">
        <f>VLOOKUP($L434,Sheet1!$F:$R,12,0)</f>
        <v>0</v>
      </c>
      <c r="X434">
        <f>VLOOKUP($L434,Sheet1!$F:$R,13,0)</f>
        <v>0</v>
      </c>
    </row>
    <row r="435" spans="1:24" x14ac:dyDescent="0.25">
      <c r="A435">
        <v>8</v>
      </c>
      <c r="B435">
        <v>1</v>
      </c>
      <c r="C435">
        <v>9</v>
      </c>
      <c r="D435" t="s">
        <v>24</v>
      </c>
      <c r="E435" t="s">
        <v>1406</v>
      </c>
      <c r="F435" t="s">
        <v>13</v>
      </c>
      <c r="G435">
        <v>22</v>
      </c>
      <c r="H435" t="s">
        <v>142</v>
      </c>
      <c r="I435">
        <v>2007</v>
      </c>
      <c r="J435" t="s">
        <v>66</v>
      </c>
      <c r="K435" t="s">
        <v>1407</v>
      </c>
      <c r="L435" t="s">
        <v>1408</v>
      </c>
      <c r="M435">
        <v>71</v>
      </c>
      <c r="N435">
        <v>178</v>
      </c>
      <c r="O435" t="e">
        <f>VLOOKUP($L435,Sheet1!$F:$R,4,0)</f>
        <v>#N/A</v>
      </c>
      <c r="P435" t="e">
        <f>VLOOKUP($L435,Sheet1!$F:$R,5,0)</f>
        <v>#N/A</v>
      </c>
      <c r="Q435" t="e">
        <f>VLOOKUP($L435,Sheet1!$F:$R,6,0)</f>
        <v>#N/A</v>
      </c>
      <c r="R435">
        <v>4.38</v>
      </c>
      <c r="S435" t="e">
        <f>VLOOKUP($L435,Sheet1!$F:$R,8,0)</f>
        <v>#N/A</v>
      </c>
      <c r="T435" t="e">
        <f>VLOOKUP($L435,Sheet1!$F:$R,9,0)</f>
        <v>#N/A</v>
      </c>
      <c r="U435" t="e">
        <f>VLOOKUP($L435,Sheet1!$F:$R,10,0)</f>
        <v>#N/A</v>
      </c>
      <c r="V435" t="e">
        <f>VLOOKUP($L435,Sheet1!$F:$R,11,0)</f>
        <v>#N/A</v>
      </c>
      <c r="W435" t="e">
        <f>VLOOKUP($L435,Sheet1!$F:$R,12,0)</f>
        <v>#N/A</v>
      </c>
      <c r="X435" t="e">
        <f>VLOOKUP($L435,Sheet1!$F:$R,13,0)</f>
        <v>#N/A</v>
      </c>
    </row>
    <row r="436" spans="1:24" hidden="1" x14ac:dyDescent="0.25">
      <c r="A436">
        <v>22</v>
      </c>
      <c r="B436">
        <v>1</v>
      </c>
      <c r="C436">
        <v>23</v>
      </c>
      <c r="D436" t="s">
        <v>118</v>
      </c>
      <c r="E436" t="s">
        <v>1409</v>
      </c>
      <c r="F436" t="s">
        <v>13</v>
      </c>
      <c r="G436">
        <v>22</v>
      </c>
      <c r="H436" t="s">
        <v>374</v>
      </c>
      <c r="I436">
        <v>2007</v>
      </c>
      <c r="J436" t="s">
        <v>121</v>
      </c>
      <c r="K436" t="s">
        <v>1410</v>
      </c>
      <c r="L436" t="s">
        <v>1411</v>
      </c>
      <c r="M436">
        <f>VLOOKUP(L436,Sheet1!F:R,2,0)</f>
        <v>74.25</v>
      </c>
      <c r="N436">
        <f>VLOOKUP($L436,Sheet1!$F:$R,3,0)</f>
        <v>221</v>
      </c>
      <c r="O436">
        <f>VLOOKUP($L436,Sheet1!$F:$R,4,0)</f>
        <v>9.6300000000000008</v>
      </c>
      <c r="P436">
        <f>VLOOKUP($L436,Sheet1!$F:$R,5,0)</f>
        <v>34.25</v>
      </c>
      <c r="Q436">
        <f>VLOOKUP($L436,Sheet1!$F:$R,6,0)</f>
        <v>0</v>
      </c>
      <c r="R436">
        <f>VLOOKUP($L436,Sheet1!$F:$R,7,0)</f>
        <v>4.58</v>
      </c>
      <c r="S436">
        <f>VLOOKUP($L436,Sheet1!$F:$R,8,0)</f>
        <v>0</v>
      </c>
      <c r="T436">
        <f>VLOOKUP($L436,Sheet1!$F:$R,9,0)</f>
        <v>33</v>
      </c>
      <c r="U436">
        <f>VLOOKUP($L436,Sheet1!$F:$R,10,0)</f>
        <v>125</v>
      </c>
      <c r="V436">
        <f>VLOOKUP($L436,Sheet1!$F:$R,11,0)</f>
        <v>4.3499999999999996</v>
      </c>
      <c r="W436">
        <f>VLOOKUP($L436,Sheet1!$F:$R,12,0)</f>
        <v>6.81</v>
      </c>
      <c r="X436">
        <f>VLOOKUP($L436,Sheet1!$F:$R,13,0)</f>
        <v>0</v>
      </c>
    </row>
    <row r="437" spans="1:24" hidden="1" x14ac:dyDescent="0.25">
      <c r="A437">
        <v>26</v>
      </c>
      <c r="B437">
        <v>1</v>
      </c>
      <c r="C437">
        <v>27</v>
      </c>
      <c r="D437" t="s">
        <v>255</v>
      </c>
      <c r="E437" t="s">
        <v>1412</v>
      </c>
      <c r="F437" t="s">
        <v>13</v>
      </c>
      <c r="G437">
        <v>22</v>
      </c>
      <c r="H437" t="s">
        <v>209</v>
      </c>
      <c r="I437">
        <v>2007</v>
      </c>
      <c r="J437" t="s">
        <v>76</v>
      </c>
      <c r="K437" t="s">
        <v>1413</v>
      </c>
      <c r="L437" t="s">
        <v>1414</v>
      </c>
      <c r="M437">
        <f>VLOOKUP(L437,Sheet1!F:R,2,0)</f>
        <v>74</v>
      </c>
      <c r="N437">
        <f>VLOOKUP($L437,Sheet1!$F:$R,3,0)</f>
        <v>214</v>
      </c>
      <c r="O437">
        <f>VLOOKUP($L437,Sheet1!$F:$R,4,0)</f>
        <v>9.3800000000000008</v>
      </c>
      <c r="P437">
        <f>VLOOKUP($L437,Sheet1!$F:$R,5,0)</f>
        <v>32.25</v>
      </c>
      <c r="Q437">
        <f>VLOOKUP($L437,Sheet1!$F:$R,6,0)</f>
        <v>0</v>
      </c>
      <c r="R437">
        <f>VLOOKUP($L437,Sheet1!$F:$R,7,0)</f>
        <v>4.4000000000000004</v>
      </c>
      <c r="S437">
        <f>VLOOKUP($L437,Sheet1!$F:$R,8,0)</f>
        <v>0</v>
      </c>
      <c r="T437">
        <f>VLOOKUP($L437,Sheet1!$F:$R,9,0)</f>
        <v>37.5</v>
      </c>
      <c r="U437">
        <f>VLOOKUP($L437,Sheet1!$F:$R,10,0)</f>
        <v>121</v>
      </c>
      <c r="V437">
        <f>VLOOKUP($L437,Sheet1!$F:$R,11,0)</f>
        <v>4.3099999999999996</v>
      </c>
      <c r="W437">
        <f>VLOOKUP($L437,Sheet1!$F:$R,12,0)</f>
        <v>6.97</v>
      </c>
      <c r="X437">
        <f>VLOOKUP($L437,Sheet1!$F:$R,13,0)</f>
        <v>11.3</v>
      </c>
    </row>
    <row r="438" spans="1:24" x14ac:dyDescent="0.25">
      <c r="A438">
        <v>29</v>
      </c>
      <c r="B438">
        <v>1</v>
      </c>
      <c r="C438">
        <v>30</v>
      </c>
      <c r="D438" t="s">
        <v>98</v>
      </c>
      <c r="E438" t="s">
        <v>1415</v>
      </c>
      <c r="F438" t="s">
        <v>13</v>
      </c>
      <c r="G438">
        <v>21</v>
      </c>
      <c r="H438" t="s">
        <v>374</v>
      </c>
      <c r="I438">
        <v>2007</v>
      </c>
      <c r="J438" t="s">
        <v>15</v>
      </c>
      <c r="K438" t="s">
        <v>112</v>
      </c>
      <c r="L438" t="s">
        <v>1416</v>
      </c>
      <c r="M438">
        <v>73</v>
      </c>
      <c r="N438">
        <v>207</v>
      </c>
      <c r="O438" t="e">
        <f>VLOOKUP($L438,Sheet1!$F:$R,4,0)</f>
        <v>#N/A</v>
      </c>
      <c r="P438" t="e">
        <f>VLOOKUP($L438,Sheet1!$F:$R,5,0)</f>
        <v>#N/A</v>
      </c>
      <c r="Q438" t="e">
        <f>VLOOKUP($L438,Sheet1!$F:$R,6,0)</f>
        <v>#N/A</v>
      </c>
      <c r="R438">
        <v>4.41</v>
      </c>
      <c r="S438" t="e">
        <f>VLOOKUP($L438,Sheet1!$F:$R,8,0)</f>
        <v>#N/A</v>
      </c>
      <c r="T438" t="e">
        <f>VLOOKUP($L438,Sheet1!$F:$R,9,0)</f>
        <v>#N/A</v>
      </c>
      <c r="U438" t="e">
        <f>VLOOKUP($L438,Sheet1!$F:$R,10,0)</f>
        <v>#N/A</v>
      </c>
      <c r="V438" t="e">
        <f>VLOOKUP($L438,Sheet1!$F:$R,11,0)</f>
        <v>#N/A</v>
      </c>
      <c r="W438" t="e">
        <f>VLOOKUP($L438,Sheet1!$F:$R,12,0)</f>
        <v>#N/A</v>
      </c>
      <c r="X438" t="e">
        <f>VLOOKUP($L438,Sheet1!$F:$R,13,0)</f>
        <v>#N/A</v>
      </c>
    </row>
    <row r="439" spans="1:24" hidden="1" x14ac:dyDescent="0.25">
      <c r="A439">
        <v>31</v>
      </c>
      <c r="B439">
        <v>1</v>
      </c>
      <c r="C439">
        <v>32</v>
      </c>
      <c r="D439" t="s">
        <v>18</v>
      </c>
      <c r="E439" t="s">
        <v>1417</v>
      </c>
      <c r="F439" t="s">
        <v>13</v>
      </c>
      <c r="G439">
        <v>22</v>
      </c>
      <c r="H439" t="s">
        <v>142</v>
      </c>
      <c r="I439">
        <v>2007</v>
      </c>
      <c r="J439" t="s">
        <v>61</v>
      </c>
      <c r="K439" t="s">
        <v>1418</v>
      </c>
      <c r="L439" t="s">
        <v>1419</v>
      </c>
      <c r="M439">
        <f>VLOOKUP(L439,Sheet1!F:R,2,0)</f>
        <v>72</v>
      </c>
      <c r="N439">
        <f>VLOOKUP($L439,Sheet1!$F:$R,3,0)</f>
        <v>193</v>
      </c>
      <c r="O439">
        <f>VLOOKUP($L439,Sheet1!$F:$R,4,0)</f>
        <v>9.3800000000000008</v>
      </c>
      <c r="P439">
        <f>VLOOKUP($L439,Sheet1!$F:$R,5,0)</f>
        <v>31</v>
      </c>
      <c r="Q439">
        <f>VLOOKUP($L439,Sheet1!$F:$R,6,0)</f>
        <v>0</v>
      </c>
      <c r="R439">
        <f>VLOOKUP($L439,Sheet1!$F:$R,7,0)</f>
        <v>4.46</v>
      </c>
      <c r="S439">
        <f>VLOOKUP($L439,Sheet1!$F:$R,8,0)</f>
        <v>16</v>
      </c>
      <c r="T439">
        <f>VLOOKUP($L439,Sheet1!$F:$R,9,0)</f>
        <v>38</v>
      </c>
      <c r="U439">
        <f>VLOOKUP($L439,Sheet1!$F:$R,10,0)</f>
        <v>123</v>
      </c>
      <c r="V439">
        <f>VLOOKUP($L439,Sheet1!$F:$R,11,0)</f>
        <v>4.08</v>
      </c>
      <c r="W439">
        <f>VLOOKUP($L439,Sheet1!$F:$R,12,0)</f>
        <v>6.54</v>
      </c>
      <c r="X439">
        <f>VLOOKUP($L439,Sheet1!$F:$R,13,0)</f>
        <v>11.45</v>
      </c>
    </row>
    <row r="440" spans="1:24" hidden="1" x14ac:dyDescent="0.25">
      <c r="A440">
        <v>43</v>
      </c>
      <c r="B440">
        <v>2</v>
      </c>
      <c r="C440">
        <v>44</v>
      </c>
      <c r="D440" t="s">
        <v>42</v>
      </c>
      <c r="E440" t="s">
        <v>1420</v>
      </c>
      <c r="F440" t="s">
        <v>13</v>
      </c>
      <c r="G440">
        <v>21</v>
      </c>
      <c r="H440" t="s">
        <v>504</v>
      </c>
      <c r="I440">
        <v>2007</v>
      </c>
      <c r="J440" t="s">
        <v>21</v>
      </c>
      <c r="K440" t="s">
        <v>1421</v>
      </c>
      <c r="L440" t="s">
        <v>1422</v>
      </c>
      <c r="M440">
        <f>VLOOKUP(L440,Sheet1!F:R,2,0)</f>
        <v>75.5</v>
      </c>
      <c r="N440">
        <f>VLOOKUP($L440,Sheet1!$F:$R,3,0)</f>
        <v>200</v>
      </c>
      <c r="O440">
        <f>VLOOKUP($L440,Sheet1!$F:$R,4,0)</f>
        <v>9.75</v>
      </c>
      <c r="P440">
        <f>VLOOKUP($L440,Sheet1!$F:$R,5,0)</f>
        <v>33.5</v>
      </c>
      <c r="Q440">
        <f>VLOOKUP($L440,Sheet1!$F:$R,6,0)</f>
        <v>0</v>
      </c>
      <c r="R440">
        <f>VLOOKUP($L440,Sheet1!$F:$R,7,0)</f>
        <v>4.53</v>
      </c>
      <c r="S440">
        <f>VLOOKUP($L440,Sheet1!$F:$R,8,0)</f>
        <v>0</v>
      </c>
      <c r="T440">
        <f>VLOOKUP($L440,Sheet1!$F:$R,9,0)</f>
        <v>39.5</v>
      </c>
      <c r="U440">
        <f>VLOOKUP($L440,Sheet1!$F:$R,10,0)</f>
        <v>119</v>
      </c>
      <c r="V440">
        <f>VLOOKUP($L440,Sheet1!$F:$R,11,0)</f>
        <v>4.34</v>
      </c>
      <c r="W440">
        <f>VLOOKUP($L440,Sheet1!$F:$R,12,0)</f>
        <v>7.09</v>
      </c>
      <c r="X440">
        <f>VLOOKUP($L440,Sheet1!$F:$R,13,0)</f>
        <v>0</v>
      </c>
    </row>
    <row r="441" spans="1:24" hidden="1" x14ac:dyDescent="0.25">
      <c r="A441">
        <v>44</v>
      </c>
      <c r="B441">
        <v>2</v>
      </c>
      <c r="C441">
        <v>45</v>
      </c>
      <c r="D441" t="s">
        <v>392</v>
      </c>
      <c r="E441" t="s">
        <v>1423</v>
      </c>
      <c r="F441" t="s">
        <v>13</v>
      </c>
      <c r="G441">
        <v>20</v>
      </c>
      <c r="H441" t="s">
        <v>14</v>
      </c>
      <c r="I441">
        <v>2007</v>
      </c>
      <c r="J441" t="s">
        <v>121</v>
      </c>
      <c r="K441" t="s">
        <v>1424</v>
      </c>
      <c r="L441" t="s">
        <v>1425</v>
      </c>
      <c r="M441">
        <f>VLOOKUP(L441,Sheet1!F:R,2,0)</f>
        <v>76</v>
      </c>
      <c r="N441">
        <f>VLOOKUP($L441,Sheet1!$F:$R,3,0)</f>
        <v>219</v>
      </c>
      <c r="O441">
        <f>VLOOKUP($L441,Sheet1!$F:$R,4,0)</f>
        <v>0</v>
      </c>
      <c r="P441">
        <f>VLOOKUP($L441,Sheet1!$F:$R,5,0)</f>
        <v>0</v>
      </c>
      <c r="Q441">
        <f>VLOOKUP($L441,Sheet1!$F:$R,6,0)</f>
        <v>0</v>
      </c>
      <c r="R441">
        <f>VLOOKUP($L441,Sheet1!$F:$R,7,0)</f>
        <v>4.62</v>
      </c>
      <c r="S441">
        <f>VLOOKUP($L441,Sheet1!$F:$R,8,0)</f>
        <v>0</v>
      </c>
      <c r="T441">
        <f>VLOOKUP($L441,Sheet1!$F:$R,9,0)</f>
        <v>36.5</v>
      </c>
      <c r="U441">
        <f>VLOOKUP($L441,Sheet1!$F:$R,10,0)</f>
        <v>121</v>
      </c>
      <c r="V441">
        <f>VLOOKUP($L441,Sheet1!$F:$R,11,0)</f>
        <v>4.2</v>
      </c>
      <c r="W441">
        <f>VLOOKUP($L441,Sheet1!$F:$R,12,0)</f>
        <v>7.28</v>
      </c>
      <c r="X441">
        <f>VLOOKUP($L441,Sheet1!$F:$R,13,0)</f>
        <v>0</v>
      </c>
    </row>
    <row r="442" spans="1:24" hidden="1" x14ac:dyDescent="0.25">
      <c r="A442">
        <v>50</v>
      </c>
      <c r="B442">
        <v>2</v>
      </c>
      <c r="C442">
        <v>51</v>
      </c>
      <c r="D442" t="s">
        <v>164</v>
      </c>
      <c r="E442" t="s">
        <v>1426</v>
      </c>
      <c r="F442" t="s">
        <v>13</v>
      </c>
      <c r="G442">
        <v>22</v>
      </c>
      <c r="H442" t="s">
        <v>14</v>
      </c>
      <c r="I442">
        <v>2007</v>
      </c>
      <c r="J442" t="s">
        <v>21</v>
      </c>
      <c r="K442" t="s">
        <v>711</v>
      </c>
      <c r="L442" t="s">
        <v>1427</v>
      </c>
      <c r="M442">
        <f>VLOOKUP(L442,Sheet1!F:R,2,0)</f>
        <v>71.75</v>
      </c>
      <c r="N442">
        <f>VLOOKUP($L442,Sheet1!$F:$R,3,0)</f>
        <v>197</v>
      </c>
      <c r="O442">
        <f>VLOOKUP($L442,Sheet1!$F:$R,4,0)</f>
        <v>9.3800000000000008</v>
      </c>
      <c r="P442">
        <f>VLOOKUP($L442,Sheet1!$F:$R,5,0)</f>
        <v>32.25</v>
      </c>
      <c r="Q442">
        <f>VLOOKUP($L442,Sheet1!$F:$R,6,0)</f>
        <v>0</v>
      </c>
      <c r="R442">
        <f>VLOOKUP($L442,Sheet1!$F:$R,7,0)</f>
        <v>4.45</v>
      </c>
      <c r="S442">
        <f>VLOOKUP($L442,Sheet1!$F:$R,8,0)</f>
        <v>0</v>
      </c>
      <c r="T442">
        <f>VLOOKUP($L442,Sheet1!$F:$R,9,0)</f>
        <v>38</v>
      </c>
      <c r="U442">
        <f>VLOOKUP($L442,Sheet1!$F:$R,10,0)</f>
        <v>120</v>
      </c>
      <c r="V442">
        <f>VLOOKUP($L442,Sheet1!$F:$R,11,0)</f>
        <v>4.1900000000000004</v>
      </c>
      <c r="W442">
        <f>VLOOKUP($L442,Sheet1!$F:$R,12,0)</f>
        <v>6.68</v>
      </c>
      <c r="X442">
        <f>VLOOKUP($L442,Sheet1!$F:$R,13,0)</f>
        <v>0</v>
      </c>
    </row>
    <row r="443" spans="1:24" hidden="1" x14ac:dyDescent="0.25">
      <c r="A443">
        <v>72</v>
      </c>
      <c r="B443">
        <v>3</v>
      </c>
      <c r="C443">
        <v>73</v>
      </c>
      <c r="D443" t="s">
        <v>64</v>
      </c>
      <c r="E443" t="s">
        <v>1428</v>
      </c>
      <c r="F443" t="s">
        <v>13</v>
      </c>
      <c r="G443">
        <v>23</v>
      </c>
      <c r="H443" t="s">
        <v>1429</v>
      </c>
      <c r="I443">
        <v>2007</v>
      </c>
      <c r="J443" t="s">
        <v>161</v>
      </c>
      <c r="K443" t="s">
        <v>292</v>
      </c>
      <c r="L443" t="s">
        <v>4479</v>
      </c>
      <c r="M443">
        <f>VLOOKUP(L443,Sheet1!F:R,2,0)</f>
        <v>74.63</v>
      </c>
      <c r="N443">
        <f>VLOOKUP($L443,Sheet1!$F:$R,3,0)</f>
        <v>210</v>
      </c>
      <c r="O443">
        <f>VLOOKUP($L443,Sheet1!$F:$R,4,0)</f>
        <v>8.1300000000000008</v>
      </c>
      <c r="P443">
        <f>VLOOKUP($L443,Sheet1!$F:$R,5,0)</f>
        <v>34.25</v>
      </c>
      <c r="Q443">
        <f>VLOOKUP($L443,Sheet1!$F:$R,6,0)</f>
        <v>0</v>
      </c>
      <c r="R443">
        <f>VLOOKUP($L443,Sheet1!$F:$R,7,0)</f>
        <v>4.55</v>
      </c>
      <c r="S443">
        <f>VLOOKUP($L443,Sheet1!$F:$R,8,0)</f>
        <v>0</v>
      </c>
      <c r="T443">
        <f>VLOOKUP($L443,Sheet1!$F:$R,9,0)</f>
        <v>34</v>
      </c>
      <c r="U443">
        <f>VLOOKUP($L443,Sheet1!$F:$R,10,0)</f>
        <v>129</v>
      </c>
      <c r="V443">
        <f>VLOOKUP($L443,Sheet1!$F:$R,11,0)</f>
        <v>4.3099999999999996</v>
      </c>
      <c r="W443">
        <f>VLOOKUP($L443,Sheet1!$F:$R,12,0)</f>
        <v>7.03</v>
      </c>
      <c r="X443">
        <f>VLOOKUP($L443,Sheet1!$F:$R,13,0)</f>
        <v>0</v>
      </c>
    </row>
    <row r="444" spans="1:24" hidden="1" x14ac:dyDescent="0.25">
      <c r="A444">
        <v>73</v>
      </c>
      <c r="B444">
        <v>3</v>
      </c>
      <c r="C444">
        <v>74</v>
      </c>
      <c r="D444" t="s">
        <v>424</v>
      </c>
      <c r="E444" t="s">
        <v>1430</v>
      </c>
      <c r="F444" t="s">
        <v>13</v>
      </c>
      <c r="G444">
        <v>24</v>
      </c>
      <c r="H444" t="s">
        <v>204</v>
      </c>
      <c r="I444">
        <v>2007</v>
      </c>
      <c r="J444" t="s">
        <v>478</v>
      </c>
      <c r="K444" t="s">
        <v>1431</v>
      </c>
      <c r="L444" t="s">
        <v>1432</v>
      </c>
      <c r="M444">
        <f>VLOOKUP(L444,Sheet1!F:R,2,0)</f>
        <v>71.25</v>
      </c>
      <c r="N444">
        <f>VLOOKUP($L444,Sheet1!$F:$R,3,0)</f>
        <v>174</v>
      </c>
      <c r="O444">
        <f>VLOOKUP($L444,Sheet1!$F:$R,4,0)</f>
        <v>8.6300000000000008</v>
      </c>
      <c r="P444">
        <f>VLOOKUP($L444,Sheet1!$F:$R,5,0)</f>
        <v>32.5</v>
      </c>
      <c r="Q444">
        <f>VLOOKUP($L444,Sheet1!$F:$R,6,0)</f>
        <v>0</v>
      </c>
      <c r="R444">
        <f>VLOOKUP($L444,Sheet1!$F:$R,7,0)</f>
        <v>4.34</v>
      </c>
      <c r="S444">
        <f>VLOOKUP($L444,Sheet1!$F:$R,8,0)</f>
        <v>0</v>
      </c>
      <c r="T444">
        <f>VLOOKUP($L444,Sheet1!$F:$R,9,0)</f>
        <v>32.5</v>
      </c>
      <c r="U444">
        <f>VLOOKUP($L444,Sheet1!$F:$R,10,0)</f>
        <v>123</v>
      </c>
      <c r="V444">
        <f>VLOOKUP($L444,Sheet1!$F:$R,11,0)</f>
        <v>4.21</v>
      </c>
      <c r="W444">
        <f>VLOOKUP($L444,Sheet1!$F:$R,12,0)</f>
        <v>6.85</v>
      </c>
      <c r="X444">
        <f>VLOOKUP($L444,Sheet1!$F:$R,13,0)</f>
        <v>0</v>
      </c>
    </row>
    <row r="445" spans="1:24" hidden="1" x14ac:dyDescent="0.25">
      <c r="A445">
        <v>74</v>
      </c>
      <c r="B445">
        <v>3</v>
      </c>
      <c r="C445">
        <v>75</v>
      </c>
      <c r="D445" t="s">
        <v>136</v>
      </c>
      <c r="E445" t="s">
        <v>1433</v>
      </c>
      <c r="F445" t="s">
        <v>13</v>
      </c>
      <c r="G445">
        <v>22</v>
      </c>
      <c r="H445" t="s">
        <v>1434</v>
      </c>
      <c r="I445">
        <v>2007</v>
      </c>
      <c r="J445" t="s">
        <v>55</v>
      </c>
      <c r="K445" t="s">
        <v>127</v>
      </c>
      <c r="L445" t="s">
        <v>1435</v>
      </c>
      <c r="M445">
        <f>VLOOKUP(L445,Sheet1!F:R,2,0)</f>
        <v>74</v>
      </c>
      <c r="N445">
        <f>VLOOKUP($L445,Sheet1!$F:$R,3,0)</f>
        <v>199</v>
      </c>
      <c r="O445">
        <f>VLOOKUP($L445,Sheet1!$F:$R,4,0)</f>
        <v>9</v>
      </c>
      <c r="P445">
        <f>VLOOKUP($L445,Sheet1!$F:$R,5,0)</f>
        <v>33.75</v>
      </c>
      <c r="Q445">
        <f>VLOOKUP($L445,Sheet1!$F:$R,6,0)</f>
        <v>0</v>
      </c>
      <c r="R445">
        <f>VLOOKUP($L445,Sheet1!$F:$R,7,0)</f>
        <v>4.4400000000000004</v>
      </c>
      <c r="S445">
        <f>VLOOKUP($L445,Sheet1!$F:$R,8,0)</f>
        <v>19</v>
      </c>
      <c r="T445">
        <f>VLOOKUP($L445,Sheet1!$F:$R,9,0)</f>
        <v>39</v>
      </c>
      <c r="U445">
        <f>VLOOKUP($L445,Sheet1!$F:$R,10,0)</f>
        <v>127</v>
      </c>
      <c r="V445">
        <f>VLOOKUP($L445,Sheet1!$F:$R,11,0)</f>
        <v>4.28</v>
      </c>
      <c r="W445">
        <f>VLOOKUP($L445,Sheet1!$F:$R,12,0)</f>
        <v>6.83</v>
      </c>
      <c r="X445">
        <f>VLOOKUP($L445,Sheet1!$F:$R,13,0)</f>
        <v>11.45</v>
      </c>
    </row>
    <row r="446" spans="1:24" hidden="1" x14ac:dyDescent="0.25">
      <c r="A446">
        <v>75</v>
      </c>
      <c r="B446">
        <v>3</v>
      </c>
      <c r="C446">
        <v>76</v>
      </c>
      <c r="D446" t="s">
        <v>207</v>
      </c>
      <c r="E446" t="s">
        <v>1436</v>
      </c>
      <c r="F446" t="s">
        <v>13</v>
      </c>
      <c r="G446">
        <v>22</v>
      </c>
      <c r="H446" t="s">
        <v>518</v>
      </c>
      <c r="I446">
        <v>2007</v>
      </c>
      <c r="J446" t="s">
        <v>161</v>
      </c>
      <c r="K446" t="s">
        <v>253</v>
      </c>
      <c r="L446" t="s">
        <v>1437</v>
      </c>
      <c r="M446">
        <f>VLOOKUP(L446,Sheet1!F:R,2,0)</f>
        <v>72.5</v>
      </c>
      <c r="N446">
        <f>VLOOKUP($L446,Sheet1!$F:$R,3,0)</f>
        <v>204</v>
      </c>
      <c r="O446">
        <f>VLOOKUP($L446,Sheet1!$F:$R,4,0)</f>
        <v>9.6300000000000008</v>
      </c>
      <c r="P446">
        <f>VLOOKUP($L446,Sheet1!$F:$R,5,0)</f>
        <v>32.75</v>
      </c>
      <c r="Q446">
        <f>VLOOKUP($L446,Sheet1!$F:$R,6,0)</f>
        <v>0</v>
      </c>
      <c r="R446">
        <f>VLOOKUP($L446,Sheet1!$F:$R,7,0)</f>
        <v>4.3499999999999996</v>
      </c>
      <c r="S446">
        <f>VLOOKUP($L446,Sheet1!$F:$R,8,0)</f>
        <v>0</v>
      </c>
      <c r="T446">
        <f>VLOOKUP($L446,Sheet1!$F:$R,9,0)</f>
        <v>37</v>
      </c>
      <c r="U446">
        <f>VLOOKUP($L446,Sheet1!$F:$R,10,0)</f>
        <v>123</v>
      </c>
      <c r="V446">
        <f>VLOOKUP($L446,Sheet1!$F:$R,11,0)</f>
        <v>4.22</v>
      </c>
      <c r="W446">
        <f>VLOOKUP($L446,Sheet1!$F:$R,12,0)</f>
        <v>7.02</v>
      </c>
      <c r="X446">
        <f>VLOOKUP($L446,Sheet1!$F:$R,13,0)</f>
        <v>0</v>
      </c>
    </row>
    <row r="447" spans="1:24" hidden="1" x14ac:dyDescent="0.25">
      <c r="A447">
        <v>77</v>
      </c>
      <c r="B447">
        <v>3</v>
      </c>
      <c r="C447">
        <v>78</v>
      </c>
      <c r="D447" t="s">
        <v>238</v>
      </c>
      <c r="E447" t="s">
        <v>1438</v>
      </c>
      <c r="F447" t="s">
        <v>13</v>
      </c>
      <c r="G447">
        <v>23</v>
      </c>
      <c r="H447" t="s">
        <v>1439</v>
      </c>
      <c r="I447">
        <v>2007</v>
      </c>
      <c r="J447" t="s">
        <v>161</v>
      </c>
      <c r="K447" t="s">
        <v>292</v>
      </c>
      <c r="L447" t="s">
        <v>4480</v>
      </c>
      <c r="M447">
        <f>VLOOKUP(L447,Sheet1!F:R,2,0)</f>
        <v>72.75</v>
      </c>
      <c r="N447">
        <f>VLOOKUP($L447,Sheet1!$F:$R,3,0)</f>
        <v>207</v>
      </c>
      <c r="O447">
        <f>VLOOKUP($L447,Sheet1!$F:$R,4,0)</f>
        <v>10</v>
      </c>
      <c r="P447">
        <f>VLOOKUP($L447,Sheet1!$F:$R,5,0)</f>
        <v>33</v>
      </c>
      <c r="Q447">
        <f>VLOOKUP($L447,Sheet1!$F:$R,6,0)</f>
        <v>0</v>
      </c>
      <c r="R447">
        <f>VLOOKUP($L447,Sheet1!$F:$R,7,0)</f>
        <v>4.58</v>
      </c>
      <c r="S447">
        <f>VLOOKUP($L447,Sheet1!$F:$R,8,0)</f>
        <v>22</v>
      </c>
      <c r="T447">
        <f>VLOOKUP($L447,Sheet1!$F:$R,9,0)</f>
        <v>34</v>
      </c>
      <c r="U447">
        <f>VLOOKUP($L447,Sheet1!$F:$R,10,0)</f>
        <v>119</v>
      </c>
      <c r="V447">
        <f>VLOOKUP($L447,Sheet1!$F:$R,11,0)</f>
        <v>4.2</v>
      </c>
      <c r="W447">
        <f>VLOOKUP($L447,Sheet1!$F:$R,12,0)</f>
        <v>7.06</v>
      </c>
      <c r="X447">
        <f>VLOOKUP($L447,Sheet1!$F:$R,13,0)</f>
        <v>11.58</v>
      </c>
    </row>
    <row r="448" spans="1:24" hidden="1" x14ac:dyDescent="0.25">
      <c r="A448">
        <v>78</v>
      </c>
      <c r="B448">
        <v>3</v>
      </c>
      <c r="C448">
        <v>79</v>
      </c>
      <c r="D448" t="s">
        <v>349</v>
      </c>
      <c r="E448" t="s">
        <v>1440</v>
      </c>
      <c r="F448" t="s">
        <v>13</v>
      </c>
      <c r="G448">
        <v>22</v>
      </c>
      <c r="H448" t="s">
        <v>837</v>
      </c>
      <c r="I448">
        <v>2007</v>
      </c>
      <c r="J448" t="s">
        <v>107</v>
      </c>
      <c r="K448" t="s">
        <v>1441</v>
      </c>
      <c r="L448" t="s">
        <v>1442</v>
      </c>
      <c r="M448" t="e">
        <f>VLOOKUP(L448,Sheet1!F:R,2,0)</f>
        <v>#N/A</v>
      </c>
      <c r="N448" t="e">
        <f>VLOOKUP($L448,Sheet1!$F:$R,3,0)</f>
        <v>#N/A</v>
      </c>
      <c r="O448" t="e">
        <f>VLOOKUP($L448,Sheet1!$F:$R,4,0)</f>
        <v>#N/A</v>
      </c>
      <c r="P448" t="e">
        <f>VLOOKUP($L448,Sheet1!$F:$R,5,0)</f>
        <v>#N/A</v>
      </c>
      <c r="Q448" t="e">
        <f>VLOOKUP($L448,Sheet1!$F:$R,6,0)</f>
        <v>#N/A</v>
      </c>
      <c r="R448" t="e">
        <f>VLOOKUP($L448,Sheet1!$F:$R,7,0)</f>
        <v>#N/A</v>
      </c>
      <c r="S448" t="e">
        <f>VLOOKUP($L448,Sheet1!$F:$R,8,0)</f>
        <v>#N/A</v>
      </c>
      <c r="T448" t="e">
        <f>VLOOKUP($L448,Sheet1!$F:$R,9,0)</f>
        <v>#N/A</v>
      </c>
      <c r="U448" t="e">
        <f>VLOOKUP($L448,Sheet1!$F:$R,10,0)</f>
        <v>#N/A</v>
      </c>
      <c r="V448" t="e">
        <f>VLOOKUP($L448,Sheet1!$F:$R,11,0)</f>
        <v>#N/A</v>
      </c>
      <c r="W448" t="e">
        <f>VLOOKUP($L448,Sheet1!$F:$R,12,0)</f>
        <v>#N/A</v>
      </c>
      <c r="X448" t="e">
        <f>VLOOKUP($L448,Sheet1!$F:$R,13,0)</f>
        <v>#N/A</v>
      </c>
    </row>
    <row r="449" spans="1:24" hidden="1" x14ac:dyDescent="0.25">
      <c r="A449">
        <v>79</v>
      </c>
      <c r="B449">
        <v>3</v>
      </c>
      <c r="C449">
        <v>80</v>
      </c>
      <c r="D449" t="s">
        <v>487</v>
      </c>
      <c r="E449" t="s">
        <v>1443</v>
      </c>
      <c r="F449" t="s">
        <v>13</v>
      </c>
      <c r="G449">
        <v>23</v>
      </c>
      <c r="H449" t="s">
        <v>200</v>
      </c>
      <c r="I449">
        <v>2007</v>
      </c>
      <c r="J449" t="s">
        <v>126</v>
      </c>
      <c r="K449" t="s">
        <v>34</v>
      </c>
      <c r="L449" t="s">
        <v>1444</v>
      </c>
      <c r="M449">
        <f>VLOOKUP(L449,Sheet1!F:R,2,0)</f>
        <v>73.25</v>
      </c>
      <c r="N449">
        <f>VLOOKUP($L449,Sheet1!$F:$R,3,0)</f>
        <v>205</v>
      </c>
      <c r="O449">
        <f>VLOOKUP($L449,Sheet1!$F:$R,4,0)</f>
        <v>10.25</v>
      </c>
      <c r="P449">
        <f>VLOOKUP($L449,Sheet1!$F:$R,5,0)</f>
        <v>36</v>
      </c>
      <c r="Q449">
        <f>VLOOKUP($L449,Sheet1!$F:$R,6,0)</f>
        <v>0</v>
      </c>
      <c r="R449">
        <f>VLOOKUP($L449,Sheet1!$F:$R,7,0)</f>
        <v>4.49</v>
      </c>
      <c r="S449">
        <f>VLOOKUP($L449,Sheet1!$F:$R,8,0)</f>
        <v>0</v>
      </c>
      <c r="T449">
        <f>VLOOKUP($L449,Sheet1!$F:$R,9,0)</f>
        <v>38.5</v>
      </c>
      <c r="U449">
        <f>VLOOKUP($L449,Sheet1!$F:$R,10,0)</f>
        <v>125</v>
      </c>
      <c r="V449">
        <f>VLOOKUP($L449,Sheet1!$F:$R,11,0)</f>
        <v>4.24</v>
      </c>
      <c r="W449">
        <f>VLOOKUP($L449,Sheet1!$F:$R,12,0)</f>
        <v>7.03</v>
      </c>
      <c r="X449">
        <f>VLOOKUP($L449,Sheet1!$F:$R,13,0)</f>
        <v>11.56</v>
      </c>
    </row>
    <row r="450" spans="1:24" hidden="1" x14ac:dyDescent="0.25">
      <c r="A450">
        <v>98</v>
      </c>
      <c r="B450">
        <v>3</v>
      </c>
      <c r="C450">
        <v>99</v>
      </c>
      <c r="D450" t="s">
        <v>673</v>
      </c>
      <c r="E450" t="s">
        <v>1445</v>
      </c>
      <c r="F450" t="s">
        <v>13</v>
      </c>
      <c r="G450">
        <v>23</v>
      </c>
      <c r="H450" t="s">
        <v>1010</v>
      </c>
      <c r="I450">
        <v>2007</v>
      </c>
      <c r="J450" t="s">
        <v>161</v>
      </c>
      <c r="K450" t="s">
        <v>1446</v>
      </c>
      <c r="L450" t="s">
        <v>1447</v>
      </c>
      <c r="M450">
        <f>VLOOKUP(L450,Sheet1!F:R,2,0)</f>
        <v>71.38</v>
      </c>
      <c r="N450">
        <f>VLOOKUP($L450,Sheet1!$F:$R,3,0)</f>
        <v>186</v>
      </c>
      <c r="O450">
        <f>VLOOKUP($L450,Sheet1!$F:$R,4,0)</f>
        <v>9.3800000000000008</v>
      </c>
      <c r="P450">
        <f>VLOOKUP($L450,Sheet1!$F:$R,5,0)</f>
        <v>32.5</v>
      </c>
      <c r="Q450">
        <f>VLOOKUP($L450,Sheet1!$F:$R,6,0)</f>
        <v>0</v>
      </c>
      <c r="R450">
        <f>VLOOKUP($L450,Sheet1!$F:$R,7,0)</f>
        <v>4.49</v>
      </c>
      <c r="S450">
        <f>VLOOKUP($L450,Sheet1!$F:$R,8,0)</f>
        <v>0</v>
      </c>
      <c r="T450">
        <f>VLOOKUP($L450,Sheet1!$F:$R,9,0)</f>
        <v>36.5</v>
      </c>
      <c r="U450">
        <f>VLOOKUP($L450,Sheet1!$F:$R,10,0)</f>
        <v>122</v>
      </c>
      <c r="V450">
        <f>VLOOKUP($L450,Sheet1!$F:$R,11,0)</f>
        <v>4.32</v>
      </c>
      <c r="W450">
        <f>VLOOKUP($L450,Sheet1!$F:$R,12,0)</f>
        <v>6.62</v>
      </c>
      <c r="X450">
        <f>VLOOKUP($L450,Sheet1!$F:$R,13,0)</f>
        <v>11.4</v>
      </c>
    </row>
    <row r="451" spans="1:24" hidden="1" x14ac:dyDescent="0.25">
      <c r="A451">
        <v>117</v>
      </c>
      <c r="B451">
        <v>4</v>
      </c>
      <c r="C451">
        <v>118</v>
      </c>
      <c r="D451" t="s">
        <v>392</v>
      </c>
      <c r="E451" t="s">
        <v>1448</v>
      </c>
      <c r="F451" t="s">
        <v>13</v>
      </c>
      <c r="G451">
        <v>22</v>
      </c>
      <c r="H451" t="s">
        <v>790</v>
      </c>
      <c r="I451">
        <v>2007</v>
      </c>
      <c r="J451" t="s">
        <v>76</v>
      </c>
      <c r="K451" t="s">
        <v>127</v>
      </c>
      <c r="L451" t="s">
        <v>1449</v>
      </c>
      <c r="M451">
        <f>VLOOKUP(L451,Sheet1!F:R,2,0)</f>
        <v>69.13</v>
      </c>
      <c r="N451">
        <f>VLOOKUP($L451,Sheet1!$F:$R,3,0)</f>
        <v>179</v>
      </c>
      <c r="O451">
        <f>VLOOKUP($L451,Sheet1!$F:$R,4,0)</f>
        <v>9.3800000000000008</v>
      </c>
      <c r="P451">
        <f>VLOOKUP($L451,Sheet1!$F:$R,5,0)</f>
        <v>30.5</v>
      </c>
      <c r="Q451">
        <f>VLOOKUP($L451,Sheet1!$F:$R,6,0)</f>
        <v>0</v>
      </c>
      <c r="R451">
        <f>VLOOKUP($L451,Sheet1!$F:$R,7,0)</f>
        <v>4.5</v>
      </c>
      <c r="S451">
        <f>VLOOKUP($L451,Sheet1!$F:$R,8,0)</f>
        <v>0</v>
      </c>
      <c r="T451">
        <f>VLOOKUP($L451,Sheet1!$F:$R,9,0)</f>
        <v>35</v>
      </c>
      <c r="U451">
        <f>VLOOKUP($L451,Sheet1!$F:$R,10,0)</f>
        <v>123</v>
      </c>
      <c r="V451">
        <f>VLOOKUP($L451,Sheet1!$F:$R,11,0)</f>
        <v>4.21</v>
      </c>
      <c r="W451">
        <f>VLOOKUP($L451,Sheet1!$F:$R,12,0)</f>
        <v>6.71</v>
      </c>
      <c r="X451">
        <f>VLOOKUP($L451,Sheet1!$F:$R,13,0)</f>
        <v>11.43</v>
      </c>
    </row>
    <row r="452" spans="1:24" hidden="1" x14ac:dyDescent="0.25">
      <c r="A452">
        <v>127</v>
      </c>
      <c r="B452">
        <v>4</v>
      </c>
      <c r="C452">
        <v>128</v>
      </c>
      <c r="D452" t="s">
        <v>487</v>
      </c>
      <c r="E452" t="s">
        <v>1450</v>
      </c>
      <c r="F452" t="s">
        <v>13</v>
      </c>
      <c r="G452">
        <v>23</v>
      </c>
      <c r="H452" t="s">
        <v>138</v>
      </c>
      <c r="I452">
        <v>2007</v>
      </c>
      <c r="J452" t="s">
        <v>15</v>
      </c>
      <c r="K452" t="s">
        <v>112</v>
      </c>
      <c r="L452" t="s">
        <v>4493</v>
      </c>
      <c r="M452">
        <f>VLOOKUP(L452,Sheet1!F:R,2,0)</f>
        <v>70.25</v>
      </c>
      <c r="N452">
        <f>VLOOKUP($L452,Sheet1!$F:$R,3,0)</f>
        <v>181</v>
      </c>
      <c r="O452">
        <f>VLOOKUP($L452,Sheet1!$F:$R,4,0)</f>
        <v>9.1300000000000008</v>
      </c>
      <c r="P452">
        <f>VLOOKUP($L452,Sheet1!$F:$R,5,0)</f>
        <v>30</v>
      </c>
      <c r="Q452">
        <f>VLOOKUP($L452,Sheet1!$F:$R,6,0)</f>
        <v>0</v>
      </c>
      <c r="R452">
        <f>VLOOKUP($L452,Sheet1!$F:$R,7,0)</f>
        <v>4.51</v>
      </c>
      <c r="S452">
        <f>VLOOKUP($L452,Sheet1!$F:$R,8,0)</f>
        <v>15</v>
      </c>
      <c r="T452">
        <f>VLOOKUP($L452,Sheet1!$F:$R,9,0)</f>
        <v>35.5</v>
      </c>
      <c r="U452">
        <f>VLOOKUP($L452,Sheet1!$F:$R,10,0)</f>
        <v>115</v>
      </c>
      <c r="V452">
        <f>VLOOKUP($L452,Sheet1!$F:$R,11,0)</f>
        <v>4.1399999999999997</v>
      </c>
      <c r="W452">
        <f>VLOOKUP($L452,Sheet1!$F:$R,12,0)</f>
        <v>6.66</v>
      </c>
      <c r="X452">
        <f>VLOOKUP($L452,Sheet1!$F:$R,13,0)</f>
        <v>11.3</v>
      </c>
    </row>
    <row r="453" spans="1:24" hidden="1" x14ac:dyDescent="0.25">
      <c r="A453">
        <v>141</v>
      </c>
      <c r="B453">
        <v>5</v>
      </c>
      <c r="C453">
        <v>142</v>
      </c>
      <c r="D453" t="s">
        <v>279</v>
      </c>
      <c r="E453" t="s">
        <v>1451</v>
      </c>
      <c r="F453" t="s">
        <v>13</v>
      </c>
      <c r="G453">
        <v>24</v>
      </c>
      <c r="H453" t="s">
        <v>171</v>
      </c>
      <c r="I453">
        <v>2007</v>
      </c>
      <c r="J453" t="s">
        <v>21</v>
      </c>
      <c r="K453" t="s">
        <v>1452</v>
      </c>
      <c r="L453" t="s">
        <v>1453</v>
      </c>
      <c r="M453">
        <f>VLOOKUP(L453,Sheet1!F:R,2,0)</f>
        <v>72.38</v>
      </c>
      <c r="N453">
        <f>VLOOKUP($L453,Sheet1!$F:$R,3,0)</f>
        <v>193</v>
      </c>
      <c r="O453">
        <f>VLOOKUP($L453,Sheet1!$F:$R,4,0)</f>
        <v>9.25</v>
      </c>
      <c r="P453">
        <f>VLOOKUP($L453,Sheet1!$F:$R,5,0)</f>
        <v>33.25</v>
      </c>
      <c r="Q453">
        <f>VLOOKUP($L453,Sheet1!$F:$R,6,0)</f>
        <v>0</v>
      </c>
      <c r="R453">
        <f>VLOOKUP($L453,Sheet1!$F:$R,7,0)</f>
        <v>4.4800000000000004</v>
      </c>
      <c r="S453">
        <f>VLOOKUP($L453,Sheet1!$F:$R,8,0)</f>
        <v>0</v>
      </c>
      <c r="T453">
        <f>VLOOKUP($L453,Sheet1!$F:$R,9,0)</f>
        <v>33</v>
      </c>
      <c r="U453">
        <f>VLOOKUP($L453,Sheet1!$F:$R,10,0)</f>
        <v>124</v>
      </c>
      <c r="V453">
        <f>VLOOKUP($L453,Sheet1!$F:$R,11,0)</f>
        <v>4.29</v>
      </c>
      <c r="W453">
        <f>VLOOKUP($L453,Sheet1!$F:$R,12,0)</f>
        <v>6.9</v>
      </c>
      <c r="X453">
        <f>VLOOKUP($L453,Sheet1!$F:$R,13,0)</f>
        <v>0</v>
      </c>
    </row>
    <row r="454" spans="1:24" hidden="1" x14ac:dyDescent="0.25">
      <c r="A454">
        <v>145</v>
      </c>
      <c r="B454">
        <v>5</v>
      </c>
      <c r="C454">
        <v>146</v>
      </c>
      <c r="D454" t="s">
        <v>42</v>
      </c>
      <c r="E454" t="s">
        <v>1454</v>
      </c>
      <c r="F454" t="s">
        <v>13</v>
      </c>
      <c r="G454">
        <v>21</v>
      </c>
      <c r="H454" t="s">
        <v>589</v>
      </c>
      <c r="I454">
        <v>2007</v>
      </c>
      <c r="J454" t="s">
        <v>61</v>
      </c>
      <c r="K454" t="s">
        <v>1455</v>
      </c>
      <c r="L454" t="s">
        <v>1456</v>
      </c>
      <c r="M454">
        <f>VLOOKUP(L454,Sheet1!F:R,2,0)</f>
        <v>72.25</v>
      </c>
      <c r="N454">
        <f>VLOOKUP($L454,Sheet1!$F:$R,3,0)</f>
        <v>198</v>
      </c>
      <c r="O454">
        <f>VLOOKUP($L454,Sheet1!$F:$R,4,0)</f>
        <v>9</v>
      </c>
      <c r="P454">
        <f>VLOOKUP($L454,Sheet1!$F:$R,5,0)</f>
        <v>32.25</v>
      </c>
      <c r="Q454">
        <f>VLOOKUP($L454,Sheet1!$F:$R,6,0)</f>
        <v>0</v>
      </c>
      <c r="R454">
        <f>VLOOKUP($L454,Sheet1!$F:$R,7,0)</f>
        <v>4.42</v>
      </c>
      <c r="S454">
        <f>VLOOKUP($L454,Sheet1!$F:$R,8,0)</f>
        <v>0</v>
      </c>
      <c r="T454">
        <f>VLOOKUP($L454,Sheet1!$F:$R,9,0)</f>
        <v>37</v>
      </c>
      <c r="U454">
        <f>VLOOKUP($L454,Sheet1!$F:$R,10,0)</f>
        <v>127</v>
      </c>
      <c r="V454">
        <f>VLOOKUP($L454,Sheet1!$F:$R,11,0)</f>
        <v>4.25</v>
      </c>
      <c r="W454">
        <f>VLOOKUP($L454,Sheet1!$F:$R,12,0)</f>
        <v>6.81</v>
      </c>
      <c r="X454">
        <f>VLOOKUP($L454,Sheet1!$F:$R,13,0)</f>
        <v>0</v>
      </c>
    </row>
    <row r="455" spans="1:24" hidden="1" x14ac:dyDescent="0.25">
      <c r="A455">
        <v>156</v>
      </c>
      <c r="B455">
        <v>5</v>
      </c>
      <c r="C455">
        <v>157</v>
      </c>
      <c r="D455" t="s">
        <v>238</v>
      </c>
      <c r="E455" t="s">
        <v>1457</v>
      </c>
      <c r="F455" t="s">
        <v>13</v>
      </c>
      <c r="G455">
        <v>22</v>
      </c>
      <c r="H455" t="s">
        <v>298</v>
      </c>
      <c r="I455">
        <v>2007</v>
      </c>
      <c r="J455" t="s">
        <v>121</v>
      </c>
      <c r="K455" t="s">
        <v>1458</v>
      </c>
      <c r="L455" t="s">
        <v>1459</v>
      </c>
      <c r="M455">
        <f>VLOOKUP(L455,Sheet1!F:R,2,0)</f>
        <v>72.25</v>
      </c>
      <c r="N455">
        <f>VLOOKUP($L455,Sheet1!$F:$R,3,0)</f>
        <v>188</v>
      </c>
      <c r="O455">
        <f>VLOOKUP($L455,Sheet1!$F:$R,4,0)</f>
        <v>10.25</v>
      </c>
      <c r="P455">
        <f>VLOOKUP($L455,Sheet1!$F:$R,5,0)</f>
        <v>31.75</v>
      </c>
      <c r="Q455">
        <f>VLOOKUP($L455,Sheet1!$F:$R,6,0)</f>
        <v>0</v>
      </c>
      <c r="R455">
        <f>VLOOKUP($L455,Sheet1!$F:$R,7,0)</f>
        <v>4.3899999999999997</v>
      </c>
      <c r="S455">
        <f>VLOOKUP($L455,Sheet1!$F:$R,8,0)</f>
        <v>0</v>
      </c>
      <c r="T455">
        <f>VLOOKUP($L455,Sheet1!$F:$R,9,0)</f>
        <v>32.5</v>
      </c>
      <c r="U455">
        <f>VLOOKUP($L455,Sheet1!$F:$R,10,0)</f>
        <v>123</v>
      </c>
      <c r="V455">
        <f>VLOOKUP($L455,Sheet1!$F:$R,11,0)</f>
        <v>4.1500000000000004</v>
      </c>
      <c r="W455">
        <f>VLOOKUP($L455,Sheet1!$F:$R,12,0)</f>
        <v>7</v>
      </c>
      <c r="X455">
        <f>VLOOKUP($L455,Sheet1!$F:$R,13,0)</f>
        <v>11.75</v>
      </c>
    </row>
    <row r="456" spans="1:24" hidden="1" x14ac:dyDescent="0.25">
      <c r="A456">
        <v>168</v>
      </c>
      <c r="B456">
        <v>5</v>
      </c>
      <c r="C456">
        <v>169</v>
      </c>
      <c r="D456" t="s">
        <v>18</v>
      </c>
      <c r="E456" t="s">
        <v>1460</v>
      </c>
      <c r="F456" t="s">
        <v>13</v>
      </c>
      <c r="G456">
        <v>23</v>
      </c>
      <c r="H456" t="s">
        <v>142</v>
      </c>
      <c r="I456">
        <v>2007</v>
      </c>
      <c r="J456" t="s">
        <v>76</v>
      </c>
      <c r="K456" t="s">
        <v>702</v>
      </c>
      <c r="L456" t="s">
        <v>1461</v>
      </c>
      <c r="M456">
        <f>VLOOKUP(L456,Sheet1!F:R,2,0)</f>
        <v>74</v>
      </c>
      <c r="N456">
        <f>VLOOKUP($L456,Sheet1!$F:$R,3,0)</f>
        <v>229</v>
      </c>
      <c r="O456">
        <f>VLOOKUP($L456,Sheet1!$F:$R,4,0)</f>
        <v>0</v>
      </c>
      <c r="P456">
        <f>VLOOKUP($L456,Sheet1!$F:$R,5,0)</f>
        <v>0</v>
      </c>
      <c r="Q456">
        <f>VLOOKUP($L456,Sheet1!$F:$R,6,0)</f>
        <v>0</v>
      </c>
      <c r="R456">
        <f>VLOOKUP($L456,Sheet1!$F:$R,7,0)</f>
        <v>4.41</v>
      </c>
      <c r="S456">
        <f>VLOOKUP($L456,Sheet1!$F:$R,8,0)</f>
        <v>19</v>
      </c>
      <c r="T456">
        <f>VLOOKUP($L456,Sheet1!$F:$R,9,0)</f>
        <v>37.5</v>
      </c>
      <c r="U456">
        <f>VLOOKUP($L456,Sheet1!$F:$R,10,0)</f>
        <v>123</v>
      </c>
      <c r="V456">
        <f>VLOOKUP($L456,Sheet1!$F:$R,11,0)</f>
        <v>4.13</v>
      </c>
      <c r="W456">
        <f>VLOOKUP($L456,Sheet1!$F:$R,12,0)</f>
        <v>6.65</v>
      </c>
      <c r="X456">
        <f>VLOOKUP($L456,Sheet1!$F:$R,13,0)</f>
        <v>0</v>
      </c>
    </row>
    <row r="457" spans="1:24" hidden="1" x14ac:dyDescent="0.25">
      <c r="A457">
        <v>171</v>
      </c>
      <c r="B457">
        <v>5</v>
      </c>
      <c r="C457">
        <v>172</v>
      </c>
      <c r="D457" t="s">
        <v>98</v>
      </c>
      <c r="E457" t="s">
        <v>1462</v>
      </c>
      <c r="F457" t="s">
        <v>13</v>
      </c>
      <c r="G457">
        <v>23</v>
      </c>
      <c r="H457" t="s">
        <v>1463</v>
      </c>
      <c r="I457">
        <v>2007</v>
      </c>
      <c r="J457" t="s">
        <v>55</v>
      </c>
      <c r="K457" t="s">
        <v>1464</v>
      </c>
      <c r="L457" t="s">
        <v>1465</v>
      </c>
      <c r="M457">
        <f>VLOOKUP(L457,Sheet1!F:R,2,0)</f>
        <v>74.25</v>
      </c>
      <c r="N457">
        <f>VLOOKUP($L457,Sheet1!$F:$R,3,0)</f>
        <v>225</v>
      </c>
      <c r="O457">
        <f>VLOOKUP($L457,Sheet1!$F:$R,4,0)</f>
        <v>9.5</v>
      </c>
      <c r="P457">
        <f>VLOOKUP($L457,Sheet1!$F:$R,5,0)</f>
        <v>33</v>
      </c>
      <c r="Q457">
        <f>VLOOKUP($L457,Sheet1!$F:$R,6,0)</f>
        <v>0</v>
      </c>
      <c r="R457">
        <f>VLOOKUP($L457,Sheet1!$F:$R,7,0)</f>
        <v>4.4400000000000004</v>
      </c>
      <c r="S457">
        <f>VLOOKUP($L457,Sheet1!$F:$R,8,0)</f>
        <v>19</v>
      </c>
      <c r="T457">
        <f>VLOOKUP($L457,Sheet1!$F:$R,9,0)</f>
        <v>40</v>
      </c>
      <c r="U457">
        <f>VLOOKUP($L457,Sheet1!$F:$R,10,0)</f>
        <v>119</v>
      </c>
      <c r="V457">
        <f>VLOOKUP($L457,Sheet1!$F:$R,11,0)</f>
        <v>4.2</v>
      </c>
      <c r="W457">
        <f>VLOOKUP($L457,Sheet1!$F:$R,12,0)</f>
        <v>6.73</v>
      </c>
      <c r="X457">
        <f>VLOOKUP($L457,Sheet1!$F:$R,13,0)</f>
        <v>0</v>
      </c>
    </row>
    <row r="458" spans="1:24" hidden="1" x14ac:dyDescent="0.25">
      <c r="A458">
        <v>187</v>
      </c>
      <c r="B458">
        <v>6</v>
      </c>
      <c r="C458">
        <v>188</v>
      </c>
      <c r="D458" t="s">
        <v>487</v>
      </c>
      <c r="E458" t="s">
        <v>1466</v>
      </c>
      <c r="F458" t="s">
        <v>13</v>
      </c>
      <c r="H458" t="s">
        <v>252</v>
      </c>
      <c r="I458">
        <v>2007</v>
      </c>
      <c r="J458" t="s">
        <v>161</v>
      </c>
      <c r="K458" t="s">
        <v>1467</v>
      </c>
      <c r="L458" t="s">
        <v>1468</v>
      </c>
      <c r="M458">
        <f>VLOOKUP(L458,Sheet1!F:R,2,0)</f>
        <v>74.13</v>
      </c>
      <c r="N458">
        <f>VLOOKUP($L458,Sheet1!$F:$R,3,0)</f>
        <v>211</v>
      </c>
      <c r="O458">
        <f>VLOOKUP($L458,Sheet1!$F:$R,4,0)</f>
        <v>9.1300000000000008</v>
      </c>
      <c r="P458">
        <f>VLOOKUP($L458,Sheet1!$F:$R,5,0)</f>
        <v>34.5</v>
      </c>
      <c r="Q458">
        <f>VLOOKUP($L458,Sheet1!$F:$R,6,0)</f>
        <v>0</v>
      </c>
      <c r="R458">
        <f>VLOOKUP($L458,Sheet1!$F:$R,7,0)</f>
        <v>4.55</v>
      </c>
      <c r="S458">
        <f>VLOOKUP($L458,Sheet1!$F:$R,8,0)</f>
        <v>17</v>
      </c>
      <c r="T458">
        <f>VLOOKUP($L458,Sheet1!$F:$R,9,0)</f>
        <v>32.5</v>
      </c>
      <c r="U458">
        <f>VLOOKUP($L458,Sheet1!$F:$R,10,0)</f>
        <v>117</v>
      </c>
      <c r="V458">
        <f>VLOOKUP($L458,Sheet1!$F:$R,11,0)</f>
        <v>0</v>
      </c>
      <c r="W458">
        <f>VLOOKUP($L458,Sheet1!$F:$R,12,0)</f>
        <v>0</v>
      </c>
      <c r="X458">
        <f>VLOOKUP($L458,Sheet1!$F:$R,13,0)</f>
        <v>0</v>
      </c>
    </row>
    <row r="459" spans="1:24" hidden="1" x14ac:dyDescent="0.25">
      <c r="A459">
        <v>196</v>
      </c>
      <c r="B459">
        <v>6</v>
      </c>
      <c r="C459">
        <v>197</v>
      </c>
      <c r="D459" t="s">
        <v>78</v>
      </c>
      <c r="E459" t="s">
        <v>1469</v>
      </c>
      <c r="F459" t="s">
        <v>13</v>
      </c>
      <c r="G459">
        <v>23</v>
      </c>
      <c r="H459" t="s">
        <v>281</v>
      </c>
      <c r="I459">
        <v>2007</v>
      </c>
      <c r="J459" t="s">
        <v>15</v>
      </c>
      <c r="K459" t="s">
        <v>744</v>
      </c>
      <c r="L459" t="s">
        <v>1470</v>
      </c>
      <c r="M459">
        <f>VLOOKUP(L459,Sheet1!F:R,2,0)</f>
        <v>73.75</v>
      </c>
      <c r="N459">
        <f>VLOOKUP($L459,Sheet1!$F:$R,3,0)</f>
        <v>204</v>
      </c>
      <c r="O459">
        <f>VLOOKUP($L459,Sheet1!$F:$R,4,0)</f>
        <v>9.5</v>
      </c>
      <c r="P459">
        <f>VLOOKUP($L459,Sheet1!$F:$R,5,0)</f>
        <v>32.25</v>
      </c>
      <c r="Q459">
        <f>VLOOKUP($L459,Sheet1!$F:$R,6,0)</f>
        <v>0</v>
      </c>
      <c r="R459">
        <f>VLOOKUP($L459,Sheet1!$F:$R,7,0)</f>
        <v>4.5199999999999996</v>
      </c>
      <c r="S459">
        <f>VLOOKUP($L459,Sheet1!$F:$R,8,0)</f>
        <v>0</v>
      </c>
      <c r="T459">
        <f>VLOOKUP($L459,Sheet1!$F:$R,9,0)</f>
        <v>36</v>
      </c>
      <c r="U459">
        <f>VLOOKUP($L459,Sheet1!$F:$R,10,0)</f>
        <v>122</v>
      </c>
      <c r="V459">
        <f>VLOOKUP($L459,Sheet1!$F:$R,11,0)</f>
        <v>4.28</v>
      </c>
      <c r="W459">
        <f>VLOOKUP($L459,Sheet1!$F:$R,12,0)</f>
        <v>7.22</v>
      </c>
      <c r="X459">
        <f>VLOOKUP($L459,Sheet1!$F:$R,13,0)</f>
        <v>0</v>
      </c>
    </row>
    <row r="460" spans="1:24" hidden="1" x14ac:dyDescent="0.25">
      <c r="A460">
        <v>209</v>
      </c>
      <c r="B460">
        <v>6</v>
      </c>
      <c r="C460">
        <v>210</v>
      </c>
      <c r="D460" t="s">
        <v>78</v>
      </c>
      <c r="E460" t="s">
        <v>1471</v>
      </c>
      <c r="F460" t="s">
        <v>13</v>
      </c>
      <c r="G460">
        <v>23</v>
      </c>
      <c r="H460" t="s">
        <v>569</v>
      </c>
      <c r="I460">
        <v>2007</v>
      </c>
      <c r="J460" t="s">
        <v>161</v>
      </c>
      <c r="K460" t="s">
        <v>489</v>
      </c>
      <c r="L460" t="s">
        <v>1472</v>
      </c>
      <c r="M460">
        <f>VLOOKUP(L460,Sheet1!F:R,2,0)</f>
        <v>76.13</v>
      </c>
      <c r="N460">
        <f>VLOOKUP($L460,Sheet1!$F:$R,3,0)</f>
        <v>217</v>
      </c>
      <c r="O460">
        <f>VLOOKUP($L460,Sheet1!$F:$R,4,0)</f>
        <v>0</v>
      </c>
      <c r="P460">
        <f>VLOOKUP($L460,Sheet1!$F:$R,5,0)</f>
        <v>0</v>
      </c>
      <c r="Q460">
        <f>VLOOKUP($L460,Sheet1!$F:$R,6,0)</f>
        <v>0</v>
      </c>
      <c r="R460">
        <f>VLOOKUP($L460,Sheet1!$F:$R,7,0)</f>
        <v>0</v>
      </c>
      <c r="S460">
        <f>VLOOKUP($L460,Sheet1!$F:$R,8,0)</f>
        <v>0</v>
      </c>
      <c r="T460">
        <f>VLOOKUP($L460,Sheet1!$F:$R,9,0)</f>
        <v>0</v>
      </c>
      <c r="U460">
        <f>VLOOKUP($L460,Sheet1!$F:$R,10,0)</f>
        <v>0</v>
      </c>
      <c r="V460">
        <f>VLOOKUP($L460,Sheet1!$F:$R,11,0)</f>
        <v>0</v>
      </c>
      <c r="W460">
        <f>VLOOKUP($L460,Sheet1!$F:$R,12,0)</f>
        <v>0</v>
      </c>
      <c r="X460">
        <f>VLOOKUP($L460,Sheet1!$F:$R,13,0)</f>
        <v>0</v>
      </c>
    </row>
    <row r="461" spans="1:24" hidden="1" x14ac:dyDescent="0.25">
      <c r="A461">
        <v>226</v>
      </c>
      <c r="B461">
        <v>7</v>
      </c>
      <c r="C461">
        <v>227</v>
      </c>
      <c r="D461" t="s">
        <v>58</v>
      </c>
      <c r="E461" t="s">
        <v>1473</v>
      </c>
      <c r="F461" t="s">
        <v>13</v>
      </c>
      <c r="G461">
        <v>24</v>
      </c>
      <c r="H461" t="s">
        <v>228</v>
      </c>
      <c r="I461">
        <v>2007</v>
      </c>
      <c r="J461" t="s">
        <v>121</v>
      </c>
      <c r="K461" t="s">
        <v>139</v>
      </c>
      <c r="L461" t="s">
        <v>1474</v>
      </c>
      <c r="M461">
        <f>VLOOKUP(L461,Sheet1!F:R,2,0)</f>
        <v>75.13</v>
      </c>
      <c r="N461">
        <f>VLOOKUP($L461,Sheet1!$F:$R,3,0)</f>
        <v>208</v>
      </c>
      <c r="O461">
        <f>VLOOKUP($L461,Sheet1!$F:$R,4,0)</f>
        <v>10.130000000000001</v>
      </c>
      <c r="P461">
        <f>VLOOKUP($L461,Sheet1!$F:$R,5,0)</f>
        <v>36.5</v>
      </c>
      <c r="Q461">
        <f>VLOOKUP($L461,Sheet1!$F:$R,6,0)</f>
        <v>0</v>
      </c>
      <c r="R461">
        <f>VLOOKUP($L461,Sheet1!$F:$R,7,0)</f>
        <v>4.59</v>
      </c>
      <c r="S461">
        <f>VLOOKUP($L461,Sheet1!$F:$R,8,0)</f>
        <v>0</v>
      </c>
      <c r="T461">
        <f>VLOOKUP($L461,Sheet1!$F:$R,9,0)</f>
        <v>36</v>
      </c>
      <c r="U461">
        <f>VLOOKUP($L461,Sheet1!$F:$R,10,0)</f>
        <v>129</v>
      </c>
      <c r="V461">
        <f>VLOOKUP($L461,Sheet1!$F:$R,11,0)</f>
        <v>4.1900000000000004</v>
      </c>
      <c r="W461">
        <f>VLOOKUP($L461,Sheet1!$F:$R,12,0)</f>
        <v>6.69</v>
      </c>
      <c r="X461">
        <f>VLOOKUP($L461,Sheet1!$F:$R,13,0)</f>
        <v>0</v>
      </c>
    </row>
    <row r="462" spans="1:24" hidden="1" x14ac:dyDescent="0.25">
      <c r="A462">
        <v>228</v>
      </c>
      <c r="B462">
        <v>7</v>
      </c>
      <c r="C462">
        <v>229</v>
      </c>
      <c r="D462" t="s">
        <v>349</v>
      </c>
      <c r="E462" t="s">
        <v>1475</v>
      </c>
      <c r="F462" t="s">
        <v>13</v>
      </c>
      <c r="G462">
        <v>23</v>
      </c>
      <c r="H462" t="s">
        <v>1439</v>
      </c>
      <c r="I462">
        <v>2007</v>
      </c>
      <c r="J462" t="s">
        <v>161</v>
      </c>
      <c r="K462" t="s">
        <v>1476</v>
      </c>
      <c r="L462" t="s">
        <v>1477</v>
      </c>
      <c r="M462">
        <f>VLOOKUP(L462,Sheet1!F:R,2,0)</f>
        <v>72.63</v>
      </c>
      <c r="N462">
        <f>VLOOKUP($L462,Sheet1!$F:$R,3,0)</f>
        <v>200</v>
      </c>
      <c r="O462">
        <f>VLOOKUP($L462,Sheet1!$F:$R,4,0)</f>
        <v>0</v>
      </c>
      <c r="P462">
        <f>VLOOKUP($L462,Sheet1!$F:$R,5,0)</f>
        <v>0</v>
      </c>
      <c r="Q462">
        <f>VLOOKUP($L462,Sheet1!$F:$R,6,0)</f>
        <v>0</v>
      </c>
      <c r="R462">
        <f>VLOOKUP($L462,Sheet1!$F:$R,7,0)</f>
        <v>4.38</v>
      </c>
      <c r="S462">
        <f>VLOOKUP($L462,Sheet1!$F:$R,8,0)</f>
        <v>12</v>
      </c>
      <c r="T462">
        <f>VLOOKUP($L462,Sheet1!$F:$R,9,0)</f>
        <v>40</v>
      </c>
      <c r="U462">
        <f>VLOOKUP($L462,Sheet1!$F:$R,10,0)</f>
        <v>128</v>
      </c>
      <c r="V462">
        <f>VLOOKUP($L462,Sheet1!$F:$R,11,0)</f>
        <v>4.09</v>
      </c>
      <c r="W462">
        <f>VLOOKUP($L462,Sheet1!$F:$R,12,0)</f>
        <v>0</v>
      </c>
      <c r="X462">
        <f>VLOOKUP($L462,Sheet1!$F:$R,13,0)</f>
        <v>0</v>
      </c>
    </row>
    <row r="463" spans="1:24" hidden="1" x14ac:dyDescent="0.25">
      <c r="A463">
        <v>232</v>
      </c>
      <c r="B463">
        <v>7</v>
      </c>
      <c r="C463">
        <v>233</v>
      </c>
      <c r="D463" t="s">
        <v>42</v>
      </c>
      <c r="E463" t="s">
        <v>1478</v>
      </c>
      <c r="F463" t="s">
        <v>13</v>
      </c>
      <c r="H463" t="s">
        <v>1479</v>
      </c>
      <c r="I463">
        <v>2007</v>
      </c>
      <c r="J463" t="s">
        <v>15</v>
      </c>
      <c r="K463" t="s">
        <v>34</v>
      </c>
      <c r="L463" t="s">
        <v>1480</v>
      </c>
      <c r="M463">
        <f>VLOOKUP(L463,Sheet1!F:R,2,0)</f>
        <v>70.75</v>
      </c>
      <c r="N463">
        <f>VLOOKUP($L463,Sheet1!$F:$R,3,0)</f>
        <v>184</v>
      </c>
      <c r="O463">
        <f>VLOOKUP($L463,Sheet1!$F:$R,4,0)</f>
        <v>8</v>
      </c>
      <c r="P463">
        <f>VLOOKUP($L463,Sheet1!$F:$R,5,0)</f>
        <v>31.25</v>
      </c>
      <c r="Q463">
        <f>VLOOKUP($L463,Sheet1!$F:$R,6,0)</f>
        <v>0</v>
      </c>
      <c r="R463">
        <f>VLOOKUP($L463,Sheet1!$F:$R,7,0)</f>
        <v>4.46</v>
      </c>
      <c r="S463">
        <f>VLOOKUP($L463,Sheet1!$F:$R,8,0)</f>
        <v>0</v>
      </c>
      <c r="T463">
        <f>VLOOKUP($L463,Sheet1!$F:$R,9,0)</f>
        <v>32.5</v>
      </c>
      <c r="U463">
        <f>VLOOKUP($L463,Sheet1!$F:$R,10,0)</f>
        <v>123</v>
      </c>
      <c r="V463">
        <f>VLOOKUP($L463,Sheet1!$F:$R,11,0)</f>
        <v>4.29</v>
      </c>
      <c r="W463">
        <f>VLOOKUP($L463,Sheet1!$F:$R,12,0)</f>
        <v>6.99</v>
      </c>
      <c r="X463">
        <f>VLOOKUP($L463,Sheet1!$F:$R,13,0)</f>
        <v>11.34</v>
      </c>
    </row>
    <row r="464" spans="1:24" hidden="1" x14ac:dyDescent="0.25">
      <c r="A464">
        <v>233</v>
      </c>
      <c r="B464">
        <v>7</v>
      </c>
      <c r="C464">
        <v>234</v>
      </c>
      <c r="D464" t="s">
        <v>169</v>
      </c>
      <c r="E464" t="s">
        <v>1481</v>
      </c>
      <c r="F464" t="s">
        <v>13</v>
      </c>
      <c r="G464">
        <v>22</v>
      </c>
      <c r="H464" t="s">
        <v>753</v>
      </c>
      <c r="I464">
        <v>2007</v>
      </c>
      <c r="J464" t="s">
        <v>21</v>
      </c>
      <c r="K464" t="s">
        <v>1482</v>
      </c>
      <c r="L464" t="s">
        <v>1483</v>
      </c>
      <c r="M464">
        <f>VLOOKUP(L464,Sheet1!F:R,2,0)</f>
        <v>68.63</v>
      </c>
      <c r="N464">
        <f>VLOOKUP($L464,Sheet1!$F:$R,3,0)</f>
        <v>194</v>
      </c>
      <c r="O464">
        <f>VLOOKUP($L464,Sheet1!$F:$R,4,0)</f>
        <v>10</v>
      </c>
      <c r="P464">
        <f>VLOOKUP($L464,Sheet1!$F:$R,5,0)</f>
        <v>31.38</v>
      </c>
      <c r="Q464">
        <f>VLOOKUP($L464,Sheet1!$F:$R,6,0)</f>
        <v>0</v>
      </c>
      <c r="R464">
        <f>VLOOKUP($L464,Sheet1!$F:$R,7,0)</f>
        <v>4.6100000000000003</v>
      </c>
      <c r="S464">
        <f>VLOOKUP($L464,Sheet1!$F:$R,8,0)</f>
        <v>17</v>
      </c>
      <c r="T464">
        <f>VLOOKUP($L464,Sheet1!$F:$R,9,0)</f>
        <v>33</v>
      </c>
      <c r="U464">
        <f>VLOOKUP($L464,Sheet1!$F:$R,10,0)</f>
        <v>124</v>
      </c>
      <c r="V464">
        <f>VLOOKUP($L464,Sheet1!$F:$R,11,0)</f>
        <v>4.17</v>
      </c>
      <c r="W464">
        <f>VLOOKUP($L464,Sheet1!$F:$R,12,0)</f>
        <v>7.05</v>
      </c>
      <c r="X464">
        <f>VLOOKUP($L464,Sheet1!$F:$R,13,0)</f>
        <v>0</v>
      </c>
    </row>
    <row r="465" spans="1:24" hidden="1" x14ac:dyDescent="0.25">
      <c r="A465">
        <v>234</v>
      </c>
      <c r="B465">
        <v>7</v>
      </c>
      <c r="C465">
        <v>235</v>
      </c>
      <c r="D465" t="s">
        <v>93</v>
      </c>
      <c r="E465" t="s">
        <v>1484</v>
      </c>
      <c r="F465" t="s">
        <v>13</v>
      </c>
      <c r="G465">
        <v>23</v>
      </c>
      <c r="H465" t="s">
        <v>852</v>
      </c>
      <c r="I465">
        <v>2007</v>
      </c>
      <c r="J465" t="s">
        <v>15</v>
      </c>
      <c r="K465" t="s">
        <v>1485</v>
      </c>
      <c r="L465" t="s">
        <v>1486</v>
      </c>
      <c r="M465">
        <f>VLOOKUP(L465,Sheet1!F:R,2,0)</f>
        <v>70.63</v>
      </c>
      <c r="N465">
        <f>VLOOKUP($L465,Sheet1!$F:$R,3,0)</f>
        <v>197</v>
      </c>
      <c r="O465">
        <f>VLOOKUP($L465,Sheet1!$F:$R,4,0)</f>
        <v>10</v>
      </c>
      <c r="P465">
        <f>VLOOKUP($L465,Sheet1!$F:$R,5,0)</f>
        <v>31.5</v>
      </c>
      <c r="Q465">
        <f>VLOOKUP($L465,Sheet1!$F:$R,6,0)</f>
        <v>0</v>
      </c>
      <c r="R465">
        <f>VLOOKUP($L465,Sheet1!$F:$R,7,0)</f>
        <v>4.58</v>
      </c>
      <c r="S465">
        <f>VLOOKUP($L465,Sheet1!$F:$R,8,0)</f>
        <v>0</v>
      </c>
      <c r="T465">
        <f>VLOOKUP($L465,Sheet1!$F:$R,9,0)</f>
        <v>35</v>
      </c>
      <c r="U465">
        <f>VLOOKUP($L465,Sheet1!$F:$R,10,0)</f>
        <v>120</v>
      </c>
      <c r="V465">
        <f>VLOOKUP($L465,Sheet1!$F:$R,11,0)</f>
        <v>4.1399999999999997</v>
      </c>
      <c r="W465">
        <f>VLOOKUP($L465,Sheet1!$F:$R,12,0)</f>
        <v>6.91</v>
      </c>
      <c r="X465">
        <f>VLOOKUP($L465,Sheet1!$F:$R,13,0)</f>
        <v>11.86</v>
      </c>
    </row>
    <row r="466" spans="1:24" hidden="1" x14ac:dyDescent="0.25">
      <c r="A466">
        <v>248</v>
      </c>
      <c r="B466">
        <v>7</v>
      </c>
      <c r="C466">
        <v>249</v>
      </c>
      <c r="D466" t="s">
        <v>360</v>
      </c>
      <c r="E466" t="s">
        <v>1487</v>
      </c>
      <c r="F466" t="s">
        <v>13</v>
      </c>
      <c r="G466">
        <v>22</v>
      </c>
      <c r="H466" t="s">
        <v>1488</v>
      </c>
      <c r="I466">
        <v>2007</v>
      </c>
      <c r="J466" t="s">
        <v>121</v>
      </c>
      <c r="K466" t="s">
        <v>1489</v>
      </c>
      <c r="L466" t="s">
        <v>1490</v>
      </c>
      <c r="M466">
        <f>VLOOKUP(L466,Sheet1!F:R,2,0)</f>
        <v>69.75</v>
      </c>
      <c r="N466">
        <f>VLOOKUP($L466,Sheet1!$F:$R,3,0)</f>
        <v>175</v>
      </c>
      <c r="O466">
        <f>VLOOKUP($L466,Sheet1!$F:$R,4,0)</f>
        <v>0</v>
      </c>
      <c r="P466">
        <f>VLOOKUP($L466,Sheet1!$F:$R,5,0)</f>
        <v>0</v>
      </c>
      <c r="Q466">
        <f>VLOOKUP($L466,Sheet1!$F:$R,6,0)</f>
        <v>0</v>
      </c>
      <c r="R466">
        <f>VLOOKUP($L466,Sheet1!$F:$R,7,0)</f>
        <v>0</v>
      </c>
      <c r="S466">
        <f>VLOOKUP($L466,Sheet1!$F:$R,8,0)</f>
        <v>0</v>
      </c>
      <c r="T466">
        <f>VLOOKUP($L466,Sheet1!$F:$R,9,0)</f>
        <v>0</v>
      </c>
      <c r="U466">
        <f>VLOOKUP($L466,Sheet1!$F:$R,10,0)</f>
        <v>0</v>
      </c>
      <c r="V466">
        <f>VLOOKUP($L466,Sheet1!$F:$R,11,0)</f>
        <v>0</v>
      </c>
      <c r="W466">
        <f>VLOOKUP($L466,Sheet1!$F:$R,12,0)</f>
        <v>0</v>
      </c>
      <c r="X466">
        <f>VLOOKUP($L466,Sheet1!$F:$R,13,0)</f>
        <v>0</v>
      </c>
    </row>
    <row r="467" spans="1:24" hidden="1" x14ac:dyDescent="0.25">
      <c r="A467">
        <v>253</v>
      </c>
      <c r="B467">
        <v>7</v>
      </c>
      <c r="C467">
        <v>254</v>
      </c>
      <c r="D467" t="s">
        <v>673</v>
      </c>
      <c r="E467" t="s">
        <v>1491</v>
      </c>
      <c r="F467" t="s">
        <v>13</v>
      </c>
      <c r="G467">
        <v>22</v>
      </c>
      <c r="H467" t="s">
        <v>651</v>
      </c>
      <c r="I467">
        <v>2007</v>
      </c>
      <c r="J467" t="s">
        <v>161</v>
      </c>
      <c r="K467" t="s">
        <v>1492</v>
      </c>
      <c r="L467" t="s">
        <v>1493</v>
      </c>
      <c r="M467">
        <f>VLOOKUP(L467,Sheet1!F:R,2,0)</f>
        <v>71.75</v>
      </c>
      <c r="N467">
        <f>VLOOKUP($L467,Sheet1!$F:$R,3,0)</f>
        <v>191</v>
      </c>
      <c r="O467">
        <f>VLOOKUP($L467,Sheet1!$F:$R,4,0)</f>
        <v>9.25</v>
      </c>
      <c r="P467">
        <f>VLOOKUP($L467,Sheet1!$F:$R,5,0)</f>
        <v>35</v>
      </c>
      <c r="Q467">
        <f>VLOOKUP($L467,Sheet1!$F:$R,6,0)</f>
        <v>0</v>
      </c>
      <c r="R467">
        <f>VLOOKUP($L467,Sheet1!$F:$R,7,0)</f>
        <v>4.4800000000000004</v>
      </c>
      <c r="S467">
        <f>VLOOKUP($L467,Sheet1!$F:$R,8,0)</f>
        <v>15</v>
      </c>
      <c r="T467">
        <f>VLOOKUP($L467,Sheet1!$F:$R,9,0)</f>
        <v>35.5</v>
      </c>
      <c r="U467">
        <f>VLOOKUP($L467,Sheet1!$F:$R,10,0)</f>
        <v>120</v>
      </c>
      <c r="V467">
        <f>VLOOKUP($L467,Sheet1!$F:$R,11,0)</f>
        <v>4.4000000000000004</v>
      </c>
      <c r="W467">
        <f>VLOOKUP($L467,Sheet1!$F:$R,12,0)</f>
        <v>7.12</v>
      </c>
      <c r="X467">
        <f>VLOOKUP($L467,Sheet1!$F:$R,13,0)</f>
        <v>11.32</v>
      </c>
    </row>
    <row r="468" spans="1:24" hidden="1" x14ac:dyDescent="0.25">
      <c r="A468">
        <v>32</v>
      </c>
      <c r="B468">
        <v>2</v>
      </c>
      <c r="C468">
        <v>33</v>
      </c>
      <c r="D468" t="s">
        <v>360</v>
      </c>
      <c r="E468" t="s">
        <v>1494</v>
      </c>
      <c r="F468" t="s">
        <v>13</v>
      </c>
      <c r="G468">
        <v>24</v>
      </c>
      <c r="H468" t="s">
        <v>1495</v>
      </c>
      <c r="I468">
        <v>2008</v>
      </c>
      <c r="J468" t="s">
        <v>121</v>
      </c>
      <c r="K468" t="s">
        <v>1496</v>
      </c>
      <c r="L468" t="s">
        <v>1497</v>
      </c>
      <c r="M468">
        <f>VLOOKUP(L468,Sheet1!F:R,2,0)</f>
        <v>71</v>
      </c>
      <c r="N468">
        <f>VLOOKUP($L468,Sheet1!$F:$R,3,0)</f>
        <v>192</v>
      </c>
      <c r="O468">
        <f>VLOOKUP($L468,Sheet1!$F:$R,4,0)</f>
        <v>9.6300000000000008</v>
      </c>
      <c r="P468">
        <f>VLOOKUP($L468,Sheet1!$F:$R,5,0)</f>
        <v>30.75</v>
      </c>
      <c r="Q468">
        <f>VLOOKUP($L468,Sheet1!$F:$R,6,0)</f>
        <v>0</v>
      </c>
      <c r="R468">
        <f>VLOOKUP($L468,Sheet1!$F:$R,7,0)</f>
        <v>4.46</v>
      </c>
      <c r="S468">
        <f>VLOOKUP($L468,Sheet1!$F:$R,8,0)</f>
        <v>16</v>
      </c>
      <c r="T468">
        <f>VLOOKUP($L468,Sheet1!$F:$R,9,0)</f>
        <v>0</v>
      </c>
      <c r="U468">
        <f>VLOOKUP($L468,Sheet1!$F:$R,10,0)</f>
        <v>0</v>
      </c>
      <c r="V468">
        <f>VLOOKUP($L468,Sheet1!$F:$R,11,0)</f>
        <v>0</v>
      </c>
      <c r="W468">
        <f>VLOOKUP($L468,Sheet1!$F:$R,12,0)</f>
        <v>0</v>
      </c>
      <c r="X468">
        <f>VLOOKUP($L468,Sheet1!$F:$R,13,0)</f>
        <v>0</v>
      </c>
    </row>
    <row r="469" spans="1:24" hidden="1" x14ac:dyDescent="0.25">
      <c r="A469">
        <v>33</v>
      </c>
      <c r="B469">
        <v>2</v>
      </c>
      <c r="C469">
        <v>34</v>
      </c>
      <c r="D469" t="s">
        <v>198</v>
      </c>
      <c r="E469" t="s">
        <v>1498</v>
      </c>
      <c r="F469" t="s">
        <v>13</v>
      </c>
      <c r="G469">
        <v>21</v>
      </c>
      <c r="H469" t="s">
        <v>394</v>
      </c>
      <c r="I469">
        <v>2008</v>
      </c>
      <c r="J469" t="s">
        <v>121</v>
      </c>
      <c r="K469" t="s">
        <v>56</v>
      </c>
      <c r="L469" t="s">
        <v>1499</v>
      </c>
      <c r="M469">
        <f>VLOOKUP(L469,Sheet1!F:R,2,0)</f>
        <v>73.88</v>
      </c>
      <c r="N469">
        <f>VLOOKUP($L469,Sheet1!$F:$R,3,0)</f>
        <v>216</v>
      </c>
      <c r="O469">
        <f>VLOOKUP($L469,Sheet1!$F:$R,4,0)</f>
        <v>10.130000000000001</v>
      </c>
      <c r="P469">
        <f>VLOOKUP($L469,Sheet1!$F:$R,5,0)</f>
        <v>32.880000000000003</v>
      </c>
      <c r="Q469">
        <f>VLOOKUP($L469,Sheet1!$F:$R,6,0)</f>
        <v>23</v>
      </c>
      <c r="R469">
        <f>VLOOKUP($L469,Sheet1!$F:$R,7,0)</f>
        <v>4.43</v>
      </c>
      <c r="S469">
        <f>VLOOKUP($L469,Sheet1!$F:$R,8,0)</f>
        <v>16</v>
      </c>
      <c r="T469">
        <f>VLOOKUP($L469,Sheet1!$F:$R,9,0)</f>
        <v>28</v>
      </c>
      <c r="U469">
        <f>VLOOKUP($L469,Sheet1!$F:$R,10,0)</f>
        <v>126</v>
      </c>
      <c r="V469">
        <f>VLOOKUP($L469,Sheet1!$F:$R,11,0)</f>
        <v>4.26</v>
      </c>
      <c r="W469">
        <f>VLOOKUP($L469,Sheet1!$F:$R,12,0)</f>
        <v>7.15</v>
      </c>
      <c r="X469">
        <f>VLOOKUP($L469,Sheet1!$F:$R,13,0)</f>
        <v>11.73</v>
      </c>
    </row>
    <row r="470" spans="1:24" hidden="1" x14ac:dyDescent="0.25">
      <c r="A470">
        <v>35</v>
      </c>
      <c r="B470">
        <v>2</v>
      </c>
      <c r="C470">
        <v>36</v>
      </c>
      <c r="D470" t="s">
        <v>238</v>
      </c>
      <c r="E470" t="s">
        <v>1500</v>
      </c>
      <c r="F470" t="s">
        <v>13</v>
      </c>
      <c r="G470">
        <v>23</v>
      </c>
      <c r="H470" t="s">
        <v>204</v>
      </c>
      <c r="I470">
        <v>2008</v>
      </c>
      <c r="J470" t="s">
        <v>161</v>
      </c>
      <c r="K470" t="s">
        <v>1501</v>
      </c>
      <c r="L470" t="s">
        <v>1502</v>
      </c>
      <c r="M470">
        <f>VLOOKUP(L470,Sheet1!F:R,2,0)</f>
        <v>74.63</v>
      </c>
      <c r="N470">
        <f>VLOOKUP($L470,Sheet1!$F:$R,3,0)</f>
        <v>217</v>
      </c>
      <c r="O470">
        <f>VLOOKUP($L470,Sheet1!$F:$R,4,0)</f>
        <v>10</v>
      </c>
      <c r="P470">
        <f>VLOOKUP($L470,Sheet1!$F:$R,5,0)</f>
        <v>32.5</v>
      </c>
      <c r="Q470">
        <f>VLOOKUP($L470,Sheet1!$F:$R,6,0)</f>
        <v>0</v>
      </c>
      <c r="R470">
        <f>VLOOKUP($L470,Sheet1!$F:$R,7,0)</f>
        <v>4.55</v>
      </c>
      <c r="S470">
        <f>VLOOKUP($L470,Sheet1!$F:$R,8,0)</f>
        <v>0</v>
      </c>
      <c r="T470">
        <f>VLOOKUP($L470,Sheet1!$F:$R,9,0)</f>
        <v>31</v>
      </c>
      <c r="U470">
        <f>VLOOKUP($L470,Sheet1!$F:$R,10,0)</f>
        <v>123</v>
      </c>
      <c r="V470">
        <f>VLOOKUP($L470,Sheet1!$F:$R,11,0)</f>
        <v>4.3499999999999996</v>
      </c>
      <c r="W470">
        <f>VLOOKUP($L470,Sheet1!$F:$R,12,0)</f>
        <v>7.03</v>
      </c>
      <c r="X470">
        <f>VLOOKUP($L470,Sheet1!$F:$R,13,0)</f>
        <v>11.53</v>
      </c>
    </row>
    <row r="471" spans="1:24" hidden="1" x14ac:dyDescent="0.25">
      <c r="A471">
        <v>40</v>
      </c>
      <c r="B471">
        <v>2</v>
      </c>
      <c r="C471">
        <v>41</v>
      </c>
      <c r="D471" t="s">
        <v>73</v>
      </c>
      <c r="E471" t="s">
        <v>1503</v>
      </c>
      <c r="F471" t="s">
        <v>13</v>
      </c>
      <c r="G471">
        <v>22</v>
      </c>
      <c r="H471" t="s">
        <v>166</v>
      </c>
      <c r="I471">
        <v>2008</v>
      </c>
      <c r="J471" t="s">
        <v>161</v>
      </c>
      <c r="K471" t="s">
        <v>1504</v>
      </c>
      <c r="L471" t="s">
        <v>1505</v>
      </c>
      <c r="M471">
        <f>VLOOKUP(L471,Sheet1!F:R,2,0)</f>
        <v>77.38</v>
      </c>
      <c r="N471">
        <f>VLOOKUP($L471,Sheet1!$F:$R,3,0)</f>
        <v>217</v>
      </c>
      <c r="O471">
        <f>VLOOKUP($L471,Sheet1!$F:$R,4,0)</f>
        <v>10.25</v>
      </c>
      <c r="P471">
        <f>VLOOKUP($L471,Sheet1!$F:$R,5,0)</f>
        <v>35.5</v>
      </c>
      <c r="Q471">
        <f>VLOOKUP($L471,Sheet1!$F:$R,6,0)</f>
        <v>14</v>
      </c>
      <c r="R471">
        <f>VLOOKUP($L471,Sheet1!$F:$R,7,0)</f>
        <v>4.53</v>
      </c>
      <c r="S471">
        <f>VLOOKUP($L471,Sheet1!$F:$R,8,0)</f>
        <v>18</v>
      </c>
      <c r="T471">
        <f>VLOOKUP($L471,Sheet1!$F:$R,9,0)</f>
        <v>31.5</v>
      </c>
      <c r="U471">
        <f>VLOOKUP($L471,Sheet1!$F:$R,10,0)</f>
        <v>125</v>
      </c>
      <c r="V471">
        <f>VLOOKUP($L471,Sheet1!$F:$R,11,0)</f>
        <v>4.2</v>
      </c>
      <c r="W471">
        <f>VLOOKUP($L471,Sheet1!$F:$R,12,0)</f>
        <v>6.84</v>
      </c>
      <c r="X471">
        <f>VLOOKUP($L471,Sheet1!$F:$R,13,0)</f>
        <v>0</v>
      </c>
    </row>
    <row r="472" spans="1:24" hidden="1" x14ac:dyDescent="0.25">
      <c r="A472">
        <v>41</v>
      </c>
      <c r="B472">
        <v>2</v>
      </c>
      <c r="C472">
        <v>42</v>
      </c>
      <c r="D472" t="s">
        <v>104</v>
      </c>
      <c r="E472" t="s">
        <v>1506</v>
      </c>
      <c r="F472" t="s">
        <v>13</v>
      </c>
      <c r="G472">
        <v>22</v>
      </c>
      <c r="H472" t="s">
        <v>298</v>
      </c>
      <c r="I472">
        <v>2008</v>
      </c>
      <c r="J472" t="s">
        <v>325</v>
      </c>
      <c r="K472" t="s">
        <v>1507</v>
      </c>
      <c r="L472" t="s">
        <v>1508</v>
      </c>
      <c r="M472">
        <f>VLOOKUP(L472,Sheet1!F:R,2,0)</f>
        <v>69.63</v>
      </c>
      <c r="N472">
        <f>VLOOKUP($L472,Sheet1!$F:$R,3,0)</f>
        <v>184</v>
      </c>
      <c r="O472">
        <f>VLOOKUP($L472,Sheet1!$F:$R,4,0)</f>
        <v>8.6300000000000008</v>
      </c>
      <c r="P472">
        <f>VLOOKUP($L472,Sheet1!$F:$R,5,0)</f>
        <v>31</v>
      </c>
      <c r="Q472">
        <f>VLOOKUP($L472,Sheet1!$F:$R,6,0)</f>
        <v>0</v>
      </c>
      <c r="R472">
        <f>VLOOKUP($L472,Sheet1!$F:$R,7,0)</f>
        <v>4.46</v>
      </c>
      <c r="S472">
        <f>VLOOKUP($L472,Sheet1!$F:$R,8,0)</f>
        <v>24</v>
      </c>
      <c r="T472">
        <f>VLOOKUP($L472,Sheet1!$F:$R,9,0)</f>
        <v>36</v>
      </c>
      <c r="U472">
        <f>VLOOKUP($L472,Sheet1!$F:$R,10,0)</f>
        <v>124</v>
      </c>
      <c r="V472">
        <f>VLOOKUP($L472,Sheet1!$F:$R,11,0)</f>
        <v>4.34</v>
      </c>
      <c r="W472">
        <f>VLOOKUP($L472,Sheet1!$F:$R,12,0)</f>
        <v>7.07</v>
      </c>
      <c r="X472">
        <f>VLOOKUP($L472,Sheet1!$F:$R,13,0)</f>
        <v>11.66</v>
      </c>
    </row>
    <row r="473" spans="1:24" hidden="1" x14ac:dyDescent="0.25">
      <c r="A473">
        <v>45</v>
      </c>
      <c r="B473">
        <v>2</v>
      </c>
      <c r="C473">
        <v>46</v>
      </c>
      <c r="D473" t="s">
        <v>174</v>
      </c>
      <c r="E473" t="s">
        <v>1509</v>
      </c>
      <c r="F473" t="s">
        <v>13</v>
      </c>
      <c r="G473">
        <v>22</v>
      </c>
      <c r="H473" t="s">
        <v>1510</v>
      </c>
      <c r="I473">
        <v>2008</v>
      </c>
      <c r="J473" t="s">
        <v>161</v>
      </c>
      <c r="K473" t="s">
        <v>1511</v>
      </c>
      <c r="L473" t="s">
        <v>1512</v>
      </c>
      <c r="M473">
        <f>VLOOKUP(L473,Sheet1!F:R,2,0)</f>
        <v>73.75</v>
      </c>
      <c r="N473">
        <f>VLOOKUP($L473,Sheet1!$F:$R,3,0)</f>
        <v>199</v>
      </c>
      <c r="O473">
        <f>VLOOKUP($L473,Sheet1!$F:$R,4,0)</f>
        <v>11</v>
      </c>
      <c r="P473">
        <f>VLOOKUP($L473,Sheet1!$F:$R,5,0)</f>
        <v>34.25</v>
      </c>
      <c r="Q473">
        <f>VLOOKUP($L473,Sheet1!$F:$R,6,0)</f>
        <v>0</v>
      </c>
      <c r="R473">
        <f>VLOOKUP($L473,Sheet1!$F:$R,7,0)</f>
        <v>4.4400000000000004</v>
      </c>
      <c r="S473">
        <f>VLOOKUP($L473,Sheet1!$F:$R,8,0)</f>
        <v>0</v>
      </c>
      <c r="T473">
        <f>VLOOKUP($L473,Sheet1!$F:$R,9,0)</f>
        <v>37.5</v>
      </c>
      <c r="U473">
        <f>VLOOKUP($L473,Sheet1!$F:$R,10,0)</f>
        <v>136</v>
      </c>
      <c r="V473">
        <f>VLOOKUP($L473,Sheet1!$F:$R,11,0)</f>
        <v>4.5199999999999996</v>
      </c>
      <c r="W473">
        <f>VLOOKUP($L473,Sheet1!$F:$R,12,0)</f>
        <v>7.08</v>
      </c>
      <c r="X473">
        <f>VLOOKUP($L473,Sheet1!$F:$R,13,0)</f>
        <v>11.77</v>
      </c>
    </row>
    <row r="474" spans="1:24" hidden="1" x14ac:dyDescent="0.25">
      <c r="A474">
        <v>48</v>
      </c>
      <c r="B474">
        <v>2</v>
      </c>
      <c r="C474">
        <v>49</v>
      </c>
      <c r="D474" t="s">
        <v>36</v>
      </c>
      <c r="E474" t="s">
        <v>1513</v>
      </c>
      <c r="F474" t="s">
        <v>13</v>
      </c>
      <c r="G474">
        <v>21</v>
      </c>
      <c r="H474" t="s">
        <v>20</v>
      </c>
      <c r="I474">
        <v>2008</v>
      </c>
      <c r="J474" t="s">
        <v>121</v>
      </c>
      <c r="K474" t="s">
        <v>229</v>
      </c>
      <c r="L474" t="s">
        <v>4481</v>
      </c>
      <c r="M474">
        <f>VLOOKUP(L474,Sheet1!F:R,2,0)</f>
        <v>69.75</v>
      </c>
      <c r="N474">
        <f>VLOOKUP($L474,Sheet1!$F:$R,3,0)</f>
        <v>169</v>
      </c>
      <c r="O474">
        <f>VLOOKUP($L474,Sheet1!$F:$R,4,0)</f>
        <v>9.3800000000000008</v>
      </c>
      <c r="P474">
        <f>VLOOKUP($L474,Sheet1!$F:$R,5,0)</f>
        <v>29.75</v>
      </c>
      <c r="Q474">
        <f>VLOOKUP($L474,Sheet1!$F:$R,6,0)</f>
        <v>0</v>
      </c>
      <c r="R474">
        <f>VLOOKUP($L474,Sheet1!$F:$R,7,0)</f>
        <v>4.4000000000000004</v>
      </c>
      <c r="S474">
        <f>VLOOKUP($L474,Sheet1!$F:$R,8,0)</f>
        <v>0</v>
      </c>
      <c r="T474">
        <f>VLOOKUP($L474,Sheet1!$F:$R,9,0)</f>
        <v>34.5</v>
      </c>
      <c r="U474">
        <f>VLOOKUP($L474,Sheet1!$F:$R,10,0)</f>
        <v>120</v>
      </c>
      <c r="V474">
        <f>VLOOKUP($L474,Sheet1!$F:$R,11,0)</f>
        <v>4.1900000000000004</v>
      </c>
      <c r="W474">
        <f>VLOOKUP($L474,Sheet1!$F:$R,12,0)</f>
        <v>6.82</v>
      </c>
      <c r="X474">
        <f>VLOOKUP($L474,Sheet1!$F:$R,13,0)</f>
        <v>0</v>
      </c>
    </row>
    <row r="475" spans="1:24" hidden="1" x14ac:dyDescent="0.25">
      <c r="A475">
        <v>50</v>
      </c>
      <c r="B475">
        <v>2</v>
      </c>
      <c r="C475">
        <v>51</v>
      </c>
      <c r="D475" t="s">
        <v>198</v>
      </c>
      <c r="E475" t="s">
        <v>1514</v>
      </c>
      <c r="F475" t="s">
        <v>13</v>
      </c>
      <c r="G475">
        <v>21</v>
      </c>
      <c r="H475" t="s">
        <v>1246</v>
      </c>
      <c r="I475">
        <v>2008</v>
      </c>
      <c r="J475" t="s">
        <v>107</v>
      </c>
      <c r="K475" t="s">
        <v>1118</v>
      </c>
      <c r="L475" t="s">
        <v>1515</v>
      </c>
      <c r="M475">
        <f>VLOOKUP(L475,Sheet1!F:R,2,0)</f>
        <v>75.75</v>
      </c>
      <c r="N475">
        <f>VLOOKUP($L475,Sheet1!$F:$R,3,0)</f>
        <v>224</v>
      </c>
      <c r="O475">
        <f>VLOOKUP($L475,Sheet1!$F:$R,4,0)</f>
        <v>0</v>
      </c>
      <c r="P475">
        <f>VLOOKUP($L475,Sheet1!$F:$R,5,0)</f>
        <v>0</v>
      </c>
      <c r="Q475">
        <f>VLOOKUP($L475,Sheet1!$F:$R,6,0)</f>
        <v>0</v>
      </c>
      <c r="R475">
        <f>VLOOKUP($L475,Sheet1!$F:$R,7,0)</f>
        <v>4.68</v>
      </c>
      <c r="S475">
        <f>VLOOKUP($L475,Sheet1!$F:$R,8,0)</f>
        <v>0</v>
      </c>
      <c r="T475">
        <f>VLOOKUP($L475,Sheet1!$F:$R,9,0)</f>
        <v>32</v>
      </c>
      <c r="U475">
        <f>VLOOKUP($L475,Sheet1!$F:$R,10,0)</f>
        <v>117</v>
      </c>
      <c r="V475">
        <f>VLOOKUP($L475,Sheet1!$F:$R,11,0)</f>
        <v>4.24</v>
      </c>
      <c r="W475">
        <f>VLOOKUP($L475,Sheet1!$F:$R,12,0)</f>
        <v>7</v>
      </c>
      <c r="X475">
        <f>VLOOKUP($L475,Sheet1!$F:$R,13,0)</f>
        <v>0</v>
      </c>
    </row>
    <row r="476" spans="1:24" hidden="1" x14ac:dyDescent="0.25">
      <c r="A476">
        <v>52</v>
      </c>
      <c r="B476">
        <v>2</v>
      </c>
      <c r="C476">
        <v>53</v>
      </c>
      <c r="D476" t="s">
        <v>58</v>
      </c>
      <c r="E476" t="s">
        <v>1516</v>
      </c>
      <c r="F476" t="s">
        <v>13</v>
      </c>
      <c r="G476">
        <v>23</v>
      </c>
      <c r="H476" t="s">
        <v>544</v>
      </c>
      <c r="I476">
        <v>2008</v>
      </c>
      <c r="J476" t="s">
        <v>55</v>
      </c>
      <c r="K476" t="s">
        <v>1517</v>
      </c>
      <c r="L476" t="s">
        <v>1518</v>
      </c>
      <c r="M476">
        <f>VLOOKUP(L476,Sheet1!F:R,2,0)</f>
        <v>75.88</v>
      </c>
      <c r="N476">
        <f>VLOOKUP($L476,Sheet1!$F:$R,3,0)</f>
        <v>215</v>
      </c>
      <c r="O476">
        <f>VLOOKUP($L476,Sheet1!$F:$R,4,0)</f>
        <v>9.5</v>
      </c>
      <c r="P476">
        <f>VLOOKUP($L476,Sheet1!$F:$R,5,0)</f>
        <v>32.5</v>
      </c>
      <c r="Q476">
        <f>VLOOKUP($L476,Sheet1!$F:$R,6,0)</f>
        <v>0</v>
      </c>
      <c r="R476">
        <f>VLOOKUP($L476,Sheet1!$F:$R,7,0)</f>
        <v>4.5599999999999996</v>
      </c>
      <c r="S476">
        <f>VLOOKUP($L476,Sheet1!$F:$R,8,0)</f>
        <v>35</v>
      </c>
      <c r="T476">
        <f>VLOOKUP($L476,Sheet1!$F:$R,9,0)</f>
        <v>35</v>
      </c>
      <c r="U476">
        <f>VLOOKUP($L476,Sheet1!$F:$R,10,0)</f>
        <v>128</v>
      </c>
      <c r="V476">
        <f>VLOOKUP($L476,Sheet1!$F:$R,11,0)</f>
        <v>4.33</v>
      </c>
      <c r="W476">
        <f>VLOOKUP($L476,Sheet1!$F:$R,12,0)</f>
        <v>7.14</v>
      </c>
      <c r="X476">
        <f>VLOOKUP($L476,Sheet1!$F:$R,13,0)</f>
        <v>0</v>
      </c>
    </row>
    <row r="477" spans="1:24" hidden="1" x14ac:dyDescent="0.25">
      <c r="A477">
        <v>57</v>
      </c>
      <c r="B477">
        <v>2</v>
      </c>
      <c r="C477">
        <v>58</v>
      </c>
      <c r="D477" t="s">
        <v>53</v>
      </c>
      <c r="E477" t="s">
        <v>1519</v>
      </c>
      <c r="F477" t="s">
        <v>13</v>
      </c>
      <c r="G477">
        <v>22</v>
      </c>
      <c r="H477" t="s">
        <v>1520</v>
      </c>
      <c r="I477">
        <v>2008</v>
      </c>
      <c r="J477" t="s">
        <v>121</v>
      </c>
      <c r="K477" t="s">
        <v>229</v>
      </c>
      <c r="L477" t="s">
        <v>4482</v>
      </c>
      <c r="M477">
        <f>VLOOKUP(L477,Sheet1!F:R,2,0)</f>
        <v>69.5</v>
      </c>
      <c r="N477">
        <f>VLOOKUP($L477,Sheet1!$F:$R,3,0)</f>
        <v>182</v>
      </c>
      <c r="O477">
        <f>VLOOKUP($L477,Sheet1!$F:$R,4,0)</f>
        <v>8.6300000000000008</v>
      </c>
      <c r="P477">
        <f>VLOOKUP($L477,Sheet1!$F:$R,5,0)</f>
        <v>30.63</v>
      </c>
      <c r="Q477">
        <f>VLOOKUP($L477,Sheet1!$F:$R,6,0)</f>
        <v>0</v>
      </c>
      <c r="R477">
        <f>VLOOKUP($L477,Sheet1!$F:$R,7,0)</f>
        <v>4.37</v>
      </c>
      <c r="S477">
        <f>VLOOKUP($L477,Sheet1!$F:$R,8,0)</f>
        <v>0</v>
      </c>
      <c r="T477">
        <f>VLOOKUP($L477,Sheet1!$F:$R,9,0)</f>
        <v>29.5</v>
      </c>
      <c r="U477">
        <f>VLOOKUP($L477,Sheet1!$F:$R,10,0)</f>
        <v>122</v>
      </c>
      <c r="V477">
        <f>VLOOKUP($L477,Sheet1!$F:$R,11,0)</f>
        <v>4.38</v>
      </c>
      <c r="W477">
        <f>VLOOKUP($L477,Sheet1!$F:$R,12,0)</f>
        <v>6.81</v>
      </c>
      <c r="X477">
        <f>VLOOKUP($L477,Sheet1!$F:$R,13,0)</f>
        <v>11.22</v>
      </c>
    </row>
    <row r="478" spans="1:24" hidden="1" x14ac:dyDescent="0.25">
      <c r="A478">
        <v>69</v>
      </c>
      <c r="B478">
        <v>3</v>
      </c>
      <c r="C478">
        <v>70</v>
      </c>
      <c r="D478" t="s">
        <v>11</v>
      </c>
      <c r="E478" t="s">
        <v>1521</v>
      </c>
      <c r="F478" t="s">
        <v>13</v>
      </c>
      <c r="G478">
        <v>21</v>
      </c>
      <c r="H478" t="s">
        <v>1522</v>
      </c>
      <c r="I478">
        <v>2008</v>
      </c>
      <c r="J478" t="s">
        <v>325</v>
      </c>
      <c r="K478" t="s">
        <v>1523</v>
      </c>
      <c r="L478" t="s">
        <v>1524</v>
      </c>
      <c r="M478">
        <f>VLOOKUP(L478,Sheet1!F:R,2,0)</f>
        <v>71.5</v>
      </c>
      <c r="N478">
        <f>VLOOKUP($L478,Sheet1!$F:$R,3,0)</f>
        <v>209</v>
      </c>
      <c r="O478">
        <f>VLOOKUP($L478,Sheet1!$F:$R,4,0)</f>
        <v>9.5</v>
      </c>
      <c r="P478">
        <f>VLOOKUP($L478,Sheet1!$F:$R,5,0)</f>
        <v>32.130000000000003</v>
      </c>
      <c r="Q478">
        <f>VLOOKUP($L478,Sheet1!$F:$R,6,0)</f>
        <v>0</v>
      </c>
      <c r="R478">
        <f>VLOOKUP($L478,Sheet1!$F:$R,7,0)</f>
        <v>4.5199999999999996</v>
      </c>
      <c r="S478">
        <f>VLOOKUP($L478,Sheet1!$F:$R,8,0)</f>
        <v>15</v>
      </c>
      <c r="T478">
        <f>VLOOKUP($L478,Sheet1!$F:$R,9,0)</f>
        <v>26</v>
      </c>
      <c r="U478">
        <f>VLOOKUP($L478,Sheet1!$F:$R,10,0)</f>
        <v>110</v>
      </c>
      <c r="V478">
        <f>VLOOKUP($L478,Sheet1!$F:$R,11,0)</f>
        <v>4.22</v>
      </c>
      <c r="W478">
        <f>VLOOKUP($L478,Sheet1!$F:$R,12,0)</f>
        <v>7.15</v>
      </c>
      <c r="X478">
        <f>VLOOKUP($L478,Sheet1!$F:$R,13,0)</f>
        <v>0</v>
      </c>
    </row>
    <row r="479" spans="1:24" hidden="1" x14ac:dyDescent="0.25">
      <c r="A479">
        <v>80</v>
      </c>
      <c r="B479">
        <v>3</v>
      </c>
      <c r="C479">
        <v>81</v>
      </c>
      <c r="D479" t="s">
        <v>279</v>
      </c>
      <c r="E479" t="s">
        <v>1525</v>
      </c>
      <c r="F479" t="s">
        <v>13</v>
      </c>
      <c r="G479">
        <v>22</v>
      </c>
      <c r="H479" t="s">
        <v>374</v>
      </c>
      <c r="I479">
        <v>2008</v>
      </c>
      <c r="J479" t="s">
        <v>325</v>
      </c>
      <c r="K479" t="s">
        <v>1526</v>
      </c>
      <c r="L479" t="s">
        <v>1527</v>
      </c>
      <c r="M479">
        <f>VLOOKUP(L479,Sheet1!F:R,2,0)</f>
        <v>72.13</v>
      </c>
      <c r="N479">
        <f>VLOOKUP($L479,Sheet1!$F:$R,3,0)</f>
        <v>209</v>
      </c>
      <c r="O479">
        <f>VLOOKUP($L479,Sheet1!$F:$R,4,0)</f>
        <v>0</v>
      </c>
      <c r="P479">
        <f>VLOOKUP($L479,Sheet1!$F:$R,5,0)</f>
        <v>0</v>
      </c>
      <c r="Q479">
        <f>VLOOKUP($L479,Sheet1!$F:$R,6,0)</f>
        <v>0</v>
      </c>
      <c r="R479">
        <f>VLOOKUP($L479,Sheet1!$F:$R,7,0)</f>
        <v>4.59</v>
      </c>
      <c r="S479">
        <f>VLOOKUP($L479,Sheet1!$F:$R,8,0)</f>
        <v>0</v>
      </c>
      <c r="T479">
        <f>VLOOKUP($L479,Sheet1!$F:$R,9,0)</f>
        <v>34.5</v>
      </c>
      <c r="U479">
        <f>VLOOKUP($L479,Sheet1!$F:$R,10,0)</f>
        <v>114</v>
      </c>
      <c r="V479">
        <f>VLOOKUP($L479,Sheet1!$F:$R,11,0)</f>
        <v>4.55</v>
      </c>
      <c r="W479">
        <f>VLOOKUP($L479,Sheet1!$F:$R,12,0)</f>
        <v>7.34</v>
      </c>
      <c r="X479">
        <f>VLOOKUP($L479,Sheet1!$F:$R,13,0)</f>
        <v>0</v>
      </c>
    </row>
    <row r="480" spans="1:24" hidden="1" x14ac:dyDescent="0.25">
      <c r="A480">
        <v>83</v>
      </c>
      <c r="B480">
        <v>3</v>
      </c>
      <c r="C480">
        <v>84</v>
      </c>
      <c r="D480" t="s">
        <v>136</v>
      </c>
      <c r="E480" t="s">
        <v>1528</v>
      </c>
      <c r="F480" t="s">
        <v>13</v>
      </c>
      <c r="G480">
        <v>23</v>
      </c>
      <c r="H480" t="s">
        <v>976</v>
      </c>
      <c r="I480">
        <v>2008</v>
      </c>
      <c r="J480" t="s">
        <v>70</v>
      </c>
      <c r="K480" t="s">
        <v>675</v>
      </c>
      <c r="L480" t="s">
        <v>1529</v>
      </c>
      <c r="M480">
        <f>VLOOKUP(L480,Sheet1!F:R,2,0)</f>
        <v>71.25</v>
      </c>
      <c r="N480">
        <f>VLOOKUP($L480,Sheet1!$F:$R,3,0)</f>
        <v>176</v>
      </c>
      <c r="O480">
        <f>VLOOKUP($L480,Sheet1!$F:$R,4,0)</f>
        <v>8.25</v>
      </c>
      <c r="P480">
        <f>VLOOKUP($L480,Sheet1!$F:$R,5,0)</f>
        <v>32.25</v>
      </c>
      <c r="Q480">
        <f>VLOOKUP($L480,Sheet1!$F:$R,6,0)</f>
        <v>0</v>
      </c>
      <c r="R480">
        <f>VLOOKUP($L480,Sheet1!$F:$R,7,0)</f>
        <v>4.57</v>
      </c>
      <c r="S480">
        <f>VLOOKUP($L480,Sheet1!$F:$R,8,0)</f>
        <v>0</v>
      </c>
      <c r="T480">
        <f>VLOOKUP($L480,Sheet1!$F:$R,9,0)</f>
        <v>31</v>
      </c>
      <c r="U480">
        <f>VLOOKUP($L480,Sheet1!$F:$R,10,0)</f>
        <v>120</v>
      </c>
      <c r="V480">
        <f>VLOOKUP($L480,Sheet1!$F:$R,11,0)</f>
        <v>4.12</v>
      </c>
      <c r="W480">
        <f>VLOOKUP($L480,Sheet1!$F:$R,12,0)</f>
        <v>6.57</v>
      </c>
      <c r="X480">
        <f>VLOOKUP($L480,Sheet1!$F:$R,13,0)</f>
        <v>0</v>
      </c>
    </row>
    <row r="481" spans="1:24" hidden="1" x14ac:dyDescent="0.25">
      <c r="A481">
        <v>94</v>
      </c>
      <c r="B481">
        <v>3</v>
      </c>
      <c r="C481">
        <v>95</v>
      </c>
      <c r="D481" t="s">
        <v>164</v>
      </c>
      <c r="E481" t="s">
        <v>1530</v>
      </c>
      <c r="F481" t="s">
        <v>13</v>
      </c>
      <c r="G481">
        <v>22</v>
      </c>
      <c r="H481" t="s">
        <v>171</v>
      </c>
      <c r="I481">
        <v>2008</v>
      </c>
      <c r="J481" t="s">
        <v>107</v>
      </c>
      <c r="K481" t="s">
        <v>1531</v>
      </c>
      <c r="L481" t="s">
        <v>1532</v>
      </c>
      <c r="M481">
        <f>VLOOKUP(L481,Sheet1!F:R,2,0)</f>
        <v>71.75</v>
      </c>
      <c r="N481">
        <f>VLOOKUP($L481,Sheet1!$F:$R,3,0)</f>
        <v>181</v>
      </c>
      <c r="O481">
        <f>VLOOKUP($L481,Sheet1!$F:$R,4,0)</f>
        <v>9</v>
      </c>
      <c r="P481">
        <f>VLOOKUP($L481,Sheet1!$F:$R,5,0)</f>
        <v>32.130000000000003</v>
      </c>
      <c r="Q481">
        <f>VLOOKUP($L481,Sheet1!$F:$R,6,0)</f>
        <v>0</v>
      </c>
      <c r="R481">
        <f>VLOOKUP($L481,Sheet1!$F:$R,7,0)</f>
        <v>4.62</v>
      </c>
      <c r="S481">
        <f>VLOOKUP($L481,Sheet1!$F:$R,8,0)</f>
        <v>16</v>
      </c>
      <c r="T481">
        <f>VLOOKUP($L481,Sheet1!$F:$R,9,0)</f>
        <v>32</v>
      </c>
      <c r="U481">
        <f>VLOOKUP($L481,Sheet1!$F:$R,10,0)</f>
        <v>117</v>
      </c>
      <c r="V481">
        <f>VLOOKUP($L481,Sheet1!$F:$R,11,0)</f>
        <v>4.2699999999999996</v>
      </c>
      <c r="W481">
        <f>VLOOKUP($L481,Sheet1!$F:$R,12,0)</f>
        <v>7.34</v>
      </c>
      <c r="X481">
        <f>VLOOKUP($L481,Sheet1!$F:$R,13,0)</f>
        <v>11.68</v>
      </c>
    </row>
    <row r="482" spans="1:24" hidden="1" x14ac:dyDescent="0.25">
      <c r="A482">
        <v>96</v>
      </c>
      <c r="B482">
        <v>3</v>
      </c>
      <c r="C482">
        <v>97</v>
      </c>
      <c r="D482" t="s">
        <v>174</v>
      </c>
      <c r="E482" t="s">
        <v>1533</v>
      </c>
      <c r="F482" t="s">
        <v>13</v>
      </c>
      <c r="G482">
        <v>23</v>
      </c>
      <c r="H482" t="s">
        <v>228</v>
      </c>
      <c r="I482">
        <v>2008</v>
      </c>
      <c r="J482" t="s">
        <v>61</v>
      </c>
      <c r="K482" t="s">
        <v>967</v>
      </c>
      <c r="L482" t="s">
        <v>1534</v>
      </c>
      <c r="M482">
        <f>VLOOKUP(L482,Sheet1!F:R,2,0)</f>
        <v>72.25</v>
      </c>
      <c r="N482">
        <f>VLOOKUP($L482,Sheet1!$F:$R,3,0)</f>
        <v>204</v>
      </c>
      <c r="O482">
        <f>VLOOKUP($L482,Sheet1!$F:$R,4,0)</f>
        <v>9.1300000000000008</v>
      </c>
      <c r="P482">
        <f>VLOOKUP($L482,Sheet1!$F:$R,5,0)</f>
        <v>32.75</v>
      </c>
      <c r="Q482">
        <f>VLOOKUP($L482,Sheet1!$F:$R,6,0)</f>
        <v>0</v>
      </c>
      <c r="R482">
        <f>VLOOKUP($L482,Sheet1!$F:$R,7,0)</f>
        <v>4.3899999999999997</v>
      </c>
      <c r="S482">
        <f>VLOOKUP($L482,Sheet1!$F:$R,8,0)</f>
        <v>0</v>
      </c>
      <c r="T482">
        <f>VLOOKUP($L482,Sheet1!$F:$R,9,0)</f>
        <v>33</v>
      </c>
      <c r="U482">
        <f>VLOOKUP($L482,Sheet1!$F:$R,10,0)</f>
        <v>124</v>
      </c>
      <c r="V482">
        <f>VLOOKUP($L482,Sheet1!$F:$R,11,0)</f>
        <v>4.1100000000000003</v>
      </c>
      <c r="W482">
        <f>VLOOKUP($L482,Sheet1!$F:$R,12,0)</f>
        <v>6.75</v>
      </c>
      <c r="X482">
        <f>VLOOKUP($L482,Sheet1!$F:$R,13,0)</f>
        <v>0</v>
      </c>
    </row>
    <row r="483" spans="1:24" hidden="1" x14ac:dyDescent="0.25">
      <c r="A483">
        <v>104</v>
      </c>
      <c r="B483">
        <v>4</v>
      </c>
      <c r="C483">
        <v>105</v>
      </c>
      <c r="D483" t="s">
        <v>118</v>
      </c>
      <c r="E483" t="s">
        <v>1535</v>
      </c>
      <c r="F483" t="s">
        <v>13</v>
      </c>
      <c r="G483">
        <v>22</v>
      </c>
      <c r="H483" t="s">
        <v>38</v>
      </c>
      <c r="I483">
        <v>2008</v>
      </c>
      <c r="J483" t="s">
        <v>101</v>
      </c>
      <c r="K483" t="s">
        <v>1536</v>
      </c>
      <c r="L483" t="s">
        <v>1537</v>
      </c>
      <c r="M483">
        <f>VLOOKUP(L483,Sheet1!F:R,2,0)</f>
        <v>72.5</v>
      </c>
      <c r="N483">
        <f>VLOOKUP($L483,Sheet1!$F:$R,3,0)</f>
        <v>214</v>
      </c>
      <c r="O483">
        <f>VLOOKUP($L483,Sheet1!$F:$R,4,0)</f>
        <v>9.75</v>
      </c>
      <c r="P483">
        <f>VLOOKUP($L483,Sheet1!$F:$R,5,0)</f>
        <v>32.5</v>
      </c>
      <c r="Q483">
        <f>VLOOKUP($L483,Sheet1!$F:$R,6,0)</f>
        <v>0</v>
      </c>
      <c r="R483">
        <f>VLOOKUP($L483,Sheet1!$F:$R,7,0)</f>
        <v>4.3899999999999997</v>
      </c>
      <c r="S483">
        <f>VLOOKUP($L483,Sheet1!$F:$R,8,0)</f>
        <v>0</v>
      </c>
      <c r="T483">
        <f>VLOOKUP($L483,Sheet1!$F:$R,9,0)</f>
        <v>34.5</v>
      </c>
      <c r="U483">
        <f>VLOOKUP($L483,Sheet1!$F:$R,10,0)</f>
        <v>0</v>
      </c>
      <c r="V483">
        <f>VLOOKUP($L483,Sheet1!$F:$R,11,0)</f>
        <v>0</v>
      </c>
      <c r="W483">
        <f>VLOOKUP($L483,Sheet1!$F:$R,12,0)</f>
        <v>0</v>
      </c>
      <c r="X483">
        <f>VLOOKUP($L483,Sheet1!$F:$R,13,0)</f>
        <v>0</v>
      </c>
    </row>
    <row r="484" spans="1:24" hidden="1" x14ac:dyDescent="0.25">
      <c r="A484">
        <v>105</v>
      </c>
      <c r="B484">
        <v>4</v>
      </c>
      <c r="C484">
        <v>106</v>
      </c>
      <c r="D484" t="s">
        <v>424</v>
      </c>
      <c r="E484" t="s">
        <v>1538</v>
      </c>
      <c r="F484" t="s">
        <v>13</v>
      </c>
      <c r="G484">
        <v>23</v>
      </c>
      <c r="H484" t="s">
        <v>1539</v>
      </c>
      <c r="I484">
        <v>2008</v>
      </c>
      <c r="J484" t="s">
        <v>107</v>
      </c>
      <c r="K484" t="s">
        <v>711</v>
      </c>
      <c r="L484" t="s">
        <v>1540</v>
      </c>
      <c r="M484">
        <f>VLOOKUP(L484,Sheet1!F:R,2,0)</f>
        <v>73.38</v>
      </c>
      <c r="N484">
        <f>VLOOKUP($L484,Sheet1!$F:$R,3,0)</f>
        <v>221</v>
      </c>
      <c r="O484">
        <f>VLOOKUP($L484,Sheet1!$F:$R,4,0)</f>
        <v>9.1300000000000008</v>
      </c>
      <c r="P484">
        <f>VLOOKUP($L484,Sheet1!$F:$R,5,0)</f>
        <v>32.130000000000003</v>
      </c>
      <c r="Q484">
        <f>VLOOKUP($L484,Sheet1!$F:$R,6,0)</f>
        <v>0</v>
      </c>
      <c r="R484">
        <f>VLOOKUP($L484,Sheet1!$F:$R,7,0)</f>
        <v>4.59</v>
      </c>
      <c r="S484">
        <f>VLOOKUP($L484,Sheet1!$F:$R,8,0)</f>
        <v>20</v>
      </c>
      <c r="T484">
        <f>VLOOKUP($L484,Sheet1!$F:$R,9,0)</f>
        <v>26.5</v>
      </c>
      <c r="U484">
        <f>VLOOKUP($L484,Sheet1!$F:$R,10,0)</f>
        <v>111</v>
      </c>
      <c r="V484">
        <f>VLOOKUP($L484,Sheet1!$F:$R,11,0)</f>
        <v>4.42</v>
      </c>
      <c r="W484">
        <f>VLOOKUP($L484,Sheet1!$F:$R,12,0)</f>
        <v>7.1</v>
      </c>
      <c r="X484">
        <f>VLOOKUP($L484,Sheet1!$F:$R,13,0)</f>
        <v>12.07</v>
      </c>
    </row>
    <row r="485" spans="1:24" hidden="1" x14ac:dyDescent="0.25">
      <c r="A485">
        <v>124</v>
      </c>
      <c r="B485">
        <v>4</v>
      </c>
      <c r="C485">
        <v>125</v>
      </c>
      <c r="D485" t="s">
        <v>673</v>
      </c>
      <c r="E485" t="s">
        <v>1541</v>
      </c>
      <c r="F485" t="s">
        <v>13</v>
      </c>
      <c r="G485">
        <v>23</v>
      </c>
      <c r="H485" t="s">
        <v>809</v>
      </c>
      <c r="I485">
        <v>2008</v>
      </c>
      <c r="J485" t="s">
        <v>61</v>
      </c>
      <c r="K485" t="s">
        <v>1542</v>
      </c>
      <c r="L485" t="s">
        <v>1543</v>
      </c>
      <c r="M485">
        <f>VLOOKUP(L485,Sheet1!F:R,2,0)</f>
        <v>72.75</v>
      </c>
      <c r="N485">
        <f>VLOOKUP($L485,Sheet1!$F:$R,3,0)</f>
        <v>194</v>
      </c>
      <c r="O485">
        <f>VLOOKUP($L485,Sheet1!$F:$R,4,0)</f>
        <v>9.75</v>
      </c>
      <c r="P485">
        <f>VLOOKUP($L485,Sheet1!$F:$R,5,0)</f>
        <v>31.75</v>
      </c>
      <c r="Q485">
        <f>VLOOKUP($L485,Sheet1!$F:$R,6,0)</f>
        <v>0</v>
      </c>
      <c r="R485">
        <f>VLOOKUP($L485,Sheet1!$F:$R,7,0)</f>
        <v>4.4000000000000004</v>
      </c>
      <c r="S485">
        <f>VLOOKUP($L485,Sheet1!$F:$R,8,0)</f>
        <v>19</v>
      </c>
      <c r="T485">
        <f>VLOOKUP($L485,Sheet1!$F:$R,9,0)</f>
        <v>37.5</v>
      </c>
      <c r="U485">
        <f>VLOOKUP($L485,Sheet1!$F:$R,10,0)</f>
        <v>128</v>
      </c>
      <c r="V485">
        <f>VLOOKUP($L485,Sheet1!$F:$R,11,0)</f>
        <v>3.96</v>
      </c>
      <c r="W485">
        <f>VLOOKUP($L485,Sheet1!$F:$R,12,0)</f>
        <v>6.67</v>
      </c>
      <c r="X485">
        <f>VLOOKUP($L485,Sheet1!$F:$R,13,0)</f>
        <v>10.87</v>
      </c>
    </row>
    <row r="486" spans="1:24" hidden="1" x14ac:dyDescent="0.25">
      <c r="A486">
        <v>125</v>
      </c>
      <c r="B486">
        <v>4</v>
      </c>
      <c r="C486">
        <v>126</v>
      </c>
      <c r="D486" t="s">
        <v>487</v>
      </c>
      <c r="E486" t="s">
        <v>1544</v>
      </c>
      <c r="F486" t="s">
        <v>13</v>
      </c>
      <c r="G486">
        <v>22</v>
      </c>
      <c r="H486" t="s">
        <v>20</v>
      </c>
      <c r="I486">
        <v>2008</v>
      </c>
      <c r="J486" t="s">
        <v>55</v>
      </c>
      <c r="K486" t="s">
        <v>245</v>
      </c>
      <c r="L486" t="s">
        <v>1545</v>
      </c>
      <c r="M486">
        <f>VLOOKUP(L486,Sheet1!F:R,2,0)</f>
        <v>71</v>
      </c>
      <c r="N486">
        <f>VLOOKUP($L486,Sheet1!$F:$R,3,0)</f>
        <v>187</v>
      </c>
      <c r="O486">
        <f>VLOOKUP($L486,Sheet1!$F:$R,4,0)</f>
        <v>9.5</v>
      </c>
      <c r="P486">
        <f>VLOOKUP($L486,Sheet1!$F:$R,5,0)</f>
        <v>30.13</v>
      </c>
      <c r="Q486">
        <f>VLOOKUP($L486,Sheet1!$F:$R,6,0)</f>
        <v>0</v>
      </c>
      <c r="R486">
        <f>VLOOKUP($L486,Sheet1!$F:$R,7,0)</f>
        <v>4.58</v>
      </c>
      <c r="S486">
        <f>VLOOKUP($L486,Sheet1!$F:$R,8,0)</f>
        <v>14</v>
      </c>
      <c r="T486">
        <f>VLOOKUP($L486,Sheet1!$F:$R,9,0)</f>
        <v>33.5</v>
      </c>
      <c r="U486">
        <f>VLOOKUP($L486,Sheet1!$F:$R,10,0)</f>
        <v>117</v>
      </c>
      <c r="V486">
        <f>VLOOKUP($L486,Sheet1!$F:$R,11,0)</f>
        <v>4.24</v>
      </c>
      <c r="W486">
        <f>VLOOKUP($L486,Sheet1!$F:$R,12,0)</f>
        <v>6.95</v>
      </c>
      <c r="X486">
        <f>VLOOKUP($L486,Sheet1!$F:$R,13,0)</f>
        <v>0</v>
      </c>
    </row>
    <row r="487" spans="1:24" hidden="1" x14ac:dyDescent="0.25">
      <c r="A487">
        <v>127</v>
      </c>
      <c r="B487">
        <v>4</v>
      </c>
      <c r="C487">
        <v>128</v>
      </c>
      <c r="D487" t="s">
        <v>360</v>
      </c>
      <c r="E487" t="s">
        <v>1546</v>
      </c>
      <c r="F487" t="s">
        <v>13</v>
      </c>
      <c r="G487">
        <v>23</v>
      </c>
      <c r="H487" t="s">
        <v>637</v>
      </c>
      <c r="I487">
        <v>2008</v>
      </c>
      <c r="J487" t="s">
        <v>33</v>
      </c>
      <c r="K487" t="s">
        <v>1547</v>
      </c>
      <c r="L487" t="s">
        <v>1548</v>
      </c>
      <c r="M487">
        <f>VLOOKUP(L487,Sheet1!F:R,2,0)</f>
        <v>72.5</v>
      </c>
      <c r="N487">
        <f>VLOOKUP($L487,Sheet1!$F:$R,3,0)</f>
        <v>201</v>
      </c>
      <c r="O487">
        <f>VLOOKUP($L487,Sheet1!$F:$R,4,0)</f>
        <v>9.5</v>
      </c>
      <c r="P487">
        <f>VLOOKUP($L487,Sheet1!$F:$R,5,0)</f>
        <v>34.380000000000003</v>
      </c>
      <c r="Q487">
        <f>VLOOKUP($L487,Sheet1!$F:$R,6,0)</f>
        <v>0</v>
      </c>
      <c r="R487">
        <f>VLOOKUP($L487,Sheet1!$F:$R,7,0)</f>
        <v>4.4800000000000004</v>
      </c>
      <c r="S487">
        <f>VLOOKUP($L487,Sheet1!$F:$R,8,0)</f>
        <v>10</v>
      </c>
      <c r="T487">
        <f>VLOOKUP($L487,Sheet1!$F:$R,9,0)</f>
        <v>38.5</v>
      </c>
      <c r="U487">
        <f>VLOOKUP($L487,Sheet1!$F:$R,10,0)</f>
        <v>125</v>
      </c>
      <c r="V487">
        <f>VLOOKUP($L487,Sheet1!$F:$R,11,0)</f>
        <v>4.2</v>
      </c>
      <c r="W487">
        <f>VLOOKUP($L487,Sheet1!$F:$R,12,0)</f>
        <v>6.77</v>
      </c>
      <c r="X487">
        <f>VLOOKUP($L487,Sheet1!$F:$R,13,0)</f>
        <v>11.36</v>
      </c>
    </row>
    <row r="488" spans="1:24" hidden="1" x14ac:dyDescent="0.25">
      <c r="A488">
        <v>135</v>
      </c>
      <c r="B488">
        <v>5</v>
      </c>
      <c r="C488">
        <v>136</v>
      </c>
      <c r="D488" t="s">
        <v>159</v>
      </c>
      <c r="E488" t="s">
        <v>1549</v>
      </c>
      <c r="F488" t="s">
        <v>13</v>
      </c>
      <c r="G488">
        <v>23</v>
      </c>
      <c r="H488" t="s">
        <v>1550</v>
      </c>
      <c r="I488">
        <v>2008</v>
      </c>
      <c r="J488" t="s">
        <v>33</v>
      </c>
      <c r="K488" t="s">
        <v>810</v>
      </c>
      <c r="L488" t="s">
        <v>1551</v>
      </c>
      <c r="M488">
        <f>VLOOKUP(L488,Sheet1!F:R,2,0)</f>
        <v>70.75</v>
      </c>
      <c r="N488">
        <f>VLOOKUP($L488,Sheet1!$F:$R,3,0)</f>
        <v>195</v>
      </c>
      <c r="O488">
        <f>VLOOKUP($L488,Sheet1!$F:$R,4,0)</f>
        <v>9</v>
      </c>
      <c r="P488">
        <f>VLOOKUP($L488,Sheet1!$F:$R,5,0)</f>
        <v>31.13</v>
      </c>
      <c r="Q488">
        <f>VLOOKUP($L488,Sheet1!$F:$R,6,0)</f>
        <v>0</v>
      </c>
      <c r="R488">
        <f>VLOOKUP($L488,Sheet1!$F:$R,7,0)</f>
        <v>4.51</v>
      </c>
      <c r="S488">
        <f>VLOOKUP($L488,Sheet1!$F:$R,8,0)</f>
        <v>0</v>
      </c>
      <c r="T488">
        <f>VLOOKUP($L488,Sheet1!$F:$R,9,0)</f>
        <v>28</v>
      </c>
      <c r="U488">
        <f>VLOOKUP($L488,Sheet1!$F:$R,10,0)</f>
        <v>120</v>
      </c>
      <c r="V488">
        <f>VLOOKUP($L488,Sheet1!$F:$R,11,0)</f>
        <v>4.3</v>
      </c>
      <c r="W488">
        <f>VLOOKUP($L488,Sheet1!$F:$R,12,0)</f>
        <v>7.09</v>
      </c>
      <c r="X488">
        <f>VLOOKUP($L488,Sheet1!$F:$R,13,0)</f>
        <v>11.94</v>
      </c>
    </row>
    <row r="489" spans="1:24" hidden="1" x14ac:dyDescent="0.25">
      <c r="A489">
        <v>152</v>
      </c>
      <c r="B489">
        <v>5</v>
      </c>
      <c r="C489">
        <v>153</v>
      </c>
      <c r="D489" t="s">
        <v>48</v>
      </c>
      <c r="E489" t="s">
        <v>1552</v>
      </c>
      <c r="F489" t="s">
        <v>13</v>
      </c>
      <c r="G489">
        <v>22</v>
      </c>
      <c r="H489" t="s">
        <v>85</v>
      </c>
      <c r="I489">
        <v>2008</v>
      </c>
      <c r="J489" t="s">
        <v>107</v>
      </c>
      <c r="K489" t="s">
        <v>1553</v>
      </c>
      <c r="L489" t="s">
        <v>1554</v>
      </c>
      <c r="M489" t="e">
        <f>VLOOKUP(L489,Sheet1!F:R,2,0)</f>
        <v>#N/A</v>
      </c>
      <c r="N489" t="e">
        <f>VLOOKUP($L489,Sheet1!$F:$R,3,0)</f>
        <v>#N/A</v>
      </c>
      <c r="O489" t="e">
        <f>VLOOKUP($L489,Sheet1!$F:$R,4,0)</f>
        <v>#N/A</v>
      </c>
      <c r="P489" t="e">
        <f>VLOOKUP($L489,Sheet1!$F:$R,5,0)</f>
        <v>#N/A</v>
      </c>
      <c r="Q489" t="e">
        <f>VLOOKUP($L489,Sheet1!$F:$R,6,0)</f>
        <v>#N/A</v>
      </c>
      <c r="R489" t="e">
        <f>VLOOKUP($L489,Sheet1!$F:$R,7,0)</f>
        <v>#N/A</v>
      </c>
      <c r="S489" t="e">
        <f>VLOOKUP($L489,Sheet1!$F:$R,8,0)</f>
        <v>#N/A</v>
      </c>
      <c r="T489" t="e">
        <f>VLOOKUP($L489,Sheet1!$F:$R,9,0)</f>
        <v>#N/A</v>
      </c>
      <c r="U489" t="e">
        <f>VLOOKUP($L489,Sheet1!$F:$R,10,0)</f>
        <v>#N/A</v>
      </c>
      <c r="V489" t="e">
        <f>VLOOKUP($L489,Sheet1!$F:$R,11,0)</f>
        <v>#N/A</v>
      </c>
      <c r="W489" t="e">
        <f>VLOOKUP($L489,Sheet1!$F:$R,12,0)</f>
        <v>#N/A</v>
      </c>
      <c r="X489" t="e">
        <f>VLOOKUP($L489,Sheet1!$F:$R,13,0)</f>
        <v>#N/A</v>
      </c>
    </row>
    <row r="490" spans="1:24" hidden="1" x14ac:dyDescent="0.25">
      <c r="A490">
        <v>170</v>
      </c>
      <c r="B490">
        <v>6</v>
      </c>
      <c r="C490">
        <v>171</v>
      </c>
      <c r="D490" t="s">
        <v>93</v>
      </c>
      <c r="E490" t="s">
        <v>1555</v>
      </c>
      <c r="F490" t="s">
        <v>13</v>
      </c>
      <c r="G490">
        <v>22</v>
      </c>
      <c r="H490" t="s">
        <v>535</v>
      </c>
      <c r="I490">
        <v>2008</v>
      </c>
      <c r="J490" t="s">
        <v>107</v>
      </c>
      <c r="K490" t="s">
        <v>1268</v>
      </c>
      <c r="L490" t="s">
        <v>1556</v>
      </c>
      <c r="M490">
        <f>VLOOKUP(L490,Sheet1!F:R,2,0)</f>
        <v>75.63</v>
      </c>
      <c r="N490">
        <f>VLOOKUP($L490,Sheet1!$F:$R,3,0)</f>
        <v>207</v>
      </c>
      <c r="O490">
        <f>VLOOKUP($L490,Sheet1!$F:$R,4,0)</f>
        <v>9</v>
      </c>
      <c r="P490">
        <f>VLOOKUP($L490,Sheet1!$F:$R,5,0)</f>
        <v>33.75</v>
      </c>
      <c r="Q490">
        <f>VLOOKUP($L490,Sheet1!$F:$R,6,0)</f>
        <v>0</v>
      </c>
      <c r="R490">
        <f>VLOOKUP($L490,Sheet1!$F:$R,7,0)</f>
        <v>4.59</v>
      </c>
      <c r="S490">
        <f>VLOOKUP($L490,Sheet1!$F:$R,8,0)</f>
        <v>0</v>
      </c>
      <c r="T490">
        <f>VLOOKUP($L490,Sheet1!$F:$R,9,0)</f>
        <v>31.5</v>
      </c>
      <c r="U490">
        <f>VLOOKUP($L490,Sheet1!$F:$R,10,0)</f>
        <v>126</v>
      </c>
      <c r="V490">
        <f>VLOOKUP($L490,Sheet1!$F:$R,11,0)</f>
        <v>4.3</v>
      </c>
      <c r="W490">
        <f>VLOOKUP($L490,Sheet1!$F:$R,12,0)</f>
        <v>7.08</v>
      </c>
      <c r="X490">
        <f>VLOOKUP($L490,Sheet1!$F:$R,13,0)</f>
        <v>0</v>
      </c>
    </row>
    <row r="491" spans="1:24" hidden="1" x14ac:dyDescent="0.25">
      <c r="A491">
        <v>173</v>
      </c>
      <c r="B491">
        <v>6</v>
      </c>
      <c r="C491">
        <v>174</v>
      </c>
      <c r="D491" t="s">
        <v>207</v>
      </c>
      <c r="E491" t="s">
        <v>1557</v>
      </c>
      <c r="F491" t="s">
        <v>13</v>
      </c>
      <c r="G491">
        <v>23</v>
      </c>
      <c r="H491" t="s">
        <v>298</v>
      </c>
      <c r="I491">
        <v>2008</v>
      </c>
      <c r="J491" t="s">
        <v>161</v>
      </c>
      <c r="K491" t="s">
        <v>863</v>
      </c>
      <c r="L491" t="s">
        <v>1558</v>
      </c>
      <c r="M491" t="e">
        <f>VLOOKUP(L491,Sheet1!F:R,2,0)</f>
        <v>#N/A</v>
      </c>
      <c r="N491" t="e">
        <f>VLOOKUP($L491,Sheet1!$F:$R,3,0)</f>
        <v>#N/A</v>
      </c>
      <c r="O491" t="e">
        <f>VLOOKUP($L491,Sheet1!$F:$R,4,0)</f>
        <v>#N/A</v>
      </c>
      <c r="P491" t="e">
        <f>VLOOKUP($L491,Sheet1!$F:$R,5,0)</f>
        <v>#N/A</v>
      </c>
      <c r="Q491" t="e">
        <f>VLOOKUP($L491,Sheet1!$F:$R,6,0)</f>
        <v>#N/A</v>
      </c>
      <c r="R491" t="e">
        <f>VLOOKUP($L491,Sheet1!$F:$R,7,0)</f>
        <v>#N/A</v>
      </c>
      <c r="S491" t="e">
        <f>VLOOKUP($L491,Sheet1!$F:$R,8,0)</f>
        <v>#N/A</v>
      </c>
      <c r="T491" t="e">
        <f>VLOOKUP($L491,Sheet1!$F:$R,9,0)</f>
        <v>#N/A</v>
      </c>
      <c r="U491" t="e">
        <f>VLOOKUP($L491,Sheet1!$F:$R,10,0)</f>
        <v>#N/A</v>
      </c>
      <c r="V491" t="e">
        <f>VLOOKUP($L491,Sheet1!$F:$R,11,0)</f>
        <v>#N/A</v>
      </c>
      <c r="W491" t="e">
        <f>VLOOKUP($L491,Sheet1!$F:$R,12,0)</f>
        <v>#N/A</v>
      </c>
      <c r="X491" t="e">
        <f>VLOOKUP($L491,Sheet1!$F:$R,13,0)</f>
        <v>#N/A</v>
      </c>
    </row>
    <row r="492" spans="1:24" hidden="1" x14ac:dyDescent="0.25">
      <c r="A492">
        <v>181</v>
      </c>
      <c r="B492">
        <v>6</v>
      </c>
      <c r="C492">
        <v>182</v>
      </c>
      <c r="D492" t="s">
        <v>118</v>
      </c>
      <c r="E492" t="s">
        <v>1559</v>
      </c>
      <c r="F492" t="s">
        <v>13</v>
      </c>
      <c r="G492">
        <v>23</v>
      </c>
      <c r="H492" t="s">
        <v>1067</v>
      </c>
      <c r="I492">
        <v>2008</v>
      </c>
      <c r="J492" t="s">
        <v>33</v>
      </c>
      <c r="K492" t="s">
        <v>127</v>
      </c>
      <c r="L492" t="s">
        <v>1560</v>
      </c>
      <c r="M492">
        <f>VLOOKUP(L492,Sheet1!F:R,2,0)</f>
        <v>71.5</v>
      </c>
      <c r="N492">
        <f>VLOOKUP($L492,Sheet1!$F:$R,3,0)</f>
        <v>202</v>
      </c>
      <c r="O492">
        <f>VLOOKUP($L492,Sheet1!$F:$R,4,0)</f>
        <v>9.3800000000000008</v>
      </c>
      <c r="P492">
        <f>VLOOKUP($L492,Sheet1!$F:$R,5,0)</f>
        <v>31.38</v>
      </c>
      <c r="Q492">
        <f>VLOOKUP($L492,Sheet1!$F:$R,6,0)</f>
        <v>0</v>
      </c>
      <c r="R492">
        <f>VLOOKUP($L492,Sheet1!$F:$R,7,0)</f>
        <v>4.75</v>
      </c>
      <c r="S492">
        <f>VLOOKUP($L492,Sheet1!$F:$R,8,0)</f>
        <v>0</v>
      </c>
      <c r="T492">
        <f>VLOOKUP($L492,Sheet1!$F:$R,9,0)</f>
        <v>27.5</v>
      </c>
      <c r="U492">
        <f>VLOOKUP($L492,Sheet1!$F:$R,10,0)</f>
        <v>115</v>
      </c>
      <c r="V492">
        <f>VLOOKUP($L492,Sheet1!$F:$R,11,0)</f>
        <v>4.7699999999999996</v>
      </c>
      <c r="W492">
        <f>VLOOKUP($L492,Sheet1!$F:$R,12,0)</f>
        <v>7.31</v>
      </c>
      <c r="X492">
        <f>VLOOKUP($L492,Sheet1!$F:$R,13,0)</f>
        <v>11.94</v>
      </c>
    </row>
    <row r="493" spans="1:24" hidden="1" x14ac:dyDescent="0.25">
      <c r="A493">
        <v>190</v>
      </c>
      <c r="B493">
        <v>6</v>
      </c>
      <c r="C493">
        <v>191</v>
      </c>
      <c r="D493" t="s">
        <v>169</v>
      </c>
      <c r="E493" t="s">
        <v>1561</v>
      </c>
      <c r="F493" t="s">
        <v>13</v>
      </c>
      <c r="G493">
        <v>23</v>
      </c>
      <c r="H493" t="s">
        <v>337</v>
      </c>
      <c r="I493">
        <v>2008</v>
      </c>
      <c r="J493" t="s">
        <v>126</v>
      </c>
      <c r="K493" t="s">
        <v>1562</v>
      </c>
      <c r="L493" t="s">
        <v>1563</v>
      </c>
      <c r="M493">
        <f>VLOOKUP(L493,Sheet1!F:R,2,0)</f>
        <v>74.75</v>
      </c>
      <c r="N493">
        <f>VLOOKUP($L493,Sheet1!$F:$R,3,0)</f>
        <v>221</v>
      </c>
      <c r="O493">
        <f>VLOOKUP($L493,Sheet1!$F:$R,4,0)</f>
        <v>8.5</v>
      </c>
      <c r="P493">
        <f>VLOOKUP($L493,Sheet1!$F:$R,5,0)</f>
        <v>33.25</v>
      </c>
      <c r="Q493">
        <f>VLOOKUP($L493,Sheet1!$F:$R,6,0)</f>
        <v>0</v>
      </c>
      <c r="R493">
        <f>VLOOKUP($L493,Sheet1!$F:$R,7,0)</f>
        <v>4.59</v>
      </c>
      <c r="S493">
        <f>VLOOKUP($L493,Sheet1!$F:$R,8,0)</f>
        <v>15</v>
      </c>
      <c r="T493">
        <f>VLOOKUP($L493,Sheet1!$F:$R,9,0)</f>
        <v>29.5</v>
      </c>
      <c r="U493">
        <f>VLOOKUP($L493,Sheet1!$F:$R,10,0)</f>
        <v>126</v>
      </c>
      <c r="V493">
        <f>VLOOKUP($L493,Sheet1!$F:$R,11,0)</f>
        <v>0</v>
      </c>
      <c r="W493">
        <f>VLOOKUP($L493,Sheet1!$F:$R,12,0)</f>
        <v>6.93</v>
      </c>
      <c r="X493">
        <f>VLOOKUP($L493,Sheet1!$F:$R,13,0)</f>
        <v>0</v>
      </c>
    </row>
    <row r="494" spans="1:24" hidden="1" x14ac:dyDescent="0.25">
      <c r="A494">
        <v>192</v>
      </c>
      <c r="B494">
        <v>6</v>
      </c>
      <c r="C494">
        <v>193</v>
      </c>
      <c r="D494" t="s">
        <v>42</v>
      </c>
      <c r="E494" t="s">
        <v>1564</v>
      </c>
      <c r="F494" t="s">
        <v>13</v>
      </c>
      <c r="G494">
        <v>24</v>
      </c>
      <c r="H494" t="s">
        <v>115</v>
      </c>
      <c r="I494">
        <v>2008</v>
      </c>
      <c r="J494" t="s">
        <v>161</v>
      </c>
      <c r="K494" t="s">
        <v>157</v>
      </c>
      <c r="L494" t="s">
        <v>1565</v>
      </c>
      <c r="M494">
        <f>VLOOKUP(L494,Sheet1!F:R,2,0)</f>
        <v>71.13</v>
      </c>
      <c r="N494">
        <f>VLOOKUP($L494,Sheet1!$F:$R,3,0)</f>
        <v>177</v>
      </c>
      <c r="O494">
        <f>VLOOKUP($L494,Sheet1!$F:$R,4,0)</f>
        <v>9</v>
      </c>
      <c r="P494">
        <f>VLOOKUP($L494,Sheet1!$F:$R,5,0)</f>
        <v>30.75</v>
      </c>
      <c r="Q494">
        <f>VLOOKUP($L494,Sheet1!$F:$R,6,0)</f>
        <v>0</v>
      </c>
      <c r="R494">
        <f>VLOOKUP($L494,Sheet1!$F:$R,7,0)</f>
        <v>4.53</v>
      </c>
      <c r="S494">
        <f>VLOOKUP($L494,Sheet1!$F:$R,8,0)</f>
        <v>14</v>
      </c>
      <c r="T494">
        <f>VLOOKUP($L494,Sheet1!$F:$R,9,0)</f>
        <v>32</v>
      </c>
      <c r="U494">
        <f>VLOOKUP($L494,Sheet1!$F:$R,10,0)</f>
        <v>118</v>
      </c>
      <c r="V494">
        <f>VLOOKUP($L494,Sheet1!$F:$R,11,0)</f>
        <v>4.18</v>
      </c>
      <c r="W494">
        <f>VLOOKUP($L494,Sheet1!$F:$R,12,0)</f>
        <v>6.75</v>
      </c>
      <c r="X494">
        <f>VLOOKUP($L494,Sheet1!$F:$R,13,0)</f>
        <v>11.43</v>
      </c>
    </row>
    <row r="495" spans="1:24" hidden="1" x14ac:dyDescent="0.25">
      <c r="A495">
        <v>204</v>
      </c>
      <c r="B495">
        <v>6</v>
      </c>
      <c r="C495">
        <v>205</v>
      </c>
      <c r="D495" t="s">
        <v>18</v>
      </c>
      <c r="E495" t="s">
        <v>1566</v>
      </c>
      <c r="F495" t="s">
        <v>13</v>
      </c>
      <c r="G495">
        <v>22</v>
      </c>
      <c r="H495" t="s">
        <v>1567</v>
      </c>
      <c r="I495">
        <v>2008</v>
      </c>
      <c r="J495" t="s">
        <v>126</v>
      </c>
      <c r="K495" t="s">
        <v>1568</v>
      </c>
      <c r="L495" t="s">
        <v>1569</v>
      </c>
      <c r="M495">
        <f>VLOOKUP(L495,Sheet1!F:R,2,0)</f>
        <v>71.88</v>
      </c>
      <c r="N495">
        <f>VLOOKUP($L495,Sheet1!$F:$R,3,0)</f>
        <v>210</v>
      </c>
      <c r="O495">
        <f>VLOOKUP($L495,Sheet1!$F:$R,4,0)</f>
        <v>9.5</v>
      </c>
      <c r="P495">
        <f>VLOOKUP($L495,Sheet1!$F:$R,5,0)</f>
        <v>31.13</v>
      </c>
      <c r="Q495">
        <f>VLOOKUP($L495,Sheet1!$F:$R,6,0)</f>
        <v>0</v>
      </c>
      <c r="R495">
        <f>VLOOKUP($L495,Sheet1!$F:$R,7,0)</f>
        <v>4.4400000000000004</v>
      </c>
      <c r="S495">
        <f>VLOOKUP($L495,Sheet1!$F:$R,8,0)</f>
        <v>20</v>
      </c>
      <c r="T495">
        <f>VLOOKUP($L495,Sheet1!$F:$R,9,0)</f>
        <v>36.5</v>
      </c>
      <c r="U495">
        <f>VLOOKUP($L495,Sheet1!$F:$R,10,0)</f>
        <v>125</v>
      </c>
      <c r="V495">
        <f>VLOOKUP($L495,Sheet1!$F:$R,11,0)</f>
        <v>4.1900000000000004</v>
      </c>
      <c r="W495">
        <f>VLOOKUP($L495,Sheet1!$F:$R,12,0)</f>
        <v>6.9</v>
      </c>
      <c r="X495">
        <f>VLOOKUP($L495,Sheet1!$F:$R,13,0)</f>
        <v>0</v>
      </c>
    </row>
    <row r="496" spans="1:24" hidden="1" x14ac:dyDescent="0.25">
      <c r="A496">
        <v>214</v>
      </c>
      <c r="B496">
        <v>7</v>
      </c>
      <c r="C496">
        <v>215</v>
      </c>
      <c r="D496" t="s">
        <v>424</v>
      </c>
      <c r="E496" t="s">
        <v>1570</v>
      </c>
      <c r="F496" t="s">
        <v>13</v>
      </c>
      <c r="G496">
        <v>23</v>
      </c>
      <c r="H496" t="s">
        <v>298</v>
      </c>
      <c r="I496">
        <v>2008</v>
      </c>
      <c r="J496" t="s">
        <v>161</v>
      </c>
      <c r="K496" t="s">
        <v>1571</v>
      </c>
      <c r="L496" t="s">
        <v>1572</v>
      </c>
      <c r="M496">
        <f>VLOOKUP(L496,Sheet1!F:R,2,0)</f>
        <v>75.5</v>
      </c>
      <c r="N496">
        <f>VLOOKUP($L496,Sheet1!$F:$R,3,0)</f>
        <v>213</v>
      </c>
      <c r="O496">
        <f>VLOOKUP($L496,Sheet1!$F:$R,4,0)</f>
        <v>9.25</v>
      </c>
      <c r="P496">
        <f>VLOOKUP($L496,Sheet1!$F:$R,5,0)</f>
        <v>33.380000000000003</v>
      </c>
      <c r="Q496">
        <f>VLOOKUP($L496,Sheet1!$F:$R,6,0)</f>
        <v>0</v>
      </c>
      <c r="R496">
        <f>VLOOKUP($L496,Sheet1!$F:$R,7,0)</f>
        <v>4.62</v>
      </c>
      <c r="S496">
        <f>VLOOKUP($L496,Sheet1!$F:$R,8,0)</f>
        <v>0</v>
      </c>
      <c r="T496">
        <f>VLOOKUP($L496,Sheet1!$F:$R,9,0)</f>
        <v>28.5</v>
      </c>
      <c r="U496">
        <f>VLOOKUP($L496,Sheet1!$F:$R,10,0)</f>
        <v>120</v>
      </c>
      <c r="V496">
        <f>VLOOKUP($L496,Sheet1!$F:$R,11,0)</f>
        <v>4.43</v>
      </c>
      <c r="W496">
        <f>VLOOKUP($L496,Sheet1!$F:$R,12,0)</f>
        <v>7.03</v>
      </c>
      <c r="X496">
        <f>VLOOKUP($L496,Sheet1!$F:$R,13,0)</f>
        <v>0</v>
      </c>
    </row>
    <row r="497" spans="1:24" hidden="1" x14ac:dyDescent="0.25">
      <c r="A497">
        <v>216</v>
      </c>
      <c r="B497">
        <v>7</v>
      </c>
      <c r="C497">
        <v>217</v>
      </c>
      <c r="D497" t="s">
        <v>238</v>
      </c>
      <c r="E497" t="s">
        <v>1573</v>
      </c>
      <c r="F497" t="s">
        <v>13</v>
      </c>
      <c r="G497">
        <v>23</v>
      </c>
      <c r="H497" t="s">
        <v>176</v>
      </c>
      <c r="I497">
        <v>2008</v>
      </c>
      <c r="J497" t="s">
        <v>143</v>
      </c>
      <c r="K497" t="s">
        <v>1574</v>
      </c>
      <c r="L497" t="s">
        <v>1575</v>
      </c>
      <c r="M497" t="e">
        <f>VLOOKUP(L497,Sheet1!F:R,2,0)</f>
        <v>#N/A</v>
      </c>
      <c r="N497" t="e">
        <f>VLOOKUP($L497,Sheet1!$F:$R,3,0)</f>
        <v>#N/A</v>
      </c>
      <c r="O497" t="e">
        <f>VLOOKUP($L497,Sheet1!$F:$R,4,0)</f>
        <v>#N/A</v>
      </c>
      <c r="P497" t="e">
        <f>VLOOKUP($L497,Sheet1!$F:$R,5,0)</f>
        <v>#N/A</v>
      </c>
      <c r="Q497" t="e">
        <f>VLOOKUP($L497,Sheet1!$F:$R,6,0)</f>
        <v>#N/A</v>
      </c>
      <c r="R497" t="e">
        <f>VLOOKUP($L497,Sheet1!$F:$R,7,0)</f>
        <v>#N/A</v>
      </c>
      <c r="S497" t="e">
        <f>VLOOKUP($L497,Sheet1!$F:$R,8,0)</f>
        <v>#N/A</v>
      </c>
      <c r="T497" t="e">
        <f>VLOOKUP($L497,Sheet1!$F:$R,9,0)</f>
        <v>#N/A</v>
      </c>
      <c r="U497" t="e">
        <f>VLOOKUP($L497,Sheet1!$F:$R,10,0)</f>
        <v>#N/A</v>
      </c>
      <c r="V497" t="e">
        <f>VLOOKUP($L497,Sheet1!$F:$R,11,0)</f>
        <v>#N/A</v>
      </c>
      <c r="W497" t="e">
        <f>VLOOKUP($L497,Sheet1!$F:$R,12,0)</f>
        <v>#N/A</v>
      </c>
      <c r="X497" t="e">
        <f>VLOOKUP($L497,Sheet1!$F:$R,13,0)</f>
        <v>#N/A</v>
      </c>
    </row>
    <row r="498" spans="1:24" hidden="1" x14ac:dyDescent="0.25">
      <c r="A498">
        <v>223</v>
      </c>
      <c r="B498">
        <v>7</v>
      </c>
      <c r="C498">
        <v>224</v>
      </c>
      <c r="D498" t="s">
        <v>73</v>
      </c>
      <c r="E498" t="s">
        <v>1576</v>
      </c>
      <c r="F498" t="s">
        <v>13</v>
      </c>
      <c r="G498">
        <v>21</v>
      </c>
      <c r="H498" t="s">
        <v>637</v>
      </c>
      <c r="I498">
        <v>2008</v>
      </c>
      <c r="J498" t="s">
        <v>21</v>
      </c>
      <c r="K498" t="s">
        <v>157</v>
      </c>
      <c r="L498" t="s">
        <v>1577</v>
      </c>
      <c r="M498">
        <f>VLOOKUP(L498,Sheet1!F:R,2,0)</f>
        <v>73.88</v>
      </c>
      <c r="N498">
        <f>VLOOKUP($L498,Sheet1!$F:$R,3,0)</f>
        <v>210</v>
      </c>
      <c r="O498">
        <f>VLOOKUP($L498,Sheet1!$F:$R,4,0)</f>
        <v>9.6300000000000008</v>
      </c>
      <c r="P498">
        <f>VLOOKUP($L498,Sheet1!$F:$R,5,0)</f>
        <v>32.75</v>
      </c>
      <c r="Q498">
        <f>VLOOKUP($L498,Sheet1!$F:$R,6,0)</f>
        <v>0</v>
      </c>
      <c r="R498">
        <f>VLOOKUP($L498,Sheet1!$F:$R,7,0)</f>
        <v>4.59</v>
      </c>
      <c r="S498">
        <f>VLOOKUP($L498,Sheet1!$F:$R,8,0)</f>
        <v>16</v>
      </c>
      <c r="T498">
        <f>VLOOKUP($L498,Sheet1!$F:$R,9,0)</f>
        <v>32.5</v>
      </c>
      <c r="U498">
        <f>VLOOKUP($L498,Sheet1!$F:$R,10,0)</f>
        <v>121</v>
      </c>
      <c r="V498">
        <f>VLOOKUP($L498,Sheet1!$F:$R,11,0)</f>
        <v>4.26</v>
      </c>
      <c r="W498">
        <f>VLOOKUP($L498,Sheet1!$F:$R,12,0)</f>
        <v>7.07</v>
      </c>
      <c r="X498">
        <f>VLOOKUP($L498,Sheet1!$F:$R,13,0)</f>
        <v>11.61</v>
      </c>
    </row>
    <row r="499" spans="1:24" hidden="1" x14ac:dyDescent="0.25">
      <c r="A499">
        <v>225</v>
      </c>
      <c r="B499">
        <v>7</v>
      </c>
      <c r="C499">
        <v>226</v>
      </c>
      <c r="D499" t="s">
        <v>673</v>
      </c>
      <c r="E499" t="s">
        <v>1578</v>
      </c>
      <c r="F499" t="s">
        <v>13</v>
      </c>
      <c r="G499">
        <v>22</v>
      </c>
      <c r="H499" t="s">
        <v>176</v>
      </c>
      <c r="I499">
        <v>2008</v>
      </c>
      <c r="J499" t="s">
        <v>15</v>
      </c>
      <c r="K499" t="s">
        <v>1579</v>
      </c>
      <c r="L499" t="s">
        <v>1580</v>
      </c>
      <c r="M499">
        <f>VLOOKUP(L499,Sheet1!F:R,2,0)</f>
        <v>75.88</v>
      </c>
      <c r="N499">
        <f>VLOOKUP($L499,Sheet1!$F:$R,3,0)</f>
        <v>208</v>
      </c>
      <c r="O499">
        <f>VLOOKUP($L499,Sheet1!$F:$R,4,0)</f>
        <v>0</v>
      </c>
      <c r="P499">
        <f>VLOOKUP($L499,Sheet1!$F:$R,5,0)</f>
        <v>0</v>
      </c>
      <c r="Q499">
        <f>VLOOKUP($L499,Sheet1!$F:$R,6,0)</f>
        <v>0</v>
      </c>
      <c r="R499">
        <f>VLOOKUP($L499,Sheet1!$F:$R,7,0)</f>
        <v>4.38</v>
      </c>
      <c r="S499">
        <f>VLOOKUP($L499,Sheet1!$F:$R,8,0)</f>
        <v>0</v>
      </c>
      <c r="T499">
        <f>VLOOKUP($L499,Sheet1!$F:$R,9,0)</f>
        <v>43</v>
      </c>
      <c r="U499">
        <f>VLOOKUP($L499,Sheet1!$F:$R,10,0)</f>
        <v>123</v>
      </c>
      <c r="V499">
        <f>VLOOKUP($L499,Sheet1!$F:$R,11,0)</f>
        <v>4.25</v>
      </c>
      <c r="W499">
        <f>VLOOKUP($L499,Sheet1!$F:$R,12,0)</f>
        <v>6.84</v>
      </c>
      <c r="X499">
        <f>VLOOKUP($L499,Sheet1!$F:$R,13,0)</f>
        <v>0</v>
      </c>
    </row>
    <row r="500" spans="1:24" hidden="1" x14ac:dyDescent="0.25">
      <c r="A500">
        <v>236</v>
      </c>
      <c r="B500">
        <v>7</v>
      </c>
      <c r="C500">
        <v>237</v>
      </c>
      <c r="D500" t="s">
        <v>255</v>
      </c>
      <c r="E500" t="s">
        <v>1581</v>
      </c>
      <c r="F500" t="s">
        <v>13</v>
      </c>
      <c r="G500">
        <v>22</v>
      </c>
      <c r="H500" t="s">
        <v>171</v>
      </c>
      <c r="I500">
        <v>2008</v>
      </c>
      <c r="J500" t="s">
        <v>61</v>
      </c>
      <c r="K500" t="s">
        <v>1582</v>
      </c>
      <c r="L500" t="s">
        <v>1583</v>
      </c>
      <c r="M500">
        <f>VLOOKUP(L500,Sheet1!F:R,2,0)</f>
        <v>74.88</v>
      </c>
      <c r="N500">
        <f>VLOOKUP($L500,Sheet1!$F:$R,3,0)</f>
        <v>203</v>
      </c>
      <c r="O500">
        <f>VLOOKUP($L500,Sheet1!$F:$R,4,0)</f>
        <v>0</v>
      </c>
      <c r="P500">
        <f>VLOOKUP($L500,Sheet1!$F:$R,5,0)</f>
        <v>0</v>
      </c>
      <c r="Q500">
        <f>VLOOKUP($L500,Sheet1!$F:$R,6,0)</f>
        <v>0</v>
      </c>
      <c r="R500">
        <f>VLOOKUP($L500,Sheet1!$F:$R,7,0)</f>
        <v>4.55</v>
      </c>
      <c r="S500">
        <f>VLOOKUP($L500,Sheet1!$F:$R,8,0)</f>
        <v>0</v>
      </c>
      <c r="T500">
        <f>VLOOKUP($L500,Sheet1!$F:$R,9,0)</f>
        <v>36</v>
      </c>
      <c r="U500">
        <f>VLOOKUP($L500,Sheet1!$F:$R,10,0)</f>
        <v>0</v>
      </c>
      <c r="V500">
        <f>VLOOKUP($L500,Sheet1!$F:$R,11,0)</f>
        <v>0</v>
      </c>
      <c r="W500">
        <f>VLOOKUP($L500,Sheet1!$F:$R,12,0)</f>
        <v>0</v>
      </c>
      <c r="X500">
        <f>VLOOKUP($L500,Sheet1!$F:$R,13,0)</f>
        <v>0</v>
      </c>
    </row>
    <row r="501" spans="1:24" hidden="1" x14ac:dyDescent="0.25">
      <c r="A501">
        <v>245</v>
      </c>
      <c r="B501">
        <v>7</v>
      </c>
      <c r="C501">
        <v>246</v>
      </c>
      <c r="D501" t="s">
        <v>174</v>
      </c>
      <c r="E501" t="s">
        <v>1584</v>
      </c>
      <c r="F501" t="s">
        <v>13</v>
      </c>
      <c r="G501">
        <v>22</v>
      </c>
      <c r="H501" t="s">
        <v>976</v>
      </c>
      <c r="I501">
        <v>2008</v>
      </c>
      <c r="J501" t="s">
        <v>107</v>
      </c>
      <c r="K501" t="s">
        <v>1585</v>
      </c>
      <c r="L501" t="s">
        <v>1586</v>
      </c>
      <c r="M501">
        <f>VLOOKUP(L501,Sheet1!F:R,2,0)</f>
        <v>77.38</v>
      </c>
      <c r="N501">
        <f>VLOOKUP($L501,Sheet1!$F:$R,3,0)</f>
        <v>232</v>
      </c>
      <c r="O501">
        <f>VLOOKUP($L501,Sheet1!$F:$R,4,0)</f>
        <v>10.25</v>
      </c>
      <c r="P501">
        <f>VLOOKUP($L501,Sheet1!$F:$R,5,0)</f>
        <v>34</v>
      </c>
      <c r="Q501">
        <f>VLOOKUP($L501,Sheet1!$F:$R,6,0)</f>
        <v>0</v>
      </c>
      <c r="R501">
        <f>VLOOKUP($L501,Sheet1!$F:$R,7,0)</f>
        <v>4.63</v>
      </c>
      <c r="S501">
        <f>VLOOKUP($L501,Sheet1!$F:$R,8,0)</f>
        <v>16</v>
      </c>
      <c r="T501">
        <f>VLOOKUP($L501,Sheet1!$F:$R,9,0)</f>
        <v>30</v>
      </c>
      <c r="U501">
        <f>VLOOKUP($L501,Sheet1!$F:$R,10,0)</f>
        <v>115</v>
      </c>
      <c r="V501">
        <f>VLOOKUP($L501,Sheet1!$F:$R,11,0)</f>
        <v>4.4400000000000004</v>
      </c>
      <c r="W501">
        <f>VLOOKUP($L501,Sheet1!$F:$R,12,0)</f>
        <v>7.07</v>
      </c>
      <c r="X501">
        <f>VLOOKUP($L501,Sheet1!$F:$R,13,0)</f>
        <v>0</v>
      </c>
    </row>
    <row r="502" spans="1:24" hidden="1" x14ac:dyDescent="0.25">
      <c r="A502">
        <v>247</v>
      </c>
      <c r="B502">
        <v>7</v>
      </c>
      <c r="C502">
        <v>248</v>
      </c>
      <c r="D502" t="s">
        <v>11</v>
      </c>
      <c r="E502" t="s">
        <v>1587</v>
      </c>
      <c r="F502" t="s">
        <v>13</v>
      </c>
      <c r="G502">
        <v>22</v>
      </c>
      <c r="H502" t="s">
        <v>794</v>
      </c>
      <c r="I502">
        <v>2008</v>
      </c>
      <c r="J502" t="s">
        <v>107</v>
      </c>
      <c r="K502" t="s">
        <v>1588</v>
      </c>
      <c r="L502" t="s">
        <v>1589</v>
      </c>
      <c r="M502">
        <f>VLOOKUP(L502,Sheet1!F:R,2,0)</f>
        <v>76.25</v>
      </c>
      <c r="N502">
        <f>VLOOKUP($L502,Sheet1!$F:$R,3,0)</f>
        <v>222</v>
      </c>
      <c r="O502">
        <f>VLOOKUP($L502,Sheet1!$F:$R,4,0)</f>
        <v>9.75</v>
      </c>
      <c r="P502">
        <f>VLOOKUP($L502,Sheet1!$F:$R,5,0)</f>
        <v>33.25</v>
      </c>
      <c r="Q502">
        <f>VLOOKUP($L502,Sheet1!$F:$R,6,0)</f>
        <v>0</v>
      </c>
      <c r="R502">
        <f>VLOOKUP($L502,Sheet1!$F:$R,7,0)</f>
        <v>4.6100000000000003</v>
      </c>
      <c r="S502">
        <f>VLOOKUP($L502,Sheet1!$F:$R,8,0)</f>
        <v>9</v>
      </c>
      <c r="T502">
        <f>VLOOKUP($L502,Sheet1!$F:$R,9,0)</f>
        <v>34.5</v>
      </c>
      <c r="U502">
        <f>VLOOKUP($L502,Sheet1!$F:$R,10,0)</f>
        <v>119</v>
      </c>
      <c r="V502">
        <f>VLOOKUP($L502,Sheet1!$F:$R,11,0)</f>
        <v>4.3</v>
      </c>
      <c r="W502">
        <f>VLOOKUP($L502,Sheet1!$F:$R,12,0)</f>
        <v>7.08</v>
      </c>
      <c r="X502">
        <f>VLOOKUP($L502,Sheet1!$F:$R,13,0)</f>
        <v>11.68</v>
      </c>
    </row>
    <row r="503" spans="1:24" hidden="1" x14ac:dyDescent="0.25">
      <c r="A503">
        <v>6</v>
      </c>
      <c r="B503">
        <v>1</v>
      </c>
      <c r="C503">
        <v>7</v>
      </c>
      <c r="D503" t="s">
        <v>673</v>
      </c>
      <c r="E503" t="s">
        <v>1590</v>
      </c>
      <c r="F503" t="s">
        <v>13</v>
      </c>
      <c r="G503">
        <v>22</v>
      </c>
      <c r="H503" t="s">
        <v>426</v>
      </c>
      <c r="I503">
        <v>2009</v>
      </c>
      <c r="J503" t="s">
        <v>121</v>
      </c>
      <c r="K503" t="s">
        <v>1591</v>
      </c>
      <c r="L503" t="s">
        <v>1592</v>
      </c>
      <c r="M503">
        <f>VLOOKUP(L503,Sheet1!F:R,2,0)</f>
        <v>73.63</v>
      </c>
      <c r="N503">
        <f>VLOOKUP($L503,Sheet1!$F:$R,3,0)</f>
        <v>210</v>
      </c>
      <c r="O503">
        <f>VLOOKUP($L503,Sheet1!$F:$R,4,0)</f>
        <v>0</v>
      </c>
      <c r="P503">
        <f>VLOOKUP($L503,Sheet1!$F:$R,5,0)</f>
        <v>0</v>
      </c>
      <c r="Q503">
        <f>VLOOKUP($L503,Sheet1!$F:$R,6,0)</f>
        <v>0</v>
      </c>
      <c r="R503">
        <f>VLOOKUP($L503,Sheet1!$F:$R,7,0)</f>
        <v>4.25</v>
      </c>
      <c r="S503">
        <f>VLOOKUP($L503,Sheet1!$F:$R,8,0)</f>
        <v>16</v>
      </c>
      <c r="T503">
        <f>VLOOKUP($L503,Sheet1!$F:$R,9,0)</f>
        <v>38.5</v>
      </c>
      <c r="U503">
        <f>VLOOKUP($L503,Sheet1!$F:$R,10,0)</f>
        <v>126</v>
      </c>
      <c r="V503">
        <f>VLOOKUP($L503,Sheet1!$F:$R,11,0)</f>
        <v>4.18</v>
      </c>
      <c r="W503">
        <f>VLOOKUP($L503,Sheet1!$F:$R,12,0)</f>
        <v>6.8</v>
      </c>
      <c r="X503">
        <f>VLOOKUP($L503,Sheet1!$F:$R,13,0)</f>
        <v>0</v>
      </c>
    </row>
    <row r="504" spans="1:24" hidden="1" x14ac:dyDescent="0.25">
      <c r="A504">
        <v>9</v>
      </c>
      <c r="B504">
        <v>1</v>
      </c>
      <c r="C504">
        <v>10</v>
      </c>
      <c r="D504" t="s">
        <v>207</v>
      </c>
      <c r="E504" t="s">
        <v>1593</v>
      </c>
      <c r="F504" t="s">
        <v>13</v>
      </c>
      <c r="G504">
        <v>21</v>
      </c>
      <c r="H504" t="s">
        <v>252</v>
      </c>
      <c r="I504">
        <v>2009</v>
      </c>
      <c r="J504" t="s">
        <v>107</v>
      </c>
      <c r="K504" t="s">
        <v>1594</v>
      </c>
      <c r="L504" t="s">
        <v>1595</v>
      </c>
      <c r="M504">
        <f>VLOOKUP(L504,Sheet1!F:R,2,0)</f>
        <v>73.38</v>
      </c>
      <c r="N504">
        <f>VLOOKUP($L504,Sheet1!$F:$R,3,0)</f>
        <v>215</v>
      </c>
      <c r="O504">
        <f>VLOOKUP($L504,Sheet1!$F:$R,4,0)</f>
        <v>0</v>
      </c>
      <c r="P504">
        <f>VLOOKUP($L504,Sheet1!$F:$R,5,0)</f>
        <v>0</v>
      </c>
      <c r="Q504">
        <f>VLOOKUP($L504,Sheet1!$F:$R,6,0)</f>
        <v>0</v>
      </c>
      <c r="R504">
        <f>VLOOKUP($L504,Sheet1!$F:$R,7,0)</f>
        <v>0</v>
      </c>
      <c r="S504">
        <f>VLOOKUP($L504,Sheet1!$F:$R,8,0)</f>
        <v>0</v>
      </c>
      <c r="T504">
        <f>VLOOKUP($L504,Sheet1!$F:$R,9,0)</f>
        <v>0</v>
      </c>
      <c r="U504">
        <f>VLOOKUP($L504,Sheet1!$F:$R,10,0)</f>
        <v>0</v>
      </c>
      <c r="V504">
        <f>VLOOKUP($L504,Sheet1!$F:$R,11,0)</f>
        <v>0</v>
      </c>
      <c r="W504">
        <f>VLOOKUP($L504,Sheet1!$F:$R,12,0)</f>
        <v>0</v>
      </c>
      <c r="X504">
        <f>VLOOKUP($L504,Sheet1!$F:$R,13,0)</f>
        <v>0</v>
      </c>
    </row>
    <row r="505" spans="1:24" hidden="1" x14ac:dyDescent="0.25">
      <c r="A505">
        <v>18</v>
      </c>
      <c r="B505">
        <v>1</v>
      </c>
      <c r="C505">
        <v>19</v>
      </c>
      <c r="D505" t="s">
        <v>36</v>
      </c>
      <c r="E505" t="s">
        <v>1596</v>
      </c>
      <c r="F505" t="s">
        <v>13</v>
      </c>
      <c r="G505">
        <v>21</v>
      </c>
      <c r="H505" t="s">
        <v>38</v>
      </c>
      <c r="I505">
        <v>2009</v>
      </c>
      <c r="J505" t="s">
        <v>161</v>
      </c>
      <c r="K505" t="s">
        <v>1597</v>
      </c>
      <c r="L505" t="s">
        <v>1598</v>
      </c>
      <c r="M505">
        <f>VLOOKUP(L505,Sheet1!F:R,2,0)</f>
        <v>72.13</v>
      </c>
      <c r="N505">
        <f>VLOOKUP($L505,Sheet1!$F:$R,3,0)</f>
        <v>198</v>
      </c>
      <c r="O505">
        <f>VLOOKUP($L505,Sheet1!$F:$R,4,0)</f>
        <v>0</v>
      </c>
      <c r="P505">
        <f>VLOOKUP($L505,Sheet1!$F:$R,5,0)</f>
        <v>0</v>
      </c>
      <c r="Q505">
        <f>VLOOKUP($L505,Sheet1!$F:$R,6,0)</f>
        <v>25</v>
      </c>
      <c r="R505">
        <f>VLOOKUP($L505,Sheet1!$F:$R,7,0)</f>
        <v>4.45</v>
      </c>
      <c r="S505">
        <f>VLOOKUP($L505,Sheet1!$F:$R,8,0)</f>
        <v>0</v>
      </c>
      <c r="T505">
        <f>VLOOKUP($L505,Sheet1!$F:$R,9,0)</f>
        <v>35.5</v>
      </c>
      <c r="U505">
        <f>VLOOKUP($L505,Sheet1!$F:$R,10,0)</f>
        <v>120</v>
      </c>
      <c r="V505">
        <f>VLOOKUP($L505,Sheet1!$F:$R,11,0)</f>
        <v>4.25</v>
      </c>
      <c r="W505">
        <f>VLOOKUP($L505,Sheet1!$F:$R,12,0)</f>
        <v>7.06</v>
      </c>
      <c r="X505">
        <f>VLOOKUP($L505,Sheet1!$F:$R,13,0)</f>
        <v>0</v>
      </c>
    </row>
    <row r="506" spans="1:24" hidden="1" x14ac:dyDescent="0.25">
      <c r="A506">
        <v>21</v>
      </c>
      <c r="B506">
        <v>1</v>
      </c>
      <c r="C506">
        <v>22</v>
      </c>
      <c r="D506" t="s">
        <v>42</v>
      </c>
      <c r="E506" t="s">
        <v>1599</v>
      </c>
      <c r="F506" t="s">
        <v>13</v>
      </c>
      <c r="G506">
        <v>21</v>
      </c>
      <c r="H506" t="s">
        <v>228</v>
      </c>
      <c r="I506">
        <v>2009</v>
      </c>
      <c r="J506" t="s">
        <v>126</v>
      </c>
      <c r="K506" t="s">
        <v>1600</v>
      </c>
      <c r="L506" t="s">
        <v>1601</v>
      </c>
      <c r="M506">
        <f>VLOOKUP(L506,Sheet1!F:R,2,0)</f>
        <v>71.13</v>
      </c>
      <c r="N506">
        <f>VLOOKUP($L506,Sheet1!$F:$R,3,0)</f>
        <v>192</v>
      </c>
      <c r="O506">
        <f>VLOOKUP($L506,Sheet1!$F:$R,4,0)</f>
        <v>0</v>
      </c>
      <c r="P506">
        <f>VLOOKUP($L506,Sheet1!$F:$R,5,0)</f>
        <v>0</v>
      </c>
      <c r="Q506">
        <f>VLOOKUP($L506,Sheet1!$F:$R,6,0)</f>
        <v>12</v>
      </c>
      <c r="R506">
        <f>VLOOKUP($L506,Sheet1!$F:$R,7,0)</f>
        <v>4.3899999999999997</v>
      </c>
      <c r="S506">
        <f>VLOOKUP($L506,Sheet1!$F:$R,8,0)</f>
        <v>19</v>
      </c>
      <c r="T506">
        <f>VLOOKUP($L506,Sheet1!$F:$R,9,0)</f>
        <v>37.5</v>
      </c>
      <c r="U506">
        <f>VLOOKUP($L506,Sheet1!$F:$R,10,0)</f>
        <v>121</v>
      </c>
      <c r="V506">
        <f>VLOOKUP($L506,Sheet1!$F:$R,11,0)</f>
        <v>0</v>
      </c>
      <c r="W506">
        <f>VLOOKUP($L506,Sheet1!$F:$R,12,0)</f>
        <v>0</v>
      </c>
      <c r="X506">
        <f>VLOOKUP($L506,Sheet1!$F:$R,13,0)</f>
        <v>0</v>
      </c>
    </row>
    <row r="507" spans="1:24" hidden="1" x14ac:dyDescent="0.25">
      <c r="A507">
        <v>28</v>
      </c>
      <c r="B507">
        <v>1</v>
      </c>
      <c r="C507">
        <v>29</v>
      </c>
      <c r="D507" t="s">
        <v>164</v>
      </c>
      <c r="E507" t="s">
        <v>1602</v>
      </c>
      <c r="F507" t="s">
        <v>13</v>
      </c>
      <c r="G507">
        <v>21</v>
      </c>
      <c r="H507" t="s">
        <v>687</v>
      </c>
      <c r="I507">
        <v>2009</v>
      </c>
      <c r="J507" t="s">
        <v>70</v>
      </c>
      <c r="K507" t="s">
        <v>1603</v>
      </c>
      <c r="L507" t="s">
        <v>1604</v>
      </c>
      <c r="M507">
        <f>VLOOKUP(L507,Sheet1!F:R,2,0)</f>
        <v>72.75</v>
      </c>
      <c r="N507">
        <f>VLOOKUP($L507,Sheet1!$F:$R,3,0)</f>
        <v>212</v>
      </c>
      <c r="O507">
        <f>VLOOKUP($L507,Sheet1!$F:$R,4,0)</f>
        <v>0</v>
      </c>
      <c r="P507">
        <f>VLOOKUP($L507,Sheet1!$F:$R,5,0)</f>
        <v>0</v>
      </c>
      <c r="Q507">
        <f>VLOOKUP($L507,Sheet1!$F:$R,6,0)</f>
        <v>11</v>
      </c>
      <c r="R507">
        <f>VLOOKUP($L507,Sheet1!$F:$R,7,0)</f>
        <v>4.51</v>
      </c>
      <c r="S507">
        <f>VLOOKUP($L507,Sheet1!$F:$R,8,0)</f>
        <v>0</v>
      </c>
      <c r="T507">
        <f>VLOOKUP($L507,Sheet1!$F:$R,9,0)</f>
        <v>36</v>
      </c>
      <c r="U507">
        <f>VLOOKUP($L507,Sheet1!$F:$R,10,0)</f>
        <v>0</v>
      </c>
      <c r="V507">
        <f>VLOOKUP($L507,Sheet1!$F:$R,11,0)</f>
        <v>4.43</v>
      </c>
      <c r="W507">
        <f>VLOOKUP($L507,Sheet1!$F:$R,12,0)</f>
        <v>6.96</v>
      </c>
      <c r="X507">
        <f>VLOOKUP($L507,Sheet1!$F:$R,13,0)</f>
        <v>0</v>
      </c>
    </row>
    <row r="508" spans="1:24" hidden="1" x14ac:dyDescent="0.25">
      <c r="A508">
        <v>29</v>
      </c>
      <c r="B508">
        <v>1</v>
      </c>
      <c r="C508">
        <v>30</v>
      </c>
      <c r="D508" t="s">
        <v>487</v>
      </c>
      <c r="E508" t="s">
        <v>1605</v>
      </c>
      <c r="F508" t="s">
        <v>13</v>
      </c>
      <c r="G508">
        <v>20</v>
      </c>
      <c r="H508" t="s">
        <v>224</v>
      </c>
      <c r="I508">
        <v>2009</v>
      </c>
      <c r="J508" t="s">
        <v>33</v>
      </c>
      <c r="K508" t="s">
        <v>1606</v>
      </c>
      <c r="L508" t="s">
        <v>1607</v>
      </c>
      <c r="M508">
        <f>VLOOKUP(L508,Sheet1!F:R,2,0)</f>
        <v>74.88</v>
      </c>
      <c r="N508">
        <f>VLOOKUP($L508,Sheet1!$F:$R,3,0)</f>
        <v>218</v>
      </c>
      <c r="O508">
        <f>VLOOKUP($L508,Sheet1!$F:$R,4,0)</f>
        <v>0</v>
      </c>
      <c r="P508">
        <f>VLOOKUP($L508,Sheet1!$F:$R,5,0)</f>
        <v>0</v>
      </c>
      <c r="Q508">
        <f>VLOOKUP($L508,Sheet1!$F:$R,6,0)</f>
        <v>0</v>
      </c>
      <c r="R508">
        <f>VLOOKUP($L508,Sheet1!$F:$R,7,0)</f>
        <v>4.49</v>
      </c>
      <c r="S508">
        <f>VLOOKUP($L508,Sheet1!$F:$R,8,0)</f>
        <v>23</v>
      </c>
      <c r="T508">
        <f>VLOOKUP($L508,Sheet1!$F:$R,9,0)</f>
        <v>37</v>
      </c>
      <c r="U508">
        <f>VLOOKUP($L508,Sheet1!$F:$R,10,0)</f>
        <v>124</v>
      </c>
      <c r="V508">
        <f>VLOOKUP($L508,Sheet1!$F:$R,11,0)</f>
        <v>4.47</v>
      </c>
      <c r="W508">
        <f>VLOOKUP($L508,Sheet1!$F:$R,12,0)</f>
        <v>0</v>
      </c>
      <c r="X508">
        <f>VLOOKUP($L508,Sheet1!$F:$R,13,0)</f>
        <v>0</v>
      </c>
    </row>
    <row r="509" spans="1:24" hidden="1" x14ac:dyDescent="0.25">
      <c r="A509">
        <v>35</v>
      </c>
      <c r="B509">
        <v>2</v>
      </c>
      <c r="C509">
        <v>36</v>
      </c>
      <c r="D509" t="s">
        <v>169</v>
      </c>
      <c r="E509" t="s">
        <v>1608</v>
      </c>
      <c r="F509" t="s">
        <v>13</v>
      </c>
      <c r="G509">
        <v>21</v>
      </c>
      <c r="H509" t="s">
        <v>142</v>
      </c>
      <c r="I509">
        <v>2009</v>
      </c>
      <c r="J509" t="s">
        <v>143</v>
      </c>
      <c r="K509" t="s">
        <v>1609</v>
      </c>
      <c r="L509" t="s">
        <v>1610</v>
      </c>
      <c r="M509">
        <f>VLOOKUP(L509,Sheet1!F:R,2,0)</f>
        <v>74.88</v>
      </c>
      <c r="N509">
        <f>VLOOKUP($L509,Sheet1!$F:$R,3,0)</f>
        <v>209</v>
      </c>
      <c r="O509">
        <f>VLOOKUP($L509,Sheet1!$F:$R,4,0)</f>
        <v>0</v>
      </c>
      <c r="P509">
        <f>VLOOKUP($L509,Sheet1!$F:$R,5,0)</f>
        <v>0</v>
      </c>
      <c r="Q509">
        <f>VLOOKUP($L509,Sheet1!$F:$R,6,0)</f>
        <v>0</v>
      </c>
      <c r="R509">
        <f>VLOOKUP($L509,Sheet1!$F:$R,7,0)</f>
        <v>4.46</v>
      </c>
      <c r="S509">
        <f>VLOOKUP($L509,Sheet1!$F:$R,8,0)</f>
        <v>0</v>
      </c>
      <c r="T509">
        <f>VLOOKUP($L509,Sheet1!$F:$R,9,0)</f>
        <v>37.5</v>
      </c>
      <c r="U509">
        <f>VLOOKUP($L509,Sheet1!$F:$R,10,0)</f>
        <v>0</v>
      </c>
      <c r="V509">
        <f>VLOOKUP($L509,Sheet1!$F:$R,11,0)</f>
        <v>4.1900000000000004</v>
      </c>
      <c r="W509">
        <f>VLOOKUP($L509,Sheet1!$F:$R,12,0)</f>
        <v>6.72</v>
      </c>
      <c r="X509">
        <f>VLOOKUP($L509,Sheet1!$F:$R,13,0)</f>
        <v>0</v>
      </c>
    </row>
    <row r="510" spans="1:24" hidden="1" x14ac:dyDescent="0.25">
      <c r="A510">
        <v>49</v>
      </c>
      <c r="B510">
        <v>2</v>
      </c>
      <c r="C510">
        <v>50</v>
      </c>
      <c r="D510" t="s">
        <v>169</v>
      </c>
      <c r="E510" t="s">
        <v>1611</v>
      </c>
      <c r="F510" t="s">
        <v>13</v>
      </c>
      <c r="G510">
        <v>22</v>
      </c>
      <c r="H510" t="s">
        <v>60</v>
      </c>
      <c r="I510">
        <v>2009</v>
      </c>
      <c r="J510" t="s">
        <v>107</v>
      </c>
      <c r="K510" t="s">
        <v>1612</v>
      </c>
      <c r="L510" t="s">
        <v>1613</v>
      </c>
      <c r="M510">
        <f>VLOOKUP(L510,Sheet1!F:R,2,0)</f>
        <v>73.5</v>
      </c>
      <c r="N510">
        <f>VLOOKUP($L510,Sheet1!$F:$R,3,0)</f>
        <v>210</v>
      </c>
      <c r="O510">
        <f>VLOOKUP($L510,Sheet1!$F:$R,4,0)</f>
        <v>0</v>
      </c>
      <c r="P510">
        <f>VLOOKUP($L510,Sheet1!$F:$R,5,0)</f>
        <v>0</v>
      </c>
      <c r="Q510">
        <f>VLOOKUP($L510,Sheet1!$F:$R,6,0)</f>
        <v>0</v>
      </c>
      <c r="R510">
        <f>VLOOKUP($L510,Sheet1!$F:$R,7,0)</f>
        <v>4.5999999999999996</v>
      </c>
      <c r="S510">
        <f>VLOOKUP($L510,Sheet1!$F:$R,8,0)</f>
        <v>0</v>
      </c>
      <c r="T510">
        <f>VLOOKUP($L510,Sheet1!$F:$R,9,0)</f>
        <v>36.5</v>
      </c>
      <c r="U510">
        <f>VLOOKUP($L510,Sheet1!$F:$R,10,0)</f>
        <v>127</v>
      </c>
      <c r="V510">
        <f>VLOOKUP($L510,Sheet1!$F:$R,11,0)</f>
        <v>4.1500000000000004</v>
      </c>
      <c r="W510">
        <f>VLOOKUP($L510,Sheet1!$F:$R,12,0)</f>
        <v>7.07</v>
      </c>
      <c r="X510">
        <f>VLOOKUP($L510,Sheet1!$F:$R,13,0)</f>
        <v>0</v>
      </c>
    </row>
    <row r="511" spans="1:24" hidden="1" x14ac:dyDescent="0.25">
      <c r="A511">
        <v>81</v>
      </c>
      <c r="B511">
        <v>3</v>
      </c>
      <c r="C511">
        <v>82</v>
      </c>
      <c r="D511" t="s">
        <v>159</v>
      </c>
      <c r="E511" t="s">
        <v>1614</v>
      </c>
      <c r="F511" t="s">
        <v>13</v>
      </c>
      <c r="G511">
        <v>23</v>
      </c>
      <c r="H511" t="s">
        <v>26</v>
      </c>
      <c r="I511">
        <v>2009</v>
      </c>
      <c r="J511" t="s">
        <v>121</v>
      </c>
      <c r="K511" t="s">
        <v>34</v>
      </c>
      <c r="L511" t="s">
        <v>1615</v>
      </c>
      <c r="M511">
        <f>VLOOKUP(L511,Sheet1!F:R,2,0)</f>
        <v>71.5</v>
      </c>
      <c r="N511">
        <f>VLOOKUP($L511,Sheet1!$F:$R,3,0)</f>
        <v>194</v>
      </c>
      <c r="O511">
        <f>VLOOKUP($L511,Sheet1!$F:$R,4,0)</f>
        <v>0</v>
      </c>
      <c r="P511">
        <f>VLOOKUP($L511,Sheet1!$F:$R,5,0)</f>
        <v>0</v>
      </c>
      <c r="Q511">
        <f>VLOOKUP($L511,Sheet1!$F:$R,6,0)</f>
        <v>0</v>
      </c>
      <c r="R511">
        <f>VLOOKUP($L511,Sheet1!$F:$R,7,0)</f>
        <v>4.6500000000000004</v>
      </c>
      <c r="S511">
        <f>VLOOKUP($L511,Sheet1!$F:$R,8,0)</f>
        <v>15</v>
      </c>
      <c r="T511">
        <f>VLOOKUP($L511,Sheet1!$F:$R,9,0)</f>
        <v>33</v>
      </c>
      <c r="U511">
        <f>VLOOKUP($L511,Sheet1!$F:$R,10,0)</f>
        <v>115</v>
      </c>
      <c r="V511">
        <f>VLOOKUP($L511,Sheet1!$F:$R,11,0)</f>
        <v>4.21</v>
      </c>
      <c r="W511">
        <f>VLOOKUP($L511,Sheet1!$F:$R,12,0)</f>
        <v>6.96</v>
      </c>
      <c r="X511">
        <f>VLOOKUP($L511,Sheet1!$F:$R,13,0)</f>
        <v>0</v>
      </c>
    </row>
    <row r="512" spans="1:24" hidden="1" x14ac:dyDescent="0.25">
      <c r="A512">
        <v>82</v>
      </c>
      <c r="B512">
        <v>3</v>
      </c>
      <c r="C512">
        <v>83</v>
      </c>
      <c r="D512" t="s">
        <v>48</v>
      </c>
      <c r="E512" t="s">
        <v>1616</v>
      </c>
      <c r="F512" t="s">
        <v>13</v>
      </c>
      <c r="G512">
        <v>21</v>
      </c>
      <c r="H512" t="s">
        <v>687</v>
      </c>
      <c r="I512">
        <v>2009</v>
      </c>
      <c r="J512" t="s">
        <v>143</v>
      </c>
      <c r="K512" t="s">
        <v>1617</v>
      </c>
      <c r="L512" t="s">
        <v>1618</v>
      </c>
      <c r="M512">
        <f>VLOOKUP(L512,Sheet1!F:R,2,0)</f>
        <v>71.88</v>
      </c>
      <c r="N512">
        <f>VLOOKUP($L512,Sheet1!$F:$R,3,0)</f>
        <v>183</v>
      </c>
      <c r="O512">
        <f>VLOOKUP($L512,Sheet1!$F:$R,4,0)</f>
        <v>0</v>
      </c>
      <c r="P512">
        <f>VLOOKUP($L512,Sheet1!$F:$R,5,0)</f>
        <v>0</v>
      </c>
      <c r="Q512">
        <f>VLOOKUP($L512,Sheet1!$F:$R,6,0)</f>
        <v>0</v>
      </c>
      <c r="R512">
        <f>VLOOKUP($L512,Sheet1!$F:$R,7,0)</f>
        <v>0</v>
      </c>
      <c r="S512">
        <f>VLOOKUP($L512,Sheet1!$F:$R,8,0)</f>
        <v>0</v>
      </c>
      <c r="T512">
        <f>VLOOKUP($L512,Sheet1!$F:$R,9,0)</f>
        <v>0</v>
      </c>
      <c r="U512">
        <f>VLOOKUP($L512,Sheet1!$F:$R,10,0)</f>
        <v>0</v>
      </c>
      <c r="V512">
        <f>VLOOKUP($L512,Sheet1!$F:$R,11,0)</f>
        <v>0</v>
      </c>
      <c r="W512">
        <f>VLOOKUP($L512,Sheet1!$F:$R,12,0)</f>
        <v>0</v>
      </c>
      <c r="X512">
        <f>VLOOKUP($L512,Sheet1!$F:$R,13,0)</f>
        <v>0</v>
      </c>
    </row>
    <row r="513" spans="1:24" hidden="1" x14ac:dyDescent="0.25">
      <c r="A513">
        <v>83</v>
      </c>
      <c r="B513">
        <v>3</v>
      </c>
      <c r="C513">
        <v>84</v>
      </c>
      <c r="D513" t="s">
        <v>58</v>
      </c>
      <c r="E513" t="s">
        <v>1619</v>
      </c>
      <c r="F513" t="s">
        <v>13</v>
      </c>
      <c r="G513">
        <v>23</v>
      </c>
      <c r="H513" t="s">
        <v>311</v>
      </c>
      <c r="I513">
        <v>2009</v>
      </c>
      <c r="J513" t="s">
        <v>107</v>
      </c>
      <c r="K513" t="s">
        <v>1127</v>
      </c>
      <c r="L513" t="s">
        <v>1620</v>
      </c>
      <c r="M513">
        <f>VLOOKUP(L513,Sheet1!F:R,2,0)</f>
        <v>72.38</v>
      </c>
      <c r="N513">
        <f>VLOOKUP($L513,Sheet1!$F:$R,3,0)</f>
        <v>199</v>
      </c>
      <c r="O513">
        <f>VLOOKUP($L513,Sheet1!$F:$R,4,0)</f>
        <v>0</v>
      </c>
      <c r="P513">
        <f>VLOOKUP($L513,Sheet1!$F:$R,5,0)</f>
        <v>0</v>
      </c>
      <c r="Q513">
        <f>VLOOKUP($L513,Sheet1!$F:$R,6,0)</f>
        <v>0</v>
      </c>
      <c r="R513">
        <f>VLOOKUP($L513,Sheet1!$F:$R,7,0)</f>
        <v>4.28</v>
      </c>
      <c r="S513">
        <f>VLOOKUP($L513,Sheet1!$F:$R,8,0)</f>
        <v>14</v>
      </c>
      <c r="T513">
        <f>VLOOKUP($L513,Sheet1!$F:$R,9,0)</f>
        <v>40</v>
      </c>
      <c r="U513">
        <f>VLOOKUP($L513,Sheet1!$F:$R,10,0)</f>
        <v>129</v>
      </c>
      <c r="V513">
        <f>VLOOKUP($L513,Sheet1!$F:$R,11,0)</f>
        <v>4.2699999999999996</v>
      </c>
      <c r="W513">
        <f>VLOOKUP($L513,Sheet1!$F:$R,12,0)</f>
        <v>6.9</v>
      </c>
      <c r="X513">
        <f>VLOOKUP($L513,Sheet1!$F:$R,13,0)</f>
        <v>0</v>
      </c>
    </row>
    <row r="514" spans="1:24" hidden="1" x14ac:dyDescent="0.25">
      <c r="A514">
        <v>84</v>
      </c>
      <c r="B514">
        <v>3</v>
      </c>
      <c r="C514">
        <v>85</v>
      </c>
      <c r="D514" t="s">
        <v>164</v>
      </c>
      <c r="E514" t="s">
        <v>1621</v>
      </c>
      <c r="F514" t="s">
        <v>13</v>
      </c>
      <c r="G514">
        <v>23</v>
      </c>
      <c r="H514" t="s">
        <v>641</v>
      </c>
      <c r="I514">
        <v>2009</v>
      </c>
      <c r="J514" t="s">
        <v>76</v>
      </c>
      <c r="K514" t="s">
        <v>1622</v>
      </c>
      <c r="L514" t="s">
        <v>1623</v>
      </c>
      <c r="M514">
        <f>VLOOKUP(L514,Sheet1!F:R,2,0)</f>
        <v>78</v>
      </c>
      <c r="N514">
        <f>VLOOKUP($L514,Sheet1!$F:$R,3,0)</f>
        <v>229</v>
      </c>
      <c r="O514">
        <f>VLOOKUP($L514,Sheet1!$F:$R,4,0)</f>
        <v>0</v>
      </c>
      <c r="P514">
        <f>VLOOKUP($L514,Sheet1!$F:$R,5,0)</f>
        <v>0</v>
      </c>
      <c r="Q514">
        <f>VLOOKUP($L514,Sheet1!$F:$R,6,0)</f>
        <v>0</v>
      </c>
      <c r="R514">
        <f>VLOOKUP($L514,Sheet1!$F:$R,7,0)</f>
        <v>4.55</v>
      </c>
      <c r="S514">
        <f>VLOOKUP($L514,Sheet1!$F:$R,8,0)</f>
        <v>17</v>
      </c>
      <c r="T514">
        <f>VLOOKUP($L514,Sheet1!$F:$R,9,0)</f>
        <v>33.5</v>
      </c>
      <c r="U514">
        <f>VLOOKUP($L514,Sheet1!$F:$R,10,0)</f>
        <v>118</v>
      </c>
      <c r="V514">
        <f>VLOOKUP($L514,Sheet1!$F:$R,11,0)</f>
        <v>4.26</v>
      </c>
      <c r="W514">
        <f>VLOOKUP($L514,Sheet1!$F:$R,12,0)</f>
        <v>7.1</v>
      </c>
      <c r="X514">
        <f>VLOOKUP($L514,Sheet1!$F:$R,13,0)</f>
        <v>0</v>
      </c>
    </row>
    <row r="515" spans="1:24" hidden="1" x14ac:dyDescent="0.25">
      <c r="A515">
        <v>86</v>
      </c>
      <c r="B515">
        <v>3</v>
      </c>
      <c r="C515">
        <v>87</v>
      </c>
      <c r="D515" t="s">
        <v>24</v>
      </c>
      <c r="E515" t="s">
        <v>1624</v>
      </c>
      <c r="F515" t="s">
        <v>13</v>
      </c>
      <c r="G515">
        <v>22</v>
      </c>
      <c r="H515" t="s">
        <v>14</v>
      </c>
      <c r="I515">
        <v>2009</v>
      </c>
      <c r="J515" t="s">
        <v>126</v>
      </c>
      <c r="K515" t="s">
        <v>634</v>
      </c>
      <c r="L515" t="s">
        <v>1625</v>
      </c>
      <c r="M515">
        <f>VLOOKUP(L515,Sheet1!F:R,2,0)</f>
        <v>77.13</v>
      </c>
      <c r="N515">
        <f>VLOOKUP($L515,Sheet1!$F:$R,3,0)</f>
        <v>223</v>
      </c>
      <c r="O515">
        <f>VLOOKUP($L515,Sheet1!$F:$R,4,0)</f>
        <v>0</v>
      </c>
      <c r="P515">
        <f>VLOOKUP($L515,Sheet1!$F:$R,5,0)</f>
        <v>0</v>
      </c>
      <c r="Q515">
        <f>VLOOKUP($L515,Sheet1!$F:$R,6,0)</f>
        <v>0</v>
      </c>
      <c r="R515">
        <f>VLOOKUP($L515,Sheet1!$F:$R,7,0)</f>
        <v>4.59</v>
      </c>
      <c r="S515">
        <f>VLOOKUP($L515,Sheet1!$F:$R,8,0)</f>
        <v>21</v>
      </c>
      <c r="T515">
        <f>VLOOKUP($L515,Sheet1!$F:$R,9,0)</f>
        <v>34.5</v>
      </c>
      <c r="U515">
        <f>VLOOKUP($L515,Sheet1!$F:$R,10,0)</f>
        <v>113</v>
      </c>
      <c r="V515">
        <f>VLOOKUP($L515,Sheet1!$F:$R,11,0)</f>
        <v>4.2</v>
      </c>
      <c r="W515">
        <f>VLOOKUP($L515,Sheet1!$F:$R,12,0)</f>
        <v>0</v>
      </c>
      <c r="X515">
        <f>VLOOKUP($L515,Sheet1!$F:$R,13,0)</f>
        <v>0</v>
      </c>
    </row>
    <row r="516" spans="1:24" hidden="1" x14ac:dyDescent="0.25">
      <c r="A516">
        <v>90</v>
      </c>
      <c r="B516">
        <v>3</v>
      </c>
      <c r="C516">
        <v>91</v>
      </c>
      <c r="D516" t="s">
        <v>78</v>
      </c>
      <c r="E516" t="s">
        <v>1626</v>
      </c>
      <c r="F516" t="s">
        <v>13</v>
      </c>
      <c r="G516">
        <v>23</v>
      </c>
      <c r="H516" t="s">
        <v>26</v>
      </c>
      <c r="I516">
        <v>2009</v>
      </c>
      <c r="J516" t="s">
        <v>121</v>
      </c>
      <c r="K516" t="s">
        <v>1627</v>
      </c>
      <c r="L516" t="s">
        <v>1628</v>
      </c>
      <c r="M516">
        <f>VLOOKUP(L516,Sheet1!F:R,2,0)</f>
        <v>70.38</v>
      </c>
      <c r="N516">
        <f>VLOOKUP($L516,Sheet1!$F:$R,3,0)</f>
        <v>182</v>
      </c>
      <c r="O516">
        <f>VLOOKUP($L516,Sheet1!$F:$R,4,0)</f>
        <v>0</v>
      </c>
      <c r="P516">
        <f>VLOOKUP($L516,Sheet1!$F:$R,5,0)</f>
        <v>0</v>
      </c>
      <c r="Q516">
        <f>VLOOKUP($L516,Sheet1!$F:$R,6,0)</f>
        <v>0</v>
      </c>
      <c r="R516">
        <f>VLOOKUP($L516,Sheet1!$F:$R,7,0)</f>
        <v>4.3099999999999996</v>
      </c>
      <c r="S516">
        <f>VLOOKUP($L516,Sheet1!$F:$R,8,0)</f>
        <v>12</v>
      </c>
      <c r="T516">
        <f>VLOOKUP($L516,Sheet1!$F:$R,9,0)</f>
        <v>34.5</v>
      </c>
      <c r="U516">
        <f>VLOOKUP($L516,Sheet1!$F:$R,10,0)</f>
        <v>118</v>
      </c>
      <c r="V516">
        <f>VLOOKUP($L516,Sheet1!$F:$R,11,0)</f>
        <v>4.4800000000000004</v>
      </c>
      <c r="W516">
        <f>VLOOKUP($L516,Sheet1!$F:$R,12,0)</f>
        <v>7.01</v>
      </c>
      <c r="X516">
        <f>VLOOKUP($L516,Sheet1!$F:$R,13,0)</f>
        <v>11.32</v>
      </c>
    </row>
    <row r="517" spans="1:24" hidden="1" x14ac:dyDescent="0.25">
      <c r="A517">
        <v>98</v>
      </c>
      <c r="B517">
        <v>3</v>
      </c>
      <c r="C517">
        <v>99</v>
      </c>
      <c r="D517" t="s">
        <v>11</v>
      </c>
      <c r="E517" t="s">
        <v>1629</v>
      </c>
      <c r="F517" t="s">
        <v>13</v>
      </c>
      <c r="G517">
        <v>22</v>
      </c>
      <c r="H517" t="s">
        <v>1246</v>
      </c>
      <c r="I517">
        <v>2009</v>
      </c>
      <c r="J517" t="s">
        <v>161</v>
      </c>
      <c r="K517" t="s">
        <v>1630</v>
      </c>
      <c r="L517" t="s">
        <v>1631</v>
      </c>
      <c r="M517">
        <f>VLOOKUP(L517,Sheet1!F:R,2,0)</f>
        <v>72.88</v>
      </c>
      <c r="N517">
        <f>VLOOKUP($L517,Sheet1!$F:$R,3,0)</f>
        <v>210</v>
      </c>
      <c r="O517">
        <f>VLOOKUP($L517,Sheet1!$F:$R,4,0)</f>
        <v>0</v>
      </c>
      <c r="P517">
        <f>VLOOKUP($L517,Sheet1!$F:$R,5,0)</f>
        <v>0</v>
      </c>
      <c r="Q517">
        <f>VLOOKUP($L517,Sheet1!$F:$R,6,0)</f>
        <v>0</v>
      </c>
      <c r="R517">
        <f>VLOOKUP($L517,Sheet1!$F:$R,7,0)</f>
        <v>4.4400000000000004</v>
      </c>
      <c r="S517">
        <f>VLOOKUP($L517,Sheet1!$F:$R,8,0)</f>
        <v>0</v>
      </c>
      <c r="T517">
        <f>VLOOKUP($L517,Sheet1!$F:$R,9,0)</f>
        <v>34.5</v>
      </c>
      <c r="U517">
        <f>VLOOKUP($L517,Sheet1!$F:$R,10,0)</f>
        <v>116</v>
      </c>
      <c r="V517">
        <f>VLOOKUP($L517,Sheet1!$F:$R,11,0)</f>
        <v>4.4000000000000004</v>
      </c>
      <c r="W517">
        <f>VLOOKUP($L517,Sheet1!$F:$R,12,0)</f>
        <v>7.22</v>
      </c>
      <c r="X517">
        <f>VLOOKUP($L517,Sheet1!$F:$R,13,0)</f>
        <v>0</v>
      </c>
    </row>
    <row r="518" spans="1:24" hidden="1" x14ac:dyDescent="0.25">
      <c r="A518">
        <v>106</v>
      </c>
      <c r="B518">
        <v>4</v>
      </c>
      <c r="C518">
        <v>107</v>
      </c>
      <c r="D518" t="s">
        <v>349</v>
      </c>
      <c r="E518" t="s">
        <v>1632</v>
      </c>
      <c r="F518" t="s">
        <v>13</v>
      </c>
      <c r="G518">
        <v>22</v>
      </c>
      <c r="H518" t="s">
        <v>753</v>
      </c>
      <c r="I518">
        <v>2009</v>
      </c>
      <c r="J518" t="s">
        <v>107</v>
      </c>
      <c r="K518" t="s">
        <v>56</v>
      </c>
      <c r="L518" t="s">
        <v>1633</v>
      </c>
      <c r="M518">
        <f>VLOOKUP(L518,Sheet1!F:R,2,0)</f>
        <v>67.88</v>
      </c>
      <c r="N518">
        <f>VLOOKUP($L518,Sheet1!$F:$R,3,0)</f>
        <v>195</v>
      </c>
      <c r="O518">
        <f>VLOOKUP($L518,Sheet1!$F:$R,4,0)</f>
        <v>0</v>
      </c>
      <c r="P518">
        <f>VLOOKUP($L518,Sheet1!$F:$R,5,0)</f>
        <v>0</v>
      </c>
      <c r="Q518">
        <f>VLOOKUP($L518,Sheet1!$F:$R,6,0)</f>
        <v>0</v>
      </c>
      <c r="R518">
        <f>VLOOKUP($L518,Sheet1!$F:$R,7,0)</f>
        <v>4.3</v>
      </c>
      <c r="S518">
        <f>VLOOKUP($L518,Sheet1!$F:$R,8,0)</f>
        <v>16</v>
      </c>
      <c r="T518">
        <f>VLOOKUP($L518,Sheet1!$F:$R,9,0)</f>
        <v>40.5</v>
      </c>
      <c r="U518">
        <f>VLOOKUP($L518,Sheet1!$F:$R,10,0)</f>
        <v>126</v>
      </c>
      <c r="V518">
        <f>VLOOKUP($L518,Sheet1!$F:$R,11,0)</f>
        <v>4.28</v>
      </c>
      <c r="W518">
        <f>VLOOKUP($L518,Sheet1!$F:$R,12,0)</f>
        <v>6.65</v>
      </c>
      <c r="X518">
        <f>VLOOKUP($L518,Sheet1!$F:$R,13,0)</f>
        <v>0</v>
      </c>
    </row>
    <row r="519" spans="1:24" hidden="1" x14ac:dyDescent="0.25">
      <c r="A519">
        <v>107</v>
      </c>
      <c r="B519">
        <v>4</v>
      </c>
      <c r="C519">
        <v>108</v>
      </c>
      <c r="D519" t="s">
        <v>24</v>
      </c>
      <c r="E519" t="s">
        <v>1634</v>
      </c>
      <c r="F519" t="s">
        <v>13</v>
      </c>
      <c r="G519">
        <v>22</v>
      </c>
      <c r="H519" t="s">
        <v>142</v>
      </c>
      <c r="I519">
        <v>2009</v>
      </c>
      <c r="J519" t="s">
        <v>143</v>
      </c>
      <c r="K519" t="s">
        <v>1635</v>
      </c>
      <c r="L519" t="s">
        <v>1636</v>
      </c>
      <c r="M519">
        <f>VLOOKUP(L519,Sheet1!F:R,2,0)</f>
        <v>73.63</v>
      </c>
      <c r="N519">
        <f>VLOOKUP($L519,Sheet1!$F:$R,3,0)</f>
        <v>195</v>
      </c>
      <c r="O519">
        <f>VLOOKUP($L519,Sheet1!$F:$R,4,0)</f>
        <v>0</v>
      </c>
      <c r="P519">
        <f>VLOOKUP($L519,Sheet1!$F:$R,5,0)</f>
        <v>0</v>
      </c>
      <c r="Q519">
        <f>VLOOKUP($L519,Sheet1!$F:$R,6,0)</f>
        <v>0</v>
      </c>
      <c r="R519">
        <f>VLOOKUP($L519,Sheet1!$F:$R,7,0)</f>
        <v>4.5199999999999996</v>
      </c>
      <c r="S519">
        <f>VLOOKUP($L519,Sheet1!$F:$R,8,0)</f>
        <v>0</v>
      </c>
      <c r="T519">
        <f>VLOOKUP($L519,Sheet1!$F:$R,9,0)</f>
        <v>34.5</v>
      </c>
      <c r="U519">
        <f>VLOOKUP($L519,Sheet1!$F:$R,10,0)</f>
        <v>120</v>
      </c>
      <c r="V519">
        <f>VLOOKUP($L519,Sheet1!$F:$R,11,0)</f>
        <v>4.12</v>
      </c>
      <c r="W519">
        <f>VLOOKUP($L519,Sheet1!$F:$R,12,0)</f>
        <v>6.65</v>
      </c>
      <c r="X519">
        <f>VLOOKUP($L519,Sheet1!$F:$R,13,0)</f>
        <v>10.92</v>
      </c>
    </row>
    <row r="520" spans="1:24" hidden="1" x14ac:dyDescent="0.25">
      <c r="A520">
        <v>123</v>
      </c>
      <c r="B520">
        <v>4</v>
      </c>
      <c r="C520">
        <v>124</v>
      </c>
      <c r="D520" t="s">
        <v>673</v>
      </c>
      <c r="E520" t="s">
        <v>1637</v>
      </c>
      <c r="F520" t="s">
        <v>13</v>
      </c>
      <c r="G520">
        <v>22</v>
      </c>
      <c r="H520" t="s">
        <v>228</v>
      </c>
      <c r="I520">
        <v>2009</v>
      </c>
      <c r="J520" t="s">
        <v>55</v>
      </c>
      <c r="K520" t="s">
        <v>816</v>
      </c>
      <c r="L520" t="s">
        <v>1638</v>
      </c>
      <c r="M520">
        <f>VLOOKUP(L520,Sheet1!F:R,2,0)</f>
        <v>74.38</v>
      </c>
      <c r="N520">
        <f>VLOOKUP($L520,Sheet1!$F:$R,3,0)</f>
        <v>203</v>
      </c>
      <c r="O520">
        <f>VLOOKUP($L520,Sheet1!$F:$R,4,0)</f>
        <v>0</v>
      </c>
      <c r="P520">
        <f>VLOOKUP($L520,Sheet1!$F:$R,5,0)</f>
        <v>0</v>
      </c>
      <c r="Q520">
        <f>VLOOKUP($L520,Sheet1!$F:$R,6,0)</f>
        <v>0</v>
      </c>
      <c r="R520">
        <f>VLOOKUP($L520,Sheet1!$F:$R,7,0)</f>
        <v>4.32</v>
      </c>
      <c r="S520">
        <f>VLOOKUP($L520,Sheet1!$F:$R,8,0)</f>
        <v>12</v>
      </c>
      <c r="T520">
        <f>VLOOKUP($L520,Sheet1!$F:$R,9,0)</f>
        <v>0</v>
      </c>
      <c r="U520">
        <f>VLOOKUP($L520,Sheet1!$F:$R,10,0)</f>
        <v>0</v>
      </c>
      <c r="V520">
        <f>VLOOKUP($L520,Sheet1!$F:$R,11,0)</f>
        <v>4.45</v>
      </c>
      <c r="W520">
        <f>VLOOKUP($L520,Sheet1!$F:$R,12,0)</f>
        <v>6.95</v>
      </c>
      <c r="X520">
        <f>VLOOKUP($L520,Sheet1!$F:$R,13,0)</f>
        <v>0</v>
      </c>
    </row>
    <row r="521" spans="1:24" hidden="1" x14ac:dyDescent="0.25">
      <c r="A521">
        <v>126</v>
      </c>
      <c r="B521">
        <v>4</v>
      </c>
      <c r="C521">
        <v>127</v>
      </c>
      <c r="D521" t="s">
        <v>18</v>
      </c>
      <c r="E521" t="s">
        <v>1639</v>
      </c>
      <c r="F521" t="s">
        <v>13</v>
      </c>
      <c r="G521">
        <v>23</v>
      </c>
      <c r="H521" t="s">
        <v>1382</v>
      </c>
      <c r="I521">
        <v>2009</v>
      </c>
      <c r="J521" t="s">
        <v>61</v>
      </c>
      <c r="K521" t="s">
        <v>1640</v>
      </c>
      <c r="L521" t="s">
        <v>1641</v>
      </c>
      <c r="M521">
        <f>VLOOKUP(L521,Sheet1!F:R,2,0)</f>
        <v>72.88</v>
      </c>
      <c r="N521">
        <f>VLOOKUP($L521,Sheet1!$F:$R,3,0)</f>
        <v>200</v>
      </c>
      <c r="O521">
        <f>VLOOKUP($L521,Sheet1!$F:$R,4,0)</f>
        <v>0</v>
      </c>
      <c r="P521">
        <f>VLOOKUP($L521,Sheet1!$F:$R,5,0)</f>
        <v>0</v>
      </c>
      <c r="Q521">
        <f>VLOOKUP($L521,Sheet1!$F:$R,6,0)</f>
        <v>0</v>
      </c>
      <c r="R521">
        <f>VLOOKUP($L521,Sheet1!$F:$R,7,0)</f>
        <v>4.5599999999999996</v>
      </c>
      <c r="S521">
        <f>VLOOKUP($L521,Sheet1!$F:$R,8,0)</f>
        <v>17</v>
      </c>
      <c r="T521">
        <f>VLOOKUP($L521,Sheet1!$F:$R,9,0)</f>
        <v>34</v>
      </c>
      <c r="U521">
        <f>VLOOKUP($L521,Sheet1!$F:$R,10,0)</f>
        <v>120</v>
      </c>
      <c r="V521">
        <f>VLOOKUP($L521,Sheet1!$F:$R,11,0)</f>
        <v>4.24</v>
      </c>
      <c r="W521">
        <f>VLOOKUP($L521,Sheet1!$F:$R,12,0)</f>
        <v>6.78</v>
      </c>
      <c r="X521">
        <f>VLOOKUP($L521,Sheet1!$F:$R,13,0)</f>
        <v>0</v>
      </c>
    </row>
    <row r="522" spans="1:24" hidden="1" x14ac:dyDescent="0.25">
      <c r="A522">
        <v>139</v>
      </c>
      <c r="B522">
        <v>5</v>
      </c>
      <c r="C522">
        <v>140</v>
      </c>
      <c r="D522" t="s">
        <v>11</v>
      </c>
      <c r="E522" t="s">
        <v>1642</v>
      </c>
      <c r="F522" t="s">
        <v>13</v>
      </c>
      <c r="G522">
        <v>22</v>
      </c>
      <c r="H522" t="s">
        <v>1643</v>
      </c>
      <c r="I522">
        <v>2009</v>
      </c>
      <c r="J522" t="s">
        <v>161</v>
      </c>
      <c r="K522" t="s">
        <v>268</v>
      </c>
      <c r="L522" t="s">
        <v>1644</v>
      </c>
      <c r="M522">
        <f>VLOOKUP(L522,Sheet1!F:R,2,0)</f>
        <v>71.5</v>
      </c>
      <c r="N522">
        <f>VLOOKUP($L522,Sheet1!$F:$R,3,0)</f>
        <v>185</v>
      </c>
      <c r="O522">
        <f>VLOOKUP($L522,Sheet1!$F:$R,4,0)</f>
        <v>0</v>
      </c>
      <c r="P522">
        <f>VLOOKUP($L522,Sheet1!$F:$R,5,0)</f>
        <v>0</v>
      </c>
      <c r="Q522">
        <f>VLOOKUP($L522,Sheet1!$F:$R,6,0)</f>
        <v>0</v>
      </c>
      <c r="R522">
        <f>VLOOKUP($L522,Sheet1!$F:$R,7,0)</f>
        <v>4.29</v>
      </c>
      <c r="S522">
        <f>VLOOKUP($L522,Sheet1!$F:$R,8,0)</f>
        <v>0</v>
      </c>
      <c r="T522">
        <f>VLOOKUP($L522,Sheet1!$F:$R,9,0)</f>
        <v>35</v>
      </c>
      <c r="U522">
        <f>VLOOKUP($L522,Sheet1!$F:$R,10,0)</f>
        <v>122</v>
      </c>
      <c r="V522">
        <f>VLOOKUP($L522,Sheet1!$F:$R,11,0)</f>
        <v>4.1500000000000004</v>
      </c>
      <c r="W522">
        <f>VLOOKUP($L522,Sheet1!$F:$R,12,0)</f>
        <v>6.81</v>
      </c>
      <c r="X522">
        <f>VLOOKUP($L522,Sheet1!$F:$R,13,0)</f>
        <v>0</v>
      </c>
    </row>
    <row r="523" spans="1:24" hidden="1" x14ac:dyDescent="0.25">
      <c r="A523">
        <v>140</v>
      </c>
      <c r="B523">
        <v>5</v>
      </c>
      <c r="C523">
        <v>141</v>
      </c>
      <c r="D523" t="s">
        <v>104</v>
      </c>
      <c r="E523" t="s">
        <v>1645</v>
      </c>
      <c r="F523" t="s">
        <v>13</v>
      </c>
      <c r="G523">
        <v>22</v>
      </c>
      <c r="H523" t="s">
        <v>504</v>
      </c>
      <c r="I523">
        <v>2009</v>
      </c>
      <c r="J523" t="s">
        <v>33</v>
      </c>
      <c r="K523" t="s">
        <v>1646</v>
      </c>
      <c r="L523" t="s">
        <v>1647</v>
      </c>
      <c r="M523">
        <f>VLOOKUP(L523,Sheet1!F:R,2,0)</f>
        <v>72.38</v>
      </c>
      <c r="N523">
        <f>VLOOKUP($L523,Sheet1!$F:$R,3,0)</f>
        <v>189</v>
      </c>
      <c r="O523">
        <f>VLOOKUP($L523,Sheet1!$F:$R,4,0)</f>
        <v>0</v>
      </c>
      <c r="P523">
        <f>VLOOKUP($L523,Sheet1!$F:$R,5,0)</f>
        <v>0</v>
      </c>
      <c r="Q523">
        <f>VLOOKUP($L523,Sheet1!$F:$R,6,0)</f>
        <v>0</v>
      </c>
      <c r="R523">
        <f>VLOOKUP($L523,Sheet1!$F:$R,7,0)</f>
        <v>4.37</v>
      </c>
      <c r="S523">
        <f>VLOOKUP($L523,Sheet1!$F:$R,8,0)</f>
        <v>0</v>
      </c>
      <c r="T523">
        <f>VLOOKUP($L523,Sheet1!$F:$R,9,0)</f>
        <v>37</v>
      </c>
      <c r="U523">
        <f>VLOOKUP($L523,Sheet1!$F:$R,10,0)</f>
        <v>113</v>
      </c>
      <c r="V523">
        <f>VLOOKUP($L523,Sheet1!$F:$R,11,0)</f>
        <v>4.0999999999999996</v>
      </c>
      <c r="W523">
        <f>VLOOKUP($L523,Sheet1!$F:$R,12,0)</f>
        <v>6.96</v>
      </c>
      <c r="X523">
        <f>VLOOKUP($L523,Sheet1!$F:$R,13,0)</f>
        <v>0</v>
      </c>
    </row>
    <row r="524" spans="1:24" hidden="1" x14ac:dyDescent="0.25">
      <c r="A524">
        <v>143</v>
      </c>
      <c r="B524">
        <v>5</v>
      </c>
      <c r="C524">
        <v>144</v>
      </c>
      <c r="D524" t="s">
        <v>349</v>
      </c>
      <c r="E524" t="s">
        <v>1648</v>
      </c>
      <c r="F524" t="s">
        <v>13</v>
      </c>
      <c r="G524">
        <v>23</v>
      </c>
      <c r="H524" t="s">
        <v>195</v>
      </c>
      <c r="I524">
        <v>2009</v>
      </c>
      <c r="J524" t="s">
        <v>161</v>
      </c>
      <c r="K524" t="s">
        <v>1649</v>
      </c>
      <c r="L524" t="s">
        <v>1650</v>
      </c>
      <c r="M524">
        <f>VLOOKUP(L524,Sheet1!F:R,2,0)</f>
        <v>70.25</v>
      </c>
      <c r="N524">
        <f>VLOOKUP($L524,Sheet1!$F:$R,3,0)</f>
        <v>191</v>
      </c>
      <c r="O524">
        <f>VLOOKUP($L524,Sheet1!$F:$R,4,0)</f>
        <v>0</v>
      </c>
      <c r="P524">
        <f>VLOOKUP($L524,Sheet1!$F:$R,5,0)</f>
        <v>0</v>
      </c>
      <c r="Q524">
        <f>VLOOKUP($L524,Sheet1!$F:$R,6,0)</f>
        <v>0</v>
      </c>
      <c r="R524">
        <f>VLOOKUP($L524,Sheet1!$F:$R,7,0)</f>
        <v>4.5199999999999996</v>
      </c>
      <c r="S524">
        <f>VLOOKUP($L524,Sheet1!$F:$R,8,0)</f>
        <v>13</v>
      </c>
      <c r="T524">
        <f>VLOOKUP($L524,Sheet1!$F:$R,9,0)</f>
        <v>42.5</v>
      </c>
      <c r="U524">
        <f>VLOOKUP($L524,Sheet1!$F:$R,10,0)</f>
        <v>129</v>
      </c>
      <c r="V524">
        <f>VLOOKUP($L524,Sheet1!$F:$R,11,0)</f>
        <v>4.41</v>
      </c>
      <c r="W524">
        <f>VLOOKUP($L524,Sheet1!$F:$R,12,0)</f>
        <v>7.1</v>
      </c>
      <c r="X524">
        <f>VLOOKUP($L524,Sheet1!$F:$R,13,0)</f>
        <v>0</v>
      </c>
    </row>
    <row r="525" spans="1:24" hidden="1" x14ac:dyDescent="0.25">
      <c r="A525">
        <v>159</v>
      </c>
      <c r="B525">
        <v>5</v>
      </c>
      <c r="C525">
        <v>160</v>
      </c>
      <c r="D525" t="s">
        <v>360</v>
      </c>
      <c r="E525" t="s">
        <v>1651</v>
      </c>
      <c r="F525" t="s">
        <v>13</v>
      </c>
      <c r="G525">
        <v>23</v>
      </c>
      <c r="H525" t="s">
        <v>687</v>
      </c>
      <c r="I525">
        <v>2009</v>
      </c>
      <c r="J525" t="s">
        <v>143</v>
      </c>
      <c r="K525" t="s">
        <v>1652</v>
      </c>
      <c r="L525" t="s">
        <v>1653</v>
      </c>
      <c r="M525">
        <f>VLOOKUP(L525,Sheet1!F:R,2,0)</f>
        <v>72.5</v>
      </c>
      <c r="N525">
        <f>VLOOKUP($L525,Sheet1!$F:$R,3,0)</f>
        <v>201</v>
      </c>
      <c r="O525">
        <f>VLOOKUP($L525,Sheet1!$F:$R,4,0)</f>
        <v>0</v>
      </c>
      <c r="P525">
        <f>VLOOKUP($L525,Sheet1!$F:$R,5,0)</f>
        <v>0</v>
      </c>
      <c r="Q525">
        <f>VLOOKUP($L525,Sheet1!$F:$R,6,0)</f>
        <v>0</v>
      </c>
      <c r="R525">
        <f>VLOOKUP($L525,Sheet1!$F:$R,7,0)</f>
        <v>4.45</v>
      </c>
      <c r="S525">
        <f>VLOOKUP($L525,Sheet1!$F:$R,8,0)</f>
        <v>27</v>
      </c>
      <c r="T525">
        <f>VLOOKUP($L525,Sheet1!$F:$R,9,0)</f>
        <v>0</v>
      </c>
      <c r="U525">
        <f>VLOOKUP($L525,Sheet1!$F:$R,10,0)</f>
        <v>0</v>
      </c>
      <c r="V525">
        <f>VLOOKUP($L525,Sheet1!$F:$R,11,0)</f>
        <v>0</v>
      </c>
      <c r="W525">
        <f>VLOOKUP($L525,Sheet1!$F:$R,12,0)</f>
        <v>0</v>
      </c>
      <c r="X525">
        <f>VLOOKUP($L525,Sheet1!$F:$R,13,0)</f>
        <v>0</v>
      </c>
    </row>
    <row r="526" spans="1:24" hidden="1" x14ac:dyDescent="0.25">
      <c r="A526">
        <v>174</v>
      </c>
      <c r="B526">
        <v>6</v>
      </c>
      <c r="C526">
        <v>175</v>
      </c>
      <c r="D526" t="s">
        <v>118</v>
      </c>
      <c r="E526" t="s">
        <v>1654</v>
      </c>
      <c r="F526" t="s">
        <v>13</v>
      </c>
      <c r="G526">
        <v>24</v>
      </c>
      <c r="H526" t="s">
        <v>1655</v>
      </c>
      <c r="I526">
        <v>2009</v>
      </c>
      <c r="J526" t="s">
        <v>45</v>
      </c>
      <c r="K526" t="s">
        <v>1656</v>
      </c>
      <c r="L526" t="s">
        <v>1657</v>
      </c>
      <c r="M526">
        <f>VLOOKUP(L526,Sheet1!F:R,2,0)</f>
        <v>71.63</v>
      </c>
      <c r="N526">
        <f>VLOOKUP($L526,Sheet1!$F:$R,3,0)</f>
        <v>184</v>
      </c>
      <c r="O526">
        <f>VLOOKUP($L526,Sheet1!$F:$R,4,0)</f>
        <v>0</v>
      </c>
      <c r="P526">
        <f>VLOOKUP($L526,Sheet1!$F:$R,5,0)</f>
        <v>0</v>
      </c>
      <c r="Q526">
        <f>VLOOKUP($L526,Sheet1!$F:$R,6,0)</f>
        <v>0</v>
      </c>
      <c r="R526">
        <f>VLOOKUP($L526,Sheet1!$F:$R,7,0)</f>
        <v>4.4000000000000004</v>
      </c>
      <c r="S526">
        <f>VLOOKUP($L526,Sheet1!$F:$R,8,0)</f>
        <v>20</v>
      </c>
      <c r="T526">
        <f>VLOOKUP($L526,Sheet1!$F:$R,9,0)</f>
        <v>0</v>
      </c>
      <c r="U526">
        <f>VLOOKUP($L526,Sheet1!$F:$R,10,0)</f>
        <v>0</v>
      </c>
      <c r="V526">
        <f>VLOOKUP($L526,Sheet1!$F:$R,11,0)</f>
        <v>0</v>
      </c>
      <c r="W526">
        <f>VLOOKUP($L526,Sheet1!$F:$R,12,0)</f>
        <v>0</v>
      </c>
      <c r="X526">
        <f>VLOOKUP($L526,Sheet1!$F:$R,13,0)</f>
        <v>0</v>
      </c>
    </row>
    <row r="527" spans="1:24" hidden="1" x14ac:dyDescent="0.25">
      <c r="A527">
        <v>193</v>
      </c>
      <c r="B527">
        <v>6</v>
      </c>
      <c r="C527">
        <v>194</v>
      </c>
      <c r="D527" t="s">
        <v>36</v>
      </c>
      <c r="E527" t="s">
        <v>1658</v>
      </c>
      <c r="F527" t="s">
        <v>13</v>
      </c>
      <c r="G527">
        <v>22</v>
      </c>
      <c r="H527" t="s">
        <v>518</v>
      </c>
      <c r="I527">
        <v>2009</v>
      </c>
      <c r="J527" t="s">
        <v>143</v>
      </c>
      <c r="K527" t="s">
        <v>1282</v>
      </c>
      <c r="L527" t="s">
        <v>1659</v>
      </c>
      <c r="M527">
        <f>VLOOKUP(L527,Sheet1!F:R,2,0)</f>
        <v>72.38</v>
      </c>
      <c r="N527">
        <f>VLOOKUP($L527,Sheet1!$F:$R,3,0)</f>
        <v>210</v>
      </c>
      <c r="O527">
        <f>VLOOKUP($L527,Sheet1!$F:$R,4,0)</f>
        <v>0</v>
      </c>
      <c r="P527">
        <f>VLOOKUP($L527,Sheet1!$F:$R,5,0)</f>
        <v>0</v>
      </c>
      <c r="Q527">
        <f>VLOOKUP($L527,Sheet1!$F:$R,6,0)</f>
        <v>0</v>
      </c>
      <c r="R527">
        <f>VLOOKUP($L527,Sheet1!$F:$R,7,0)</f>
        <v>4.59</v>
      </c>
      <c r="S527">
        <f>VLOOKUP($L527,Sheet1!$F:$R,8,0)</f>
        <v>10</v>
      </c>
      <c r="T527">
        <f>VLOOKUP($L527,Sheet1!$F:$R,9,0)</f>
        <v>34</v>
      </c>
      <c r="U527">
        <f>VLOOKUP($L527,Sheet1!$F:$R,10,0)</f>
        <v>113</v>
      </c>
      <c r="V527">
        <f>VLOOKUP($L527,Sheet1!$F:$R,11,0)</f>
        <v>4.54</v>
      </c>
      <c r="W527">
        <f>VLOOKUP($L527,Sheet1!$F:$R,12,0)</f>
        <v>6.94</v>
      </c>
      <c r="X527">
        <f>VLOOKUP($L527,Sheet1!$F:$R,13,0)</f>
        <v>0</v>
      </c>
    </row>
    <row r="528" spans="1:24" hidden="1" x14ac:dyDescent="0.25">
      <c r="A528">
        <v>205</v>
      </c>
      <c r="B528">
        <v>6</v>
      </c>
      <c r="C528">
        <v>206</v>
      </c>
      <c r="D528" t="s">
        <v>487</v>
      </c>
      <c r="E528" t="s">
        <v>1660</v>
      </c>
      <c r="F528" t="s">
        <v>13</v>
      </c>
      <c r="G528">
        <v>23</v>
      </c>
      <c r="H528" t="s">
        <v>1661</v>
      </c>
      <c r="I528">
        <v>2009</v>
      </c>
      <c r="J528" t="s">
        <v>121</v>
      </c>
      <c r="K528" t="s">
        <v>1662</v>
      </c>
      <c r="L528" t="s">
        <v>1663</v>
      </c>
      <c r="M528">
        <f>VLOOKUP(L528,Sheet1!F:R,2,0)</f>
        <v>74.13</v>
      </c>
      <c r="N528">
        <f>VLOOKUP($L528,Sheet1!$F:$R,3,0)</f>
        <v>204</v>
      </c>
      <c r="O528">
        <f>VLOOKUP($L528,Sheet1!$F:$R,4,0)</f>
        <v>0</v>
      </c>
      <c r="P528">
        <f>VLOOKUP($L528,Sheet1!$F:$R,5,0)</f>
        <v>0</v>
      </c>
      <c r="Q528">
        <f>VLOOKUP($L528,Sheet1!$F:$R,6,0)</f>
        <v>0</v>
      </c>
      <c r="R528">
        <f>VLOOKUP($L528,Sheet1!$F:$R,7,0)</f>
        <v>4.43</v>
      </c>
      <c r="S528">
        <f>VLOOKUP($L528,Sheet1!$F:$R,8,0)</f>
        <v>0</v>
      </c>
      <c r="T528">
        <f>VLOOKUP($L528,Sheet1!$F:$R,9,0)</f>
        <v>37</v>
      </c>
      <c r="U528">
        <f>VLOOKUP($L528,Sheet1!$F:$R,10,0)</f>
        <v>120</v>
      </c>
      <c r="V528">
        <f>VLOOKUP($L528,Sheet1!$F:$R,11,0)</f>
        <v>4.18</v>
      </c>
      <c r="W528">
        <f>VLOOKUP($L528,Sheet1!$F:$R,12,0)</f>
        <v>7.09</v>
      </c>
      <c r="X528">
        <f>VLOOKUP($L528,Sheet1!$F:$R,13,0)</f>
        <v>0</v>
      </c>
    </row>
    <row r="529" spans="1:24" hidden="1" x14ac:dyDescent="0.25">
      <c r="A529">
        <v>223</v>
      </c>
      <c r="B529">
        <v>7</v>
      </c>
      <c r="C529">
        <v>224</v>
      </c>
      <c r="D529" t="s">
        <v>98</v>
      </c>
      <c r="E529" t="s">
        <v>1664</v>
      </c>
      <c r="F529" t="s">
        <v>13</v>
      </c>
      <c r="H529" t="s">
        <v>374</v>
      </c>
      <c r="I529">
        <v>2009</v>
      </c>
      <c r="J529" t="s">
        <v>121</v>
      </c>
      <c r="K529" t="s">
        <v>536</v>
      </c>
      <c r="L529" t="s">
        <v>1665</v>
      </c>
      <c r="M529">
        <f>VLOOKUP(L529,Sheet1!F:R,2,0)</f>
        <v>72.25</v>
      </c>
      <c r="N529">
        <f>VLOOKUP($L529,Sheet1!$F:$R,3,0)</f>
        <v>196</v>
      </c>
      <c r="O529">
        <f>VLOOKUP($L529,Sheet1!$F:$R,4,0)</f>
        <v>0</v>
      </c>
      <c r="P529">
        <f>VLOOKUP($L529,Sheet1!$F:$R,5,0)</f>
        <v>0</v>
      </c>
      <c r="Q529">
        <f>VLOOKUP($L529,Sheet1!$F:$R,6,0)</f>
        <v>0</v>
      </c>
      <c r="R529">
        <f>VLOOKUP($L529,Sheet1!$F:$R,7,0)</f>
        <v>4.3499999999999996</v>
      </c>
      <c r="S529">
        <f>VLOOKUP($L529,Sheet1!$F:$R,8,0)</f>
        <v>0</v>
      </c>
      <c r="T529">
        <f>VLOOKUP($L529,Sheet1!$F:$R,9,0)</f>
        <v>31.5</v>
      </c>
      <c r="U529">
        <f>VLOOKUP($L529,Sheet1!$F:$R,10,0)</f>
        <v>117</v>
      </c>
      <c r="V529">
        <f>VLOOKUP($L529,Sheet1!$F:$R,11,0)</f>
        <v>4.5199999999999996</v>
      </c>
      <c r="W529">
        <f>VLOOKUP($L529,Sheet1!$F:$R,12,0)</f>
        <v>7.08</v>
      </c>
      <c r="X529">
        <f>VLOOKUP($L529,Sheet1!$F:$R,13,0)</f>
        <v>0</v>
      </c>
    </row>
    <row r="530" spans="1:24" hidden="1" x14ac:dyDescent="0.25">
      <c r="A530">
        <v>228</v>
      </c>
      <c r="B530">
        <v>7</v>
      </c>
      <c r="C530">
        <v>229</v>
      </c>
      <c r="D530" t="s">
        <v>30</v>
      </c>
      <c r="E530" t="s">
        <v>1666</v>
      </c>
      <c r="F530" t="s">
        <v>13</v>
      </c>
      <c r="G530">
        <v>22</v>
      </c>
      <c r="H530" t="s">
        <v>1246</v>
      </c>
      <c r="I530">
        <v>2009</v>
      </c>
      <c r="J530" t="s">
        <v>107</v>
      </c>
      <c r="K530" t="s">
        <v>157</v>
      </c>
      <c r="L530" t="s">
        <v>1667</v>
      </c>
      <c r="M530">
        <f>VLOOKUP(L530,Sheet1!F:R,2,0)</f>
        <v>70.88</v>
      </c>
      <c r="N530">
        <f>VLOOKUP($L530,Sheet1!$F:$R,3,0)</f>
        <v>189</v>
      </c>
      <c r="O530">
        <f>VLOOKUP($L530,Sheet1!$F:$R,4,0)</f>
        <v>0</v>
      </c>
      <c r="P530">
        <f>VLOOKUP($L530,Sheet1!$F:$R,5,0)</f>
        <v>0</v>
      </c>
      <c r="Q530">
        <f>VLOOKUP($L530,Sheet1!$F:$R,6,0)</f>
        <v>0</v>
      </c>
      <c r="R530">
        <f>VLOOKUP($L530,Sheet1!$F:$R,7,0)</f>
        <v>0</v>
      </c>
      <c r="S530">
        <f>VLOOKUP($L530,Sheet1!$F:$R,8,0)</f>
        <v>0</v>
      </c>
      <c r="T530">
        <f>VLOOKUP($L530,Sheet1!$F:$R,9,0)</f>
        <v>0</v>
      </c>
      <c r="U530">
        <f>VLOOKUP($L530,Sheet1!$F:$R,10,0)</f>
        <v>0</v>
      </c>
      <c r="V530">
        <f>VLOOKUP($L530,Sheet1!$F:$R,11,0)</f>
        <v>0</v>
      </c>
      <c r="W530">
        <f>VLOOKUP($L530,Sheet1!$F:$R,12,0)</f>
        <v>0</v>
      </c>
      <c r="X530">
        <f>VLOOKUP($L530,Sheet1!$F:$R,13,0)</f>
        <v>0</v>
      </c>
    </row>
    <row r="531" spans="1:24" hidden="1" x14ac:dyDescent="0.25">
      <c r="A531">
        <v>231</v>
      </c>
      <c r="B531">
        <v>7</v>
      </c>
      <c r="C531">
        <v>232</v>
      </c>
      <c r="D531" t="s">
        <v>48</v>
      </c>
      <c r="E531" t="s">
        <v>1668</v>
      </c>
      <c r="F531" t="s">
        <v>13</v>
      </c>
      <c r="G531">
        <v>23</v>
      </c>
      <c r="H531" t="s">
        <v>693</v>
      </c>
      <c r="I531">
        <v>2009</v>
      </c>
      <c r="J531" t="s">
        <v>161</v>
      </c>
      <c r="K531" t="s">
        <v>1669</v>
      </c>
      <c r="L531" t="s">
        <v>1670</v>
      </c>
      <c r="M531">
        <f>VLOOKUP(L531,Sheet1!F:R,2,0)</f>
        <v>70.38</v>
      </c>
      <c r="N531">
        <f>VLOOKUP($L531,Sheet1!$F:$R,3,0)</f>
        <v>195</v>
      </c>
      <c r="O531">
        <f>VLOOKUP($L531,Sheet1!$F:$R,4,0)</f>
        <v>0</v>
      </c>
      <c r="P531">
        <f>VLOOKUP($L531,Sheet1!$F:$R,5,0)</f>
        <v>0</v>
      </c>
      <c r="Q531">
        <f>VLOOKUP($L531,Sheet1!$F:$R,6,0)</f>
        <v>0</v>
      </c>
      <c r="R531">
        <f>VLOOKUP($L531,Sheet1!$F:$R,7,0)</f>
        <v>4.5199999999999996</v>
      </c>
      <c r="S531">
        <f>VLOOKUP($L531,Sheet1!$F:$R,8,0)</f>
        <v>14</v>
      </c>
      <c r="T531">
        <f>VLOOKUP($L531,Sheet1!$F:$R,9,0)</f>
        <v>36.5</v>
      </c>
      <c r="U531">
        <f>VLOOKUP($L531,Sheet1!$F:$R,10,0)</f>
        <v>123</v>
      </c>
      <c r="V531">
        <f>VLOOKUP($L531,Sheet1!$F:$R,11,0)</f>
        <v>3.92</v>
      </c>
      <c r="W531">
        <f>VLOOKUP($L531,Sheet1!$F:$R,12,0)</f>
        <v>6.62</v>
      </c>
      <c r="X531">
        <f>VLOOKUP($L531,Sheet1!$F:$R,13,0)</f>
        <v>0</v>
      </c>
    </row>
    <row r="532" spans="1:24" hidden="1" x14ac:dyDescent="0.25">
      <c r="A532">
        <v>232</v>
      </c>
      <c r="B532">
        <v>7</v>
      </c>
      <c r="C532">
        <v>233</v>
      </c>
      <c r="D532" t="s">
        <v>53</v>
      </c>
      <c r="E532" t="s">
        <v>1671</v>
      </c>
      <c r="F532" t="s">
        <v>13</v>
      </c>
      <c r="G532">
        <v>23</v>
      </c>
      <c r="H532" t="s">
        <v>722</v>
      </c>
      <c r="I532">
        <v>2009</v>
      </c>
      <c r="J532" t="s">
        <v>21</v>
      </c>
      <c r="K532" t="s">
        <v>1672</v>
      </c>
      <c r="L532" t="s">
        <v>1673</v>
      </c>
      <c r="M532">
        <f>VLOOKUP(L532,Sheet1!F:R,2,0)</f>
        <v>69.38</v>
      </c>
      <c r="N532">
        <f>VLOOKUP($L532,Sheet1!$F:$R,3,0)</f>
        <v>189</v>
      </c>
      <c r="O532">
        <f>VLOOKUP($L532,Sheet1!$F:$R,4,0)</f>
        <v>0</v>
      </c>
      <c r="P532">
        <f>VLOOKUP($L532,Sheet1!$F:$R,5,0)</f>
        <v>0</v>
      </c>
      <c r="Q532">
        <f>VLOOKUP($L532,Sheet1!$F:$R,6,0)</f>
        <v>0</v>
      </c>
      <c r="R532">
        <f>VLOOKUP($L532,Sheet1!$F:$R,7,0)</f>
        <v>4.54</v>
      </c>
      <c r="S532">
        <f>VLOOKUP($L532,Sheet1!$F:$R,8,0)</f>
        <v>13</v>
      </c>
      <c r="T532">
        <f>VLOOKUP($L532,Sheet1!$F:$R,9,0)</f>
        <v>30</v>
      </c>
      <c r="U532">
        <f>VLOOKUP($L532,Sheet1!$F:$R,10,0)</f>
        <v>110</v>
      </c>
      <c r="V532">
        <f>VLOOKUP($L532,Sheet1!$F:$R,11,0)</f>
        <v>4.28</v>
      </c>
      <c r="W532">
        <f>VLOOKUP($L532,Sheet1!$F:$R,12,0)</f>
        <v>7.03</v>
      </c>
      <c r="X532">
        <f>VLOOKUP($L532,Sheet1!$F:$R,13,0)</f>
        <v>0</v>
      </c>
    </row>
    <row r="533" spans="1:24" hidden="1" x14ac:dyDescent="0.25">
      <c r="A533">
        <v>242</v>
      </c>
      <c r="B533">
        <v>7</v>
      </c>
      <c r="C533">
        <v>243</v>
      </c>
      <c r="D533" t="s">
        <v>198</v>
      </c>
      <c r="E533" t="s">
        <v>1674</v>
      </c>
      <c r="F533" t="s">
        <v>13</v>
      </c>
      <c r="G533">
        <v>24</v>
      </c>
      <c r="H533" t="s">
        <v>383</v>
      </c>
      <c r="I533">
        <v>2009</v>
      </c>
      <c r="J533" t="s">
        <v>107</v>
      </c>
      <c r="K533" t="s">
        <v>257</v>
      </c>
      <c r="L533" t="s">
        <v>1675</v>
      </c>
      <c r="M533">
        <f>VLOOKUP(L533,Sheet1!F:R,2,0)</f>
        <v>75.63</v>
      </c>
      <c r="N533">
        <f>VLOOKUP($L533,Sheet1!$F:$R,3,0)</f>
        <v>218</v>
      </c>
      <c r="O533">
        <f>VLOOKUP($L533,Sheet1!$F:$R,4,0)</f>
        <v>0</v>
      </c>
      <c r="P533">
        <f>VLOOKUP($L533,Sheet1!$F:$R,5,0)</f>
        <v>0</v>
      </c>
      <c r="Q533">
        <f>VLOOKUP($L533,Sheet1!$F:$R,6,0)</f>
        <v>0</v>
      </c>
      <c r="R533">
        <f>VLOOKUP($L533,Sheet1!$F:$R,7,0)</f>
        <v>4.43</v>
      </c>
      <c r="S533">
        <f>VLOOKUP($L533,Sheet1!$F:$R,8,0)</f>
        <v>9</v>
      </c>
      <c r="T533">
        <f>VLOOKUP($L533,Sheet1!$F:$R,9,0)</f>
        <v>32</v>
      </c>
      <c r="U533">
        <f>VLOOKUP($L533,Sheet1!$F:$R,10,0)</f>
        <v>116</v>
      </c>
      <c r="V533">
        <f>VLOOKUP($L533,Sheet1!$F:$R,11,0)</f>
        <v>4.33</v>
      </c>
      <c r="W533">
        <f>VLOOKUP($L533,Sheet1!$F:$R,12,0)</f>
        <v>7.04</v>
      </c>
      <c r="X533">
        <f>VLOOKUP($L533,Sheet1!$F:$R,13,0)</f>
        <v>0</v>
      </c>
    </row>
    <row r="534" spans="1:24" hidden="1" x14ac:dyDescent="0.25">
      <c r="A534">
        <v>250</v>
      </c>
      <c r="B534">
        <v>7</v>
      </c>
      <c r="C534">
        <v>251</v>
      </c>
      <c r="D534" t="s">
        <v>11</v>
      </c>
      <c r="E534" t="s">
        <v>1676</v>
      </c>
      <c r="F534" t="s">
        <v>13</v>
      </c>
      <c r="H534" t="s">
        <v>440</v>
      </c>
      <c r="I534">
        <v>2009</v>
      </c>
      <c r="J534" t="s">
        <v>121</v>
      </c>
      <c r="K534" t="s">
        <v>1677</v>
      </c>
      <c r="L534" t="s">
        <v>1678</v>
      </c>
      <c r="M534">
        <f>VLOOKUP(L534,Sheet1!F:R,2,0)</f>
        <v>72.13</v>
      </c>
      <c r="N534">
        <f>VLOOKUP($L534,Sheet1!$F:$R,3,0)</f>
        <v>202</v>
      </c>
      <c r="O534">
        <f>VLOOKUP($L534,Sheet1!$F:$R,4,0)</f>
        <v>0</v>
      </c>
      <c r="P534">
        <f>VLOOKUP($L534,Sheet1!$F:$R,5,0)</f>
        <v>0</v>
      </c>
      <c r="Q534">
        <f>VLOOKUP($L534,Sheet1!$F:$R,6,0)</f>
        <v>0</v>
      </c>
      <c r="R534">
        <f>VLOOKUP($L534,Sheet1!$F:$R,7,0)</f>
        <v>4.54</v>
      </c>
      <c r="S534">
        <f>VLOOKUP($L534,Sheet1!$F:$R,8,0)</f>
        <v>12</v>
      </c>
      <c r="T534">
        <f>VLOOKUP($L534,Sheet1!$F:$R,9,0)</f>
        <v>36.5</v>
      </c>
      <c r="U534">
        <f>VLOOKUP($L534,Sheet1!$F:$R,10,0)</f>
        <v>109</v>
      </c>
      <c r="V534">
        <f>VLOOKUP($L534,Sheet1!$F:$R,11,0)</f>
        <v>4.0999999999999996</v>
      </c>
      <c r="W534">
        <f>VLOOKUP($L534,Sheet1!$F:$R,12,0)</f>
        <v>6.64</v>
      </c>
      <c r="X534">
        <f>VLOOKUP($L534,Sheet1!$F:$R,13,0)</f>
        <v>0</v>
      </c>
    </row>
    <row r="535" spans="1:24" hidden="1" x14ac:dyDescent="0.25">
      <c r="A535">
        <v>251</v>
      </c>
      <c r="B535">
        <v>7</v>
      </c>
      <c r="C535">
        <v>252</v>
      </c>
      <c r="D535" t="s">
        <v>174</v>
      </c>
      <c r="E535" t="s">
        <v>1679</v>
      </c>
      <c r="F535" t="s">
        <v>13</v>
      </c>
      <c r="H535" t="s">
        <v>351</v>
      </c>
      <c r="I535">
        <v>2009</v>
      </c>
      <c r="J535" t="s">
        <v>282</v>
      </c>
      <c r="K535" t="s">
        <v>134</v>
      </c>
      <c r="L535" t="s">
        <v>1680</v>
      </c>
      <c r="M535">
        <f>VLOOKUP(L535,Sheet1!F:R,2,0)</f>
        <v>74.63</v>
      </c>
      <c r="N535">
        <f>VLOOKUP($L535,Sheet1!$F:$R,3,0)</f>
        <v>215</v>
      </c>
      <c r="O535">
        <f>VLOOKUP($L535,Sheet1!$F:$R,4,0)</f>
        <v>0</v>
      </c>
      <c r="P535">
        <f>VLOOKUP($L535,Sheet1!$F:$R,5,0)</f>
        <v>0</v>
      </c>
      <c r="Q535">
        <f>VLOOKUP($L535,Sheet1!$F:$R,6,0)</f>
        <v>0</v>
      </c>
      <c r="R535">
        <f>VLOOKUP($L535,Sheet1!$F:$R,7,0)</f>
        <v>4.57</v>
      </c>
      <c r="S535">
        <f>VLOOKUP($L535,Sheet1!$F:$R,8,0)</f>
        <v>0</v>
      </c>
      <c r="T535">
        <f>VLOOKUP($L535,Sheet1!$F:$R,9,0)</f>
        <v>36</v>
      </c>
      <c r="U535">
        <f>VLOOKUP($L535,Sheet1!$F:$R,10,0)</f>
        <v>113</v>
      </c>
      <c r="V535">
        <f>VLOOKUP($L535,Sheet1!$F:$R,11,0)</f>
        <v>4.24</v>
      </c>
      <c r="W535">
        <f>VLOOKUP($L535,Sheet1!$F:$R,12,0)</f>
        <v>6.85</v>
      </c>
      <c r="X535">
        <f>VLOOKUP($L535,Sheet1!$F:$R,13,0)</f>
        <v>0</v>
      </c>
    </row>
    <row r="536" spans="1:24" hidden="1" x14ac:dyDescent="0.25">
      <c r="A536">
        <v>252</v>
      </c>
      <c r="B536">
        <v>7</v>
      </c>
      <c r="C536">
        <v>253</v>
      </c>
      <c r="D536" t="s">
        <v>349</v>
      </c>
      <c r="E536" t="s">
        <v>1681</v>
      </c>
      <c r="F536" t="s">
        <v>13</v>
      </c>
      <c r="G536">
        <v>22</v>
      </c>
      <c r="H536" t="s">
        <v>224</v>
      </c>
      <c r="I536">
        <v>2009</v>
      </c>
      <c r="J536" t="s">
        <v>66</v>
      </c>
      <c r="K536" t="s">
        <v>1682</v>
      </c>
      <c r="L536" t="s">
        <v>1683</v>
      </c>
      <c r="M536">
        <f>VLOOKUP(L536,Sheet1!F:R,2,0)</f>
        <v>73.13</v>
      </c>
      <c r="N536">
        <f>VLOOKUP($L536,Sheet1!$F:$R,3,0)</f>
        <v>184</v>
      </c>
      <c r="O536">
        <f>VLOOKUP($L536,Sheet1!$F:$R,4,0)</f>
        <v>0</v>
      </c>
      <c r="P536">
        <f>VLOOKUP($L536,Sheet1!$F:$R,5,0)</f>
        <v>0</v>
      </c>
      <c r="Q536">
        <f>VLOOKUP($L536,Sheet1!$F:$R,6,0)</f>
        <v>0</v>
      </c>
      <c r="R536">
        <f>VLOOKUP($L536,Sheet1!$F:$R,7,0)</f>
        <v>4.3099999999999996</v>
      </c>
      <c r="S536">
        <f>VLOOKUP($L536,Sheet1!$F:$R,8,0)</f>
        <v>7</v>
      </c>
      <c r="T536">
        <f>VLOOKUP($L536,Sheet1!$F:$R,9,0)</f>
        <v>41.5</v>
      </c>
      <c r="U536">
        <f>VLOOKUP($L536,Sheet1!$F:$R,10,0)</f>
        <v>129</v>
      </c>
      <c r="V536">
        <f>VLOOKUP($L536,Sheet1!$F:$R,11,0)</f>
        <v>4.1100000000000003</v>
      </c>
      <c r="W536">
        <f>VLOOKUP($L536,Sheet1!$F:$R,12,0)</f>
        <v>6.62</v>
      </c>
      <c r="X536">
        <f>VLOOKUP($L536,Sheet1!$F:$R,13,0)</f>
        <v>0</v>
      </c>
    </row>
    <row r="537" spans="1:24" hidden="1" x14ac:dyDescent="0.25">
      <c r="A537">
        <v>21</v>
      </c>
      <c r="B537">
        <v>1</v>
      </c>
      <c r="C537">
        <v>22</v>
      </c>
      <c r="D537" t="s">
        <v>104</v>
      </c>
      <c r="E537" t="s">
        <v>1684</v>
      </c>
      <c r="F537" t="s">
        <v>13</v>
      </c>
      <c r="G537">
        <v>22</v>
      </c>
      <c r="H537" t="s">
        <v>329</v>
      </c>
      <c r="I537">
        <v>2010</v>
      </c>
      <c r="J537" t="s">
        <v>121</v>
      </c>
      <c r="K537" t="s">
        <v>56</v>
      </c>
      <c r="L537" t="s">
        <v>1685</v>
      </c>
      <c r="M537">
        <f>VLOOKUP(L537,Sheet1!F:R,2,0)</f>
        <v>75.25</v>
      </c>
      <c r="N537">
        <f>VLOOKUP($L537,Sheet1!$F:$R,3,0)</f>
        <v>224</v>
      </c>
      <c r="O537">
        <f>VLOOKUP($L537,Sheet1!$F:$R,4,0)</f>
        <v>10.5</v>
      </c>
      <c r="P537">
        <f>VLOOKUP($L537,Sheet1!$F:$R,5,0)</f>
        <v>33</v>
      </c>
      <c r="Q537">
        <f>VLOOKUP($L537,Sheet1!$F:$R,6,0)</f>
        <v>0</v>
      </c>
      <c r="R537">
        <f>VLOOKUP($L537,Sheet1!$F:$R,7,0)</f>
        <v>0</v>
      </c>
      <c r="S537">
        <f>VLOOKUP($L537,Sheet1!$F:$R,8,0)</f>
        <v>0</v>
      </c>
      <c r="T537">
        <f>VLOOKUP($L537,Sheet1!$F:$R,9,0)</f>
        <v>0</v>
      </c>
      <c r="U537">
        <f>VLOOKUP($L537,Sheet1!$F:$R,10,0)</f>
        <v>0</v>
      </c>
      <c r="V537">
        <f>VLOOKUP($L537,Sheet1!$F:$R,11,0)</f>
        <v>0</v>
      </c>
      <c r="W537">
        <f>VLOOKUP($L537,Sheet1!$F:$R,12,0)</f>
        <v>0</v>
      </c>
      <c r="X537">
        <f>VLOOKUP($L537,Sheet1!$F:$R,13,0)</f>
        <v>0</v>
      </c>
    </row>
    <row r="538" spans="1:24" hidden="1" x14ac:dyDescent="0.25">
      <c r="A538">
        <v>23</v>
      </c>
      <c r="B538">
        <v>1</v>
      </c>
      <c r="C538">
        <v>24</v>
      </c>
      <c r="D538" t="s">
        <v>30</v>
      </c>
      <c r="E538" t="s">
        <v>1686</v>
      </c>
      <c r="F538" t="s">
        <v>13</v>
      </c>
      <c r="G538">
        <v>21</v>
      </c>
      <c r="H538" t="s">
        <v>843</v>
      </c>
      <c r="I538">
        <v>2010</v>
      </c>
      <c r="J538" t="s">
        <v>121</v>
      </c>
      <c r="K538" t="s">
        <v>973</v>
      </c>
      <c r="L538" t="s">
        <v>1687</v>
      </c>
      <c r="M538">
        <f>VLOOKUP(L538,Sheet1!F:R,2,0)</f>
        <v>74</v>
      </c>
      <c r="N538">
        <f>VLOOKUP($L538,Sheet1!$F:$R,3,0)</f>
        <v>225</v>
      </c>
      <c r="O538">
        <f>VLOOKUP($L538,Sheet1!$F:$R,4,0)</f>
        <v>9.75</v>
      </c>
      <c r="P538">
        <f>VLOOKUP($L538,Sheet1!$F:$R,5,0)</f>
        <v>34</v>
      </c>
      <c r="Q538">
        <f>VLOOKUP($L538,Sheet1!$F:$R,6,0)</f>
        <v>0</v>
      </c>
      <c r="R538">
        <f>VLOOKUP($L538,Sheet1!$F:$R,7,0)</f>
        <v>4.5199999999999996</v>
      </c>
      <c r="S538">
        <f>VLOOKUP($L538,Sheet1!$F:$R,8,0)</f>
        <v>14</v>
      </c>
      <c r="T538">
        <f>VLOOKUP($L538,Sheet1!$F:$R,9,0)</f>
        <v>38</v>
      </c>
      <c r="U538">
        <f>VLOOKUP($L538,Sheet1!$F:$R,10,0)</f>
        <v>133</v>
      </c>
      <c r="V538">
        <f>VLOOKUP($L538,Sheet1!$F:$R,11,0)</f>
        <v>4.46</v>
      </c>
      <c r="W538">
        <f>VLOOKUP($L538,Sheet1!$F:$R,12,0)</f>
        <v>7.1</v>
      </c>
      <c r="X538">
        <f>VLOOKUP($L538,Sheet1!$F:$R,13,0)</f>
        <v>0</v>
      </c>
    </row>
    <row r="539" spans="1:24" hidden="1" x14ac:dyDescent="0.25">
      <c r="A539">
        <v>35</v>
      </c>
      <c r="B539">
        <v>2</v>
      </c>
      <c r="C539">
        <v>36</v>
      </c>
      <c r="D539" t="s">
        <v>118</v>
      </c>
      <c r="E539" t="s">
        <v>1688</v>
      </c>
      <c r="F539" t="s">
        <v>13</v>
      </c>
      <c r="G539">
        <v>21</v>
      </c>
      <c r="H539" t="s">
        <v>311</v>
      </c>
      <c r="I539">
        <v>2010</v>
      </c>
      <c r="J539" t="s">
        <v>121</v>
      </c>
      <c r="K539" t="s">
        <v>1689</v>
      </c>
      <c r="L539" t="s">
        <v>1690</v>
      </c>
      <c r="M539">
        <f>VLOOKUP(L539,Sheet1!F:R,2,0)</f>
        <v>68.75</v>
      </c>
      <c r="N539">
        <f>VLOOKUP($L539,Sheet1!$F:$R,3,0)</f>
        <v>172</v>
      </c>
      <c r="O539">
        <f>VLOOKUP($L539,Sheet1!$F:$R,4,0)</f>
        <v>8.3800000000000008</v>
      </c>
      <c r="P539">
        <f>VLOOKUP($L539,Sheet1!$F:$R,5,0)</f>
        <v>29.25</v>
      </c>
      <c r="Q539">
        <f>VLOOKUP($L539,Sheet1!$F:$R,6,0)</f>
        <v>18</v>
      </c>
      <c r="R539">
        <f>VLOOKUP($L539,Sheet1!$F:$R,7,0)</f>
        <v>4.53</v>
      </c>
      <c r="S539">
        <f>VLOOKUP($L539,Sheet1!$F:$R,8,0)</f>
        <v>20</v>
      </c>
      <c r="T539">
        <f>VLOOKUP($L539,Sheet1!$F:$R,9,0)</f>
        <v>37.5</v>
      </c>
      <c r="U539">
        <f>VLOOKUP($L539,Sheet1!$F:$R,10,0)</f>
        <v>118</v>
      </c>
      <c r="V539">
        <f>VLOOKUP($L539,Sheet1!$F:$R,11,0)</f>
        <v>4.0599999999999996</v>
      </c>
      <c r="W539">
        <f>VLOOKUP($L539,Sheet1!$F:$R,12,0)</f>
        <v>6.73</v>
      </c>
      <c r="X539">
        <f>VLOOKUP($L539,Sheet1!$F:$R,13,0)</f>
        <v>0</v>
      </c>
    </row>
    <row r="540" spans="1:24" hidden="1" x14ac:dyDescent="0.25">
      <c r="A540">
        <v>38</v>
      </c>
      <c r="B540">
        <v>2</v>
      </c>
      <c r="C540">
        <v>39</v>
      </c>
      <c r="D540" t="s">
        <v>53</v>
      </c>
      <c r="E540" t="s">
        <v>1691</v>
      </c>
      <c r="F540" t="s">
        <v>13</v>
      </c>
      <c r="G540">
        <v>21</v>
      </c>
      <c r="H540" t="s">
        <v>1076</v>
      </c>
      <c r="I540">
        <v>2010</v>
      </c>
      <c r="J540" t="s">
        <v>61</v>
      </c>
      <c r="K540" t="s">
        <v>1692</v>
      </c>
      <c r="L540" t="s">
        <v>1693</v>
      </c>
      <c r="M540">
        <f>VLOOKUP(L540,Sheet1!F:R,2,0)</f>
        <v>73</v>
      </c>
      <c r="N540">
        <f>VLOOKUP($L540,Sheet1!$F:$R,3,0)</f>
        <v>219</v>
      </c>
      <c r="O540">
        <f>VLOOKUP($L540,Sheet1!$F:$R,4,0)</f>
        <v>9.3800000000000008</v>
      </c>
      <c r="P540">
        <f>VLOOKUP($L540,Sheet1!$F:$R,5,0)</f>
        <v>32.25</v>
      </c>
      <c r="Q540">
        <f>VLOOKUP($L540,Sheet1!$F:$R,6,0)</f>
        <v>0</v>
      </c>
      <c r="R540">
        <f>VLOOKUP($L540,Sheet1!$F:$R,7,0)</f>
        <v>4.57</v>
      </c>
      <c r="S540">
        <f>VLOOKUP($L540,Sheet1!$F:$R,8,0)</f>
        <v>20</v>
      </c>
      <c r="T540">
        <f>VLOOKUP($L540,Sheet1!$F:$R,9,0)</f>
        <v>37</v>
      </c>
      <c r="U540">
        <f>VLOOKUP($L540,Sheet1!$F:$R,10,0)</f>
        <v>118</v>
      </c>
      <c r="V540">
        <f>VLOOKUP($L540,Sheet1!$F:$R,11,0)</f>
        <v>4.32</v>
      </c>
      <c r="W540">
        <f>VLOOKUP($L540,Sheet1!$F:$R,12,0)</f>
        <v>6.78</v>
      </c>
      <c r="X540">
        <f>VLOOKUP($L540,Sheet1!$F:$R,13,0)</f>
        <v>0</v>
      </c>
    </row>
    <row r="541" spans="1:24" hidden="1" x14ac:dyDescent="0.25">
      <c r="A541">
        <v>59</v>
      </c>
      <c r="B541">
        <v>2</v>
      </c>
      <c r="C541">
        <v>60</v>
      </c>
      <c r="D541" t="s">
        <v>78</v>
      </c>
      <c r="E541" t="s">
        <v>1694</v>
      </c>
      <c r="F541" t="s">
        <v>13</v>
      </c>
      <c r="G541">
        <v>22</v>
      </c>
      <c r="H541" t="s">
        <v>213</v>
      </c>
      <c r="I541">
        <v>2010</v>
      </c>
      <c r="J541" t="s">
        <v>465</v>
      </c>
      <c r="K541" t="s">
        <v>1617</v>
      </c>
      <c r="L541" t="s">
        <v>1695</v>
      </c>
      <c r="M541">
        <f>VLOOKUP(L541,Sheet1!F:R,2,0)</f>
        <v>70.25</v>
      </c>
      <c r="N541">
        <f>VLOOKUP($L541,Sheet1!$F:$R,3,0)</f>
        <v>199</v>
      </c>
      <c r="O541">
        <f>VLOOKUP($L541,Sheet1!$F:$R,4,0)</f>
        <v>9.25</v>
      </c>
      <c r="P541">
        <f>VLOOKUP($L541,Sheet1!$F:$R,5,0)</f>
        <v>30.5</v>
      </c>
      <c r="Q541">
        <f>VLOOKUP($L541,Sheet1!$F:$R,6,0)</f>
        <v>0</v>
      </c>
      <c r="R541">
        <f>VLOOKUP($L541,Sheet1!$F:$R,7,0)</f>
        <v>4.42</v>
      </c>
      <c r="S541">
        <f>VLOOKUP($L541,Sheet1!$F:$R,8,0)</f>
        <v>17</v>
      </c>
      <c r="T541">
        <f>VLOOKUP($L541,Sheet1!$F:$R,9,0)</f>
        <v>35</v>
      </c>
      <c r="U541">
        <f>VLOOKUP($L541,Sheet1!$F:$R,10,0)</f>
        <v>120</v>
      </c>
      <c r="V541">
        <f>VLOOKUP($L541,Sheet1!$F:$R,11,0)</f>
        <v>4.34</v>
      </c>
      <c r="W541">
        <f>VLOOKUP($L541,Sheet1!$F:$R,12,0)</f>
        <v>7.12</v>
      </c>
      <c r="X541">
        <f>VLOOKUP($L541,Sheet1!$F:$R,13,0)</f>
        <v>0</v>
      </c>
    </row>
    <row r="542" spans="1:24" hidden="1" x14ac:dyDescent="0.25">
      <c r="A542">
        <v>76</v>
      </c>
      <c r="B542">
        <v>3</v>
      </c>
      <c r="C542">
        <v>77</v>
      </c>
      <c r="D542" t="s">
        <v>487</v>
      </c>
      <c r="E542" t="s">
        <v>1696</v>
      </c>
      <c r="F542" t="s">
        <v>13</v>
      </c>
      <c r="G542">
        <v>22</v>
      </c>
      <c r="H542" t="s">
        <v>14</v>
      </c>
      <c r="I542">
        <v>2010</v>
      </c>
      <c r="J542" t="s">
        <v>121</v>
      </c>
      <c r="K542" t="s">
        <v>34</v>
      </c>
      <c r="L542" t="s">
        <v>1697</v>
      </c>
      <c r="M542">
        <f>VLOOKUP(L542,Sheet1!F:R,2,0)</f>
        <v>72.63</v>
      </c>
      <c r="N542">
        <f>VLOOKUP($L542,Sheet1!$F:$R,3,0)</f>
        <v>197</v>
      </c>
      <c r="O542">
        <f>VLOOKUP($L542,Sheet1!$F:$R,4,0)</f>
        <v>9.25</v>
      </c>
      <c r="P542">
        <f>VLOOKUP($L542,Sheet1!$F:$R,5,0)</f>
        <v>31.75</v>
      </c>
      <c r="Q542">
        <f>VLOOKUP($L542,Sheet1!$F:$R,6,0)</f>
        <v>0</v>
      </c>
      <c r="R542">
        <f>VLOOKUP($L542,Sheet1!$F:$R,7,0)</f>
        <v>4.5199999999999996</v>
      </c>
      <c r="S542">
        <f>VLOOKUP($L542,Sheet1!$F:$R,8,0)</f>
        <v>19</v>
      </c>
      <c r="T542">
        <f>VLOOKUP($L542,Sheet1!$F:$R,9,0)</f>
        <v>38</v>
      </c>
      <c r="U542">
        <f>VLOOKUP($L542,Sheet1!$F:$R,10,0)</f>
        <v>118</v>
      </c>
      <c r="V542">
        <f>VLOOKUP($L542,Sheet1!$F:$R,11,0)</f>
        <v>4.24</v>
      </c>
      <c r="W542">
        <f>VLOOKUP($L542,Sheet1!$F:$R,12,0)</f>
        <v>6.79</v>
      </c>
      <c r="X542">
        <f>VLOOKUP($L542,Sheet1!$F:$R,13,0)</f>
        <v>0</v>
      </c>
    </row>
    <row r="543" spans="1:24" hidden="1" x14ac:dyDescent="0.25">
      <c r="A543">
        <v>77</v>
      </c>
      <c r="B543">
        <v>3</v>
      </c>
      <c r="C543">
        <v>78</v>
      </c>
      <c r="D543" t="s">
        <v>392</v>
      </c>
      <c r="E543" t="s">
        <v>1698</v>
      </c>
      <c r="F543" t="s">
        <v>13</v>
      </c>
      <c r="G543">
        <v>23</v>
      </c>
      <c r="H543" t="s">
        <v>374</v>
      </c>
      <c r="I543">
        <v>2010</v>
      </c>
      <c r="J543" t="s">
        <v>143</v>
      </c>
      <c r="K543" t="s">
        <v>1699</v>
      </c>
      <c r="L543" t="s">
        <v>1700</v>
      </c>
      <c r="M543">
        <f>VLOOKUP(L543,Sheet1!F:R,2,0)</f>
        <v>74.5</v>
      </c>
      <c r="N543">
        <f>VLOOKUP($L543,Sheet1!$F:$R,3,0)</f>
        <v>211</v>
      </c>
      <c r="O543">
        <f>VLOOKUP($L543,Sheet1!$F:$R,4,0)</f>
        <v>8.75</v>
      </c>
      <c r="P543">
        <f>VLOOKUP($L543,Sheet1!$F:$R,5,0)</f>
        <v>32.75</v>
      </c>
      <c r="Q543">
        <f>VLOOKUP($L543,Sheet1!$F:$R,6,0)</f>
        <v>0</v>
      </c>
      <c r="R543">
        <f>VLOOKUP($L543,Sheet1!$F:$R,7,0)</f>
        <v>4.58</v>
      </c>
      <c r="S543">
        <f>VLOOKUP($L543,Sheet1!$F:$R,8,0)</f>
        <v>11</v>
      </c>
      <c r="T543">
        <f>VLOOKUP($L543,Sheet1!$F:$R,9,0)</f>
        <v>36</v>
      </c>
      <c r="U543">
        <f>VLOOKUP($L543,Sheet1!$F:$R,10,0)</f>
        <v>115</v>
      </c>
      <c r="V543">
        <f>VLOOKUP($L543,Sheet1!$F:$R,11,0)</f>
        <v>4.2300000000000004</v>
      </c>
      <c r="W543">
        <f>VLOOKUP($L543,Sheet1!$F:$R,12,0)</f>
        <v>6.81</v>
      </c>
      <c r="X543">
        <f>VLOOKUP($L543,Sheet1!$F:$R,13,0)</f>
        <v>0</v>
      </c>
    </row>
    <row r="544" spans="1:24" hidden="1" x14ac:dyDescent="0.25">
      <c r="A544">
        <v>81</v>
      </c>
      <c r="B544">
        <v>3</v>
      </c>
      <c r="C544">
        <v>82</v>
      </c>
      <c r="D544" t="s">
        <v>58</v>
      </c>
      <c r="E544" t="s">
        <v>1701</v>
      </c>
      <c r="F544" t="s">
        <v>13</v>
      </c>
      <c r="G544">
        <v>23</v>
      </c>
      <c r="H544" t="s">
        <v>1702</v>
      </c>
      <c r="I544">
        <v>2010</v>
      </c>
      <c r="J544" t="s">
        <v>325</v>
      </c>
      <c r="K544" t="s">
        <v>283</v>
      </c>
      <c r="L544" t="s">
        <v>1703</v>
      </c>
      <c r="M544">
        <f>VLOOKUP(L544,Sheet1!F:R,2,0)</f>
        <v>70.88</v>
      </c>
      <c r="N544">
        <f>VLOOKUP($L544,Sheet1!$F:$R,3,0)</f>
        <v>186</v>
      </c>
      <c r="O544">
        <f>VLOOKUP($L544,Sheet1!$F:$R,4,0)</f>
        <v>9.25</v>
      </c>
      <c r="P544">
        <f>VLOOKUP($L544,Sheet1!$F:$R,5,0)</f>
        <v>32</v>
      </c>
      <c r="Q544">
        <f>VLOOKUP($L544,Sheet1!$F:$R,6,0)</f>
        <v>0</v>
      </c>
      <c r="R544">
        <f>VLOOKUP($L544,Sheet1!$F:$R,7,0)</f>
        <v>4.4000000000000004</v>
      </c>
      <c r="S544">
        <f>VLOOKUP($L544,Sheet1!$F:$R,8,0)</f>
        <v>12</v>
      </c>
      <c r="T544">
        <f>VLOOKUP($L544,Sheet1!$F:$R,9,0)</f>
        <v>39.5</v>
      </c>
      <c r="U544">
        <f>VLOOKUP($L544,Sheet1!$F:$R,10,0)</f>
        <v>126</v>
      </c>
      <c r="V544">
        <f>VLOOKUP($L544,Sheet1!$F:$R,11,0)</f>
        <v>4.0999999999999996</v>
      </c>
      <c r="W544">
        <f>VLOOKUP($L544,Sheet1!$F:$R,12,0)</f>
        <v>6.64</v>
      </c>
      <c r="X544">
        <f>VLOOKUP($L544,Sheet1!$F:$R,13,0)</f>
        <v>0</v>
      </c>
    </row>
    <row r="545" spans="1:24" hidden="1" x14ac:dyDescent="0.25">
      <c r="A545">
        <v>83</v>
      </c>
      <c r="B545">
        <v>3</v>
      </c>
      <c r="C545">
        <v>84</v>
      </c>
      <c r="D545" t="s">
        <v>174</v>
      </c>
      <c r="E545" t="s">
        <v>1704</v>
      </c>
      <c r="F545" t="s">
        <v>13</v>
      </c>
      <c r="G545">
        <v>24</v>
      </c>
      <c r="H545" t="s">
        <v>544</v>
      </c>
      <c r="I545">
        <v>2010</v>
      </c>
      <c r="J545" t="s">
        <v>161</v>
      </c>
      <c r="K545" t="s">
        <v>1705</v>
      </c>
      <c r="L545" t="s">
        <v>1706</v>
      </c>
      <c r="M545">
        <f>VLOOKUP(L545,Sheet1!F:R,2,0)</f>
        <v>71.25</v>
      </c>
      <c r="N545">
        <f>VLOOKUP($L545,Sheet1!$F:$R,3,0)</f>
        <v>193</v>
      </c>
      <c r="O545">
        <f>VLOOKUP($L545,Sheet1!$F:$R,4,0)</f>
        <v>9.6300000000000008</v>
      </c>
      <c r="P545">
        <f>VLOOKUP($L545,Sheet1!$F:$R,5,0)</f>
        <v>30.5</v>
      </c>
      <c r="Q545">
        <f>VLOOKUP($L545,Sheet1!$F:$R,6,0)</f>
        <v>0</v>
      </c>
      <c r="R545">
        <f>VLOOKUP($L545,Sheet1!$F:$R,7,0)</f>
        <v>4.5999999999999996</v>
      </c>
      <c r="S545">
        <f>VLOOKUP($L545,Sheet1!$F:$R,8,0)</f>
        <v>16</v>
      </c>
      <c r="T545">
        <f>VLOOKUP($L545,Sheet1!$F:$R,9,0)</f>
        <v>36.5</v>
      </c>
      <c r="U545">
        <f>VLOOKUP($L545,Sheet1!$F:$R,10,0)</f>
        <v>116</v>
      </c>
      <c r="V545">
        <f>VLOOKUP($L545,Sheet1!$F:$R,11,0)</f>
        <v>4.22</v>
      </c>
      <c r="W545">
        <f>VLOOKUP($L545,Sheet1!$F:$R,12,0)</f>
        <v>6.92</v>
      </c>
      <c r="X545">
        <f>VLOOKUP($L545,Sheet1!$F:$R,13,0)</f>
        <v>0</v>
      </c>
    </row>
    <row r="546" spans="1:24" hidden="1" x14ac:dyDescent="0.25">
      <c r="A546">
        <v>86</v>
      </c>
      <c r="B546">
        <v>3</v>
      </c>
      <c r="C546">
        <v>87</v>
      </c>
      <c r="D546" t="s">
        <v>104</v>
      </c>
      <c r="E546" t="s">
        <v>1707</v>
      </c>
      <c r="F546" t="s">
        <v>13</v>
      </c>
      <c r="G546">
        <v>23</v>
      </c>
      <c r="H546" t="s">
        <v>630</v>
      </c>
      <c r="I546">
        <v>2010</v>
      </c>
      <c r="J546" t="s">
        <v>325</v>
      </c>
      <c r="K546" t="s">
        <v>1708</v>
      </c>
      <c r="L546" t="s">
        <v>1709</v>
      </c>
      <c r="M546">
        <f>VLOOKUP(L546,Sheet1!F:R,2,0)</f>
        <v>75.13</v>
      </c>
      <c r="N546">
        <f>VLOOKUP($L546,Sheet1!$F:$R,3,0)</f>
        <v>217</v>
      </c>
      <c r="O546">
        <f>VLOOKUP($L546,Sheet1!$F:$R,4,0)</f>
        <v>9.1300000000000008</v>
      </c>
      <c r="P546">
        <f>VLOOKUP($L546,Sheet1!$F:$R,5,0)</f>
        <v>31</v>
      </c>
      <c r="Q546">
        <f>VLOOKUP($L546,Sheet1!$F:$R,6,0)</f>
        <v>0</v>
      </c>
      <c r="R546">
        <f>VLOOKUP($L546,Sheet1!$F:$R,7,0)</f>
        <v>4.54</v>
      </c>
      <c r="S546">
        <f>VLOOKUP($L546,Sheet1!$F:$R,8,0)</f>
        <v>15</v>
      </c>
      <c r="T546">
        <f>VLOOKUP($L546,Sheet1!$F:$R,9,0)</f>
        <v>0</v>
      </c>
      <c r="U546">
        <f>VLOOKUP($L546,Sheet1!$F:$R,10,0)</f>
        <v>0</v>
      </c>
      <c r="V546">
        <f>VLOOKUP($L546,Sheet1!$F:$R,11,0)</f>
        <v>0</v>
      </c>
      <c r="W546">
        <f>VLOOKUP($L546,Sheet1!$F:$R,12,0)</f>
        <v>0</v>
      </c>
      <c r="X546">
        <f>VLOOKUP($L546,Sheet1!$F:$R,13,0)</f>
        <v>0</v>
      </c>
    </row>
    <row r="547" spans="1:24" hidden="1" x14ac:dyDescent="0.25">
      <c r="A547">
        <v>87</v>
      </c>
      <c r="B547">
        <v>3</v>
      </c>
      <c r="C547">
        <v>88</v>
      </c>
      <c r="D547" t="s">
        <v>279</v>
      </c>
      <c r="E547" t="s">
        <v>1710</v>
      </c>
      <c r="F547" t="s">
        <v>13</v>
      </c>
      <c r="G547">
        <v>22</v>
      </c>
      <c r="H547" t="s">
        <v>1711</v>
      </c>
      <c r="I547">
        <v>2010</v>
      </c>
      <c r="J547" t="s">
        <v>61</v>
      </c>
      <c r="K547" t="s">
        <v>1712</v>
      </c>
      <c r="L547" t="s">
        <v>1713</v>
      </c>
      <c r="M547">
        <f>VLOOKUP(L547,Sheet1!F:R,2,0)</f>
        <v>70.88</v>
      </c>
      <c r="N547">
        <f>VLOOKUP($L547,Sheet1!$F:$R,3,0)</f>
        <v>195</v>
      </c>
      <c r="O547">
        <f>VLOOKUP($L547,Sheet1!$F:$R,4,0)</f>
        <v>9.5</v>
      </c>
      <c r="P547">
        <f>VLOOKUP($L547,Sheet1!$F:$R,5,0)</f>
        <v>31.5</v>
      </c>
      <c r="Q547">
        <f>VLOOKUP($L547,Sheet1!$F:$R,6,0)</f>
        <v>0</v>
      </c>
      <c r="R547">
        <f>VLOOKUP($L547,Sheet1!$F:$R,7,0)</f>
        <v>4.4000000000000004</v>
      </c>
      <c r="S547">
        <f>VLOOKUP($L547,Sheet1!$F:$R,8,0)</f>
        <v>15</v>
      </c>
      <c r="T547">
        <f>VLOOKUP($L547,Sheet1!$F:$R,9,0)</f>
        <v>36</v>
      </c>
      <c r="U547">
        <f>VLOOKUP($L547,Sheet1!$F:$R,10,0)</f>
        <v>120</v>
      </c>
      <c r="V547">
        <f>VLOOKUP($L547,Sheet1!$F:$R,11,0)</f>
        <v>4.1500000000000004</v>
      </c>
      <c r="W547">
        <f>VLOOKUP($L547,Sheet1!$F:$R,12,0)</f>
        <v>6.77</v>
      </c>
      <c r="X547">
        <f>VLOOKUP($L547,Sheet1!$F:$R,13,0)</f>
        <v>0</v>
      </c>
    </row>
    <row r="548" spans="1:24" hidden="1" x14ac:dyDescent="0.25">
      <c r="A548">
        <v>88</v>
      </c>
      <c r="B548">
        <v>3</v>
      </c>
      <c r="C548">
        <v>89</v>
      </c>
      <c r="D548" t="s">
        <v>392</v>
      </c>
      <c r="E548" t="s">
        <v>1714</v>
      </c>
      <c r="F548" t="s">
        <v>13</v>
      </c>
      <c r="G548">
        <v>22</v>
      </c>
      <c r="H548" t="s">
        <v>1520</v>
      </c>
      <c r="I548">
        <v>2010</v>
      </c>
      <c r="J548" t="s">
        <v>61</v>
      </c>
      <c r="K548" t="s">
        <v>652</v>
      </c>
      <c r="L548" t="s">
        <v>1715</v>
      </c>
      <c r="M548">
        <f>VLOOKUP(L548,Sheet1!F:R,2,0)</f>
        <v>70.88</v>
      </c>
      <c r="N548">
        <f>VLOOKUP($L548,Sheet1!$F:$R,3,0)</f>
        <v>187</v>
      </c>
      <c r="O548">
        <f>VLOOKUP($L548,Sheet1!$F:$R,4,0)</f>
        <v>9.5</v>
      </c>
      <c r="P548">
        <f>VLOOKUP($L548,Sheet1!$F:$R,5,0)</f>
        <v>32.25</v>
      </c>
      <c r="Q548">
        <f>VLOOKUP($L548,Sheet1!$F:$R,6,0)</f>
        <v>0</v>
      </c>
      <c r="R548">
        <f>VLOOKUP($L548,Sheet1!$F:$R,7,0)</f>
        <v>4.41</v>
      </c>
      <c r="S548">
        <f>VLOOKUP($L548,Sheet1!$F:$R,8,0)</f>
        <v>13</v>
      </c>
      <c r="T548">
        <f>VLOOKUP($L548,Sheet1!$F:$R,9,0)</f>
        <v>34.5</v>
      </c>
      <c r="U548">
        <f>VLOOKUP($L548,Sheet1!$F:$R,10,0)</f>
        <v>123</v>
      </c>
      <c r="V548">
        <f>VLOOKUP($L548,Sheet1!$F:$R,11,0)</f>
        <v>4.1900000000000004</v>
      </c>
      <c r="W548">
        <f>VLOOKUP($L548,Sheet1!$F:$R,12,0)</f>
        <v>6.74</v>
      </c>
      <c r="X548">
        <f>VLOOKUP($L548,Sheet1!$F:$R,13,0)</f>
        <v>0</v>
      </c>
    </row>
    <row r="549" spans="1:24" hidden="1" x14ac:dyDescent="0.25">
      <c r="A549">
        <v>89</v>
      </c>
      <c r="B549">
        <v>3</v>
      </c>
      <c r="C549">
        <v>90</v>
      </c>
      <c r="D549" t="s">
        <v>48</v>
      </c>
      <c r="E549" t="s">
        <v>1716</v>
      </c>
      <c r="F549" t="s">
        <v>13</v>
      </c>
      <c r="G549">
        <v>22</v>
      </c>
      <c r="H549" t="s">
        <v>1717</v>
      </c>
      <c r="I549">
        <v>2010</v>
      </c>
      <c r="J549" t="s">
        <v>66</v>
      </c>
      <c r="K549" t="s">
        <v>657</v>
      </c>
      <c r="L549" t="s">
        <v>1718</v>
      </c>
      <c r="M549">
        <f>VLOOKUP(L549,Sheet1!F:R,2,0)</f>
        <v>72.38</v>
      </c>
      <c r="N549">
        <f>VLOOKUP($L549,Sheet1!$F:$R,3,0)</f>
        <v>204</v>
      </c>
      <c r="O549">
        <f>VLOOKUP($L549,Sheet1!$F:$R,4,0)</f>
        <v>9.5</v>
      </c>
      <c r="P549">
        <f>VLOOKUP($L549,Sheet1!$F:$R,5,0)</f>
        <v>31.25</v>
      </c>
      <c r="Q549">
        <f>VLOOKUP($L549,Sheet1!$F:$R,6,0)</f>
        <v>0</v>
      </c>
      <c r="R549">
        <f>VLOOKUP($L549,Sheet1!$F:$R,7,0)</f>
        <v>4.4000000000000004</v>
      </c>
      <c r="S549">
        <f>VLOOKUP($L549,Sheet1!$F:$R,8,0)</f>
        <v>16</v>
      </c>
      <c r="T549">
        <f>VLOOKUP($L549,Sheet1!$F:$R,9,0)</f>
        <v>37</v>
      </c>
      <c r="U549">
        <f>VLOOKUP($L549,Sheet1!$F:$R,10,0)</f>
        <v>114</v>
      </c>
      <c r="V549">
        <f>VLOOKUP($L549,Sheet1!$F:$R,11,0)</f>
        <v>4.34</v>
      </c>
      <c r="W549">
        <f>VLOOKUP($L549,Sheet1!$F:$R,12,0)</f>
        <v>6.82</v>
      </c>
      <c r="X549">
        <f>VLOOKUP($L549,Sheet1!$F:$R,13,0)</f>
        <v>0</v>
      </c>
    </row>
    <row r="550" spans="1:24" hidden="1" x14ac:dyDescent="0.25">
      <c r="A550">
        <v>98</v>
      </c>
      <c r="B550">
        <v>4</v>
      </c>
      <c r="C550">
        <v>99</v>
      </c>
      <c r="D550" t="s">
        <v>360</v>
      </c>
      <c r="E550" t="s">
        <v>1719</v>
      </c>
      <c r="F550" t="s">
        <v>13</v>
      </c>
      <c r="G550">
        <v>23</v>
      </c>
      <c r="H550" t="s">
        <v>714</v>
      </c>
      <c r="I550">
        <v>2010</v>
      </c>
      <c r="J550" t="s">
        <v>107</v>
      </c>
      <c r="K550" t="s">
        <v>1720</v>
      </c>
      <c r="L550" t="s">
        <v>1721</v>
      </c>
      <c r="M550">
        <f>VLOOKUP(L550,Sheet1!F:R,2,0)</f>
        <v>71.88</v>
      </c>
      <c r="N550">
        <f>VLOOKUP($L550,Sheet1!$F:$R,3,0)</f>
        <v>187</v>
      </c>
      <c r="O550">
        <f>VLOOKUP($L550,Sheet1!$F:$R,4,0)</f>
        <v>9.1300000000000008</v>
      </c>
      <c r="P550">
        <f>VLOOKUP($L550,Sheet1!$F:$R,5,0)</f>
        <v>32.25</v>
      </c>
      <c r="Q550">
        <f>VLOOKUP($L550,Sheet1!$F:$R,6,0)</f>
        <v>0</v>
      </c>
      <c r="R550">
        <f>VLOOKUP($L550,Sheet1!$F:$R,7,0)</f>
        <v>4.6100000000000003</v>
      </c>
      <c r="S550">
        <f>VLOOKUP($L550,Sheet1!$F:$R,8,0)</f>
        <v>0</v>
      </c>
      <c r="T550">
        <f>VLOOKUP($L550,Sheet1!$F:$R,9,0)</f>
        <v>39</v>
      </c>
      <c r="U550">
        <f>VLOOKUP($L550,Sheet1!$F:$R,10,0)</f>
        <v>116</v>
      </c>
      <c r="V550">
        <f>VLOOKUP($L550,Sheet1!$F:$R,11,0)</f>
        <v>4.4000000000000004</v>
      </c>
      <c r="W550">
        <f>VLOOKUP($L550,Sheet1!$F:$R,12,0)</f>
        <v>6.92</v>
      </c>
      <c r="X550">
        <f>VLOOKUP($L550,Sheet1!$F:$R,13,0)</f>
        <v>11.59</v>
      </c>
    </row>
    <row r="551" spans="1:24" hidden="1" x14ac:dyDescent="0.25">
      <c r="A551">
        <v>100</v>
      </c>
      <c r="B551">
        <v>4</v>
      </c>
      <c r="C551">
        <v>101</v>
      </c>
      <c r="D551" t="s">
        <v>53</v>
      </c>
      <c r="E551" t="s">
        <v>1241</v>
      </c>
      <c r="F551" t="s">
        <v>13</v>
      </c>
      <c r="G551">
        <v>23</v>
      </c>
      <c r="H551" t="s">
        <v>44</v>
      </c>
      <c r="I551">
        <v>2010</v>
      </c>
      <c r="J551" t="s">
        <v>107</v>
      </c>
      <c r="K551" t="s">
        <v>34</v>
      </c>
      <c r="L551" t="s">
        <v>1722</v>
      </c>
      <c r="M551">
        <f>VLOOKUP(L551,Sheet1!F:R,2,0)</f>
        <v>73.5</v>
      </c>
      <c r="N551">
        <f>VLOOKUP($L551,Sheet1!$F:$R,3,0)</f>
        <v>221</v>
      </c>
      <c r="O551">
        <f>VLOOKUP($L551,Sheet1!$F:$R,4,0)</f>
        <v>9.25</v>
      </c>
      <c r="P551">
        <f>VLOOKUP($L551,Sheet1!$F:$R,5,0)</f>
        <v>32.5</v>
      </c>
      <c r="Q551">
        <f>VLOOKUP($L551,Sheet1!$F:$R,6,0)</f>
        <v>0</v>
      </c>
      <c r="R551">
        <f>VLOOKUP($L551,Sheet1!$F:$R,7,0)</f>
        <v>4.53</v>
      </c>
      <c r="S551">
        <f>VLOOKUP($L551,Sheet1!$F:$R,8,0)</f>
        <v>8</v>
      </c>
      <c r="T551">
        <f>VLOOKUP($L551,Sheet1!$F:$R,9,0)</f>
        <v>33.5</v>
      </c>
      <c r="U551">
        <f>VLOOKUP($L551,Sheet1!$F:$R,10,0)</f>
        <v>116</v>
      </c>
      <c r="V551">
        <f>VLOOKUP($L551,Sheet1!$F:$R,11,0)</f>
        <v>4.3099999999999996</v>
      </c>
      <c r="W551">
        <f>VLOOKUP($L551,Sheet1!$F:$R,12,0)</f>
        <v>6.9</v>
      </c>
      <c r="X551">
        <f>VLOOKUP($L551,Sheet1!$F:$R,13,0)</f>
        <v>0</v>
      </c>
    </row>
    <row r="552" spans="1:24" hidden="1" x14ac:dyDescent="0.25">
      <c r="A552">
        <v>106</v>
      </c>
      <c r="B552">
        <v>4</v>
      </c>
      <c r="C552">
        <v>107</v>
      </c>
      <c r="D552" t="s">
        <v>73</v>
      </c>
      <c r="E552" t="s">
        <v>1723</v>
      </c>
      <c r="F552" t="s">
        <v>13</v>
      </c>
      <c r="G552">
        <v>22</v>
      </c>
      <c r="H552" t="s">
        <v>1724</v>
      </c>
      <c r="I552">
        <v>2010</v>
      </c>
      <c r="J552" t="s">
        <v>107</v>
      </c>
      <c r="K552" t="s">
        <v>1725</v>
      </c>
      <c r="L552" t="s">
        <v>1726</v>
      </c>
      <c r="M552">
        <f>VLOOKUP(L552,Sheet1!F:R,2,0)</f>
        <v>74.75</v>
      </c>
      <c r="N552">
        <f>VLOOKUP($L552,Sheet1!$F:$R,3,0)</f>
        <v>210</v>
      </c>
      <c r="O552">
        <f>VLOOKUP($L552,Sheet1!$F:$R,4,0)</f>
        <v>8.5</v>
      </c>
      <c r="P552">
        <f>VLOOKUP($L552,Sheet1!$F:$R,5,0)</f>
        <v>32.75</v>
      </c>
      <c r="Q552">
        <f>VLOOKUP($L552,Sheet1!$F:$R,6,0)</f>
        <v>0</v>
      </c>
      <c r="R552">
        <f>VLOOKUP($L552,Sheet1!$F:$R,7,0)</f>
        <v>4.3899999999999997</v>
      </c>
      <c r="S552">
        <f>VLOOKUP($L552,Sheet1!$F:$R,8,0)</f>
        <v>16</v>
      </c>
      <c r="T552">
        <f>VLOOKUP($L552,Sheet1!$F:$R,9,0)</f>
        <v>34</v>
      </c>
      <c r="U552">
        <f>VLOOKUP($L552,Sheet1!$F:$R,10,0)</f>
        <v>123</v>
      </c>
      <c r="V552">
        <f>VLOOKUP($L552,Sheet1!$F:$R,11,0)</f>
        <v>4.5999999999999996</v>
      </c>
      <c r="W552">
        <f>VLOOKUP($L552,Sheet1!$F:$R,12,0)</f>
        <v>6.94</v>
      </c>
      <c r="X552">
        <f>VLOOKUP($L552,Sheet1!$F:$R,13,0)</f>
        <v>11.5</v>
      </c>
    </row>
    <row r="553" spans="1:24" hidden="1" x14ac:dyDescent="0.25">
      <c r="A553">
        <v>107</v>
      </c>
      <c r="B553">
        <v>4</v>
      </c>
      <c r="C553">
        <v>108</v>
      </c>
      <c r="D553" t="s">
        <v>673</v>
      </c>
      <c r="E553" t="s">
        <v>1727</v>
      </c>
      <c r="F553" t="s">
        <v>13</v>
      </c>
      <c r="G553">
        <v>23</v>
      </c>
      <c r="H553" t="s">
        <v>852</v>
      </c>
      <c r="I553">
        <v>2010</v>
      </c>
      <c r="J553" t="s">
        <v>161</v>
      </c>
      <c r="K553" t="s">
        <v>1144</v>
      </c>
      <c r="L553" t="s">
        <v>1728</v>
      </c>
      <c r="M553">
        <f>VLOOKUP(L553,Sheet1!F:R,2,0)</f>
        <v>68.88</v>
      </c>
      <c r="N553">
        <f>VLOOKUP($L553,Sheet1!$F:$R,3,0)</f>
        <v>186</v>
      </c>
      <c r="O553">
        <f>VLOOKUP($L553,Sheet1!$F:$R,4,0)</f>
        <v>9.25</v>
      </c>
      <c r="P553">
        <f>VLOOKUP($L553,Sheet1!$F:$R,5,0)</f>
        <v>30.5</v>
      </c>
      <c r="Q553">
        <f>VLOOKUP($L553,Sheet1!$F:$R,6,0)</f>
        <v>0</v>
      </c>
      <c r="R553">
        <f>VLOOKUP($L553,Sheet1!$F:$R,7,0)</f>
        <v>4.22</v>
      </c>
      <c r="S553">
        <f>VLOOKUP($L553,Sheet1!$F:$R,8,0)</f>
        <v>15</v>
      </c>
      <c r="T553">
        <f>VLOOKUP($L553,Sheet1!$F:$R,9,0)</f>
        <v>33.5</v>
      </c>
      <c r="U553">
        <f>VLOOKUP($L553,Sheet1!$F:$R,10,0)</f>
        <v>115</v>
      </c>
      <c r="V553">
        <f>VLOOKUP($L553,Sheet1!$F:$R,11,0)</f>
        <v>4.4400000000000004</v>
      </c>
      <c r="W553">
        <f>VLOOKUP($L553,Sheet1!$F:$R,12,0)</f>
        <v>7</v>
      </c>
      <c r="X553">
        <f>VLOOKUP($L553,Sheet1!$F:$R,13,0)</f>
        <v>0</v>
      </c>
    </row>
    <row r="554" spans="1:24" hidden="1" x14ac:dyDescent="0.25">
      <c r="A554">
        <v>155</v>
      </c>
      <c r="B554">
        <v>5</v>
      </c>
      <c r="C554">
        <v>156</v>
      </c>
      <c r="D554" t="s">
        <v>424</v>
      </c>
      <c r="E554" t="s">
        <v>1729</v>
      </c>
      <c r="F554" t="s">
        <v>13</v>
      </c>
      <c r="G554">
        <v>23</v>
      </c>
      <c r="H554" t="s">
        <v>351</v>
      </c>
      <c r="I554">
        <v>2010</v>
      </c>
      <c r="J554" t="s">
        <v>121</v>
      </c>
      <c r="K554" t="s">
        <v>960</v>
      </c>
      <c r="L554" t="s">
        <v>1730</v>
      </c>
      <c r="M554">
        <f>VLOOKUP(L554,Sheet1!F:R,2,0)</f>
        <v>72.13</v>
      </c>
      <c r="N554">
        <f>VLOOKUP($L554,Sheet1!$F:$R,3,0)</f>
        <v>191</v>
      </c>
      <c r="O554">
        <f>VLOOKUP($L554,Sheet1!$F:$R,4,0)</f>
        <v>9.3800000000000008</v>
      </c>
      <c r="P554">
        <f>VLOOKUP($L554,Sheet1!$F:$R,5,0)</f>
        <v>31.75</v>
      </c>
      <c r="Q554">
        <f>VLOOKUP($L554,Sheet1!$F:$R,6,0)</f>
        <v>0</v>
      </c>
      <c r="R554">
        <f>VLOOKUP($L554,Sheet1!$F:$R,7,0)</f>
        <v>4.5599999999999996</v>
      </c>
      <c r="S554">
        <f>VLOOKUP($L554,Sheet1!$F:$R,8,0)</f>
        <v>15</v>
      </c>
      <c r="T554">
        <f>VLOOKUP($L554,Sheet1!$F:$R,9,0)</f>
        <v>37</v>
      </c>
      <c r="U554">
        <f>VLOOKUP($L554,Sheet1!$F:$R,10,0)</f>
        <v>114</v>
      </c>
      <c r="V554">
        <f>VLOOKUP($L554,Sheet1!$F:$R,11,0)</f>
        <v>4.38</v>
      </c>
      <c r="W554">
        <f>VLOOKUP($L554,Sheet1!$F:$R,12,0)</f>
        <v>6.95</v>
      </c>
      <c r="X554">
        <f>VLOOKUP($L554,Sheet1!$F:$R,13,0)</f>
        <v>0</v>
      </c>
    </row>
    <row r="555" spans="1:24" hidden="1" x14ac:dyDescent="0.25">
      <c r="A555">
        <v>158</v>
      </c>
      <c r="B555">
        <v>5</v>
      </c>
      <c r="C555">
        <v>159</v>
      </c>
      <c r="D555" t="s">
        <v>36</v>
      </c>
      <c r="E555" t="s">
        <v>1731</v>
      </c>
      <c r="F555" t="s">
        <v>13</v>
      </c>
      <c r="G555">
        <v>22</v>
      </c>
      <c r="H555" t="s">
        <v>228</v>
      </c>
      <c r="I555">
        <v>2010</v>
      </c>
      <c r="J555" t="s">
        <v>76</v>
      </c>
      <c r="K555" t="s">
        <v>1732</v>
      </c>
      <c r="L555" t="s">
        <v>1733</v>
      </c>
      <c r="M555">
        <f>VLOOKUP(L555,Sheet1!F:R,2,0)</f>
        <v>75.38</v>
      </c>
      <c r="N555">
        <f>VLOOKUP($L555,Sheet1!$F:$R,3,0)</f>
        <v>222</v>
      </c>
      <c r="O555">
        <f>VLOOKUP($L555,Sheet1!$F:$R,4,0)</f>
        <v>10.38</v>
      </c>
      <c r="P555">
        <f>VLOOKUP($L555,Sheet1!$F:$R,5,0)</f>
        <v>32.630000000000003</v>
      </c>
      <c r="Q555">
        <f>VLOOKUP($L555,Sheet1!$F:$R,6,0)</f>
        <v>0</v>
      </c>
      <c r="R555">
        <f>VLOOKUP($L555,Sheet1!$F:$R,7,0)</f>
        <v>4.53</v>
      </c>
      <c r="S555">
        <f>VLOOKUP($L555,Sheet1!$F:$R,8,0)</f>
        <v>0</v>
      </c>
      <c r="T555">
        <f>VLOOKUP($L555,Sheet1!$F:$R,9,0)</f>
        <v>33</v>
      </c>
      <c r="U555">
        <f>VLOOKUP($L555,Sheet1!$F:$R,10,0)</f>
        <v>114</v>
      </c>
      <c r="V555">
        <f>VLOOKUP($L555,Sheet1!$F:$R,11,0)</f>
        <v>4.1500000000000004</v>
      </c>
      <c r="W555">
        <f>VLOOKUP($L555,Sheet1!$F:$R,12,0)</f>
        <v>6.73</v>
      </c>
      <c r="X555">
        <f>VLOOKUP($L555,Sheet1!$F:$R,13,0)</f>
        <v>0</v>
      </c>
    </row>
    <row r="556" spans="1:24" hidden="1" x14ac:dyDescent="0.25">
      <c r="A556">
        <v>164</v>
      </c>
      <c r="B556">
        <v>5</v>
      </c>
      <c r="C556">
        <v>165</v>
      </c>
      <c r="D556" t="s">
        <v>136</v>
      </c>
      <c r="E556" t="s">
        <v>1734</v>
      </c>
      <c r="F556" t="s">
        <v>13</v>
      </c>
      <c r="G556">
        <v>23</v>
      </c>
      <c r="H556" t="s">
        <v>535</v>
      </c>
      <c r="I556">
        <v>2010</v>
      </c>
      <c r="J556" t="s">
        <v>33</v>
      </c>
      <c r="K556" t="s">
        <v>1735</v>
      </c>
      <c r="L556" t="s">
        <v>1736</v>
      </c>
      <c r="M556">
        <f>VLOOKUP(L556,Sheet1!F:R,2,0)</f>
        <v>74.13</v>
      </c>
      <c r="N556">
        <f>VLOOKUP($L556,Sheet1!$F:$R,3,0)</f>
        <v>224</v>
      </c>
      <c r="O556">
        <f>VLOOKUP($L556,Sheet1!$F:$R,4,0)</f>
        <v>9.3800000000000008</v>
      </c>
      <c r="P556">
        <f>VLOOKUP($L556,Sheet1!$F:$R,5,0)</f>
        <v>32</v>
      </c>
      <c r="Q556">
        <f>VLOOKUP($L556,Sheet1!$F:$R,6,0)</f>
        <v>0</v>
      </c>
      <c r="R556">
        <f>VLOOKUP($L556,Sheet1!$F:$R,7,0)</f>
        <v>4.62</v>
      </c>
      <c r="S556">
        <f>VLOOKUP($L556,Sheet1!$F:$R,8,0)</f>
        <v>13</v>
      </c>
      <c r="T556">
        <f>VLOOKUP($L556,Sheet1!$F:$R,9,0)</f>
        <v>35</v>
      </c>
      <c r="U556">
        <f>VLOOKUP($L556,Sheet1!$F:$R,10,0)</f>
        <v>115</v>
      </c>
      <c r="V556">
        <f>VLOOKUP($L556,Sheet1!$F:$R,11,0)</f>
        <v>4.2300000000000004</v>
      </c>
      <c r="W556">
        <f>VLOOKUP($L556,Sheet1!$F:$R,12,0)</f>
        <v>6.56</v>
      </c>
      <c r="X556">
        <f>VLOOKUP($L556,Sheet1!$F:$R,13,0)</f>
        <v>0</v>
      </c>
    </row>
    <row r="557" spans="1:24" hidden="1" x14ac:dyDescent="0.25">
      <c r="A557">
        <v>176</v>
      </c>
      <c r="B557">
        <v>6</v>
      </c>
      <c r="C557">
        <v>177</v>
      </c>
      <c r="D557" t="s">
        <v>169</v>
      </c>
      <c r="E557" t="s">
        <v>1737</v>
      </c>
      <c r="F557" t="s">
        <v>13</v>
      </c>
      <c r="G557">
        <v>22</v>
      </c>
      <c r="H557" t="s">
        <v>1135</v>
      </c>
      <c r="I557">
        <v>2010</v>
      </c>
      <c r="J557" t="s">
        <v>15</v>
      </c>
      <c r="K557" t="s">
        <v>257</v>
      </c>
      <c r="L557" t="s">
        <v>1738</v>
      </c>
      <c r="M557" t="e">
        <f>VLOOKUP(L557,Sheet1!F:R,2,0)</f>
        <v>#N/A</v>
      </c>
      <c r="N557" t="e">
        <f>VLOOKUP($L557,Sheet1!$F:$R,3,0)</f>
        <v>#N/A</v>
      </c>
      <c r="O557" t="e">
        <f>VLOOKUP($L557,Sheet1!$F:$R,4,0)</f>
        <v>#N/A</v>
      </c>
      <c r="P557" t="e">
        <f>VLOOKUP($L557,Sheet1!$F:$R,5,0)</f>
        <v>#N/A</v>
      </c>
      <c r="Q557" t="e">
        <f>VLOOKUP($L557,Sheet1!$F:$R,6,0)</f>
        <v>#N/A</v>
      </c>
      <c r="R557" t="e">
        <f>VLOOKUP($L557,Sheet1!$F:$R,7,0)</f>
        <v>#N/A</v>
      </c>
      <c r="S557" t="e">
        <f>VLOOKUP($L557,Sheet1!$F:$R,8,0)</f>
        <v>#N/A</v>
      </c>
      <c r="T557" t="e">
        <f>VLOOKUP($L557,Sheet1!$F:$R,9,0)</f>
        <v>#N/A</v>
      </c>
      <c r="U557" t="e">
        <f>VLOOKUP($L557,Sheet1!$F:$R,10,0)</f>
        <v>#N/A</v>
      </c>
      <c r="V557" t="e">
        <f>VLOOKUP($L557,Sheet1!$F:$R,11,0)</f>
        <v>#N/A</v>
      </c>
      <c r="W557" t="e">
        <f>VLOOKUP($L557,Sheet1!$F:$R,12,0)</f>
        <v>#N/A</v>
      </c>
      <c r="X557" t="e">
        <f>VLOOKUP($L557,Sheet1!$F:$R,13,0)</f>
        <v>#N/A</v>
      </c>
    </row>
    <row r="558" spans="1:24" hidden="1" x14ac:dyDescent="0.25">
      <c r="A558">
        <v>190</v>
      </c>
      <c r="B558">
        <v>6</v>
      </c>
      <c r="C558">
        <v>191</v>
      </c>
      <c r="D558" t="s">
        <v>174</v>
      </c>
      <c r="E558" t="s">
        <v>1739</v>
      </c>
      <c r="F558" t="s">
        <v>13</v>
      </c>
      <c r="G558">
        <v>21</v>
      </c>
      <c r="H558" t="s">
        <v>535</v>
      </c>
      <c r="I558">
        <v>2010</v>
      </c>
      <c r="J558" t="s">
        <v>121</v>
      </c>
      <c r="K558" t="s">
        <v>1740</v>
      </c>
      <c r="L558" t="s">
        <v>1741</v>
      </c>
      <c r="M558">
        <f>VLOOKUP(L558,Sheet1!F:R,2,0)</f>
        <v>74</v>
      </c>
      <c r="N558">
        <f>VLOOKUP($L558,Sheet1!$F:$R,3,0)</f>
        <v>207</v>
      </c>
      <c r="O558">
        <f>VLOOKUP($L558,Sheet1!$F:$R,4,0)</f>
        <v>9.5</v>
      </c>
      <c r="P558">
        <f>VLOOKUP($L558,Sheet1!$F:$R,5,0)</f>
        <v>33.5</v>
      </c>
      <c r="Q558">
        <f>VLOOKUP($L558,Sheet1!$F:$R,6,0)</f>
        <v>0</v>
      </c>
      <c r="R558">
        <f>VLOOKUP($L558,Sheet1!$F:$R,7,0)</f>
        <v>4.66</v>
      </c>
      <c r="S558">
        <f>VLOOKUP($L558,Sheet1!$F:$R,8,0)</f>
        <v>9</v>
      </c>
      <c r="T558">
        <f>VLOOKUP($L558,Sheet1!$F:$R,9,0)</f>
        <v>33</v>
      </c>
      <c r="U558">
        <f>VLOOKUP($L558,Sheet1!$F:$R,10,0)</f>
        <v>115</v>
      </c>
      <c r="V558">
        <f>VLOOKUP($L558,Sheet1!$F:$R,11,0)</f>
        <v>4.57</v>
      </c>
      <c r="W558">
        <f>VLOOKUP($L558,Sheet1!$F:$R,12,0)</f>
        <v>7.1</v>
      </c>
      <c r="X558">
        <f>VLOOKUP($L558,Sheet1!$F:$R,13,0)</f>
        <v>0</v>
      </c>
    </row>
    <row r="559" spans="1:24" hidden="1" x14ac:dyDescent="0.25">
      <c r="A559">
        <v>194</v>
      </c>
      <c r="B559">
        <v>6</v>
      </c>
      <c r="C559">
        <v>195</v>
      </c>
      <c r="D559" t="s">
        <v>58</v>
      </c>
      <c r="E559" t="s">
        <v>1742</v>
      </c>
      <c r="F559" t="s">
        <v>13</v>
      </c>
      <c r="G559">
        <v>22</v>
      </c>
      <c r="H559" t="s">
        <v>1743</v>
      </c>
      <c r="I559">
        <v>2010</v>
      </c>
      <c r="J559" t="s">
        <v>61</v>
      </c>
      <c r="K559" t="s">
        <v>134</v>
      </c>
      <c r="L559" t="s">
        <v>1744</v>
      </c>
      <c r="M559">
        <f>VLOOKUP(L559,Sheet1!F:R,2,0)</f>
        <v>70.13</v>
      </c>
      <c r="N559">
        <f>VLOOKUP($L559,Sheet1!$F:$R,3,0)</f>
        <v>186</v>
      </c>
      <c r="O559">
        <f>VLOOKUP($L559,Sheet1!$F:$R,4,0)</f>
        <v>9</v>
      </c>
      <c r="P559">
        <f>VLOOKUP($L559,Sheet1!$F:$R,5,0)</f>
        <v>31</v>
      </c>
      <c r="Q559">
        <f>VLOOKUP($L559,Sheet1!$F:$R,6,0)</f>
        <v>0</v>
      </c>
      <c r="R559">
        <f>VLOOKUP($L559,Sheet1!$F:$R,7,0)</f>
        <v>4.5599999999999996</v>
      </c>
      <c r="S559">
        <f>VLOOKUP($L559,Sheet1!$F:$R,8,0)</f>
        <v>13</v>
      </c>
      <c r="T559">
        <f>VLOOKUP($L559,Sheet1!$F:$R,9,0)</f>
        <v>33.5</v>
      </c>
      <c r="U559">
        <f>VLOOKUP($L559,Sheet1!$F:$R,10,0)</f>
        <v>105</v>
      </c>
      <c r="V559">
        <f>VLOOKUP($L559,Sheet1!$F:$R,11,0)</f>
        <v>4.18</v>
      </c>
      <c r="W559">
        <f>VLOOKUP($L559,Sheet1!$F:$R,12,0)</f>
        <v>6.98</v>
      </c>
      <c r="X559">
        <f>VLOOKUP($L559,Sheet1!$F:$R,13,0)</f>
        <v>0</v>
      </c>
    </row>
    <row r="560" spans="1:24" hidden="1" x14ac:dyDescent="0.25">
      <c r="A560">
        <v>196</v>
      </c>
      <c r="B560">
        <v>6</v>
      </c>
      <c r="C560">
        <v>197</v>
      </c>
      <c r="D560" t="s">
        <v>64</v>
      </c>
      <c r="E560" t="s">
        <v>1745</v>
      </c>
      <c r="F560" t="s">
        <v>13</v>
      </c>
      <c r="G560">
        <v>24</v>
      </c>
      <c r="H560" t="s">
        <v>374</v>
      </c>
      <c r="I560">
        <v>2010</v>
      </c>
      <c r="J560" t="s">
        <v>66</v>
      </c>
      <c r="K560" t="s">
        <v>1746</v>
      </c>
      <c r="L560" t="s">
        <v>1747</v>
      </c>
      <c r="M560">
        <f>VLOOKUP(L560,Sheet1!F:R,2,0)</f>
        <v>65.25</v>
      </c>
      <c r="N560">
        <f>VLOOKUP($L560,Sheet1!$F:$R,3,0)</f>
        <v>166</v>
      </c>
      <c r="O560">
        <f>VLOOKUP($L560,Sheet1!$F:$R,4,0)</f>
        <v>8.25</v>
      </c>
      <c r="P560">
        <f>VLOOKUP($L560,Sheet1!$F:$R,5,0)</f>
        <v>28.5</v>
      </c>
      <c r="Q560">
        <f>VLOOKUP($L560,Sheet1!$F:$R,6,0)</f>
        <v>0</v>
      </c>
      <c r="R560">
        <f>VLOOKUP($L560,Sheet1!$F:$R,7,0)</f>
        <v>4.21</v>
      </c>
      <c r="S560">
        <f>VLOOKUP($L560,Sheet1!$F:$R,8,0)</f>
        <v>10</v>
      </c>
      <c r="T560">
        <f>VLOOKUP($L560,Sheet1!$F:$R,9,0)</f>
        <v>42</v>
      </c>
      <c r="U560">
        <f>VLOOKUP($L560,Sheet1!$F:$R,10,0)</f>
        <v>116</v>
      </c>
      <c r="V560">
        <f>VLOOKUP($L560,Sheet1!$F:$R,11,0)</f>
        <v>4.4800000000000004</v>
      </c>
      <c r="W560">
        <f>VLOOKUP($L560,Sheet1!$F:$R,12,0)</f>
        <v>6.54</v>
      </c>
      <c r="X560">
        <f>VLOOKUP($L560,Sheet1!$F:$R,13,0)</f>
        <v>0</v>
      </c>
    </row>
    <row r="561" spans="1:24" hidden="1" x14ac:dyDescent="0.25">
      <c r="A561">
        <v>197</v>
      </c>
      <c r="B561">
        <v>6</v>
      </c>
      <c r="C561">
        <v>198</v>
      </c>
      <c r="D561" t="s">
        <v>392</v>
      </c>
      <c r="E561" t="s">
        <v>1748</v>
      </c>
      <c r="F561" t="s">
        <v>13</v>
      </c>
      <c r="G561">
        <v>23</v>
      </c>
      <c r="H561" t="s">
        <v>106</v>
      </c>
      <c r="I561">
        <v>2010</v>
      </c>
      <c r="J561" t="s">
        <v>121</v>
      </c>
      <c r="K561" t="s">
        <v>1749</v>
      </c>
      <c r="L561" t="s">
        <v>1750</v>
      </c>
      <c r="M561">
        <f>VLOOKUP(L561,Sheet1!F:R,2,0)</f>
        <v>75</v>
      </c>
      <c r="N561">
        <f>VLOOKUP($L561,Sheet1!$F:$R,3,0)</f>
        <v>217</v>
      </c>
      <c r="O561">
        <f>VLOOKUP($L561,Sheet1!$F:$R,4,0)</f>
        <v>10</v>
      </c>
      <c r="P561">
        <f>VLOOKUP($L561,Sheet1!$F:$R,5,0)</f>
        <v>34</v>
      </c>
      <c r="Q561">
        <f>VLOOKUP($L561,Sheet1!$F:$R,6,0)</f>
        <v>0</v>
      </c>
      <c r="R561">
        <f>VLOOKUP($L561,Sheet1!$F:$R,7,0)</f>
        <v>4.43</v>
      </c>
      <c r="S561">
        <f>VLOOKUP($L561,Sheet1!$F:$R,8,0)</f>
        <v>15</v>
      </c>
      <c r="T561">
        <f>VLOOKUP($L561,Sheet1!$F:$R,9,0)</f>
        <v>34.5</v>
      </c>
      <c r="U561">
        <f>VLOOKUP($L561,Sheet1!$F:$R,10,0)</f>
        <v>124</v>
      </c>
      <c r="V561">
        <f>VLOOKUP($L561,Sheet1!$F:$R,11,0)</f>
        <v>4.41</v>
      </c>
      <c r="W561">
        <f>VLOOKUP($L561,Sheet1!$F:$R,12,0)</f>
        <v>6.94</v>
      </c>
      <c r="X561">
        <f>VLOOKUP($L561,Sheet1!$F:$R,13,0)</f>
        <v>0</v>
      </c>
    </row>
    <row r="562" spans="1:24" hidden="1" x14ac:dyDescent="0.25">
      <c r="A562">
        <v>198</v>
      </c>
      <c r="B562">
        <v>6</v>
      </c>
      <c r="C562">
        <v>199</v>
      </c>
      <c r="D562" t="s">
        <v>42</v>
      </c>
      <c r="E562" t="s">
        <v>1751</v>
      </c>
      <c r="F562" t="s">
        <v>13</v>
      </c>
      <c r="G562">
        <v>23</v>
      </c>
      <c r="H562" t="s">
        <v>1249</v>
      </c>
      <c r="I562">
        <v>2010</v>
      </c>
      <c r="J562" t="s">
        <v>161</v>
      </c>
      <c r="K562" t="s">
        <v>1376</v>
      </c>
      <c r="L562" t="s">
        <v>1752</v>
      </c>
      <c r="M562">
        <f>VLOOKUP(L562,Sheet1!F:R,2,0)</f>
        <v>74.75</v>
      </c>
      <c r="N562">
        <f>VLOOKUP($L562,Sheet1!$F:$R,3,0)</f>
        <v>223</v>
      </c>
      <c r="O562">
        <f>VLOOKUP($L562,Sheet1!$F:$R,4,0)</f>
        <v>0</v>
      </c>
      <c r="P562">
        <f>VLOOKUP($L562,Sheet1!$F:$R,5,0)</f>
        <v>0</v>
      </c>
      <c r="Q562">
        <f>VLOOKUP($L562,Sheet1!$F:$R,6,0)</f>
        <v>0</v>
      </c>
      <c r="R562">
        <f>VLOOKUP($L562,Sheet1!$F:$R,7,0)</f>
        <v>4.4400000000000004</v>
      </c>
      <c r="S562">
        <f>VLOOKUP($L562,Sheet1!$F:$R,8,0)</f>
        <v>21</v>
      </c>
      <c r="T562">
        <f>VLOOKUP($L562,Sheet1!$F:$R,9,0)</f>
        <v>42.5</v>
      </c>
      <c r="U562">
        <f>VLOOKUP($L562,Sheet1!$F:$R,10,0)</f>
        <v>137</v>
      </c>
      <c r="V562">
        <f>VLOOKUP($L562,Sheet1!$F:$R,11,0)</f>
        <v>4.04</v>
      </c>
      <c r="W562">
        <f>VLOOKUP($L562,Sheet1!$F:$R,12,0)</f>
        <v>6.71</v>
      </c>
      <c r="X562">
        <f>VLOOKUP($L562,Sheet1!$F:$R,13,0)</f>
        <v>0</v>
      </c>
    </row>
    <row r="563" spans="1:24" hidden="1" x14ac:dyDescent="0.25">
      <c r="A563">
        <v>205</v>
      </c>
      <c r="B563">
        <v>6</v>
      </c>
      <c r="C563">
        <v>206</v>
      </c>
      <c r="D563" t="s">
        <v>207</v>
      </c>
      <c r="E563" t="s">
        <v>1753</v>
      </c>
      <c r="F563" t="s">
        <v>13</v>
      </c>
      <c r="G563">
        <v>22</v>
      </c>
      <c r="H563" t="s">
        <v>362</v>
      </c>
      <c r="I563">
        <v>2010</v>
      </c>
      <c r="J563" t="s">
        <v>33</v>
      </c>
      <c r="K563" t="s">
        <v>34</v>
      </c>
      <c r="L563" t="s">
        <v>1754</v>
      </c>
      <c r="M563">
        <f>VLOOKUP(L563,Sheet1!F:R,2,0)</f>
        <v>70</v>
      </c>
      <c r="N563">
        <f>VLOOKUP($L563,Sheet1!$F:$R,3,0)</f>
        <v>188</v>
      </c>
      <c r="O563">
        <f>VLOOKUP($L563,Sheet1!$F:$R,4,0)</f>
        <v>9.1300000000000008</v>
      </c>
      <c r="P563">
        <f>VLOOKUP($L563,Sheet1!$F:$R,5,0)</f>
        <v>30</v>
      </c>
      <c r="Q563">
        <f>VLOOKUP($L563,Sheet1!$F:$R,6,0)</f>
        <v>0</v>
      </c>
      <c r="R563">
        <f>VLOOKUP($L563,Sheet1!$F:$R,7,0)</f>
        <v>4.4000000000000004</v>
      </c>
      <c r="S563">
        <f>VLOOKUP($L563,Sheet1!$F:$R,8,0)</f>
        <v>11</v>
      </c>
      <c r="T563">
        <f>VLOOKUP($L563,Sheet1!$F:$R,9,0)</f>
        <v>33</v>
      </c>
      <c r="U563">
        <f>VLOOKUP($L563,Sheet1!$F:$R,10,0)</f>
        <v>118</v>
      </c>
      <c r="V563">
        <f>VLOOKUP($L563,Sheet1!$F:$R,11,0)</f>
        <v>4.1900000000000004</v>
      </c>
      <c r="W563">
        <f>VLOOKUP($L563,Sheet1!$F:$R,12,0)</f>
        <v>7</v>
      </c>
      <c r="X563">
        <f>VLOOKUP($L563,Sheet1!$F:$R,13,0)</f>
        <v>0</v>
      </c>
    </row>
    <row r="564" spans="1:24" hidden="1" x14ac:dyDescent="0.25">
      <c r="A564">
        <v>218</v>
      </c>
      <c r="B564">
        <v>7</v>
      </c>
      <c r="C564">
        <v>219</v>
      </c>
      <c r="D564" t="s">
        <v>198</v>
      </c>
      <c r="E564" t="s">
        <v>1755</v>
      </c>
      <c r="F564" t="s">
        <v>13</v>
      </c>
      <c r="G564">
        <v>22</v>
      </c>
      <c r="H564" t="s">
        <v>85</v>
      </c>
      <c r="I564">
        <v>2010</v>
      </c>
      <c r="J564" t="s">
        <v>66</v>
      </c>
      <c r="K564" t="s">
        <v>1756</v>
      </c>
      <c r="L564" t="s">
        <v>1757</v>
      </c>
      <c r="M564">
        <f>VLOOKUP(L564,Sheet1!F:R,2,0)</f>
        <v>69.63</v>
      </c>
      <c r="N564">
        <f>VLOOKUP($L564,Sheet1!$F:$R,3,0)</f>
        <v>165</v>
      </c>
      <c r="O564">
        <f>VLOOKUP($L564,Sheet1!$F:$R,4,0)</f>
        <v>0</v>
      </c>
      <c r="P564">
        <f>VLOOKUP($L564,Sheet1!$F:$R,5,0)</f>
        <v>0</v>
      </c>
      <c r="Q564">
        <f>VLOOKUP($L564,Sheet1!$F:$R,6,0)</f>
        <v>0</v>
      </c>
      <c r="R564">
        <f>VLOOKUP($L564,Sheet1!$F:$R,7,0)</f>
        <v>4.5199999999999996</v>
      </c>
      <c r="S564">
        <f>VLOOKUP($L564,Sheet1!$F:$R,8,0)</f>
        <v>15</v>
      </c>
      <c r="T564">
        <f>VLOOKUP($L564,Sheet1!$F:$R,9,0)</f>
        <v>35.5</v>
      </c>
      <c r="U564">
        <f>VLOOKUP($L564,Sheet1!$F:$R,10,0)</f>
        <v>123</v>
      </c>
      <c r="V564">
        <f>VLOOKUP($L564,Sheet1!$F:$R,11,0)</f>
        <v>4.28</v>
      </c>
      <c r="W564">
        <f>VLOOKUP($L564,Sheet1!$F:$R,12,0)</f>
        <v>7.16</v>
      </c>
      <c r="X564">
        <f>VLOOKUP($L564,Sheet1!$F:$R,13,0)</f>
        <v>0</v>
      </c>
    </row>
    <row r="565" spans="1:24" hidden="1" x14ac:dyDescent="0.25">
      <c r="A565">
        <v>221</v>
      </c>
      <c r="B565">
        <v>7</v>
      </c>
      <c r="C565">
        <v>222</v>
      </c>
      <c r="D565" t="s">
        <v>487</v>
      </c>
      <c r="E565" t="s">
        <v>1758</v>
      </c>
      <c r="F565" t="s">
        <v>13</v>
      </c>
      <c r="G565">
        <v>23</v>
      </c>
      <c r="H565" t="s">
        <v>1759</v>
      </c>
      <c r="I565">
        <v>2010</v>
      </c>
      <c r="J565" t="s">
        <v>107</v>
      </c>
      <c r="K565" t="s">
        <v>1760</v>
      </c>
      <c r="L565" t="s">
        <v>1761</v>
      </c>
      <c r="M565">
        <f>VLOOKUP(L565,Sheet1!F:R,2,0)</f>
        <v>72.88</v>
      </c>
      <c r="N565">
        <f>VLOOKUP($L565,Sheet1!$F:$R,3,0)</f>
        <v>190</v>
      </c>
      <c r="O565">
        <f>VLOOKUP($L565,Sheet1!$F:$R,4,0)</f>
        <v>0</v>
      </c>
      <c r="P565">
        <f>VLOOKUP($L565,Sheet1!$F:$R,5,0)</f>
        <v>0</v>
      </c>
      <c r="Q565">
        <f>VLOOKUP($L565,Sheet1!$F:$R,6,0)</f>
        <v>0</v>
      </c>
      <c r="R565">
        <f>VLOOKUP($L565,Sheet1!$F:$R,7,0)</f>
        <v>4.4800000000000004</v>
      </c>
      <c r="S565">
        <f>VLOOKUP($L565,Sheet1!$F:$R,8,0)</f>
        <v>11</v>
      </c>
      <c r="T565">
        <f>VLOOKUP($L565,Sheet1!$F:$R,9,0)</f>
        <v>36.5</v>
      </c>
      <c r="U565">
        <f>VLOOKUP($L565,Sheet1!$F:$R,10,0)</f>
        <v>123</v>
      </c>
      <c r="V565">
        <f>VLOOKUP($L565,Sheet1!$F:$R,11,0)</f>
        <v>4.2300000000000004</v>
      </c>
      <c r="W565">
        <f>VLOOKUP($L565,Sheet1!$F:$R,12,0)</f>
        <v>6.83</v>
      </c>
      <c r="X565">
        <f>VLOOKUP($L565,Sheet1!$F:$R,13,0)</f>
        <v>0</v>
      </c>
    </row>
    <row r="566" spans="1:24" hidden="1" x14ac:dyDescent="0.25">
      <c r="A566">
        <v>226</v>
      </c>
      <c r="B566">
        <v>7</v>
      </c>
      <c r="C566">
        <v>227</v>
      </c>
      <c r="D566" t="s">
        <v>64</v>
      </c>
      <c r="E566" t="s">
        <v>1762</v>
      </c>
      <c r="F566" t="s">
        <v>13</v>
      </c>
      <c r="G566">
        <v>22</v>
      </c>
      <c r="H566" t="s">
        <v>440</v>
      </c>
      <c r="I566">
        <v>2010</v>
      </c>
      <c r="J566" t="s">
        <v>121</v>
      </c>
      <c r="K566" t="s">
        <v>1763</v>
      </c>
      <c r="L566" t="s">
        <v>1764</v>
      </c>
      <c r="M566" t="e">
        <f>VLOOKUP(L566,Sheet1!F:R,2,0)</f>
        <v>#N/A</v>
      </c>
      <c r="N566" t="e">
        <f>VLOOKUP($L566,Sheet1!$F:$R,3,0)</f>
        <v>#N/A</v>
      </c>
      <c r="O566" t="e">
        <f>VLOOKUP($L566,Sheet1!$F:$R,4,0)</f>
        <v>#N/A</v>
      </c>
      <c r="P566" t="e">
        <f>VLOOKUP($L566,Sheet1!$F:$R,5,0)</f>
        <v>#N/A</v>
      </c>
      <c r="Q566" t="e">
        <f>VLOOKUP($L566,Sheet1!$F:$R,6,0)</f>
        <v>#N/A</v>
      </c>
      <c r="R566" t="e">
        <f>VLOOKUP($L566,Sheet1!$F:$R,7,0)</f>
        <v>#N/A</v>
      </c>
      <c r="S566" t="e">
        <f>VLOOKUP($L566,Sheet1!$F:$R,8,0)</f>
        <v>#N/A</v>
      </c>
      <c r="T566" t="e">
        <f>VLOOKUP($L566,Sheet1!$F:$R,9,0)</f>
        <v>#N/A</v>
      </c>
      <c r="U566" t="e">
        <f>VLOOKUP($L566,Sheet1!$F:$R,10,0)</f>
        <v>#N/A</v>
      </c>
      <c r="V566" t="e">
        <f>VLOOKUP($L566,Sheet1!$F:$R,11,0)</f>
        <v>#N/A</v>
      </c>
      <c r="W566" t="e">
        <f>VLOOKUP($L566,Sheet1!$F:$R,12,0)</f>
        <v>#N/A</v>
      </c>
      <c r="X566" t="e">
        <f>VLOOKUP($L566,Sheet1!$F:$R,13,0)</f>
        <v>#N/A</v>
      </c>
    </row>
    <row r="567" spans="1:24" hidden="1" x14ac:dyDescent="0.25">
      <c r="A567">
        <v>254</v>
      </c>
      <c r="B567">
        <v>7</v>
      </c>
      <c r="C567">
        <v>255</v>
      </c>
      <c r="D567" t="s">
        <v>159</v>
      </c>
      <c r="E567" t="s">
        <v>1765</v>
      </c>
      <c r="F567" t="s">
        <v>13</v>
      </c>
      <c r="G567">
        <v>25</v>
      </c>
      <c r="H567" t="s">
        <v>1766</v>
      </c>
      <c r="I567">
        <v>2010</v>
      </c>
      <c r="J567" t="s">
        <v>66</v>
      </c>
      <c r="K567" t="s">
        <v>1767</v>
      </c>
      <c r="L567" t="s">
        <v>1768</v>
      </c>
      <c r="M567">
        <f>VLOOKUP(L567,Sheet1!F:R,2,0)</f>
        <v>70.25</v>
      </c>
      <c r="N567">
        <f>VLOOKUP($L567,Sheet1!$F:$R,3,0)</f>
        <v>185</v>
      </c>
      <c r="O567">
        <f>VLOOKUP($L567,Sheet1!$F:$R,4,0)</f>
        <v>0</v>
      </c>
      <c r="P567">
        <f>VLOOKUP($L567,Sheet1!$F:$R,5,0)</f>
        <v>0</v>
      </c>
      <c r="Q567">
        <f>VLOOKUP($L567,Sheet1!$F:$R,6,0)</f>
        <v>0</v>
      </c>
      <c r="R567">
        <f>VLOOKUP($L567,Sheet1!$F:$R,7,0)</f>
        <v>4.42</v>
      </c>
      <c r="S567">
        <f>VLOOKUP($L567,Sheet1!$F:$R,8,0)</f>
        <v>13</v>
      </c>
      <c r="T567">
        <f>VLOOKUP($L567,Sheet1!$F:$R,9,0)</f>
        <v>36</v>
      </c>
      <c r="U567">
        <f>VLOOKUP($L567,Sheet1!$F:$R,10,0)</f>
        <v>120</v>
      </c>
      <c r="V567">
        <f>VLOOKUP($L567,Sheet1!$F:$R,11,0)</f>
        <v>4.26</v>
      </c>
      <c r="W567">
        <f>VLOOKUP($L567,Sheet1!$F:$R,12,0)</f>
        <v>6.75</v>
      </c>
      <c r="X567">
        <f>VLOOKUP($L567,Sheet1!$F:$R,13,0)</f>
        <v>0</v>
      </c>
    </row>
    <row r="568" spans="1:24" hidden="1" x14ac:dyDescent="0.25">
      <c r="A568">
        <v>3</v>
      </c>
      <c r="B568">
        <v>1</v>
      </c>
      <c r="C568">
        <v>4</v>
      </c>
      <c r="D568" t="s">
        <v>174</v>
      </c>
      <c r="E568" t="s">
        <v>1769</v>
      </c>
      <c r="F568" t="s">
        <v>13</v>
      </c>
      <c r="G568">
        <v>23</v>
      </c>
      <c r="H568" t="s">
        <v>60</v>
      </c>
      <c r="I568">
        <v>2011</v>
      </c>
      <c r="J568" t="s">
        <v>61</v>
      </c>
      <c r="K568" t="s">
        <v>479</v>
      </c>
      <c r="L568" t="s">
        <v>1770</v>
      </c>
      <c r="M568">
        <f>VLOOKUP(L568,Sheet1!F:R,2,0)</f>
        <v>75.63</v>
      </c>
      <c r="N568">
        <f>VLOOKUP($L568,Sheet1!$F:$R,3,0)</f>
        <v>211</v>
      </c>
      <c r="O568">
        <f>VLOOKUP($L568,Sheet1!$F:$R,4,0)</f>
        <v>9.25</v>
      </c>
      <c r="P568">
        <f>VLOOKUP($L568,Sheet1!$F:$R,5,0)</f>
        <v>34.380000000000003</v>
      </c>
      <c r="Q568">
        <f>VLOOKUP($L568,Sheet1!$F:$R,6,0)</f>
        <v>10</v>
      </c>
      <c r="R568">
        <f>VLOOKUP($L568,Sheet1!$F:$R,7,0)</f>
        <v>4.4800000000000004</v>
      </c>
      <c r="S568">
        <f>VLOOKUP($L568,Sheet1!$F:$R,8,0)</f>
        <v>18</v>
      </c>
      <c r="T568">
        <f>VLOOKUP($L568,Sheet1!$F:$R,9,0)</f>
        <v>34.5</v>
      </c>
      <c r="U568">
        <f>VLOOKUP($L568,Sheet1!$F:$R,10,0)</f>
        <v>126</v>
      </c>
      <c r="V568">
        <f>VLOOKUP($L568,Sheet1!$F:$R,11,0)</f>
        <v>4.21</v>
      </c>
      <c r="W568">
        <f>VLOOKUP($L568,Sheet1!$F:$R,12,0)</f>
        <v>6.91</v>
      </c>
      <c r="X568">
        <f>VLOOKUP($L568,Sheet1!$F:$R,13,0)</f>
        <v>11.46</v>
      </c>
    </row>
    <row r="569" spans="1:24" hidden="1" x14ac:dyDescent="0.25">
      <c r="A569">
        <v>5</v>
      </c>
      <c r="B569">
        <v>1</v>
      </c>
      <c r="C569">
        <v>6</v>
      </c>
      <c r="D569" t="s">
        <v>136</v>
      </c>
      <c r="E569" t="s">
        <v>1771</v>
      </c>
      <c r="F569" t="s">
        <v>13</v>
      </c>
      <c r="G569">
        <v>22</v>
      </c>
      <c r="H569" t="s">
        <v>184</v>
      </c>
      <c r="I569">
        <v>2011</v>
      </c>
      <c r="J569" t="s">
        <v>161</v>
      </c>
      <c r="K569" t="s">
        <v>292</v>
      </c>
      <c r="L569" t="s">
        <v>1772</v>
      </c>
      <c r="M569">
        <f>VLOOKUP(L569,Sheet1!F:R,2,0)</f>
        <v>74.75</v>
      </c>
      <c r="N569">
        <f>VLOOKUP($L569,Sheet1!$F:$R,3,0)</f>
        <v>220</v>
      </c>
      <c r="O569">
        <f>VLOOKUP($L569,Sheet1!$F:$R,4,0)</f>
        <v>9.75</v>
      </c>
      <c r="P569">
        <f>VLOOKUP($L569,Sheet1!$F:$R,5,0)</f>
        <v>33.75</v>
      </c>
      <c r="Q569">
        <f>VLOOKUP($L569,Sheet1!$F:$R,6,0)</f>
        <v>0</v>
      </c>
      <c r="R569">
        <f>VLOOKUP($L569,Sheet1!$F:$R,7,0)</f>
        <v>4.34</v>
      </c>
      <c r="S569">
        <f>VLOOKUP($L569,Sheet1!$F:$R,8,0)</f>
        <v>17</v>
      </c>
      <c r="T569">
        <f>VLOOKUP($L569,Sheet1!$F:$R,9,0)</f>
        <v>38.5</v>
      </c>
      <c r="U569">
        <f>VLOOKUP($L569,Sheet1!$F:$R,10,0)</f>
        <v>135</v>
      </c>
      <c r="V569">
        <f>VLOOKUP($L569,Sheet1!$F:$R,11,0)</f>
        <v>4.25</v>
      </c>
      <c r="W569">
        <f>VLOOKUP($L569,Sheet1!$F:$R,12,0)</f>
        <v>6.66</v>
      </c>
      <c r="X569">
        <f>VLOOKUP($L569,Sheet1!$F:$R,13,0)</f>
        <v>11.07</v>
      </c>
    </row>
    <row r="570" spans="1:24" hidden="1" x14ac:dyDescent="0.25">
      <c r="A570">
        <v>25</v>
      </c>
      <c r="B570">
        <v>1</v>
      </c>
      <c r="C570">
        <v>26</v>
      </c>
      <c r="D570" t="s">
        <v>118</v>
      </c>
      <c r="E570" t="s">
        <v>1773</v>
      </c>
      <c r="F570" t="s">
        <v>13</v>
      </c>
      <c r="G570">
        <v>22</v>
      </c>
      <c r="H570" t="s">
        <v>440</v>
      </c>
      <c r="I570">
        <v>2011</v>
      </c>
      <c r="J570" t="s">
        <v>161</v>
      </c>
      <c r="K570" t="s">
        <v>1774</v>
      </c>
      <c r="L570" t="s">
        <v>1775</v>
      </c>
      <c r="M570">
        <f>VLOOKUP(L570,Sheet1!F:R,2,0)</f>
        <v>76.38</v>
      </c>
      <c r="N570">
        <f>VLOOKUP($L570,Sheet1!$F:$R,3,0)</f>
        <v>228</v>
      </c>
      <c r="O570">
        <f>VLOOKUP($L570,Sheet1!$F:$R,4,0)</f>
        <v>10.130000000000001</v>
      </c>
      <c r="P570">
        <f>VLOOKUP($L570,Sheet1!$F:$R,5,0)</f>
        <v>33.630000000000003</v>
      </c>
      <c r="Q570">
        <f>VLOOKUP($L570,Sheet1!$F:$R,6,0)</f>
        <v>14</v>
      </c>
      <c r="R570">
        <f>VLOOKUP($L570,Sheet1!$F:$R,7,0)</f>
        <v>4.49</v>
      </c>
      <c r="S570">
        <f>VLOOKUP($L570,Sheet1!$F:$R,8,0)</f>
        <v>20</v>
      </c>
      <c r="T570">
        <f>VLOOKUP($L570,Sheet1!$F:$R,9,0)</f>
        <v>42</v>
      </c>
      <c r="U570">
        <f>VLOOKUP($L570,Sheet1!$F:$R,10,0)</f>
        <v>129</v>
      </c>
      <c r="V570">
        <f>VLOOKUP($L570,Sheet1!$F:$R,11,0)</f>
        <v>4.34</v>
      </c>
      <c r="W570">
        <f>VLOOKUP($L570,Sheet1!$F:$R,12,0)</f>
        <v>7.07</v>
      </c>
      <c r="X570">
        <f>VLOOKUP($L570,Sheet1!$F:$R,13,0)</f>
        <v>11.4</v>
      </c>
    </row>
    <row r="571" spans="1:24" hidden="1" x14ac:dyDescent="0.25">
      <c r="A571">
        <v>43</v>
      </c>
      <c r="B571">
        <v>2</v>
      </c>
      <c r="C571">
        <v>44</v>
      </c>
      <c r="D571" t="s">
        <v>159</v>
      </c>
      <c r="E571" t="s">
        <v>1776</v>
      </c>
      <c r="F571" t="s">
        <v>13</v>
      </c>
      <c r="G571">
        <v>22</v>
      </c>
      <c r="H571" t="s">
        <v>1463</v>
      </c>
      <c r="I571">
        <v>2011</v>
      </c>
      <c r="J571" t="s">
        <v>66</v>
      </c>
      <c r="K571" t="s">
        <v>1130</v>
      </c>
      <c r="L571" t="s">
        <v>1777</v>
      </c>
      <c r="M571">
        <f>VLOOKUP(L571,Sheet1!F:R,2,0)</f>
        <v>71.38</v>
      </c>
      <c r="N571">
        <f>VLOOKUP($L571,Sheet1!$F:$R,3,0)</f>
        <v>174</v>
      </c>
      <c r="O571">
        <f>VLOOKUP($L571,Sheet1!$F:$R,4,0)</f>
        <v>9</v>
      </c>
      <c r="P571">
        <f>VLOOKUP($L571,Sheet1!$F:$R,5,0)</f>
        <v>30.88</v>
      </c>
      <c r="Q571">
        <f>VLOOKUP($L571,Sheet1!$F:$R,6,0)</f>
        <v>0</v>
      </c>
      <c r="R571">
        <f>VLOOKUP($L571,Sheet1!$F:$R,7,0)</f>
        <v>4.43</v>
      </c>
      <c r="S571">
        <f>VLOOKUP($L571,Sheet1!$F:$R,8,0)</f>
        <v>0</v>
      </c>
      <c r="T571">
        <f>VLOOKUP($L571,Sheet1!$F:$R,9,0)</f>
        <v>35</v>
      </c>
      <c r="U571">
        <f>VLOOKUP($L571,Sheet1!$F:$R,10,0)</f>
        <v>123</v>
      </c>
      <c r="V571">
        <f>VLOOKUP($L571,Sheet1!$F:$R,11,0)</f>
        <v>4.3</v>
      </c>
      <c r="W571">
        <f>VLOOKUP($L571,Sheet1!$F:$R,12,0)</f>
        <v>6.85</v>
      </c>
      <c r="X571">
        <f>VLOOKUP($L571,Sheet1!$F:$R,13,0)</f>
        <v>0</v>
      </c>
    </row>
    <row r="572" spans="1:24" hidden="1" x14ac:dyDescent="0.25">
      <c r="A572">
        <v>57</v>
      </c>
      <c r="B572">
        <v>2</v>
      </c>
      <c r="C572">
        <v>58</v>
      </c>
      <c r="D572" t="s">
        <v>424</v>
      </c>
      <c r="E572" t="s">
        <v>1778</v>
      </c>
      <c r="F572" t="s">
        <v>13</v>
      </c>
      <c r="G572">
        <v>22</v>
      </c>
      <c r="H572" t="s">
        <v>426</v>
      </c>
      <c r="I572">
        <v>2011</v>
      </c>
      <c r="J572" t="s">
        <v>66</v>
      </c>
      <c r="K572" t="s">
        <v>711</v>
      </c>
      <c r="L572" t="s">
        <v>1779</v>
      </c>
      <c r="M572">
        <f>VLOOKUP(L572,Sheet1!F:R,2,0)</f>
        <v>72.88</v>
      </c>
      <c r="N572">
        <f>VLOOKUP($L572,Sheet1!$F:$R,3,0)</f>
        <v>204</v>
      </c>
      <c r="O572">
        <f>VLOOKUP($L572,Sheet1!$F:$R,4,0)</f>
        <v>8.6300000000000008</v>
      </c>
      <c r="P572">
        <f>VLOOKUP($L572,Sheet1!$F:$R,5,0)</f>
        <v>32.630000000000003</v>
      </c>
      <c r="Q572">
        <f>VLOOKUP($L572,Sheet1!$F:$R,6,0)</f>
        <v>0</v>
      </c>
      <c r="R572">
        <f>VLOOKUP($L572,Sheet1!$F:$R,7,0)</f>
        <v>4.41</v>
      </c>
      <c r="S572">
        <f>VLOOKUP($L572,Sheet1!$F:$R,8,0)</f>
        <v>19</v>
      </c>
      <c r="T572">
        <f>VLOOKUP($L572,Sheet1!$F:$R,9,0)</f>
        <v>41</v>
      </c>
      <c r="U572">
        <f>VLOOKUP($L572,Sheet1!$F:$R,10,0)</f>
        <v>126</v>
      </c>
      <c r="V572">
        <f>VLOOKUP($L572,Sheet1!$F:$R,11,0)</f>
        <v>4.13</v>
      </c>
      <c r="W572">
        <f>VLOOKUP($L572,Sheet1!$F:$R,12,0)</f>
        <v>6.72</v>
      </c>
      <c r="X572">
        <f>VLOOKUP($L572,Sheet1!$F:$R,13,0)</f>
        <v>11.33</v>
      </c>
    </row>
    <row r="573" spans="1:24" hidden="1" x14ac:dyDescent="0.25">
      <c r="A573">
        <v>58</v>
      </c>
      <c r="B573">
        <v>2</v>
      </c>
      <c r="C573">
        <v>59</v>
      </c>
      <c r="D573" t="s">
        <v>169</v>
      </c>
      <c r="E573" t="s">
        <v>1780</v>
      </c>
      <c r="F573" t="s">
        <v>13</v>
      </c>
      <c r="G573">
        <v>22</v>
      </c>
      <c r="H573" t="s">
        <v>687</v>
      </c>
      <c r="I573">
        <v>2011</v>
      </c>
      <c r="J573" t="s">
        <v>465</v>
      </c>
      <c r="K573" t="s">
        <v>1781</v>
      </c>
      <c r="L573" t="s">
        <v>1782</v>
      </c>
      <c r="M573">
        <f>VLOOKUP(L573,Sheet1!F:R,2,0)</f>
        <v>74.5</v>
      </c>
      <c r="N573">
        <f>VLOOKUP($L573,Sheet1!$F:$R,3,0)</f>
        <v>231</v>
      </c>
      <c r="O573">
        <f>VLOOKUP($L573,Sheet1!$F:$R,4,0)</f>
        <v>9.1300000000000008</v>
      </c>
      <c r="P573">
        <f>VLOOKUP($L573,Sheet1!$F:$R,5,0)</f>
        <v>33.25</v>
      </c>
      <c r="Q573">
        <f>VLOOKUP($L573,Sheet1!$F:$R,6,0)</f>
        <v>0</v>
      </c>
      <c r="R573">
        <f>VLOOKUP($L573,Sheet1!$F:$R,7,0)</f>
        <v>4.51</v>
      </c>
      <c r="S573">
        <f>VLOOKUP($L573,Sheet1!$F:$R,8,0)</f>
        <v>27</v>
      </c>
      <c r="T573">
        <f>VLOOKUP($L573,Sheet1!$F:$R,9,0)</f>
        <v>40.5</v>
      </c>
      <c r="U573">
        <f>VLOOKUP($L573,Sheet1!$F:$R,10,0)</f>
        <v>129</v>
      </c>
      <c r="V573">
        <f>VLOOKUP($L573,Sheet1!$F:$R,11,0)</f>
        <v>4.21</v>
      </c>
      <c r="W573">
        <f>VLOOKUP($L573,Sheet1!$F:$R,12,0)</f>
        <v>6.8</v>
      </c>
      <c r="X573">
        <f>VLOOKUP($L573,Sheet1!$F:$R,13,0)</f>
        <v>11.28</v>
      </c>
    </row>
    <row r="574" spans="1:24" hidden="1" x14ac:dyDescent="0.25">
      <c r="A574">
        <v>63</v>
      </c>
      <c r="B574">
        <v>2</v>
      </c>
      <c r="C574">
        <v>64</v>
      </c>
      <c r="D574" t="s">
        <v>238</v>
      </c>
      <c r="E574" t="s">
        <v>1783</v>
      </c>
      <c r="F574" t="s">
        <v>13</v>
      </c>
      <c r="G574">
        <v>21</v>
      </c>
      <c r="H574" t="s">
        <v>637</v>
      </c>
      <c r="I574">
        <v>2011</v>
      </c>
      <c r="J574" t="s">
        <v>76</v>
      </c>
      <c r="K574" t="s">
        <v>1784</v>
      </c>
      <c r="L574" t="s">
        <v>1785</v>
      </c>
      <c r="M574">
        <f>VLOOKUP(L574,Sheet1!F:R,2,0)</f>
        <v>70.25</v>
      </c>
      <c r="N574">
        <f>VLOOKUP($L574,Sheet1!$F:$R,3,0)</f>
        <v>191</v>
      </c>
      <c r="O574">
        <f>VLOOKUP($L574,Sheet1!$F:$R,4,0)</f>
        <v>9.3800000000000008</v>
      </c>
      <c r="P574">
        <f>VLOOKUP($L574,Sheet1!$F:$R,5,0)</f>
        <v>31</v>
      </c>
      <c r="Q574">
        <f>VLOOKUP($L574,Sheet1!$F:$R,6,0)</f>
        <v>0</v>
      </c>
      <c r="R574">
        <f>VLOOKUP($L574,Sheet1!$F:$R,7,0)</f>
        <v>4.46</v>
      </c>
      <c r="S574">
        <f>VLOOKUP($L574,Sheet1!$F:$R,8,0)</f>
        <v>16</v>
      </c>
      <c r="T574">
        <f>VLOOKUP($L574,Sheet1!$F:$R,9,0)</f>
        <v>33.5</v>
      </c>
      <c r="U574">
        <f>VLOOKUP($L574,Sheet1!$F:$R,10,0)</f>
        <v>115</v>
      </c>
      <c r="V574">
        <f>VLOOKUP($L574,Sheet1!$F:$R,11,0)</f>
        <v>4.34</v>
      </c>
      <c r="W574">
        <f>VLOOKUP($L574,Sheet1!$F:$R,12,0)</f>
        <v>7.08</v>
      </c>
      <c r="X574">
        <f>VLOOKUP($L574,Sheet1!$F:$R,13,0)</f>
        <v>11.56</v>
      </c>
    </row>
    <row r="575" spans="1:24" hidden="1" x14ac:dyDescent="0.25">
      <c r="A575">
        <v>77</v>
      </c>
      <c r="B575">
        <v>3</v>
      </c>
      <c r="C575">
        <v>78</v>
      </c>
      <c r="D575" t="s">
        <v>360</v>
      </c>
      <c r="E575" t="s">
        <v>1786</v>
      </c>
      <c r="F575" t="s">
        <v>13</v>
      </c>
      <c r="G575">
        <v>23</v>
      </c>
      <c r="H575" t="s">
        <v>1463</v>
      </c>
      <c r="I575">
        <v>2011</v>
      </c>
      <c r="J575" t="s">
        <v>61</v>
      </c>
      <c r="K575" t="s">
        <v>1787</v>
      </c>
      <c r="L575" t="s">
        <v>1788</v>
      </c>
      <c r="M575">
        <f>VLOOKUP(L575,Sheet1!F:R,2,0)</f>
        <v>74.63</v>
      </c>
      <c r="N575">
        <f>VLOOKUP($L575,Sheet1!$F:$R,3,0)</f>
        <v>209</v>
      </c>
      <c r="O575">
        <f>VLOOKUP($L575,Sheet1!$F:$R,4,0)</f>
        <v>9.75</v>
      </c>
      <c r="P575">
        <f>VLOOKUP($L575,Sheet1!$F:$R,5,0)</f>
        <v>31.75</v>
      </c>
      <c r="Q575">
        <f>VLOOKUP($L575,Sheet1!$F:$R,6,0)</f>
        <v>0</v>
      </c>
      <c r="R575">
        <f>VLOOKUP($L575,Sheet1!$F:$R,7,0)</f>
        <v>4.5599999999999996</v>
      </c>
      <c r="S575">
        <f>VLOOKUP($L575,Sheet1!$F:$R,8,0)</f>
        <v>14</v>
      </c>
      <c r="T575">
        <f>VLOOKUP($L575,Sheet1!$F:$R,9,0)</f>
        <v>33.5</v>
      </c>
      <c r="U575">
        <f>VLOOKUP($L575,Sheet1!$F:$R,10,0)</f>
        <v>120</v>
      </c>
      <c r="V575">
        <f>VLOOKUP($L575,Sheet1!$F:$R,11,0)</f>
        <v>3.88</v>
      </c>
      <c r="W575">
        <f>VLOOKUP($L575,Sheet1!$F:$R,12,0)</f>
        <v>6.68</v>
      </c>
      <c r="X575">
        <f>VLOOKUP($L575,Sheet1!$F:$R,13,0)</f>
        <v>11.14</v>
      </c>
    </row>
    <row r="576" spans="1:24" hidden="1" x14ac:dyDescent="0.25">
      <c r="A576">
        <v>78</v>
      </c>
      <c r="B576">
        <v>3</v>
      </c>
      <c r="C576">
        <v>79</v>
      </c>
      <c r="D576" t="s">
        <v>198</v>
      </c>
      <c r="E576" t="s">
        <v>1789</v>
      </c>
      <c r="F576" t="s">
        <v>13</v>
      </c>
      <c r="G576">
        <v>22</v>
      </c>
      <c r="H576" t="s">
        <v>32</v>
      </c>
      <c r="I576">
        <v>2011</v>
      </c>
      <c r="J576" t="s">
        <v>55</v>
      </c>
      <c r="K576" t="s">
        <v>1790</v>
      </c>
      <c r="L576" t="s">
        <v>1791</v>
      </c>
      <c r="M576">
        <f>VLOOKUP(L576,Sheet1!F:R,2,0)</f>
        <v>73.5</v>
      </c>
      <c r="N576">
        <f>VLOOKUP($L576,Sheet1!$F:$R,3,0)</f>
        <v>209</v>
      </c>
      <c r="O576">
        <f>VLOOKUP($L576,Sheet1!$F:$R,4,0)</f>
        <v>10.63</v>
      </c>
      <c r="P576">
        <f>VLOOKUP($L576,Sheet1!$F:$R,5,0)</f>
        <v>32.25</v>
      </c>
      <c r="Q576">
        <f>VLOOKUP($L576,Sheet1!$F:$R,6,0)</f>
        <v>0</v>
      </c>
      <c r="R576">
        <f>VLOOKUP($L576,Sheet1!$F:$R,7,0)</f>
        <v>4.4000000000000004</v>
      </c>
      <c r="S576">
        <f>VLOOKUP($L576,Sheet1!$F:$R,8,0)</f>
        <v>14</v>
      </c>
      <c r="T576">
        <f>VLOOKUP($L576,Sheet1!$F:$R,9,0)</f>
        <v>36</v>
      </c>
      <c r="U576">
        <f>VLOOKUP($L576,Sheet1!$F:$R,10,0)</f>
        <v>117</v>
      </c>
      <c r="V576">
        <f>VLOOKUP($L576,Sheet1!$F:$R,11,0)</f>
        <v>4.21</v>
      </c>
      <c r="W576">
        <f>VLOOKUP($L576,Sheet1!$F:$R,12,0)</f>
        <v>6.94</v>
      </c>
      <c r="X576">
        <f>VLOOKUP($L576,Sheet1!$F:$R,13,0)</f>
        <v>11.37</v>
      </c>
    </row>
    <row r="577" spans="1:24" hidden="1" x14ac:dyDescent="0.25">
      <c r="A577">
        <v>81</v>
      </c>
      <c r="B577">
        <v>3</v>
      </c>
      <c r="C577">
        <v>82</v>
      </c>
      <c r="D577" t="s">
        <v>98</v>
      </c>
      <c r="E577" t="s">
        <v>1792</v>
      </c>
      <c r="F577" t="s">
        <v>13</v>
      </c>
      <c r="G577">
        <v>22</v>
      </c>
      <c r="H577" t="s">
        <v>176</v>
      </c>
      <c r="I577">
        <v>2011</v>
      </c>
      <c r="J577" t="s">
        <v>39</v>
      </c>
      <c r="K577" t="s">
        <v>134</v>
      </c>
      <c r="L577" t="s">
        <v>1793</v>
      </c>
      <c r="M577">
        <f>VLOOKUP(L577,Sheet1!F:R,2,0)</f>
        <v>71.25</v>
      </c>
      <c r="N577">
        <f>VLOOKUP($L577,Sheet1!$F:$R,3,0)</f>
        <v>187</v>
      </c>
      <c r="O577">
        <f>VLOOKUP($L577,Sheet1!$F:$R,4,0)</f>
        <v>10.25</v>
      </c>
      <c r="P577">
        <f>VLOOKUP($L577,Sheet1!$F:$R,5,0)</f>
        <v>33</v>
      </c>
      <c r="Q577">
        <f>VLOOKUP($L577,Sheet1!$F:$R,6,0)</f>
        <v>0</v>
      </c>
      <c r="R577">
        <f>VLOOKUP($L577,Sheet1!$F:$R,7,0)</f>
        <v>4.68</v>
      </c>
      <c r="S577">
        <f>VLOOKUP($L577,Sheet1!$F:$R,8,0)</f>
        <v>12</v>
      </c>
      <c r="T577">
        <f>VLOOKUP($L577,Sheet1!$F:$R,9,0)</f>
        <v>33.5</v>
      </c>
      <c r="U577">
        <f>VLOOKUP($L577,Sheet1!$F:$R,10,0)</f>
        <v>121</v>
      </c>
      <c r="V577">
        <f>VLOOKUP($L577,Sheet1!$F:$R,11,0)</f>
        <v>4.25</v>
      </c>
      <c r="W577">
        <f>VLOOKUP($L577,Sheet1!$F:$R,12,0)</f>
        <v>6.64</v>
      </c>
      <c r="X577">
        <f>VLOOKUP($L577,Sheet1!$F:$R,13,0)</f>
        <v>0</v>
      </c>
    </row>
    <row r="578" spans="1:24" hidden="1" x14ac:dyDescent="0.25">
      <c r="A578">
        <v>82</v>
      </c>
      <c r="B578">
        <v>3</v>
      </c>
      <c r="C578">
        <v>83</v>
      </c>
      <c r="D578" t="s">
        <v>164</v>
      </c>
      <c r="E578" t="s">
        <v>1794</v>
      </c>
      <c r="F578" t="s">
        <v>13</v>
      </c>
      <c r="G578">
        <v>22</v>
      </c>
      <c r="H578" t="s">
        <v>232</v>
      </c>
      <c r="I578">
        <v>2011</v>
      </c>
      <c r="J578" t="s">
        <v>161</v>
      </c>
      <c r="K578" t="s">
        <v>1795</v>
      </c>
      <c r="L578" t="s">
        <v>1796</v>
      </c>
      <c r="M578">
        <f>VLOOKUP(L578,Sheet1!F:R,2,0)</f>
        <v>68.88</v>
      </c>
      <c r="N578">
        <f>VLOOKUP($L578,Sheet1!$F:$R,3,0)</f>
        <v>185</v>
      </c>
      <c r="O578">
        <f>VLOOKUP($L578,Sheet1!$F:$R,4,0)</f>
        <v>9.25</v>
      </c>
      <c r="P578">
        <f>VLOOKUP($L578,Sheet1!$F:$R,5,0)</f>
        <v>32</v>
      </c>
      <c r="Q578">
        <f>VLOOKUP($L578,Sheet1!$F:$R,6,0)</f>
        <v>0</v>
      </c>
      <c r="R578">
        <f>VLOOKUP($L578,Sheet1!$F:$R,7,0)</f>
        <v>4.46</v>
      </c>
      <c r="S578">
        <f>VLOOKUP($L578,Sheet1!$F:$R,8,0)</f>
        <v>11</v>
      </c>
      <c r="T578">
        <f>VLOOKUP($L578,Sheet1!$F:$R,9,0)</f>
        <v>37.5</v>
      </c>
      <c r="U578">
        <f>VLOOKUP($L578,Sheet1!$F:$R,10,0)</f>
        <v>117</v>
      </c>
      <c r="V578">
        <f>VLOOKUP($L578,Sheet1!$F:$R,11,0)</f>
        <v>4.25</v>
      </c>
      <c r="W578">
        <f>VLOOKUP($L578,Sheet1!$F:$R,12,0)</f>
        <v>7.07</v>
      </c>
      <c r="X578">
        <f>VLOOKUP($L578,Sheet1!$F:$R,13,0)</f>
        <v>11.57</v>
      </c>
    </row>
    <row r="579" spans="1:24" hidden="1" x14ac:dyDescent="0.25">
      <c r="A579">
        <v>106</v>
      </c>
      <c r="B579">
        <v>4</v>
      </c>
      <c r="C579">
        <v>107</v>
      </c>
      <c r="D579" t="s">
        <v>78</v>
      </c>
      <c r="E579" t="s">
        <v>1797</v>
      </c>
      <c r="F579" t="s">
        <v>13</v>
      </c>
      <c r="G579">
        <v>23</v>
      </c>
      <c r="H579" t="s">
        <v>60</v>
      </c>
      <c r="I579">
        <v>2011</v>
      </c>
      <c r="J579" t="s">
        <v>33</v>
      </c>
      <c r="K579" t="s">
        <v>1798</v>
      </c>
      <c r="L579" t="s">
        <v>1799</v>
      </c>
      <c r="M579">
        <f>VLOOKUP(L579,Sheet1!F:R,2,0)</f>
        <v>77.25</v>
      </c>
      <c r="N579">
        <f>VLOOKUP($L579,Sheet1!$F:$R,3,0)</f>
        <v>216</v>
      </c>
      <c r="O579">
        <f>VLOOKUP($L579,Sheet1!$F:$R,4,0)</f>
        <v>0</v>
      </c>
      <c r="P579">
        <f>VLOOKUP($L579,Sheet1!$F:$R,5,0)</f>
        <v>0</v>
      </c>
      <c r="Q579">
        <f>VLOOKUP($L579,Sheet1!$F:$R,6,0)</f>
        <v>0</v>
      </c>
      <c r="R579">
        <f>VLOOKUP($L579,Sheet1!$F:$R,7,0)</f>
        <v>4.46</v>
      </c>
      <c r="S579">
        <f>VLOOKUP($L579,Sheet1!$F:$R,8,0)</f>
        <v>17</v>
      </c>
      <c r="T579">
        <f>VLOOKUP($L579,Sheet1!$F:$R,9,0)</f>
        <v>36</v>
      </c>
      <c r="U579">
        <f>VLOOKUP($L579,Sheet1!$F:$R,10,0)</f>
        <v>121</v>
      </c>
      <c r="V579">
        <f>VLOOKUP($L579,Sheet1!$F:$R,11,0)</f>
        <v>4.41</v>
      </c>
      <c r="W579">
        <f>VLOOKUP($L579,Sheet1!$F:$R,12,0)</f>
        <v>6.89</v>
      </c>
      <c r="X579">
        <f>VLOOKUP($L579,Sheet1!$F:$R,13,0)</f>
        <v>0</v>
      </c>
    </row>
    <row r="580" spans="1:24" hidden="1" x14ac:dyDescent="0.25">
      <c r="A580">
        <v>110</v>
      </c>
      <c r="B580">
        <v>4</v>
      </c>
      <c r="C580">
        <v>111</v>
      </c>
      <c r="D580" t="s">
        <v>24</v>
      </c>
      <c r="E580" t="s">
        <v>1800</v>
      </c>
      <c r="F580" t="s">
        <v>13</v>
      </c>
      <c r="G580">
        <v>25</v>
      </c>
      <c r="H580" t="s">
        <v>1643</v>
      </c>
      <c r="I580">
        <v>2011</v>
      </c>
      <c r="J580" t="s">
        <v>15</v>
      </c>
      <c r="K580" t="s">
        <v>1801</v>
      </c>
      <c r="L580" t="s">
        <v>1802</v>
      </c>
      <c r="M580" t="e">
        <f>VLOOKUP(L580,Sheet1!F:R,2,0)</f>
        <v>#N/A</v>
      </c>
      <c r="N580" t="e">
        <f>VLOOKUP($L580,Sheet1!$F:$R,3,0)</f>
        <v>#N/A</v>
      </c>
      <c r="O580" t="e">
        <f>VLOOKUP($L580,Sheet1!$F:$R,4,0)</f>
        <v>#N/A</v>
      </c>
      <c r="P580" t="e">
        <f>VLOOKUP($L580,Sheet1!$F:$R,5,0)</f>
        <v>#N/A</v>
      </c>
      <c r="Q580" t="e">
        <f>VLOOKUP($L580,Sheet1!$F:$R,6,0)</f>
        <v>#N/A</v>
      </c>
      <c r="R580" t="e">
        <f>VLOOKUP($L580,Sheet1!$F:$R,7,0)</f>
        <v>#N/A</v>
      </c>
      <c r="S580" t="e">
        <f>VLOOKUP($L580,Sheet1!$F:$R,8,0)</f>
        <v>#N/A</v>
      </c>
      <c r="T580" t="e">
        <f>VLOOKUP($L580,Sheet1!$F:$R,9,0)</f>
        <v>#N/A</v>
      </c>
      <c r="U580" t="e">
        <f>VLOOKUP($L580,Sheet1!$F:$R,10,0)</f>
        <v>#N/A</v>
      </c>
      <c r="V580" t="e">
        <f>VLOOKUP($L580,Sheet1!$F:$R,11,0)</f>
        <v>#N/A</v>
      </c>
      <c r="W580" t="e">
        <f>VLOOKUP($L580,Sheet1!$F:$R,12,0)</f>
        <v>#N/A</v>
      </c>
      <c r="X580" t="e">
        <f>VLOOKUP($L580,Sheet1!$F:$R,13,0)</f>
        <v>#N/A</v>
      </c>
    </row>
    <row r="581" spans="1:24" hidden="1" x14ac:dyDescent="0.25">
      <c r="A581">
        <v>111</v>
      </c>
      <c r="B581">
        <v>4</v>
      </c>
      <c r="C581">
        <v>112</v>
      </c>
      <c r="D581" t="s">
        <v>360</v>
      </c>
      <c r="E581" t="s">
        <v>1803</v>
      </c>
      <c r="F581" t="s">
        <v>13</v>
      </c>
      <c r="G581">
        <v>23</v>
      </c>
      <c r="H581" t="s">
        <v>152</v>
      </c>
      <c r="I581">
        <v>2011</v>
      </c>
      <c r="J581" t="s">
        <v>465</v>
      </c>
      <c r="K581" t="s">
        <v>1804</v>
      </c>
      <c r="L581" t="s">
        <v>1805</v>
      </c>
      <c r="M581">
        <f>VLOOKUP(L581,Sheet1!F:R,2,0)</f>
        <v>73.13</v>
      </c>
      <c r="N581">
        <f>VLOOKUP($L581,Sheet1!$F:$R,3,0)</f>
        <v>210</v>
      </c>
      <c r="O581">
        <f>VLOOKUP($L581,Sheet1!$F:$R,4,0)</f>
        <v>9.25</v>
      </c>
      <c r="P581">
        <f>VLOOKUP($L581,Sheet1!$F:$R,5,0)</f>
        <v>32</v>
      </c>
      <c r="Q581">
        <f>VLOOKUP($L581,Sheet1!$F:$R,6,0)</f>
        <v>0</v>
      </c>
      <c r="R581">
        <f>VLOOKUP($L581,Sheet1!$F:$R,7,0)</f>
        <v>4.53</v>
      </c>
      <c r="S581">
        <f>VLOOKUP($L581,Sheet1!$F:$R,8,0)</f>
        <v>15</v>
      </c>
      <c r="T581">
        <f>VLOOKUP($L581,Sheet1!$F:$R,9,0)</f>
        <v>37</v>
      </c>
      <c r="U581">
        <f>VLOOKUP($L581,Sheet1!$F:$R,10,0)</f>
        <v>120</v>
      </c>
      <c r="V581">
        <f>VLOOKUP($L581,Sheet1!$F:$R,11,0)</f>
        <v>4.0999999999999996</v>
      </c>
      <c r="W581">
        <f>VLOOKUP($L581,Sheet1!$F:$R,12,0)</f>
        <v>6.65</v>
      </c>
      <c r="X581">
        <f>VLOOKUP($L581,Sheet1!$F:$R,13,0)</f>
        <v>11.21</v>
      </c>
    </row>
    <row r="582" spans="1:24" hidden="1" x14ac:dyDescent="0.25">
      <c r="A582">
        <v>113</v>
      </c>
      <c r="B582">
        <v>4</v>
      </c>
      <c r="C582">
        <v>114</v>
      </c>
      <c r="D582" t="s">
        <v>349</v>
      </c>
      <c r="E582" t="s">
        <v>1806</v>
      </c>
      <c r="F582" t="s">
        <v>13</v>
      </c>
      <c r="G582">
        <v>23</v>
      </c>
      <c r="H582" t="s">
        <v>1567</v>
      </c>
      <c r="I582">
        <v>2011</v>
      </c>
      <c r="J582" t="s">
        <v>15</v>
      </c>
      <c r="K582" t="s">
        <v>1807</v>
      </c>
      <c r="L582" t="s">
        <v>1808</v>
      </c>
      <c r="M582">
        <f>VLOOKUP(L582,Sheet1!F:R,2,0)</f>
        <v>71.75</v>
      </c>
      <c r="N582">
        <f>VLOOKUP($L582,Sheet1!$F:$R,3,0)</f>
        <v>205</v>
      </c>
      <c r="O582">
        <f>VLOOKUP($L582,Sheet1!$F:$R,4,0)</f>
        <v>9.25</v>
      </c>
      <c r="P582">
        <f>VLOOKUP($L582,Sheet1!$F:$R,5,0)</f>
        <v>31.63</v>
      </c>
      <c r="Q582">
        <f>VLOOKUP($L582,Sheet1!$F:$R,6,0)</f>
        <v>0</v>
      </c>
      <c r="R582">
        <f>VLOOKUP($L582,Sheet1!$F:$R,7,0)</f>
        <v>4.58</v>
      </c>
      <c r="S582">
        <f>VLOOKUP($L582,Sheet1!$F:$R,8,0)</f>
        <v>21</v>
      </c>
      <c r="T582">
        <f>VLOOKUP($L582,Sheet1!$F:$R,9,0)</f>
        <v>34.5</v>
      </c>
      <c r="U582">
        <f>VLOOKUP($L582,Sheet1!$F:$R,10,0)</f>
        <v>114</v>
      </c>
      <c r="V582">
        <f>VLOOKUP($L582,Sheet1!$F:$R,11,0)</f>
        <v>4.07</v>
      </c>
      <c r="W582">
        <f>VLOOKUP($L582,Sheet1!$F:$R,12,0)</f>
        <v>6.5</v>
      </c>
      <c r="X582">
        <f>VLOOKUP($L582,Sheet1!$F:$R,13,0)</f>
        <v>11.18</v>
      </c>
    </row>
    <row r="583" spans="1:24" hidden="1" x14ac:dyDescent="0.25">
      <c r="A583">
        <v>122</v>
      </c>
      <c r="B583">
        <v>4</v>
      </c>
      <c r="C583">
        <v>123</v>
      </c>
      <c r="D583" t="s">
        <v>424</v>
      </c>
      <c r="E583" t="s">
        <v>1809</v>
      </c>
      <c r="F583" t="s">
        <v>13</v>
      </c>
      <c r="G583">
        <v>21</v>
      </c>
      <c r="H583" t="s">
        <v>166</v>
      </c>
      <c r="I583">
        <v>2011</v>
      </c>
      <c r="J583" t="s">
        <v>66</v>
      </c>
      <c r="K583" t="s">
        <v>1810</v>
      </c>
      <c r="L583" t="s">
        <v>1811</v>
      </c>
      <c r="M583">
        <f>VLOOKUP(L583,Sheet1!F:R,2,0)</f>
        <v>74</v>
      </c>
      <c r="N583">
        <f>VLOOKUP($L583,Sheet1!$F:$R,3,0)</f>
        <v>201</v>
      </c>
      <c r="O583">
        <f>VLOOKUP($L583,Sheet1!$F:$R,4,0)</f>
        <v>10.130000000000001</v>
      </c>
      <c r="P583">
        <f>VLOOKUP($L583,Sheet1!$F:$R,5,0)</f>
        <v>31.25</v>
      </c>
      <c r="Q583">
        <f>VLOOKUP($L583,Sheet1!$F:$R,6,0)</f>
        <v>0</v>
      </c>
      <c r="R583">
        <f>VLOOKUP($L583,Sheet1!$F:$R,7,0)</f>
        <v>4.5599999999999996</v>
      </c>
      <c r="S583">
        <f>VLOOKUP($L583,Sheet1!$F:$R,8,0)</f>
        <v>14</v>
      </c>
      <c r="T583">
        <f>VLOOKUP($L583,Sheet1!$F:$R,9,0)</f>
        <v>33.5</v>
      </c>
      <c r="U583">
        <f>VLOOKUP($L583,Sheet1!$F:$R,10,0)</f>
        <v>116</v>
      </c>
      <c r="V583">
        <f>VLOOKUP($L583,Sheet1!$F:$R,11,0)</f>
        <v>4.22</v>
      </c>
      <c r="W583">
        <f>VLOOKUP($L583,Sheet1!$F:$R,12,0)</f>
        <v>6.91</v>
      </c>
      <c r="X583">
        <f>VLOOKUP($L583,Sheet1!$F:$R,13,0)</f>
        <v>0</v>
      </c>
    </row>
    <row r="584" spans="1:24" hidden="1" x14ac:dyDescent="0.25">
      <c r="A584">
        <v>131</v>
      </c>
      <c r="B584">
        <v>5</v>
      </c>
      <c r="C584">
        <v>132</v>
      </c>
      <c r="D584" t="s">
        <v>392</v>
      </c>
      <c r="E584" t="s">
        <v>1812</v>
      </c>
      <c r="F584" t="s">
        <v>13</v>
      </c>
      <c r="G584">
        <v>23</v>
      </c>
      <c r="H584" t="s">
        <v>152</v>
      </c>
      <c r="I584">
        <v>2011</v>
      </c>
      <c r="J584" t="s">
        <v>33</v>
      </c>
      <c r="K584" t="s">
        <v>1813</v>
      </c>
      <c r="L584" t="s">
        <v>1814</v>
      </c>
      <c r="M584">
        <f>VLOOKUP(L584,Sheet1!F:R,2,0)</f>
        <v>69.88</v>
      </c>
      <c r="N584">
        <f>VLOOKUP($L584,Sheet1!$F:$R,3,0)</f>
        <v>199</v>
      </c>
      <c r="O584">
        <f>VLOOKUP($L584,Sheet1!$F:$R,4,0)</f>
        <v>8.75</v>
      </c>
      <c r="P584">
        <f>VLOOKUP($L584,Sheet1!$F:$R,5,0)</f>
        <v>30.5</v>
      </c>
      <c r="Q584">
        <f>VLOOKUP($L584,Sheet1!$F:$R,6,0)</f>
        <v>0</v>
      </c>
      <c r="R584">
        <f>VLOOKUP($L584,Sheet1!$F:$R,7,0)</f>
        <v>4.5599999999999996</v>
      </c>
      <c r="S584">
        <f>VLOOKUP($L584,Sheet1!$F:$R,8,0)</f>
        <v>19</v>
      </c>
      <c r="T584">
        <f>VLOOKUP($L584,Sheet1!$F:$R,9,0)</f>
        <v>40.5</v>
      </c>
      <c r="U584">
        <f>VLOOKUP($L584,Sheet1!$F:$R,10,0)</f>
        <v>125</v>
      </c>
      <c r="V584">
        <f>VLOOKUP($L584,Sheet1!$F:$R,11,0)</f>
        <v>4.1100000000000003</v>
      </c>
      <c r="W584">
        <f>VLOOKUP($L584,Sheet1!$F:$R,12,0)</f>
        <v>6.85</v>
      </c>
      <c r="X584">
        <f>VLOOKUP($L584,Sheet1!$F:$R,13,0)</f>
        <v>0</v>
      </c>
    </row>
    <row r="585" spans="1:24" hidden="1" x14ac:dyDescent="0.25">
      <c r="A585">
        <v>147</v>
      </c>
      <c r="B585">
        <v>5</v>
      </c>
      <c r="C585">
        <v>148</v>
      </c>
      <c r="D585" t="s">
        <v>673</v>
      </c>
      <c r="E585" t="s">
        <v>1815</v>
      </c>
      <c r="F585" t="s">
        <v>13</v>
      </c>
      <c r="G585">
        <v>22</v>
      </c>
      <c r="H585" t="s">
        <v>209</v>
      </c>
      <c r="I585">
        <v>2011</v>
      </c>
      <c r="J585" t="s">
        <v>121</v>
      </c>
      <c r="K585" t="s">
        <v>810</v>
      </c>
      <c r="L585" t="s">
        <v>1816</v>
      </c>
      <c r="M585">
        <f>VLOOKUP(L585,Sheet1!F:R,2,0)</f>
        <v>71.63</v>
      </c>
      <c r="N585">
        <f>VLOOKUP($L585,Sheet1!$F:$R,3,0)</f>
        <v>194</v>
      </c>
      <c r="O585">
        <f>VLOOKUP($L585,Sheet1!$F:$R,4,0)</f>
        <v>9.5</v>
      </c>
      <c r="P585">
        <f>VLOOKUP($L585,Sheet1!$F:$R,5,0)</f>
        <v>33</v>
      </c>
      <c r="Q585">
        <f>VLOOKUP($L585,Sheet1!$F:$R,6,0)</f>
        <v>0</v>
      </c>
      <c r="R585">
        <f>VLOOKUP($L585,Sheet1!$F:$R,7,0)</f>
        <v>4.43</v>
      </c>
      <c r="S585">
        <f>VLOOKUP($L585,Sheet1!$F:$R,8,0)</f>
        <v>13</v>
      </c>
      <c r="T585">
        <f>VLOOKUP($L585,Sheet1!$F:$R,9,0)</f>
        <v>36</v>
      </c>
      <c r="U585">
        <f>VLOOKUP($L585,Sheet1!$F:$R,10,0)</f>
        <v>118</v>
      </c>
      <c r="V585">
        <f>VLOOKUP($L585,Sheet1!$F:$R,11,0)</f>
        <v>4.1500000000000004</v>
      </c>
      <c r="W585">
        <f>VLOOKUP($L585,Sheet1!$F:$R,12,0)</f>
        <v>6.78</v>
      </c>
      <c r="X585">
        <f>VLOOKUP($L585,Sheet1!$F:$R,13,0)</f>
        <v>0</v>
      </c>
    </row>
    <row r="586" spans="1:24" hidden="1" x14ac:dyDescent="0.25">
      <c r="A586">
        <v>152</v>
      </c>
      <c r="B586">
        <v>5</v>
      </c>
      <c r="C586">
        <v>153</v>
      </c>
      <c r="D586" t="s">
        <v>93</v>
      </c>
      <c r="E586" t="s">
        <v>1817</v>
      </c>
      <c r="F586" t="s">
        <v>13</v>
      </c>
      <c r="G586">
        <v>22</v>
      </c>
      <c r="H586" t="s">
        <v>286</v>
      </c>
      <c r="I586">
        <v>2011</v>
      </c>
      <c r="J586" t="s">
        <v>161</v>
      </c>
      <c r="K586" t="s">
        <v>1818</v>
      </c>
      <c r="L586" t="s">
        <v>1819</v>
      </c>
      <c r="M586">
        <f>VLOOKUP(L586,Sheet1!F:R,2,0)</f>
        <v>69.5</v>
      </c>
      <c r="N586">
        <f>VLOOKUP($L586,Sheet1!$F:$R,3,0)</f>
        <v>189</v>
      </c>
      <c r="O586">
        <f>VLOOKUP($L586,Sheet1!$F:$R,4,0)</f>
        <v>9</v>
      </c>
      <c r="P586">
        <f>VLOOKUP($L586,Sheet1!$F:$R,5,0)</f>
        <v>30</v>
      </c>
      <c r="Q586">
        <f>VLOOKUP($L586,Sheet1!$F:$R,6,0)</f>
        <v>0</v>
      </c>
      <c r="R586">
        <f>VLOOKUP($L586,Sheet1!$F:$R,7,0)</f>
        <v>4.5599999999999996</v>
      </c>
      <c r="S586">
        <f>VLOOKUP($L586,Sheet1!$F:$R,8,0)</f>
        <v>16</v>
      </c>
      <c r="T586">
        <f>VLOOKUP($L586,Sheet1!$F:$R,9,0)</f>
        <v>34.5</v>
      </c>
      <c r="U586">
        <f>VLOOKUP($L586,Sheet1!$F:$R,10,0)</f>
        <v>120</v>
      </c>
      <c r="V586">
        <f>VLOOKUP($L586,Sheet1!$F:$R,11,0)</f>
        <v>3.99</v>
      </c>
      <c r="W586">
        <f>VLOOKUP($L586,Sheet1!$F:$R,12,0)</f>
        <v>6.7</v>
      </c>
      <c r="X586">
        <f>VLOOKUP($L586,Sheet1!$F:$R,13,0)</f>
        <v>0</v>
      </c>
    </row>
    <row r="587" spans="1:24" hidden="1" x14ac:dyDescent="0.25">
      <c r="A587">
        <v>154</v>
      </c>
      <c r="B587">
        <v>5</v>
      </c>
      <c r="C587">
        <v>155</v>
      </c>
      <c r="D587" t="s">
        <v>198</v>
      </c>
      <c r="E587" t="s">
        <v>1820</v>
      </c>
      <c r="F587" t="s">
        <v>13</v>
      </c>
      <c r="G587">
        <v>22</v>
      </c>
      <c r="H587" t="s">
        <v>911</v>
      </c>
      <c r="I587">
        <v>2011</v>
      </c>
      <c r="J587" t="s">
        <v>444</v>
      </c>
      <c r="K587" t="s">
        <v>922</v>
      </c>
      <c r="L587" t="s">
        <v>1821</v>
      </c>
      <c r="M587">
        <f>VLOOKUP(L587,Sheet1!F:R,2,0)</f>
        <v>72.88</v>
      </c>
      <c r="N587">
        <f>VLOOKUP($L587,Sheet1!$F:$R,3,0)</f>
        <v>224</v>
      </c>
      <c r="O587">
        <f>VLOOKUP($L587,Sheet1!$F:$R,4,0)</f>
        <v>8.8800000000000008</v>
      </c>
      <c r="P587">
        <f>VLOOKUP($L587,Sheet1!$F:$R,5,0)</f>
        <v>31</v>
      </c>
      <c r="Q587">
        <f>VLOOKUP($L587,Sheet1!$F:$R,6,0)</f>
        <v>0</v>
      </c>
      <c r="R587">
        <f>VLOOKUP($L587,Sheet1!$F:$R,7,0)</f>
        <v>4.45</v>
      </c>
      <c r="S587">
        <f>VLOOKUP($L587,Sheet1!$F:$R,8,0)</f>
        <v>24</v>
      </c>
      <c r="T587">
        <f>VLOOKUP($L587,Sheet1!$F:$R,9,0)</f>
        <v>34.5</v>
      </c>
      <c r="U587">
        <f>VLOOKUP($L587,Sheet1!$F:$R,10,0)</f>
        <v>117</v>
      </c>
      <c r="V587">
        <f>VLOOKUP($L587,Sheet1!$F:$R,11,0)</f>
        <v>4.1399999999999997</v>
      </c>
      <c r="W587">
        <f>VLOOKUP($L587,Sheet1!$F:$R,12,0)</f>
        <v>6.9</v>
      </c>
      <c r="X587">
        <f>VLOOKUP($L587,Sheet1!$F:$R,13,0)</f>
        <v>11.75</v>
      </c>
    </row>
    <row r="588" spans="1:24" hidden="1" x14ac:dyDescent="0.25">
      <c r="A588">
        <v>166</v>
      </c>
      <c r="B588">
        <v>6</v>
      </c>
      <c r="C588">
        <v>167</v>
      </c>
      <c r="D588" t="s">
        <v>174</v>
      </c>
      <c r="E588" t="s">
        <v>1822</v>
      </c>
      <c r="F588" t="s">
        <v>13</v>
      </c>
      <c r="G588">
        <v>22</v>
      </c>
      <c r="H588" t="s">
        <v>302</v>
      </c>
      <c r="I588">
        <v>2011</v>
      </c>
      <c r="J588" t="s">
        <v>76</v>
      </c>
      <c r="K588" t="s">
        <v>1823</v>
      </c>
      <c r="L588" t="s">
        <v>1824</v>
      </c>
      <c r="M588">
        <f>VLOOKUP(L588,Sheet1!F:R,2,0)</f>
        <v>73.13</v>
      </c>
      <c r="N588">
        <f>VLOOKUP($L588,Sheet1!$F:$R,3,0)</f>
        <v>202</v>
      </c>
      <c r="O588">
        <f>VLOOKUP($L588,Sheet1!$F:$R,4,0)</f>
        <v>9</v>
      </c>
      <c r="P588">
        <f>VLOOKUP($L588,Sheet1!$F:$R,5,0)</f>
        <v>30</v>
      </c>
      <c r="Q588">
        <f>VLOOKUP($L588,Sheet1!$F:$R,6,0)</f>
        <v>0</v>
      </c>
      <c r="R588">
        <f>VLOOKUP($L588,Sheet1!$F:$R,7,0)</f>
        <v>4.53</v>
      </c>
      <c r="S588">
        <f>VLOOKUP($L588,Sheet1!$F:$R,8,0)</f>
        <v>18</v>
      </c>
      <c r="T588">
        <f>VLOOKUP($L588,Sheet1!$F:$R,9,0)</f>
        <v>38.5</v>
      </c>
      <c r="U588">
        <f>VLOOKUP($L588,Sheet1!$F:$R,10,0)</f>
        <v>123</v>
      </c>
      <c r="V588">
        <f>VLOOKUP($L588,Sheet1!$F:$R,11,0)</f>
        <v>4.09</v>
      </c>
      <c r="W588">
        <f>VLOOKUP($L588,Sheet1!$F:$R,12,0)</f>
        <v>6.67</v>
      </c>
      <c r="X588">
        <f>VLOOKUP($L588,Sheet1!$F:$R,13,0)</f>
        <v>11.21</v>
      </c>
    </row>
    <row r="589" spans="1:24" hidden="1" x14ac:dyDescent="0.25">
      <c r="A589">
        <v>175</v>
      </c>
      <c r="B589">
        <v>6</v>
      </c>
      <c r="C589">
        <v>176</v>
      </c>
      <c r="D589" t="s">
        <v>30</v>
      </c>
      <c r="E589" t="s">
        <v>1825</v>
      </c>
      <c r="F589" t="s">
        <v>13</v>
      </c>
      <c r="G589">
        <v>23</v>
      </c>
      <c r="H589" t="s">
        <v>589</v>
      </c>
      <c r="I589">
        <v>2011</v>
      </c>
      <c r="J589" t="s">
        <v>121</v>
      </c>
      <c r="K589" t="s">
        <v>130</v>
      </c>
      <c r="L589" t="s">
        <v>1826</v>
      </c>
      <c r="M589">
        <f>VLOOKUP(L589,Sheet1!F:R,2,0)</f>
        <v>70.38</v>
      </c>
      <c r="N589">
        <f>VLOOKUP($L589,Sheet1!$F:$R,3,0)</f>
        <v>203</v>
      </c>
      <c r="O589">
        <f>VLOOKUP($L589,Sheet1!$F:$R,4,0)</f>
        <v>10.130000000000001</v>
      </c>
      <c r="P589">
        <f>VLOOKUP($L589,Sheet1!$F:$R,5,0)</f>
        <v>31.13</v>
      </c>
      <c r="Q589">
        <f>VLOOKUP($L589,Sheet1!$F:$R,6,0)</f>
        <v>0</v>
      </c>
      <c r="R589">
        <f>VLOOKUP($L589,Sheet1!$F:$R,7,0)</f>
        <v>4.53</v>
      </c>
      <c r="S589">
        <f>VLOOKUP($L589,Sheet1!$F:$R,8,0)</f>
        <v>10</v>
      </c>
      <c r="T589">
        <f>VLOOKUP($L589,Sheet1!$F:$R,9,0)</f>
        <v>34</v>
      </c>
      <c r="U589">
        <f>VLOOKUP($L589,Sheet1!$F:$R,10,0)</f>
        <v>111</v>
      </c>
      <c r="V589">
        <f>VLOOKUP($L589,Sheet1!$F:$R,11,0)</f>
        <v>4.21</v>
      </c>
      <c r="W589">
        <f>VLOOKUP($L589,Sheet1!$F:$R,12,0)</f>
        <v>6.77</v>
      </c>
      <c r="X589">
        <f>VLOOKUP($L589,Sheet1!$F:$R,13,0)</f>
        <v>11.68</v>
      </c>
    </row>
    <row r="590" spans="1:24" hidden="1" x14ac:dyDescent="0.25">
      <c r="A590">
        <v>177</v>
      </c>
      <c r="B590">
        <v>6</v>
      </c>
      <c r="C590">
        <v>178</v>
      </c>
      <c r="D590" t="s">
        <v>198</v>
      </c>
      <c r="E590" t="s">
        <v>1827</v>
      </c>
      <c r="F590" t="s">
        <v>13</v>
      </c>
      <c r="G590">
        <v>22</v>
      </c>
      <c r="H590" t="s">
        <v>1702</v>
      </c>
      <c r="I590">
        <v>2011</v>
      </c>
      <c r="J590" t="s">
        <v>61</v>
      </c>
      <c r="K590" t="s">
        <v>127</v>
      </c>
      <c r="L590" t="s">
        <v>1828</v>
      </c>
      <c r="M590">
        <f>VLOOKUP(L590,Sheet1!F:R,2,0)</f>
        <v>69.63</v>
      </c>
      <c r="N590">
        <f>VLOOKUP($L590,Sheet1!$F:$R,3,0)</f>
        <v>184</v>
      </c>
      <c r="O590">
        <f>VLOOKUP($L590,Sheet1!$F:$R,4,0)</f>
        <v>8.75</v>
      </c>
      <c r="P590">
        <f>VLOOKUP($L590,Sheet1!$F:$R,5,0)</f>
        <v>29.5</v>
      </c>
      <c r="Q590">
        <f>VLOOKUP($L590,Sheet1!$F:$R,6,0)</f>
        <v>0</v>
      </c>
      <c r="R590">
        <f>VLOOKUP($L590,Sheet1!$F:$R,7,0)</f>
        <v>4.3499999999999996</v>
      </c>
      <c r="S590">
        <f>VLOOKUP($L590,Sheet1!$F:$R,8,0)</f>
        <v>17</v>
      </c>
      <c r="T590">
        <f>VLOOKUP($L590,Sheet1!$F:$R,9,0)</f>
        <v>40</v>
      </c>
      <c r="U590">
        <f>VLOOKUP($L590,Sheet1!$F:$R,10,0)</f>
        <v>126</v>
      </c>
      <c r="V590">
        <f>VLOOKUP($L590,Sheet1!$F:$R,11,0)</f>
        <v>4.09</v>
      </c>
      <c r="W590">
        <f>VLOOKUP($L590,Sheet1!$F:$R,12,0)</f>
        <v>6.65</v>
      </c>
      <c r="X590">
        <f>VLOOKUP($L590,Sheet1!$F:$R,13,0)</f>
        <v>11.01</v>
      </c>
    </row>
    <row r="591" spans="1:24" hidden="1" x14ac:dyDescent="0.25">
      <c r="A591">
        <v>181</v>
      </c>
      <c r="B591">
        <v>6</v>
      </c>
      <c r="C591">
        <v>182</v>
      </c>
      <c r="D591" t="s">
        <v>207</v>
      </c>
      <c r="E591" t="s">
        <v>1829</v>
      </c>
      <c r="F591" t="s">
        <v>13</v>
      </c>
      <c r="G591">
        <v>23</v>
      </c>
      <c r="H591" t="s">
        <v>14</v>
      </c>
      <c r="I591">
        <v>2011</v>
      </c>
      <c r="J591" t="s">
        <v>76</v>
      </c>
      <c r="K591" t="s">
        <v>157</v>
      </c>
      <c r="L591" t="s">
        <v>1830</v>
      </c>
      <c r="M591">
        <f>VLOOKUP(L591,Sheet1!F:R,2,0)</f>
        <v>71.25</v>
      </c>
      <c r="N591">
        <f>VLOOKUP($L591,Sheet1!$F:$R,3,0)</f>
        <v>199</v>
      </c>
      <c r="O591">
        <f>VLOOKUP($L591,Sheet1!$F:$R,4,0)</f>
        <v>9</v>
      </c>
      <c r="P591">
        <f>VLOOKUP($L591,Sheet1!$F:$R,5,0)</f>
        <v>30.75</v>
      </c>
      <c r="Q591">
        <f>VLOOKUP($L591,Sheet1!$F:$R,6,0)</f>
        <v>0</v>
      </c>
      <c r="R591">
        <f>VLOOKUP($L591,Sheet1!$F:$R,7,0)</f>
        <v>4.46</v>
      </c>
      <c r="S591">
        <f>VLOOKUP($L591,Sheet1!$F:$R,8,0)</f>
        <v>16</v>
      </c>
      <c r="T591">
        <f>VLOOKUP($L591,Sheet1!$F:$R,9,0)</f>
        <v>37.5</v>
      </c>
      <c r="U591">
        <f>VLOOKUP($L591,Sheet1!$F:$R,10,0)</f>
        <v>124</v>
      </c>
      <c r="V591">
        <f>VLOOKUP($L591,Sheet1!$F:$R,11,0)</f>
        <v>4.28</v>
      </c>
      <c r="W591">
        <f>VLOOKUP($L591,Sheet1!$F:$R,12,0)</f>
        <v>6.64</v>
      </c>
      <c r="X591">
        <f>VLOOKUP($L591,Sheet1!$F:$R,13,0)</f>
        <v>0</v>
      </c>
    </row>
    <row r="592" spans="1:24" hidden="1" x14ac:dyDescent="0.25">
      <c r="A592">
        <v>226</v>
      </c>
      <c r="B592">
        <v>7</v>
      </c>
      <c r="C592">
        <v>227</v>
      </c>
      <c r="D592" t="s">
        <v>93</v>
      </c>
      <c r="E592" t="s">
        <v>1831</v>
      </c>
      <c r="F592" t="s">
        <v>13</v>
      </c>
      <c r="G592">
        <v>23</v>
      </c>
      <c r="H592" t="s">
        <v>156</v>
      </c>
      <c r="I592">
        <v>2011</v>
      </c>
      <c r="J592" t="s">
        <v>21</v>
      </c>
      <c r="K592" t="s">
        <v>1832</v>
      </c>
      <c r="L592" t="s">
        <v>1833</v>
      </c>
      <c r="M592">
        <f>VLOOKUP(L592,Sheet1!F:R,2,0)</f>
        <v>70.5</v>
      </c>
      <c r="N592">
        <f>VLOOKUP($L592,Sheet1!$F:$R,3,0)</f>
        <v>182</v>
      </c>
      <c r="O592">
        <f>VLOOKUP($L592,Sheet1!$F:$R,4,0)</f>
        <v>0</v>
      </c>
      <c r="P592">
        <f>VLOOKUP($L592,Sheet1!$F:$R,5,0)</f>
        <v>0</v>
      </c>
      <c r="Q592">
        <f>VLOOKUP($L592,Sheet1!$F:$R,6,0)</f>
        <v>0</v>
      </c>
      <c r="R592">
        <f>VLOOKUP($L592,Sheet1!$F:$R,7,0)</f>
        <v>4.5</v>
      </c>
      <c r="S592">
        <f>VLOOKUP($L592,Sheet1!$F:$R,8,0)</f>
        <v>13</v>
      </c>
      <c r="T592">
        <f>VLOOKUP($L592,Sheet1!$F:$R,9,0)</f>
        <v>34</v>
      </c>
      <c r="U592">
        <f>VLOOKUP($L592,Sheet1!$F:$R,10,0)</f>
        <v>128</v>
      </c>
      <c r="V592">
        <f>VLOOKUP($L592,Sheet1!$F:$R,11,0)</f>
        <v>4.07</v>
      </c>
      <c r="W592">
        <f>VLOOKUP($L592,Sheet1!$F:$R,12,0)</f>
        <v>6.68</v>
      </c>
      <c r="X592">
        <f>VLOOKUP($L592,Sheet1!$F:$R,13,0)</f>
        <v>0</v>
      </c>
    </row>
    <row r="593" spans="1:24" hidden="1" x14ac:dyDescent="0.25">
      <c r="A593">
        <v>235</v>
      </c>
      <c r="B593">
        <v>7</v>
      </c>
      <c r="C593">
        <v>236</v>
      </c>
      <c r="D593" t="s">
        <v>42</v>
      </c>
      <c r="E593" t="s">
        <v>1834</v>
      </c>
      <c r="F593" t="s">
        <v>13</v>
      </c>
      <c r="G593">
        <v>21</v>
      </c>
      <c r="H593" t="s">
        <v>1835</v>
      </c>
      <c r="I593">
        <v>2011</v>
      </c>
      <c r="J593" t="s">
        <v>21</v>
      </c>
      <c r="K593" t="s">
        <v>1547</v>
      </c>
      <c r="L593" t="s">
        <v>1836</v>
      </c>
      <c r="M593">
        <f>VLOOKUP(L593,Sheet1!F:R,2,0)</f>
        <v>73.38</v>
      </c>
      <c r="N593">
        <f>VLOOKUP($L593,Sheet1!$F:$R,3,0)</f>
        <v>221</v>
      </c>
      <c r="O593">
        <f>VLOOKUP($L593,Sheet1!$F:$R,4,0)</f>
        <v>9.1300000000000008</v>
      </c>
      <c r="P593">
        <f>VLOOKUP($L593,Sheet1!$F:$R,5,0)</f>
        <v>32</v>
      </c>
      <c r="Q593">
        <f>VLOOKUP($L593,Sheet1!$F:$R,6,0)</f>
        <v>0</v>
      </c>
      <c r="R593">
        <f>VLOOKUP($L593,Sheet1!$F:$R,7,0)</f>
        <v>4.5</v>
      </c>
      <c r="S593">
        <f>VLOOKUP($L593,Sheet1!$F:$R,8,0)</f>
        <v>19</v>
      </c>
      <c r="T593">
        <f>VLOOKUP($L593,Sheet1!$F:$R,9,0)</f>
        <v>34.5</v>
      </c>
      <c r="U593">
        <f>VLOOKUP($L593,Sheet1!$F:$R,10,0)</f>
        <v>117</v>
      </c>
      <c r="V593">
        <f>VLOOKUP($L593,Sheet1!$F:$R,11,0)</f>
        <v>4.3099999999999996</v>
      </c>
      <c r="W593">
        <f>VLOOKUP($L593,Sheet1!$F:$R,12,0)</f>
        <v>7.04</v>
      </c>
      <c r="X593">
        <f>VLOOKUP($L593,Sheet1!$F:$R,13,0)</f>
        <v>0</v>
      </c>
    </row>
    <row r="594" spans="1:24" hidden="1" x14ac:dyDescent="0.25">
      <c r="A594">
        <v>240</v>
      </c>
      <c r="B594">
        <v>7</v>
      </c>
      <c r="C594">
        <v>241</v>
      </c>
      <c r="D594" t="s">
        <v>673</v>
      </c>
      <c r="E594" t="s">
        <v>1837</v>
      </c>
      <c r="F594" t="s">
        <v>13</v>
      </c>
      <c r="G594">
        <v>23</v>
      </c>
      <c r="H594" t="s">
        <v>14</v>
      </c>
      <c r="I594">
        <v>2011</v>
      </c>
      <c r="J594" t="s">
        <v>121</v>
      </c>
      <c r="K594" t="s">
        <v>1838</v>
      </c>
      <c r="L594" t="s">
        <v>1839</v>
      </c>
      <c r="M594" t="e">
        <f>VLOOKUP(L594,Sheet1!F:R,2,0)</f>
        <v>#N/A</v>
      </c>
      <c r="N594" t="e">
        <f>VLOOKUP($L594,Sheet1!$F:$R,3,0)</f>
        <v>#N/A</v>
      </c>
      <c r="O594" t="e">
        <f>VLOOKUP($L594,Sheet1!$F:$R,4,0)</f>
        <v>#N/A</v>
      </c>
      <c r="P594" t="e">
        <f>VLOOKUP($L594,Sheet1!$F:$R,5,0)</f>
        <v>#N/A</v>
      </c>
      <c r="Q594" t="e">
        <f>VLOOKUP($L594,Sheet1!$F:$R,6,0)</f>
        <v>#N/A</v>
      </c>
      <c r="R594" t="e">
        <f>VLOOKUP($L594,Sheet1!$F:$R,7,0)</f>
        <v>#N/A</v>
      </c>
      <c r="S594" t="e">
        <f>VLOOKUP($L594,Sheet1!$F:$R,8,0)</f>
        <v>#N/A</v>
      </c>
      <c r="T594" t="e">
        <f>VLOOKUP($L594,Sheet1!$F:$R,9,0)</f>
        <v>#N/A</v>
      </c>
      <c r="U594" t="e">
        <f>VLOOKUP($L594,Sheet1!$F:$R,10,0)</f>
        <v>#N/A</v>
      </c>
      <c r="V594" t="e">
        <f>VLOOKUP($L594,Sheet1!$F:$R,11,0)</f>
        <v>#N/A</v>
      </c>
      <c r="W594" t="e">
        <f>VLOOKUP($L594,Sheet1!$F:$R,12,0)</f>
        <v>#N/A</v>
      </c>
      <c r="X594" t="e">
        <f>VLOOKUP($L594,Sheet1!$F:$R,13,0)</f>
        <v>#N/A</v>
      </c>
    </row>
    <row r="595" spans="1:24" hidden="1" x14ac:dyDescent="0.25">
      <c r="A595">
        <v>248</v>
      </c>
      <c r="B595">
        <v>7</v>
      </c>
      <c r="C595">
        <v>249</v>
      </c>
      <c r="D595" t="s">
        <v>279</v>
      </c>
      <c r="E595" t="s">
        <v>1840</v>
      </c>
      <c r="F595" t="s">
        <v>13</v>
      </c>
      <c r="G595">
        <v>25</v>
      </c>
      <c r="H595" t="s">
        <v>176</v>
      </c>
      <c r="I595">
        <v>2011</v>
      </c>
      <c r="J595" t="s">
        <v>121</v>
      </c>
      <c r="K595" t="s">
        <v>1841</v>
      </c>
      <c r="L595" t="s">
        <v>1842</v>
      </c>
      <c r="M595">
        <f>VLOOKUP(L595,Sheet1!F:R,2,0)</f>
        <v>74</v>
      </c>
      <c r="N595">
        <f>VLOOKUP($L595,Sheet1!$F:$R,3,0)</f>
        <v>204</v>
      </c>
      <c r="O595">
        <f>VLOOKUP($L595,Sheet1!$F:$R,4,0)</f>
        <v>9.6300000000000008</v>
      </c>
      <c r="P595">
        <f>VLOOKUP($L595,Sheet1!$F:$R,5,0)</f>
        <v>33</v>
      </c>
      <c r="Q595">
        <f>VLOOKUP($L595,Sheet1!$F:$R,6,0)</f>
        <v>0</v>
      </c>
      <c r="R595">
        <f>VLOOKUP($L595,Sheet1!$F:$R,7,0)</f>
        <v>4.6900000000000004</v>
      </c>
      <c r="S595">
        <f>VLOOKUP($L595,Sheet1!$F:$R,8,0)</f>
        <v>14</v>
      </c>
      <c r="T595">
        <f>VLOOKUP($L595,Sheet1!$F:$R,9,0)</f>
        <v>35.5</v>
      </c>
      <c r="U595">
        <f>VLOOKUP($L595,Sheet1!$F:$R,10,0)</f>
        <v>120</v>
      </c>
      <c r="V595">
        <f>VLOOKUP($L595,Sheet1!$F:$R,11,0)</f>
        <v>4.26</v>
      </c>
      <c r="W595">
        <f>VLOOKUP($L595,Sheet1!$F:$R,12,0)</f>
        <v>6.93</v>
      </c>
      <c r="X595">
        <f>VLOOKUP($L595,Sheet1!$F:$R,13,0)</f>
        <v>0</v>
      </c>
    </row>
    <row r="596" spans="1:24" hidden="1" x14ac:dyDescent="0.25">
      <c r="A596">
        <v>4</v>
      </c>
      <c r="B596">
        <v>1</v>
      </c>
      <c r="C596">
        <v>5</v>
      </c>
      <c r="D596" t="s">
        <v>349</v>
      </c>
      <c r="E596" t="s">
        <v>1843</v>
      </c>
      <c r="F596" t="s">
        <v>13</v>
      </c>
      <c r="G596">
        <v>22</v>
      </c>
      <c r="H596" t="s">
        <v>843</v>
      </c>
      <c r="I596">
        <v>2012</v>
      </c>
      <c r="J596" t="s">
        <v>161</v>
      </c>
      <c r="K596" t="s">
        <v>1844</v>
      </c>
      <c r="L596" t="s">
        <v>1845</v>
      </c>
      <c r="M596">
        <f>VLOOKUP(L596,Sheet1!F:R,2,0)</f>
        <v>72.88</v>
      </c>
      <c r="N596">
        <f>VLOOKUP($L596,Sheet1!$F:$R,3,0)</f>
        <v>207</v>
      </c>
      <c r="O596">
        <f>VLOOKUP($L596,Sheet1!$F:$R,4,0)</f>
        <v>9.25</v>
      </c>
      <c r="P596">
        <f>VLOOKUP($L596,Sheet1!$F:$R,5,0)</f>
        <v>32.5</v>
      </c>
      <c r="Q596">
        <f>VLOOKUP($L596,Sheet1!$F:$R,6,0)</f>
        <v>0</v>
      </c>
      <c r="R596">
        <f>VLOOKUP($L596,Sheet1!$F:$R,7,0)</f>
        <v>4.4800000000000004</v>
      </c>
      <c r="S596">
        <f>VLOOKUP($L596,Sheet1!$F:$R,8,0)</f>
        <v>14</v>
      </c>
      <c r="T596">
        <f>VLOOKUP($L596,Sheet1!$F:$R,9,0)</f>
        <v>35</v>
      </c>
      <c r="U596">
        <f>VLOOKUP($L596,Sheet1!$F:$R,10,0)</f>
        <v>123</v>
      </c>
      <c r="V596">
        <f>VLOOKUP($L596,Sheet1!$F:$R,11,0)</f>
        <v>4.38</v>
      </c>
      <c r="W596">
        <f>VLOOKUP($L596,Sheet1!$F:$R,12,0)</f>
        <v>7.13</v>
      </c>
      <c r="X596">
        <f>VLOOKUP($L596,Sheet1!$F:$R,13,0)</f>
        <v>0</v>
      </c>
    </row>
    <row r="597" spans="1:24" hidden="1" x14ac:dyDescent="0.25">
      <c r="A597">
        <v>12</v>
      </c>
      <c r="B597">
        <v>1</v>
      </c>
      <c r="C597">
        <v>13</v>
      </c>
      <c r="D597" t="s">
        <v>279</v>
      </c>
      <c r="E597" t="s">
        <v>1846</v>
      </c>
      <c r="F597" t="s">
        <v>13</v>
      </c>
      <c r="G597">
        <v>22</v>
      </c>
      <c r="H597" t="s">
        <v>213</v>
      </c>
      <c r="I597">
        <v>2012</v>
      </c>
      <c r="J597" t="s">
        <v>107</v>
      </c>
      <c r="K597" t="s">
        <v>221</v>
      </c>
      <c r="L597" t="s">
        <v>1847</v>
      </c>
      <c r="M597">
        <f>VLOOKUP(L597,Sheet1!F:R,2,0)</f>
        <v>74.63</v>
      </c>
      <c r="N597">
        <f>VLOOKUP($L597,Sheet1!$F:$R,3,0)</f>
        <v>220</v>
      </c>
      <c r="O597">
        <f>VLOOKUP($L597,Sheet1!$F:$R,4,0)</f>
        <v>9.3800000000000008</v>
      </c>
      <c r="P597">
        <f>VLOOKUP($L597,Sheet1!$F:$R,5,0)</f>
        <v>32.880000000000003</v>
      </c>
      <c r="Q597">
        <f>VLOOKUP($L597,Sheet1!$F:$R,6,0)</f>
        <v>0</v>
      </c>
      <c r="R597">
        <f>VLOOKUP($L597,Sheet1!$F:$R,7,0)</f>
        <v>4.4000000000000004</v>
      </c>
      <c r="S597">
        <f>VLOOKUP($L597,Sheet1!$F:$R,8,0)</f>
        <v>16</v>
      </c>
      <c r="T597">
        <f>VLOOKUP($L597,Sheet1!$F:$R,9,0)</f>
        <v>36.5</v>
      </c>
      <c r="U597">
        <f>VLOOKUP($L597,Sheet1!$F:$R,10,0)</f>
        <v>122</v>
      </c>
      <c r="V597">
        <f>VLOOKUP($L597,Sheet1!$F:$R,11,0)</f>
        <v>4.37</v>
      </c>
      <c r="W597">
        <f>VLOOKUP($L597,Sheet1!$F:$R,12,0)</f>
        <v>7.11</v>
      </c>
      <c r="X597">
        <f>VLOOKUP($L597,Sheet1!$F:$R,13,0)</f>
        <v>0</v>
      </c>
    </row>
    <row r="598" spans="1:24" hidden="1" x14ac:dyDescent="0.25">
      <c r="A598">
        <v>19</v>
      </c>
      <c r="B598">
        <v>1</v>
      </c>
      <c r="C598">
        <v>20</v>
      </c>
      <c r="D598" t="s">
        <v>487</v>
      </c>
      <c r="E598" t="s">
        <v>1848</v>
      </c>
      <c r="F598" t="s">
        <v>13</v>
      </c>
      <c r="G598">
        <v>22</v>
      </c>
      <c r="H598" t="s">
        <v>106</v>
      </c>
      <c r="I598">
        <v>2012</v>
      </c>
      <c r="J598" t="s">
        <v>33</v>
      </c>
      <c r="K598" t="s">
        <v>1036</v>
      </c>
      <c r="L598" t="s">
        <v>1849</v>
      </c>
      <c r="M598">
        <f>VLOOKUP(L598,Sheet1!F:R,2,0)</f>
        <v>70.25</v>
      </c>
      <c r="N598">
        <f>VLOOKUP($L598,Sheet1!$F:$R,3,0)</f>
        <v>196</v>
      </c>
      <c r="O598">
        <f>VLOOKUP($L598,Sheet1!$F:$R,4,0)</f>
        <v>8.6300000000000008</v>
      </c>
      <c r="P598">
        <f>VLOOKUP($L598,Sheet1!$F:$R,5,0)</f>
        <v>30.5</v>
      </c>
      <c r="Q598">
        <f>VLOOKUP($L598,Sheet1!$F:$R,6,0)</f>
        <v>0</v>
      </c>
      <c r="R598">
        <f>VLOOKUP($L598,Sheet1!$F:$R,7,0)</f>
        <v>4.49</v>
      </c>
      <c r="S598">
        <f>VLOOKUP($L598,Sheet1!$F:$R,8,0)</f>
        <v>4</v>
      </c>
      <c r="T598">
        <f>VLOOKUP($L598,Sheet1!$F:$R,9,0)</f>
        <v>38.5</v>
      </c>
      <c r="U598">
        <f>VLOOKUP($L598,Sheet1!$F:$R,10,0)</f>
        <v>121</v>
      </c>
      <c r="V598">
        <f>VLOOKUP($L598,Sheet1!$F:$R,11,0)</f>
        <v>4.18</v>
      </c>
      <c r="W598">
        <f>VLOOKUP($L598,Sheet1!$F:$R,12,0)</f>
        <v>6.93</v>
      </c>
      <c r="X598">
        <f>VLOOKUP($L598,Sheet1!$F:$R,13,0)</f>
        <v>0</v>
      </c>
    </row>
    <row r="599" spans="1:24" hidden="1" x14ac:dyDescent="0.25">
      <c r="A599">
        <v>29</v>
      </c>
      <c r="B599">
        <v>1</v>
      </c>
      <c r="C599">
        <v>30</v>
      </c>
      <c r="D599" t="s">
        <v>207</v>
      </c>
      <c r="E599" t="s">
        <v>1850</v>
      </c>
      <c r="F599" t="s">
        <v>13</v>
      </c>
      <c r="G599">
        <v>22</v>
      </c>
      <c r="H599" t="s">
        <v>1076</v>
      </c>
      <c r="I599">
        <v>2012</v>
      </c>
      <c r="J599" t="s">
        <v>61</v>
      </c>
      <c r="K599" t="s">
        <v>706</v>
      </c>
      <c r="L599" t="s">
        <v>1851</v>
      </c>
      <c r="M599">
        <f>VLOOKUP(L599,Sheet1!F:R,2,0)</f>
        <v>72.25</v>
      </c>
      <c r="N599">
        <f>VLOOKUP($L599,Sheet1!$F:$R,3,0)</f>
        <v>190</v>
      </c>
      <c r="O599">
        <f>VLOOKUP($L599,Sheet1!$F:$R,4,0)</f>
        <v>9.5</v>
      </c>
      <c r="P599">
        <f>VLOOKUP($L599,Sheet1!$F:$R,5,0)</f>
        <v>32.75</v>
      </c>
      <c r="Q599">
        <f>VLOOKUP($L599,Sheet1!$F:$R,6,0)</f>
        <v>0</v>
      </c>
      <c r="R599">
        <f>VLOOKUP($L599,Sheet1!$F:$R,7,0)</f>
        <v>4.37</v>
      </c>
      <c r="S599">
        <f>VLOOKUP($L599,Sheet1!$F:$R,8,0)</f>
        <v>12</v>
      </c>
      <c r="T599">
        <f>VLOOKUP($L599,Sheet1!$F:$R,9,0)</f>
        <v>38.5</v>
      </c>
      <c r="U599">
        <f>VLOOKUP($L599,Sheet1!$F:$R,10,0)</f>
        <v>124</v>
      </c>
      <c r="V599">
        <f>VLOOKUP($L599,Sheet1!$F:$R,11,0)</f>
        <v>4.12</v>
      </c>
      <c r="W599">
        <f>VLOOKUP($L599,Sheet1!$F:$R,12,0)</f>
        <v>6.73</v>
      </c>
      <c r="X599">
        <f>VLOOKUP($L599,Sheet1!$F:$R,13,0)</f>
        <v>0</v>
      </c>
    </row>
    <row r="600" spans="1:24" hidden="1" x14ac:dyDescent="0.25">
      <c r="A600">
        <v>32</v>
      </c>
      <c r="B600">
        <v>2</v>
      </c>
      <c r="C600">
        <v>33</v>
      </c>
      <c r="D600" t="s">
        <v>360</v>
      </c>
      <c r="E600" t="s">
        <v>1852</v>
      </c>
      <c r="F600" t="s">
        <v>13</v>
      </c>
      <c r="G600">
        <v>23</v>
      </c>
      <c r="H600" t="s">
        <v>1520</v>
      </c>
      <c r="I600">
        <v>2012</v>
      </c>
      <c r="J600" t="s">
        <v>143</v>
      </c>
      <c r="K600" t="s">
        <v>1853</v>
      </c>
      <c r="L600" t="s">
        <v>1854</v>
      </c>
      <c r="M600">
        <f>VLOOKUP(L600,Sheet1!F:R,2,0)</f>
        <v>75.5</v>
      </c>
      <c r="N600">
        <f>VLOOKUP($L600,Sheet1!$F:$R,3,0)</f>
        <v>220</v>
      </c>
      <c r="O600">
        <f>VLOOKUP($L600,Sheet1!$F:$R,4,0)</f>
        <v>9.75</v>
      </c>
      <c r="P600">
        <f>VLOOKUP($L600,Sheet1!$F:$R,5,0)</f>
        <v>34.25</v>
      </c>
      <c r="Q600">
        <f>VLOOKUP($L600,Sheet1!$F:$R,6,0)</f>
        <v>0</v>
      </c>
      <c r="R600">
        <f>VLOOKUP($L600,Sheet1!$F:$R,7,0)</f>
        <v>4.5</v>
      </c>
      <c r="S600">
        <f>VLOOKUP($L600,Sheet1!$F:$R,8,0)</f>
        <v>15</v>
      </c>
      <c r="T600">
        <f>VLOOKUP($L600,Sheet1!$F:$R,9,0)</f>
        <v>34</v>
      </c>
      <c r="U600">
        <f>VLOOKUP($L600,Sheet1!$F:$R,10,0)</f>
        <v>119</v>
      </c>
      <c r="V600">
        <f>VLOOKUP($L600,Sheet1!$F:$R,11,0)</f>
        <v>4.2300000000000004</v>
      </c>
      <c r="W600">
        <f>VLOOKUP($L600,Sheet1!$F:$R,12,0)</f>
        <v>7.1</v>
      </c>
      <c r="X600">
        <f>VLOOKUP($L600,Sheet1!$F:$R,13,0)</f>
        <v>0</v>
      </c>
    </row>
    <row r="601" spans="1:24" hidden="1" x14ac:dyDescent="0.25">
      <c r="A601">
        <v>42</v>
      </c>
      <c r="B601">
        <v>2</v>
      </c>
      <c r="C601">
        <v>43</v>
      </c>
      <c r="D601" t="s">
        <v>93</v>
      </c>
      <c r="E601" t="s">
        <v>1855</v>
      </c>
      <c r="F601" t="s">
        <v>13</v>
      </c>
      <c r="G601">
        <v>21</v>
      </c>
      <c r="H601" t="s">
        <v>329</v>
      </c>
      <c r="I601">
        <v>2012</v>
      </c>
      <c r="J601" t="s">
        <v>21</v>
      </c>
      <c r="K601" t="s">
        <v>253</v>
      </c>
      <c r="L601" t="s">
        <v>1856</v>
      </c>
      <c r="M601">
        <f>VLOOKUP(L601,Sheet1!F:R,2,0)</f>
        <v>76</v>
      </c>
      <c r="N601">
        <f>VLOOKUP($L601,Sheet1!$F:$R,3,0)</f>
        <v>215</v>
      </c>
      <c r="O601">
        <f>VLOOKUP($L601,Sheet1!$F:$R,4,0)</f>
        <v>9.3800000000000008</v>
      </c>
      <c r="P601">
        <f>VLOOKUP($L601,Sheet1!$F:$R,5,0)</f>
        <v>33.380000000000003</v>
      </c>
      <c r="Q601">
        <f>VLOOKUP($L601,Sheet1!$F:$R,6,0)</f>
        <v>0</v>
      </c>
      <c r="R601">
        <f>VLOOKUP($L601,Sheet1!$F:$R,7,0)</f>
        <v>4.28</v>
      </c>
      <c r="S601">
        <f>VLOOKUP($L601,Sheet1!$F:$R,8,0)</f>
        <v>14</v>
      </c>
      <c r="T601">
        <f>VLOOKUP($L601,Sheet1!$F:$R,9,0)</f>
        <v>39.5</v>
      </c>
      <c r="U601">
        <f>VLOOKUP($L601,Sheet1!$F:$R,10,0)</f>
        <v>133</v>
      </c>
      <c r="V601">
        <f>VLOOKUP($L601,Sheet1!$F:$R,11,0)</f>
        <v>4.4800000000000004</v>
      </c>
      <c r="W601">
        <f>VLOOKUP($L601,Sheet1!$F:$R,12,0)</f>
        <v>6.88</v>
      </c>
      <c r="X601">
        <f>VLOOKUP($L601,Sheet1!$F:$R,13,0)</f>
        <v>11.43</v>
      </c>
    </row>
    <row r="602" spans="1:24" hidden="1" x14ac:dyDescent="0.25">
      <c r="A602">
        <v>44</v>
      </c>
      <c r="B602">
        <v>2</v>
      </c>
      <c r="C602">
        <v>45</v>
      </c>
      <c r="D602" t="s">
        <v>11</v>
      </c>
      <c r="E602" t="s">
        <v>1857</v>
      </c>
      <c r="F602" t="s">
        <v>13</v>
      </c>
      <c r="G602">
        <v>22</v>
      </c>
      <c r="H602" t="s">
        <v>504</v>
      </c>
      <c r="I602">
        <v>2012</v>
      </c>
      <c r="J602" t="s">
        <v>61</v>
      </c>
      <c r="K602" t="s">
        <v>1858</v>
      </c>
      <c r="L602" t="s">
        <v>1859</v>
      </c>
      <c r="M602">
        <f>VLOOKUP(L602,Sheet1!F:R,2,0)</f>
        <v>74.88</v>
      </c>
      <c r="N602">
        <f>VLOOKUP($L602,Sheet1!$F:$R,3,0)</f>
        <v>216</v>
      </c>
      <c r="O602">
        <f>VLOOKUP($L602,Sheet1!$F:$R,4,0)</f>
        <v>10.25</v>
      </c>
      <c r="P602">
        <f>VLOOKUP($L602,Sheet1!$F:$R,5,0)</f>
        <v>33</v>
      </c>
      <c r="Q602">
        <f>VLOOKUP($L602,Sheet1!$F:$R,6,0)</f>
        <v>0</v>
      </c>
      <c r="R602">
        <f>VLOOKUP($L602,Sheet1!$F:$R,7,0)</f>
        <v>4.4800000000000004</v>
      </c>
      <c r="S602">
        <f>VLOOKUP($L602,Sheet1!$F:$R,8,0)</f>
        <v>0</v>
      </c>
      <c r="T602">
        <f>VLOOKUP($L602,Sheet1!$F:$R,9,0)</f>
        <v>36.5</v>
      </c>
      <c r="U602">
        <f>VLOOKUP($L602,Sheet1!$F:$R,10,0)</f>
        <v>122</v>
      </c>
      <c r="V602">
        <f>VLOOKUP($L602,Sheet1!$F:$R,11,0)</f>
        <v>4.17</v>
      </c>
      <c r="W602">
        <f>VLOOKUP($L602,Sheet1!$F:$R,12,0)</f>
        <v>6.71</v>
      </c>
      <c r="X602">
        <f>VLOOKUP($L602,Sheet1!$F:$R,13,0)</f>
        <v>0</v>
      </c>
    </row>
    <row r="603" spans="1:24" hidden="1" x14ac:dyDescent="0.25">
      <c r="A603">
        <v>53</v>
      </c>
      <c r="B603">
        <v>2</v>
      </c>
      <c r="C603">
        <v>54</v>
      </c>
      <c r="D603" t="s">
        <v>159</v>
      </c>
      <c r="E603" t="s">
        <v>1860</v>
      </c>
      <c r="F603" t="s">
        <v>13</v>
      </c>
      <c r="G603">
        <v>24</v>
      </c>
      <c r="H603" t="s">
        <v>1246</v>
      </c>
      <c r="I603">
        <v>2012</v>
      </c>
      <c r="J603" t="s">
        <v>76</v>
      </c>
      <c r="K603" t="s">
        <v>1861</v>
      </c>
      <c r="L603" t="s">
        <v>1862</v>
      </c>
      <c r="M603">
        <f>VLOOKUP(L603,Sheet1!F:R,2,0)</f>
        <v>70.13</v>
      </c>
      <c r="N603">
        <f>VLOOKUP($L603,Sheet1!$F:$R,3,0)</f>
        <v>192</v>
      </c>
      <c r="O603">
        <f>VLOOKUP($L603,Sheet1!$F:$R,4,0)</f>
        <v>9</v>
      </c>
      <c r="P603">
        <f>VLOOKUP($L603,Sheet1!$F:$R,5,0)</f>
        <v>30.25</v>
      </c>
      <c r="Q603">
        <f>VLOOKUP($L603,Sheet1!$F:$R,6,0)</f>
        <v>0</v>
      </c>
      <c r="R603">
        <f>VLOOKUP($L603,Sheet1!$F:$R,7,0)</f>
        <v>4.57</v>
      </c>
      <c r="S603">
        <f>VLOOKUP($L603,Sheet1!$F:$R,8,0)</f>
        <v>21</v>
      </c>
      <c r="T603">
        <f>VLOOKUP($L603,Sheet1!$F:$R,9,0)</f>
        <v>0</v>
      </c>
      <c r="U603">
        <f>VLOOKUP($L603,Sheet1!$F:$R,10,0)</f>
        <v>0</v>
      </c>
      <c r="V603">
        <f>VLOOKUP($L603,Sheet1!$F:$R,11,0)</f>
        <v>0</v>
      </c>
      <c r="W603">
        <f>VLOOKUP($L603,Sheet1!$F:$R,12,0)</f>
        <v>0</v>
      </c>
      <c r="X603">
        <f>VLOOKUP($L603,Sheet1!$F:$R,13,0)</f>
        <v>0</v>
      </c>
    </row>
    <row r="604" spans="1:24" hidden="1" x14ac:dyDescent="0.25">
      <c r="A604">
        <v>62</v>
      </c>
      <c r="B604">
        <v>2</v>
      </c>
      <c r="C604">
        <v>63</v>
      </c>
      <c r="D604" t="s">
        <v>164</v>
      </c>
      <c r="E604" t="s">
        <v>1863</v>
      </c>
      <c r="F604" t="s">
        <v>13</v>
      </c>
      <c r="G604">
        <v>21</v>
      </c>
      <c r="H604" t="s">
        <v>374</v>
      </c>
      <c r="I604">
        <v>2012</v>
      </c>
      <c r="J604" t="s">
        <v>76</v>
      </c>
      <c r="K604" t="s">
        <v>1864</v>
      </c>
      <c r="L604" t="s">
        <v>1865</v>
      </c>
      <c r="M604">
        <f>VLOOKUP(L604,Sheet1!F:R,2,0)</f>
        <v>74.88</v>
      </c>
      <c r="N604">
        <f>VLOOKUP($L604,Sheet1!$F:$R,3,0)</f>
        <v>210</v>
      </c>
      <c r="O604">
        <f>VLOOKUP($L604,Sheet1!$F:$R,4,0)</f>
        <v>9.5</v>
      </c>
      <c r="P604">
        <f>VLOOKUP($L604,Sheet1!$F:$R,5,0)</f>
        <v>33</v>
      </c>
      <c r="Q604">
        <f>VLOOKUP($L604,Sheet1!$F:$R,6,0)</f>
        <v>0</v>
      </c>
      <c r="R604">
        <f>VLOOKUP($L604,Sheet1!$F:$R,7,0)</f>
        <v>4.55</v>
      </c>
      <c r="S604">
        <f>VLOOKUP($L604,Sheet1!$F:$R,8,0)</f>
        <v>15</v>
      </c>
      <c r="T604">
        <f>VLOOKUP($L604,Sheet1!$F:$R,9,0)</f>
        <v>31</v>
      </c>
      <c r="U604">
        <f>VLOOKUP($L604,Sheet1!$F:$R,10,0)</f>
        <v>121</v>
      </c>
      <c r="V604">
        <f>VLOOKUP($L604,Sheet1!$F:$R,11,0)</f>
        <v>4.3600000000000003</v>
      </c>
      <c r="W604">
        <f>VLOOKUP($L604,Sheet1!$F:$R,12,0)</f>
        <v>6.99</v>
      </c>
      <c r="X604">
        <f>VLOOKUP($L604,Sheet1!$F:$R,13,0)</f>
        <v>11.78</v>
      </c>
    </row>
    <row r="605" spans="1:24" hidden="1" x14ac:dyDescent="0.25">
      <c r="A605">
        <v>67</v>
      </c>
      <c r="B605">
        <v>3</v>
      </c>
      <c r="C605">
        <v>68</v>
      </c>
      <c r="D605" t="s">
        <v>64</v>
      </c>
      <c r="E605" t="s">
        <v>1866</v>
      </c>
      <c r="F605" t="s">
        <v>13</v>
      </c>
      <c r="G605">
        <v>22</v>
      </c>
      <c r="H605" t="s">
        <v>142</v>
      </c>
      <c r="I605">
        <v>2012</v>
      </c>
      <c r="J605" t="s">
        <v>121</v>
      </c>
      <c r="K605" t="s">
        <v>1867</v>
      </c>
      <c r="L605" t="s">
        <v>1868</v>
      </c>
      <c r="M605">
        <f>VLOOKUP(L605,Sheet1!F:R,2,0)</f>
        <v>73.63</v>
      </c>
      <c r="N605">
        <f>VLOOKUP($L605,Sheet1!$F:$R,3,0)</f>
        <v>211</v>
      </c>
      <c r="O605">
        <f>VLOOKUP($L605,Sheet1!$F:$R,4,0)</f>
        <v>9.6300000000000008</v>
      </c>
      <c r="P605">
        <f>VLOOKUP($L605,Sheet1!$F:$R,5,0)</f>
        <v>31.63</v>
      </c>
      <c r="Q605">
        <f>VLOOKUP($L605,Sheet1!$F:$R,6,0)</f>
        <v>0</v>
      </c>
      <c r="R605">
        <f>VLOOKUP($L605,Sheet1!$F:$R,7,0)</f>
        <v>4.3899999999999997</v>
      </c>
      <c r="S605">
        <f>VLOOKUP($L605,Sheet1!$F:$R,8,0)</f>
        <v>14</v>
      </c>
      <c r="T605">
        <f>VLOOKUP($L605,Sheet1!$F:$R,9,0)</f>
        <v>36.5</v>
      </c>
      <c r="U605">
        <f>VLOOKUP($L605,Sheet1!$F:$R,10,0)</f>
        <v>123</v>
      </c>
      <c r="V605">
        <f>VLOOKUP($L605,Sheet1!$F:$R,11,0)</f>
        <v>4.1500000000000004</v>
      </c>
      <c r="W605">
        <f>VLOOKUP($L605,Sheet1!$F:$R,12,0)</f>
        <v>7.03</v>
      </c>
      <c r="X605">
        <f>VLOOKUP($L605,Sheet1!$F:$R,13,0)</f>
        <v>0</v>
      </c>
    </row>
    <row r="606" spans="1:24" hidden="1" x14ac:dyDescent="0.25">
      <c r="A606">
        <v>68</v>
      </c>
      <c r="B606">
        <v>3</v>
      </c>
      <c r="C606">
        <v>69</v>
      </c>
      <c r="D606" t="s">
        <v>73</v>
      </c>
      <c r="E606" t="s">
        <v>1869</v>
      </c>
      <c r="F606" t="s">
        <v>13</v>
      </c>
      <c r="G606">
        <v>23</v>
      </c>
      <c r="H606" t="s">
        <v>341</v>
      </c>
      <c r="I606">
        <v>2012</v>
      </c>
      <c r="J606" t="s">
        <v>66</v>
      </c>
      <c r="K606" t="s">
        <v>1870</v>
      </c>
      <c r="L606" t="s">
        <v>1871</v>
      </c>
      <c r="M606">
        <f>VLOOKUP(L606,Sheet1!F:R,2,0)</f>
        <v>71.38</v>
      </c>
      <c r="N606">
        <f>VLOOKUP($L606,Sheet1!$F:$R,3,0)</f>
        <v>188</v>
      </c>
      <c r="O606">
        <f>VLOOKUP($L606,Sheet1!$F:$R,4,0)</f>
        <v>9</v>
      </c>
      <c r="P606">
        <f>VLOOKUP($L606,Sheet1!$F:$R,5,0)</f>
        <v>32.75</v>
      </c>
      <c r="Q606">
        <f>VLOOKUP($L606,Sheet1!$F:$R,6,0)</f>
        <v>0</v>
      </c>
      <c r="R606">
        <f>VLOOKUP($L606,Sheet1!$F:$R,7,0)</f>
        <v>4.34</v>
      </c>
      <c r="S606">
        <f>VLOOKUP($L606,Sheet1!$F:$R,8,0)</f>
        <v>8</v>
      </c>
      <c r="T606">
        <f>VLOOKUP($L606,Sheet1!$F:$R,9,0)</f>
        <v>33.5</v>
      </c>
      <c r="U606">
        <f>VLOOKUP($L606,Sheet1!$F:$R,10,0)</f>
        <v>120</v>
      </c>
      <c r="V606">
        <f>VLOOKUP($L606,Sheet1!$F:$R,11,0)</f>
        <v>4.18</v>
      </c>
      <c r="W606">
        <f>VLOOKUP($L606,Sheet1!$F:$R,12,0)</f>
        <v>6.77</v>
      </c>
      <c r="X606">
        <f>VLOOKUP($L606,Sheet1!$F:$R,13,0)</f>
        <v>0</v>
      </c>
    </row>
    <row r="607" spans="1:24" hidden="1" x14ac:dyDescent="0.25">
      <c r="A607">
        <v>82</v>
      </c>
      <c r="B607">
        <v>3</v>
      </c>
      <c r="C607">
        <v>83</v>
      </c>
      <c r="D607" t="s">
        <v>174</v>
      </c>
      <c r="E607" t="s">
        <v>1872</v>
      </c>
      <c r="F607" t="s">
        <v>13</v>
      </c>
      <c r="G607">
        <v>23</v>
      </c>
      <c r="H607" t="s">
        <v>224</v>
      </c>
      <c r="I607">
        <v>2012</v>
      </c>
      <c r="J607" t="s">
        <v>107</v>
      </c>
      <c r="K607" t="s">
        <v>1873</v>
      </c>
      <c r="L607" t="s">
        <v>1874</v>
      </c>
      <c r="M607">
        <f>VLOOKUP(L607,Sheet1!F:R,2,0)</f>
        <v>73.5</v>
      </c>
      <c r="N607">
        <f>VLOOKUP($L607,Sheet1!$F:$R,3,0)</f>
        <v>211</v>
      </c>
      <c r="O607">
        <f>VLOOKUP($L607,Sheet1!$F:$R,4,0)</f>
        <v>10.130000000000001</v>
      </c>
      <c r="P607">
        <f>VLOOKUP($L607,Sheet1!$F:$R,5,0)</f>
        <v>33.5</v>
      </c>
      <c r="Q607">
        <f>VLOOKUP($L607,Sheet1!$F:$R,6,0)</f>
        <v>0</v>
      </c>
      <c r="R607">
        <f>VLOOKUP($L607,Sheet1!$F:$R,7,0)</f>
        <v>4.62</v>
      </c>
      <c r="S607">
        <f>VLOOKUP($L607,Sheet1!$F:$R,8,0)</f>
        <v>19</v>
      </c>
      <c r="T607">
        <f>VLOOKUP($L607,Sheet1!$F:$R,9,0)</f>
        <v>36</v>
      </c>
      <c r="U607">
        <f>VLOOKUP($L607,Sheet1!$F:$R,10,0)</f>
        <v>126</v>
      </c>
      <c r="V607">
        <f>VLOOKUP($L607,Sheet1!$F:$R,11,0)</f>
        <v>4.22</v>
      </c>
      <c r="W607">
        <f>VLOOKUP($L607,Sheet1!$F:$R,12,0)</f>
        <v>6.88</v>
      </c>
      <c r="X607">
        <f>VLOOKUP($L607,Sheet1!$F:$R,13,0)</f>
        <v>0</v>
      </c>
    </row>
    <row r="608" spans="1:24" hidden="1" x14ac:dyDescent="0.25">
      <c r="A608">
        <v>91</v>
      </c>
      <c r="B608">
        <v>3</v>
      </c>
      <c r="C608">
        <v>92</v>
      </c>
      <c r="D608" t="s">
        <v>18</v>
      </c>
      <c r="E608" t="s">
        <v>1875</v>
      </c>
      <c r="F608" t="s">
        <v>13</v>
      </c>
      <c r="G608">
        <v>22</v>
      </c>
      <c r="H608" t="s">
        <v>1479</v>
      </c>
      <c r="I608">
        <v>2012</v>
      </c>
      <c r="J608" t="s">
        <v>66</v>
      </c>
      <c r="K608" t="s">
        <v>1876</v>
      </c>
      <c r="L608" t="s">
        <v>1877</v>
      </c>
      <c r="M608">
        <f>VLOOKUP(L608,Sheet1!F:R,2,0)</f>
        <v>69.5</v>
      </c>
      <c r="N608">
        <f>VLOOKUP($L608,Sheet1!$F:$R,3,0)</f>
        <v>183</v>
      </c>
      <c r="O608">
        <f>VLOOKUP($L608,Sheet1!$F:$R,4,0)</f>
        <v>8.5</v>
      </c>
      <c r="P608">
        <f>VLOOKUP($L608,Sheet1!$F:$R,5,0)</f>
        <v>32</v>
      </c>
      <c r="Q608">
        <f>VLOOKUP($L608,Sheet1!$F:$R,6,0)</f>
        <v>0</v>
      </c>
      <c r="R608">
        <f>VLOOKUP($L608,Sheet1!$F:$R,7,0)</f>
        <v>4.37</v>
      </c>
      <c r="S608">
        <f>VLOOKUP($L608,Sheet1!$F:$R,8,0)</f>
        <v>7</v>
      </c>
      <c r="T608">
        <f>VLOOKUP($L608,Sheet1!$F:$R,9,0)</f>
        <v>35.5</v>
      </c>
      <c r="U608">
        <f>VLOOKUP($L608,Sheet1!$F:$R,10,0)</f>
        <v>119</v>
      </c>
      <c r="V608">
        <f>VLOOKUP($L608,Sheet1!$F:$R,11,0)</f>
        <v>4.3600000000000003</v>
      </c>
      <c r="W608">
        <f>VLOOKUP($L608,Sheet1!$F:$R,12,0)</f>
        <v>7.03</v>
      </c>
      <c r="X608">
        <f>VLOOKUP($L608,Sheet1!$F:$R,13,0)</f>
        <v>0</v>
      </c>
    </row>
    <row r="609" spans="1:24" hidden="1" x14ac:dyDescent="0.25">
      <c r="A609">
        <v>95</v>
      </c>
      <c r="B609">
        <v>4</v>
      </c>
      <c r="C609">
        <v>96</v>
      </c>
      <c r="D609" t="s">
        <v>360</v>
      </c>
      <c r="E609" t="s">
        <v>1878</v>
      </c>
      <c r="F609" t="s">
        <v>13</v>
      </c>
      <c r="G609">
        <v>22</v>
      </c>
      <c r="H609" t="s">
        <v>1550</v>
      </c>
      <c r="I609">
        <v>2012</v>
      </c>
      <c r="J609" t="s">
        <v>15</v>
      </c>
      <c r="K609" t="s">
        <v>1039</v>
      </c>
      <c r="L609" t="s">
        <v>1879</v>
      </c>
      <c r="M609">
        <f>VLOOKUP(L609,Sheet1!F:R,2,0)</f>
        <v>71.13</v>
      </c>
      <c r="N609">
        <f>VLOOKUP($L609,Sheet1!$F:$R,3,0)</f>
        <v>198</v>
      </c>
      <c r="O609">
        <f>VLOOKUP($L609,Sheet1!$F:$R,4,0)</f>
        <v>8.25</v>
      </c>
      <c r="P609">
        <f>VLOOKUP($L609,Sheet1!$F:$R,5,0)</f>
        <v>31.25</v>
      </c>
      <c r="Q609">
        <f>VLOOKUP($L609,Sheet1!$F:$R,6,0)</f>
        <v>0</v>
      </c>
      <c r="R609">
        <f>VLOOKUP($L609,Sheet1!$F:$R,7,0)</f>
        <v>4.3499999999999996</v>
      </c>
      <c r="S609">
        <f>VLOOKUP($L609,Sheet1!$F:$R,8,0)</f>
        <v>19</v>
      </c>
      <c r="T609">
        <f>VLOOKUP($L609,Sheet1!$F:$R,9,0)</f>
        <v>33.5</v>
      </c>
      <c r="U609">
        <f>VLOOKUP($L609,Sheet1!$F:$R,10,0)</f>
        <v>118</v>
      </c>
      <c r="V609">
        <f>VLOOKUP($L609,Sheet1!$F:$R,11,0)</f>
        <v>4.2300000000000004</v>
      </c>
      <c r="W609">
        <f>VLOOKUP($L609,Sheet1!$F:$R,12,0)</f>
        <v>6.97</v>
      </c>
      <c r="X609">
        <f>VLOOKUP($L609,Sheet1!$F:$R,13,0)</f>
        <v>0</v>
      </c>
    </row>
    <row r="610" spans="1:24" hidden="1" x14ac:dyDescent="0.25">
      <c r="A610">
        <v>99</v>
      </c>
      <c r="B610">
        <v>4</v>
      </c>
      <c r="C610">
        <v>100</v>
      </c>
      <c r="D610" t="s">
        <v>169</v>
      </c>
      <c r="E610" t="s">
        <v>1880</v>
      </c>
      <c r="F610" t="s">
        <v>13</v>
      </c>
      <c r="G610">
        <v>22</v>
      </c>
      <c r="H610" t="s">
        <v>32</v>
      </c>
      <c r="I610">
        <v>2012</v>
      </c>
      <c r="J610" t="s">
        <v>66</v>
      </c>
      <c r="K610" t="s">
        <v>1881</v>
      </c>
      <c r="L610" t="s">
        <v>1882</v>
      </c>
      <c r="M610">
        <f>VLOOKUP(L610,Sheet1!F:R,2,0)</f>
        <v>69.88</v>
      </c>
      <c r="N610">
        <f>VLOOKUP($L610,Sheet1!$F:$R,3,0)</f>
        <v>172</v>
      </c>
      <c r="O610">
        <f>VLOOKUP($L610,Sheet1!$F:$R,4,0)</f>
        <v>8.75</v>
      </c>
      <c r="P610">
        <f>VLOOKUP($L610,Sheet1!$F:$R,5,0)</f>
        <v>31.75</v>
      </c>
      <c r="Q610">
        <f>VLOOKUP($L610,Sheet1!$F:$R,6,0)</f>
        <v>0</v>
      </c>
      <c r="R610">
        <f>VLOOKUP($L610,Sheet1!$F:$R,7,0)</f>
        <v>4.3099999999999996</v>
      </c>
      <c r="S610">
        <f>VLOOKUP($L610,Sheet1!$F:$R,8,0)</f>
        <v>14</v>
      </c>
      <c r="T610">
        <f>VLOOKUP($L610,Sheet1!$F:$R,9,0)</f>
        <v>38</v>
      </c>
      <c r="U610">
        <f>VLOOKUP($L610,Sheet1!$F:$R,10,0)</f>
        <v>119</v>
      </c>
      <c r="V610">
        <f>VLOOKUP($L610,Sheet1!$F:$R,11,0)</f>
        <v>4.17</v>
      </c>
      <c r="W610">
        <f>VLOOKUP($L610,Sheet1!$F:$R,12,0)</f>
        <v>6.96</v>
      </c>
      <c r="X610">
        <f>VLOOKUP($L610,Sheet1!$F:$R,13,0)</f>
        <v>0</v>
      </c>
    </row>
    <row r="611" spans="1:24" hidden="1" x14ac:dyDescent="0.25">
      <c r="A611">
        <v>103</v>
      </c>
      <c r="B611">
        <v>4</v>
      </c>
      <c r="C611">
        <v>104</v>
      </c>
      <c r="D611" t="s">
        <v>392</v>
      </c>
      <c r="E611" t="s">
        <v>1883</v>
      </c>
      <c r="F611" t="s">
        <v>13</v>
      </c>
      <c r="G611">
        <v>22</v>
      </c>
      <c r="H611" t="s">
        <v>794</v>
      </c>
      <c r="I611">
        <v>2012</v>
      </c>
      <c r="J611" t="s">
        <v>161</v>
      </c>
      <c r="K611" t="s">
        <v>545</v>
      </c>
      <c r="L611" t="s">
        <v>1884</v>
      </c>
      <c r="M611">
        <f>VLOOKUP(L611,Sheet1!F:R,2,0)</f>
        <v>70.63</v>
      </c>
      <c r="N611">
        <f>VLOOKUP($L611,Sheet1!$F:$R,3,0)</f>
        <v>179</v>
      </c>
      <c r="O611">
        <f>VLOOKUP($L611,Sheet1!$F:$R,4,0)</f>
        <v>9.3800000000000008</v>
      </c>
      <c r="P611">
        <f>VLOOKUP($L611,Sheet1!$F:$R,5,0)</f>
        <v>31.88</v>
      </c>
      <c r="Q611">
        <f>VLOOKUP($L611,Sheet1!$F:$R,6,0)</f>
        <v>0</v>
      </c>
      <c r="R611">
        <f>VLOOKUP($L611,Sheet1!$F:$R,7,0)</f>
        <v>4.51</v>
      </c>
      <c r="S611">
        <f>VLOOKUP($L611,Sheet1!$F:$R,8,0)</f>
        <v>7</v>
      </c>
      <c r="T611">
        <f>VLOOKUP($L611,Sheet1!$F:$R,9,0)</f>
        <v>36</v>
      </c>
      <c r="U611">
        <f>VLOOKUP($L611,Sheet1!$F:$R,10,0)</f>
        <v>123</v>
      </c>
      <c r="V611">
        <f>VLOOKUP($L611,Sheet1!$F:$R,11,0)</f>
        <v>4.18</v>
      </c>
      <c r="W611">
        <f>VLOOKUP($L611,Sheet1!$F:$R,12,0)</f>
        <v>7.09</v>
      </c>
      <c r="X611">
        <f>VLOOKUP($L611,Sheet1!$F:$R,13,0)</f>
        <v>0</v>
      </c>
    </row>
    <row r="612" spans="1:24" hidden="1" x14ac:dyDescent="0.25">
      <c r="A612">
        <v>106</v>
      </c>
      <c r="B612">
        <v>4</v>
      </c>
      <c r="C612">
        <v>107</v>
      </c>
      <c r="D612" t="s">
        <v>118</v>
      </c>
      <c r="E612" t="s">
        <v>1885</v>
      </c>
      <c r="F612" t="s">
        <v>13</v>
      </c>
      <c r="G612">
        <v>24</v>
      </c>
      <c r="H612" t="s">
        <v>200</v>
      </c>
      <c r="I612">
        <v>2012</v>
      </c>
      <c r="J612" t="s">
        <v>121</v>
      </c>
      <c r="K612" t="s">
        <v>1886</v>
      </c>
      <c r="L612" t="s">
        <v>1887</v>
      </c>
      <c r="M612">
        <f>VLOOKUP(L612,Sheet1!F:R,2,0)</f>
        <v>69.25</v>
      </c>
      <c r="N612">
        <f>VLOOKUP($L612,Sheet1!$F:$R,3,0)</f>
        <v>187</v>
      </c>
      <c r="O612">
        <f>VLOOKUP($L612,Sheet1!$F:$R,4,0)</f>
        <v>9.5</v>
      </c>
      <c r="P612">
        <f>VLOOKUP($L612,Sheet1!$F:$R,5,0)</f>
        <v>30.25</v>
      </c>
      <c r="Q612">
        <f>VLOOKUP($L612,Sheet1!$F:$R,6,0)</f>
        <v>0</v>
      </c>
      <c r="R612">
        <f>VLOOKUP($L612,Sheet1!$F:$R,7,0)</f>
        <v>4.3600000000000003</v>
      </c>
      <c r="S612">
        <f>VLOOKUP($L612,Sheet1!$F:$R,8,0)</f>
        <v>17</v>
      </c>
      <c r="T612">
        <f>VLOOKUP($L612,Sheet1!$F:$R,9,0)</f>
        <v>39</v>
      </c>
      <c r="U612">
        <f>VLOOKUP($L612,Sheet1!$F:$R,10,0)</f>
        <v>123</v>
      </c>
      <c r="V612">
        <f>VLOOKUP($L612,Sheet1!$F:$R,11,0)</f>
        <v>4.16</v>
      </c>
      <c r="W612">
        <f>VLOOKUP($L612,Sheet1!$F:$R,12,0)</f>
        <v>6.82</v>
      </c>
      <c r="X612">
        <f>VLOOKUP($L612,Sheet1!$F:$R,13,0)</f>
        <v>0</v>
      </c>
    </row>
    <row r="613" spans="1:24" hidden="1" x14ac:dyDescent="0.25">
      <c r="A613">
        <v>117</v>
      </c>
      <c r="B613">
        <v>4</v>
      </c>
      <c r="C613">
        <v>118</v>
      </c>
      <c r="D613" t="s">
        <v>42</v>
      </c>
      <c r="E613" t="s">
        <v>1888</v>
      </c>
      <c r="F613" t="s">
        <v>13</v>
      </c>
      <c r="G613">
        <v>22</v>
      </c>
      <c r="H613" t="s">
        <v>794</v>
      </c>
      <c r="I613">
        <v>2012</v>
      </c>
      <c r="J613" t="s">
        <v>161</v>
      </c>
      <c r="K613" t="s">
        <v>1036</v>
      </c>
      <c r="L613" t="s">
        <v>1889</v>
      </c>
      <c r="M613">
        <f>VLOOKUP(L613,Sheet1!F:R,2,0)</f>
        <v>69.63</v>
      </c>
      <c r="N613">
        <f>VLOOKUP($L613,Sheet1!$F:$R,3,0)</f>
        <v>182</v>
      </c>
      <c r="O613">
        <f>VLOOKUP($L613,Sheet1!$F:$R,4,0)</f>
        <v>8.5</v>
      </c>
      <c r="P613">
        <f>VLOOKUP($L613,Sheet1!$F:$R,5,0)</f>
        <v>31.5</v>
      </c>
      <c r="Q613">
        <f>VLOOKUP($L613,Sheet1!$F:$R,6,0)</f>
        <v>0</v>
      </c>
      <c r="R613">
        <f>VLOOKUP($L613,Sheet1!$F:$R,7,0)</f>
        <v>4.3899999999999997</v>
      </c>
      <c r="S613">
        <f>VLOOKUP($L613,Sheet1!$F:$R,8,0)</f>
        <v>11</v>
      </c>
      <c r="T613">
        <f>VLOOKUP($L613,Sheet1!$F:$R,9,0)</f>
        <v>38</v>
      </c>
      <c r="U613">
        <f>VLOOKUP($L613,Sheet1!$F:$R,10,0)</f>
        <v>120</v>
      </c>
      <c r="V613">
        <f>VLOOKUP($L613,Sheet1!$F:$R,11,0)</f>
        <v>4.03</v>
      </c>
      <c r="W613">
        <f>VLOOKUP($L613,Sheet1!$F:$R,12,0)</f>
        <v>6.93</v>
      </c>
      <c r="X613">
        <f>VLOOKUP($L613,Sheet1!$F:$R,13,0)</f>
        <v>0</v>
      </c>
    </row>
    <row r="614" spans="1:24" hidden="1" x14ac:dyDescent="0.25">
      <c r="A614">
        <v>120</v>
      </c>
      <c r="B614">
        <v>4</v>
      </c>
      <c r="C614">
        <v>121</v>
      </c>
      <c r="D614" t="s">
        <v>64</v>
      </c>
      <c r="E614" t="s">
        <v>1890</v>
      </c>
      <c r="F614" t="s">
        <v>13</v>
      </c>
      <c r="G614">
        <v>22</v>
      </c>
      <c r="H614" t="s">
        <v>394</v>
      </c>
      <c r="I614">
        <v>2012</v>
      </c>
      <c r="J614" t="s">
        <v>33</v>
      </c>
      <c r="K614" t="s">
        <v>1891</v>
      </c>
      <c r="L614" t="s">
        <v>1892</v>
      </c>
      <c r="M614">
        <f>VLOOKUP(L614,Sheet1!F:R,2,0)</f>
        <v>71.5</v>
      </c>
      <c r="N614">
        <f>VLOOKUP($L614,Sheet1!$F:$R,3,0)</f>
        <v>188</v>
      </c>
      <c r="O614">
        <f>VLOOKUP($L614,Sheet1!$F:$R,4,0)</f>
        <v>9.25</v>
      </c>
      <c r="P614">
        <f>VLOOKUP($L614,Sheet1!$F:$R,5,0)</f>
        <v>31.5</v>
      </c>
      <c r="Q614">
        <f>VLOOKUP($L614,Sheet1!$F:$R,6,0)</f>
        <v>0</v>
      </c>
      <c r="R614">
        <f>VLOOKUP($L614,Sheet1!$F:$R,7,0)</f>
        <v>4.42</v>
      </c>
      <c r="S614">
        <f>VLOOKUP($L614,Sheet1!$F:$R,8,0)</f>
        <v>13</v>
      </c>
      <c r="T614">
        <f>VLOOKUP($L614,Sheet1!$F:$R,9,0)</f>
        <v>39.5</v>
      </c>
      <c r="U614">
        <f>VLOOKUP($L614,Sheet1!$F:$R,10,0)</f>
        <v>122</v>
      </c>
      <c r="V614">
        <f>VLOOKUP($L614,Sheet1!$F:$R,11,0)</f>
        <v>4.13</v>
      </c>
      <c r="W614">
        <f>VLOOKUP($L614,Sheet1!$F:$R,12,0)</f>
        <v>6.85</v>
      </c>
      <c r="X614">
        <f>VLOOKUP($L614,Sheet1!$F:$R,13,0)</f>
        <v>11.16</v>
      </c>
    </row>
    <row r="615" spans="1:24" hidden="1" x14ac:dyDescent="0.25">
      <c r="A615">
        <v>121</v>
      </c>
      <c r="B615">
        <v>4</v>
      </c>
      <c r="C615">
        <v>122</v>
      </c>
      <c r="D615" t="s">
        <v>255</v>
      </c>
      <c r="E615" t="s">
        <v>1893</v>
      </c>
      <c r="F615" t="s">
        <v>13</v>
      </c>
      <c r="G615">
        <v>23</v>
      </c>
      <c r="H615" t="s">
        <v>337</v>
      </c>
      <c r="I615">
        <v>2012</v>
      </c>
      <c r="J615" t="s">
        <v>444</v>
      </c>
      <c r="K615" t="s">
        <v>1894</v>
      </c>
      <c r="L615" t="s">
        <v>1895</v>
      </c>
      <c r="M615">
        <f>VLOOKUP(L615,Sheet1!F:R,2,0)</f>
        <v>73.88</v>
      </c>
      <c r="N615">
        <f>VLOOKUP($L615,Sheet1!$F:$R,3,0)</f>
        <v>215</v>
      </c>
      <c r="O615">
        <f>VLOOKUP($L615,Sheet1!$F:$R,4,0)</f>
        <v>9</v>
      </c>
      <c r="P615">
        <f>VLOOKUP($L615,Sheet1!$F:$R,5,0)</f>
        <v>32.5</v>
      </c>
      <c r="Q615">
        <f>VLOOKUP($L615,Sheet1!$F:$R,6,0)</f>
        <v>0</v>
      </c>
      <c r="R615">
        <f>VLOOKUP($L615,Sheet1!$F:$R,7,0)</f>
        <v>4.49</v>
      </c>
      <c r="S615">
        <f>VLOOKUP($L615,Sheet1!$F:$R,8,0)</f>
        <v>18</v>
      </c>
      <c r="T615">
        <f>VLOOKUP($L615,Sheet1!$F:$R,9,0)</f>
        <v>37.5</v>
      </c>
      <c r="U615">
        <f>VLOOKUP($L615,Sheet1!$F:$R,10,0)</f>
        <v>130</v>
      </c>
      <c r="V615">
        <f>VLOOKUP($L615,Sheet1!$F:$R,11,0)</f>
        <v>0</v>
      </c>
      <c r="W615">
        <f>VLOOKUP($L615,Sheet1!$F:$R,12,0)</f>
        <v>0</v>
      </c>
      <c r="X615">
        <f>VLOOKUP($L615,Sheet1!$F:$R,13,0)</f>
        <v>0</v>
      </c>
    </row>
    <row r="616" spans="1:24" hidden="1" x14ac:dyDescent="0.25">
      <c r="A616">
        <v>133</v>
      </c>
      <c r="B616">
        <v>4</v>
      </c>
      <c r="C616">
        <v>134</v>
      </c>
      <c r="D616" t="s">
        <v>42</v>
      </c>
      <c r="E616" t="s">
        <v>1896</v>
      </c>
      <c r="F616" t="s">
        <v>13</v>
      </c>
      <c r="G616">
        <v>22</v>
      </c>
      <c r="H616" t="s">
        <v>794</v>
      </c>
      <c r="I616">
        <v>2012</v>
      </c>
      <c r="J616" t="s">
        <v>465</v>
      </c>
      <c r="K616" t="s">
        <v>1897</v>
      </c>
      <c r="L616" t="s">
        <v>1898</v>
      </c>
      <c r="M616">
        <f>VLOOKUP(L616,Sheet1!F:R,2,0)</f>
        <v>75.13</v>
      </c>
      <c r="N616">
        <f>VLOOKUP($L616,Sheet1!$F:$R,3,0)</f>
        <v>219</v>
      </c>
      <c r="O616">
        <f>VLOOKUP($L616,Sheet1!$F:$R,4,0)</f>
        <v>10.130000000000001</v>
      </c>
      <c r="P616">
        <f>VLOOKUP($L616,Sheet1!$F:$R,5,0)</f>
        <v>34.130000000000003</v>
      </c>
      <c r="Q616">
        <f>VLOOKUP($L616,Sheet1!$F:$R,6,0)</f>
        <v>0</v>
      </c>
      <c r="R616">
        <f>VLOOKUP($L616,Sheet1!$F:$R,7,0)</f>
        <v>4.5199999999999996</v>
      </c>
      <c r="S616">
        <f>VLOOKUP($L616,Sheet1!$F:$R,8,0)</f>
        <v>19</v>
      </c>
      <c r="T616">
        <f>VLOOKUP($L616,Sheet1!$F:$R,9,0)</f>
        <v>36.5</v>
      </c>
      <c r="U616">
        <f>VLOOKUP($L616,Sheet1!$F:$R,10,0)</f>
        <v>125</v>
      </c>
      <c r="V616">
        <f>VLOOKUP($L616,Sheet1!$F:$R,11,0)</f>
        <v>4.09</v>
      </c>
      <c r="W616">
        <f>VLOOKUP($L616,Sheet1!$F:$R,12,0)</f>
        <v>6.9</v>
      </c>
      <c r="X616">
        <f>VLOOKUP($L616,Sheet1!$F:$R,13,0)</f>
        <v>0</v>
      </c>
    </row>
    <row r="617" spans="1:24" hidden="1" x14ac:dyDescent="0.25">
      <c r="A617">
        <v>151</v>
      </c>
      <c r="B617">
        <v>5</v>
      </c>
      <c r="C617">
        <v>152</v>
      </c>
      <c r="D617" t="s">
        <v>30</v>
      </c>
      <c r="E617" t="s">
        <v>1899</v>
      </c>
      <c r="F617" t="s">
        <v>13</v>
      </c>
      <c r="G617">
        <v>24</v>
      </c>
      <c r="H617" t="s">
        <v>298</v>
      </c>
      <c r="I617">
        <v>2012</v>
      </c>
      <c r="J617" t="s">
        <v>121</v>
      </c>
      <c r="K617" t="s">
        <v>1900</v>
      </c>
      <c r="L617" t="s">
        <v>1901</v>
      </c>
      <c r="M617">
        <f>VLOOKUP(L617,Sheet1!F:R,2,0)</f>
        <v>71.88</v>
      </c>
      <c r="N617">
        <f>VLOOKUP($L617,Sheet1!$F:$R,3,0)</f>
        <v>201</v>
      </c>
      <c r="O617">
        <f>VLOOKUP($L617,Sheet1!$F:$R,4,0)</f>
        <v>9.1300000000000008</v>
      </c>
      <c r="P617">
        <f>VLOOKUP($L617,Sheet1!$F:$R,5,0)</f>
        <v>30.63</v>
      </c>
      <c r="Q617">
        <f>VLOOKUP($L617,Sheet1!$F:$R,6,0)</f>
        <v>0</v>
      </c>
      <c r="R617">
        <f>VLOOKUP($L617,Sheet1!$F:$R,7,0)</f>
        <v>4.42</v>
      </c>
      <c r="S617">
        <f>VLOOKUP($L617,Sheet1!$F:$R,8,0)</f>
        <v>12</v>
      </c>
      <c r="T617">
        <f>VLOOKUP($L617,Sheet1!$F:$R,9,0)</f>
        <v>35</v>
      </c>
      <c r="U617">
        <f>VLOOKUP($L617,Sheet1!$F:$R,10,0)</f>
        <v>115</v>
      </c>
      <c r="V617">
        <f>VLOOKUP($L617,Sheet1!$F:$R,11,0)</f>
        <v>4.1500000000000004</v>
      </c>
      <c r="W617">
        <f>VLOOKUP($L617,Sheet1!$F:$R,12,0)</f>
        <v>6.69</v>
      </c>
      <c r="X617">
        <f>VLOOKUP($L617,Sheet1!$F:$R,13,0)</f>
        <v>11.22</v>
      </c>
    </row>
    <row r="618" spans="1:24" hidden="1" x14ac:dyDescent="0.25">
      <c r="A618">
        <v>165</v>
      </c>
      <c r="B618">
        <v>5</v>
      </c>
      <c r="C618">
        <v>166</v>
      </c>
      <c r="D618" t="s">
        <v>174</v>
      </c>
      <c r="E618" t="s">
        <v>1902</v>
      </c>
      <c r="F618" t="s">
        <v>13</v>
      </c>
      <c r="G618">
        <v>22</v>
      </c>
      <c r="H618" t="s">
        <v>20</v>
      </c>
      <c r="I618">
        <v>2012</v>
      </c>
      <c r="J618" t="s">
        <v>107</v>
      </c>
      <c r="K618" t="s">
        <v>292</v>
      </c>
      <c r="L618" t="s">
        <v>1903</v>
      </c>
      <c r="M618">
        <f>VLOOKUP(L618,Sheet1!F:R,2,0)</f>
        <v>73.88</v>
      </c>
      <c r="N618">
        <f>VLOOKUP($L618,Sheet1!$F:$R,3,0)</f>
        <v>199</v>
      </c>
      <c r="O618">
        <f>VLOOKUP($L618,Sheet1!$F:$R,4,0)</f>
        <v>10</v>
      </c>
      <c r="P618">
        <f>VLOOKUP($L618,Sheet1!$F:$R,5,0)</f>
        <v>33.130000000000003</v>
      </c>
      <c r="Q618">
        <f>VLOOKUP($L618,Sheet1!$F:$R,6,0)</f>
        <v>0</v>
      </c>
      <c r="R618">
        <f>VLOOKUP($L618,Sheet1!$F:$R,7,0)</f>
        <v>4.46</v>
      </c>
      <c r="S618">
        <f>VLOOKUP($L618,Sheet1!$F:$R,8,0)</f>
        <v>22</v>
      </c>
      <c r="T618">
        <f>VLOOKUP($L618,Sheet1!$F:$R,9,0)</f>
        <v>33</v>
      </c>
      <c r="U618">
        <f>VLOOKUP($L618,Sheet1!$F:$R,10,0)</f>
        <v>112</v>
      </c>
      <c r="V618">
        <f>VLOOKUP($L618,Sheet1!$F:$R,11,0)</f>
        <v>4.1100000000000003</v>
      </c>
      <c r="W618">
        <f>VLOOKUP($L618,Sheet1!$F:$R,12,0)</f>
        <v>6.81</v>
      </c>
      <c r="X618">
        <f>VLOOKUP($L618,Sheet1!$F:$R,13,0)</f>
        <v>11.47</v>
      </c>
    </row>
    <row r="619" spans="1:24" hidden="1" x14ac:dyDescent="0.25">
      <c r="A619">
        <v>167</v>
      </c>
      <c r="B619">
        <v>5</v>
      </c>
      <c r="C619">
        <v>168</v>
      </c>
      <c r="D619" t="s">
        <v>673</v>
      </c>
      <c r="E619" t="s">
        <v>1904</v>
      </c>
      <c r="F619" t="s">
        <v>13</v>
      </c>
      <c r="G619">
        <v>22</v>
      </c>
      <c r="H619" t="s">
        <v>753</v>
      </c>
      <c r="I619">
        <v>2012</v>
      </c>
      <c r="J619" t="s">
        <v>161</v>
      </c>
      <c r="K619" t="s">
        <v>1905</v>
      </c>
      <c r="L619" t="s">
        <v>1906</v>
      </c>
      <c r="M619">
        <f>VLOOKUP(L619,Sheet1!F:R,2,0)</f>
        <v>74.5</v>
      </c>
      <c r="N619">
        <f>VLOOKUP($L619,Sheet1!$F:$R,3,0)</f>
        <v>224</v>
      </c>
      <c r="O619">
        <f>VLOOKUP($L619,Sheet1!$F:$R,4,0)</f>
        <v>10.5</v>
      </c>
      <c r="P619">
        <f>VLOOKUP($L619,Sheet1!$F:$R,5,0)</f>
        <v>32</v>
      </c>
      <c r="Q619">
        <f>VLOOKUP($L619,Sheet1!$F:$R,6,0)</f>
        <v>0</v>
      </c>
      <c r="R619">
        <f>VLOOKUP($L619,Sheet1!$F:$R,7,0)</f>
        <v>4.66</v>
      </c>
      <c r="S619">
        <f>VLOOKUP($L619,Sheet1!$F:$R,8,0)</f>
        <v>17</v>
      </c>
      <c r="T619">
        <f>VLOOKUP($L619,Sheet1!$F:$R,9,0)</f>
        <v>38</v>
      </c>
      <c r="U619">
        <f>VLOOKUP($L619,Sheet1!$F:$R,10,0)</f>
        <v>117</v>
      </c>
      <c r="V619">
        <f>VLOOKUP($L619,Sheet1!$F:$R,11,0)</f>
        <v>4.3</v>
      </c>
      <c r="W619">
        <f>VLOOKUP($L619,Sheet1!$F:$R,12,0)</f>
        <v>7.15</v>
      </c>
      <c r="X619">
        <f>VLOOKUP($L619,Sheet1!$F:$R,13,0)</f>
        <v>0</v>
      </c>
    </row>
    <row r="620" spans="1:24" hidden="1" x14ac:dyDescent="0.25">
      <c r="A620">
        <v>182</v>
      </c>
      <c r="B620">
        <v>6</v>
      </c>
      <c r="C620">
        <v>183</v>
      </c>
      <c r="D620" t="s">
        <v>24</v>
      </c>
      <c r="E620" t="s">
        <v>1907</v>
      </c>
      <c r="F620" t="s">
        <v>13</v>
      </c>
      <c r="G620">
        <v>23</v>
      </c>
      <c r="H620" t="s">
        <v>394</v>
      </c>
      <c r="I620">
        <v>2012</v>
      </c>
      <c r="J620" t="s">
        <v>143</v>
      </c>
      <c r="K620" t="s">
        <v>1908</v>
      </c>
      <c r="L620" t="s">
        <v>1909</v>
      </c>
      <c r="M620">
        <f>VLOOKUP(L620,Sheet1!F:R,2,0)</f>
        <v>73.38</v>
      </c>
      <c r="N620">
        <f>VLOOKUP($L620,Sheet1!$F:$R,3,0)</f>
        <v>211</v>
      </c>
      <c r="O620">
        <f>VLOOKUP($L620,Sheet1!$F:$R,4,0)</f>
        <v>8.1300000000000008</v>
      </c>
      <c r="P620">
        <f>VLOOKUP($L620,Sheet1!$F:$R,5,0)</f>
        <v>33</v>
      </c>
      <c r="Q620">
        <f>VLOOKUP($L620,Sheet1!$F:$R,6,0)</f>
        <v>0</v>
      </c>
      <c r="R620">
        <f>VLOOKUP($L620,Sheet1!$F:$R,7,0)</f>
        <v>4.5199999999999996</v>
      </c>
      <c r="S620">
        <f>VLOOKUP($L620,Sheet1!$F:$R,8,0)</f>
        <v>12</v>
      </c>
      <c r="T620">
        <f>VLOOKUP($L620,Sheet1!$F:$R,9,0)</f>
        <v>31.5</v>
      </c>
      <c r="U620">
        <f>VLOOKUP($L620,Sheet1!$F:$R,10,0)</f>
        <v>116</v>
      </c>
      <c r="V620">
        <f>VLOOKUP($L620,Sheet1!$F:$R,11,0)</f>
        <v>4.3099999999999996</v>
      </c>
      <c r="W620">
        <f>VLOOKUP($L620,Sheet1!$F:$R,12,0)</f>
        <v>7.1</v>
      </c>
      <c r="X620">
        <f>VLOOKUP($L620,Sheet1!$F:$R,13,0)</f>
        <v>0</v>
      </c>
    </row>
    <row r="621" spans="1:24" hidden="1" x14ac:dyDescent="0.25">
      <c r="A621">
        <v>193</v>
      </c>
      <c r="B621">
        <v>6</v>
      </c>
      <c r="C621">
        <v>194</v>
      </c>
      <c r="D621" t="s">
        <v>36</v>
      </c>
      <c r="E621" t="s">
        <v>1910</v>
      </c>
      <c r="F621" t="s">
        <v>13</v>
      </c>
      <c r="G621">
        <v>23</v>
      </c>
      <c r="H621" t="s">
        <v>120</v>
      </c>
      <c r="I621">
        <v>2012</v>
      </c>
      <c r="J621" t="s">
        <v>107</v>
      </c>
      <c r="K621" t="s">
        <v>1911</v>
      </c>
      <c r="L621" t="s">
        <v>1912</v>
      </c>
      <c r="M621">
        <f>VLOOKUP(L621,Sheet1!F:R,2,0)</f>
        <v>74.75</v>
      </c>
      <c r="N621">
        <f>VLOOKUP($L621,Sheet1!$F:$R,3,0)</f>
        <v>216</v>
      </c>
      <c r="O621">
        <f>VLOOKUP($L621,Sheet1!$F:$R,4,0)</f>
        <v>10</v>
      </c>
      <c r="P621">
        <f>VLOOKUP($L621,Sheet1!$F:$R,5,0)</f>
        <v>32</v>
      </c>
      <c r="Q621">
        <f>VLOOKUP($L621,Sheet1!$F:$R,6,0)</f>
        <v>0</v>
      </c>
      <c r="R621">
        <f>VLOOKUP($L621,Sheet1!$F:$R,7,0)</f>
        <v>4.4800000000000004</v>
      </c>
      <c r="S621">
        <f>VLOOKUP($L621,Sheet1!$F:$R,8,0)</f>
        <v>0</v>
      </c>
      <c r="T621">
        <f>VLOOKUP($L621,Sheet1!$F:$R,9,0)</f>
        <v>37</v>
      </c>
      <c r="U621">
        <f>VLOOKUP($L621,Sheet1!$F:$R,10,0)</f>
        <v>122</v>
      </c>
      <c r="V621">
        <f>VLOOKUP($L621,Sheet1!$F:$R,11,0)</f>
        <v>4.07</v>
      </c>
      <c r="W621">
        <f>VLOOKUP($L621,Sheet1!$F:$R,12,0)</f>
        <v>7.15</v>
      </c>
      <c r="X621">
        <f>VLOOKUP($L621,Sheet1!$F:$R,13,0)</f>
        <v>11.62</v>
      </c>
    </row>
    <row r="622" spans="1:24" hidden="1" x14ac:dyDescent="0.25">
      <c r="A622">
        <v>197</v>
      </c>
      <c r="B622">
        <v>6</v>
      </c>
      <c r="C622">
        <v>198</v>
      </c>
      <c r="D622" t="s">
        <v>424</v>
      </c>
      <c r="E622" t="s">
        <v>1913</v>
      </c>
      <c r="F622" t="s">
        <v>13</v>
      </c>
      <c r="G622">
        <v>22</v>
      </c>
      <c r="H622" t="s">
        <v>32</v>
      </c>
      <c r="I622">
        <v>2012</v>
      </c>
      <c r="J622" t="s">
        <v>66</v>
      </c>
      <c r="K622" t="s">
        <v>1914</v>
      </c>
      <c r="L622" t="s">
        <v>1915</v>
      </c>
      <c r="M622">
        <f>VLOOKUP(L622,Sheet1!F:R,2,0)</f>
        <v>76.88</v>
      </c>
      <c r="N622">
        <f>VLOOKUP($L622,Sheet1!$F:$R,3,0)</f>
        <v>219</v>
      </c>
      <c r="O622">
        <f>VLOOKUP($L622,Sheet1!$F:$R,4,0)</f>
        <v>9.5</v>
      </c>
      <c r="P622">
        <f>VLOOKUP($L622,Sheet1!$F:$R,5,0)</f>
        <v>34.75</v>
      </c>
      <c r="Q622">
        <f>VLOOKUP($L622,Sheet1!$F:$R,6,0)</f>
        <v>0</v>
      </c>
      <c r="R622">
        <f>VLOOKUP($L622,Sheet1!$F:$R,7,0)</f>
        <v>4.37</v>
      </c>
      <c r="S622">
        <f>VLOOKUP($L622,Sheet1!$F:$R,8,0)</f>
        <v>17</v>
      </c>
      <c r="T622">
        <f>VLOOKUP($L622,Sheet1!$F:$R,9,0)</f>
        <v>33</v>
      </c>
      <c r="U622">
        <f>VLOOKUP($L622,Sheet1!$F:$R,10,0)</f>
        <v>125</v>
      </c>
      <c r="V622">
        <f>VLOOKUP($L622,Sheet1!$F:$R,11,0)</f>
        <v>4.3600000000000003</v>
      </c>
      <c r="W622">
        <f>VLOOKUP($L622,Sheet1!$F:$R,12,0)</f>
        <v>7.08</v>
      </c>
      <c r="X622">
        <f>VLOOKUP($L622,Sheet1!$F:$R,13,0)</f>
        <v>0</v>
      </c>
    </row>
    <row r="623" spans="1:24" hidden="1" x14ac:dyDescent="0.25">
      <c r="A623">
        <v>205</v>
      </c>
      <c r="B623">
        <v>6</v>
      </c>
      <c r="C623">
        <v>206</v>
      </c>
      <c r="D623" t="s">
        <v>18</v>
      </c>
      <c r="E623" t="s">
        <v>1916</v>
      </c>
      <c r="F623" t="s">
        <v>13</v>
      </c>
      <c r="G623">
        <v>23</v>
      </c>
      <c r="H623" t="s">
        <v>1717</v>
      </c>
      <c r="I623">
        <v>2012</v>
      </c>
      <c r="J623" t="s">
        <v>55</v>
      </c>
      <c r="K623" t="s">
        <v>1917</v>
      </c>
      <c r="L623" t="s">
        <v>1918</v>
      </c>
      <c r="M623">
        <f>VLOOKUP(L623,Sheet1!F:R,2,0)</f>
        <v>70.63</v>
      </c>
      <c r="N623">
        <f>VLOOKUP($L623,Sheet1!$F:$R,3,0)</f>
        <v>192</v>
      </c>
      <c r="O623">
        <f>VLOOKUP($L623,Sheet1!$F:$R,4,0)</f>
        <v>9.75</v>
      </c>
      <c r="P623">
        <f>VLOOKUP($L623,Sheet1!$F:$R,5,0)</f>
        <v>32</v>
      </c>
      <c r="Q623">
        <f>VLOOKUP($L623,Sheet1!$F:$R,6,0)</f>
        <v>0</v>
      </c>
      <c r="R623">
        <f>VLOOKUP($L623,Sheet1!$F:$R,7,0)</f>
        <v>4.43</v>
      </c>
      <c r="S623">
        <f>VLOOKUP($L623,Sheet1!$F:$R,8,0)</f>
        <v>11</v>
      </c>
      <c r="T623">
        <f>VLOOKUP($L623,Sheet1!$F:$R,9,0)</f>
        <v>32.5</v>
      </c>
      <c r="U623">
        <f>VLOOKUP($L623,Sheet1!$F:$R,10,0)</f>
        <v>118</v>
      </c>
      <c r="V623">
        <f>VLOOKUP($L623,Sheet1!$F:$R,11,0)</f>
        <v>4.37</v>
      </c>
      <c r="W623">
        <f>VLOOKUP($L623,Sheet1!$F:$R,12,0)</f>
        <v>0</v>
      </c>
      <c r="X623">
        <f>VLOOKUP($L623,Sheet1!$F:$R,13,0)</f>
        <v>0</v>
      </c>
    </row>
    <row r="624" spans="1:24" hidden="1" x14ac:dyDescent="0.25">
      <c r="A624">
        <v>226</v>
      </c>
      <c r="B624">
        <v>7</v>
      </c>
      <c r="C624">
        <v>227</v>
      </c>
      <c r="D624" t="s">
        <v>24</v>
      </c>
      <c r="E624" t="s">
        <v>1919</v>
      </c>
      <c r="F624" t="s">
        <v>13</v>
      </c>
      <c r="G624">
        <v>22</v>
      </c>
      <c r="H624" t="s">
        <v>383</v>
      </c>
      <c r="I624">
        <v>2012</v>
      </c>
      <c r="J624" t="s">
        <v>76</v>
      </c>
      <c r="K624" t="s">
        <v>1920</v>
      </c>
      <c r="L624" t="s">
        <v>1921</v>
      </c>
      <c r="M624">
        <f>VLOOKUP(L624,Sheet1!F:R,2,0)</f>
        <v>72.38</v>
      </c>
      <c r="N624">
        <f>VLOOKUP($L624,Sheet1!$F:$R,3,0)</f>
        <v>217</v>
      </c>
      <c r="O624">
        <f>VLOOKUP($L624,Sheet1!$F:$R,4,0)</f>
        <v>9.1300000000000008</v>
      </c>
      <c r="P624">
        <f>VLOOKUP($L624,Sheet1!$F:$R,5,0)</f>
        <v>32.5</v>
      </c>
      <c r="Q624">
        <f>VLOOKUP($L624,Sheet1!$F:$R,6,0)</f>
        <v>0</v>
      </c>
      <c r="R624">
        <f>VLOOKUP($L624,Sheet1!$F:$R,7,0)</f>
        <v>4.54</v>
      </c>
      <c r="S624">
        <f>VLOOKUP($L624,Sheet1!$F:$R,8,0)</f>
        <v>20</v>
      </c>
      <c r="T624">
        <f>VLOOKUP($L624,Sheet1!$F:$R,9,0)</f>
        <v>36</v>
      </c>
      <c r="U624">
        <f>VLOOKUP($L624,Sheet1!$F:$R,10,0)</f>
        <v>123</v>
      </c>
      <c r="V624">
        <f>VLOOKUP($L624,Sheet1!$F:$R,11,0)</f>
        <v>4.1900000000000004</v>
      </c>
      <c r="W624">
        <f>VLOOKUP($L624,Sheet1!$F:$R,12,0)</f>
        <v>6.88</v>
      </c>
      <c r="X624">
        <f>VLOOKUP($L624,Sheet1!$F:$R,13,0)</f>
        <v>11.25</v>
      </c>
    </row>
    <row r="625" spans="1:24" hidden="1" x14ac:dyDescent="0.25">
      <c r="A625">
        <v>230</v>
      </c>
      <c r="B625">
        <v>7</v>
      </c>
      <c r="C625">
        <v>231</v>
      </c>
      <c r="D625" t="s">
        <v>58</v>
      </c>
      <c r="E625" t="s">
        <v>1922</v>
      </c>
      <c r="F625" t="s">
        <v>13</v>
      </c>
      <c r="G625">
        <v>23</v>
      </c>
      <c r="H625" t="s">
        <v>156</v>
      </c>
      <c r="I625">
        <v>2012</v>
      </c>
      <c r="J625" t="s">
        <v>66</v>
      </c>
      <c r="K625" t="s">
        <v>1923</v>
      </c>
      <c r="L625" t="s">
        <v>1924</v>
      </c>
      <c r="M625">
        <f>VLOOKUP(L625,Sheet1!F:R,2,0)</f>
        <v>74.13</v>
      </c>
      <c r="N625">
        <f>VLOOKUP($L625,Sheet1!$F:$R,3,0)</f>
        <v>210</v>
      </c>
      <c r="O625">
        <f>VLOOKUP($L625,Sheet1!$F:$R,4,0)</f>
        <v>0</v>
      </c>
      <c r="P625">
        <f>VLOOKUP($L625,Sheet1!$F:$R,5,0)</f>
        <v>0</v>
      </c>
      <c r="Q625">
        <f>VLOOKUP($L625,Sheet1!$F:$R,6,0)</f>
        <v>0</v>
      </c>
      <c r="R625">
        <f>VLOOKUP($L625,Sheet1!$F:$R,7,0)</f>
        <v>4.4000000000000004</v>
      </c>
      <c r="S625">
        <f>VLOOKUP($L625,Sheet1!$F:$R,8,0)</f>
        <v>11</v>
      </c>
      <c r="T625">
        <f>VLOOKUP($L625,Sheet1!$F:$R,9,0)</f>
        <v>36</v>
      </c>
      <c r="U625">
        <f>VLOOKUP($L625,Sheet1!$F:$R,10,0)</f>
        <v>128</v>
      </c>
      <c r="V625">
        <f>VLOOKUP($L625,Sheet1!$F:$R,11,0)</f>
        <v>4.33</v>
      </c>
      <c r="W625">
        <f>VLOOKUP($L625,Sheet1!$F:$R,12,0)</f>
        <v>6.93</v>
      </c>
      <c r="X625">
        <f>VLOOKUP($L625,Sheet1!$F:$R,13,0)</f>
        <v>0</v>
      </c>
    </row>
    <row r="626" spans="1:24" hidden="1" x14ac:dyDescent="0.25">
      <c r="A626">
        <v>234</v>
      </c>
      <c r="B626">
        <v>7</v>
      </c>
      <c r="C626">
        <v>235</v>
      </c>
      <c r="D626" t="s">
        <v>48</v>
      </c>
      <c r="E626" t="s">
        <v>1925</v>
      </c>
      <c r="F626" t="s">
        <v>13</v>
      </c>
      <c r="G626">
        <v>23</v>
      </c>
      <c r="H626" t="s">
        <v>264</v>
      </c>
      <c r="I626">
        <v>2012</v>
      </c>
      <c r="J626" t="s">
        <v>161</v>
      </c>
      <c r="K626" t="s">
        <v>1926</v>
      </c>
      <c r="L626" t="s">
        <v>1927</v>
      </c>
      <c r="M626">
        <f>VLOOKUP(L626,Sheet1!F:R,2,0)</f>
        <v>70.75</v>
      </c>
      <c r="N626">
        <f>VLOOKUP($L626,Sheet1!$F:$R,3,0)</f>
        <v>200</v>
      </c>
      <c r="O626">
        <f>VLOOKUP($L626,Sheet1!$F:$R,4,0)</f>
        <v>0</v>
      </c>
      <c r="P626">
        <f>VLOOKUP($L626,Sheet1!$F:$R,5,0)</f>
        <v>0</v>
      </c>
      <c r="Q626">
        <f>VLOOKUP($L626,Sheet1!$F:$R,6,0)</f>
        <v>0</v>
      </c>
      <c r="R626">
        <f>VLOOKUP($L626,Sheet1!$F:$R,7,0)</f>
        <v>4.38</v>
      </c>
      <c r="S626">
        <f>VLOOKUP($L626,Sheet1!$F:$R,8,0)</f>
        <v>16</v>
      </c>
      <c r="T626">
        <f>VLOOKUP($L626,Sheet1!$F:$R,9,0)</f>
        <v>33</v>
      </c>
      <c r="U626">
        <f>VLOOKUP($L626,Sheet1!$F:$R,10,0)</f>
        <v>112</v>
      </c>
      <c r="V626">
        <f>VLOOKUP($L626,Sheet1!$F:$R,11,0)</f>
        <v>4.1500000000000004</v>
      </c>
      <c r="W626">
        <f>VLOOKUP($L626,Sheet1!$F:$R,12,0)</f>
        <v>6.7</v>
      </c>
      <c r="X626">
        <f>VLOOKUP($L626,Sheet1!$F:$R,13,0)</f>
        <v>0</v>
      </c>
    </row>
    <row r="627" spans="1:24" hidden="1" x14ac:dyDescent="0.25">
      <c r="A627">
        <v>237</v>
      </c>
      <c r="B627">
        <v>7</v>
      </c>
      <c r="C627">
        <v>238</v>
      </c>
      <c r="D627" t="s">
        <v>118</v>
      </c>
      <c r="E627" t="s">
        <v>1928</v>
      </c>
      <c r="F627" t="s">
        <v>13</v>
      </c>
      <c r="G627">
        <v>23</v>
      </c>
      <c r="H627" t="s">
        <v>171</v>
      </c>
      <c r="I627">
        <v>2012</v>
      </c>
      <c r="J627" t="s">
        <v>161</v>
      </c>
      <c r="K627" t="s">
        <v>1929</v>
      </c>
      <c r="L627" t="s">
        <v>1930</v>
      </c>
      <c r="M627">
        <f>VLOOKUP(L627,Sheet1!F:R,2,0)</f>
        <v>72.88</v>
      </c>
      <c r="N627">
        <f>VLOOKUP($L627,Sheet1!$F:$R,3,0)</f>
        <v>225</v>
      </c>
      <c r="O627">
        <f>VLOOKUP($L627,Sheet1!$F:$R,4,0)</f>
        <v>9.6300000000000008</v>
      </c>
      <c r="P627">
        <f>VLOOKUP($L627,Sheet1!$F:$R,5,0)</f>
        <v>32.5</v>
      </c>
      <c r="Q627">
        <f>VLOOKUP($L627,Sheet1!$F:$R,6,0)</f>
        <v>0</v>
      </c>
      <c r="R627">
        <f>VLOOKUP($L627,Sheet1!$F:$R,7,0)</f>
        <v>4.4800000000000004</v>
      </c>
      <c r="S627">
        <f>VLOOKUP($L627,Sheet1!$F:$R,8,0)</f>
        <v>21</v>
      </c>
      <c r="T627">
        <f>VLOOKUP($L627,Sheet1!$F:$R,9,0)</f>
        <v>35.5</v>
      </c>
      <c r="U627">
        <f>VLOOKUP($L627,Sheet1!$F:$R,10,0)</f>
        <v>124</v>
      </c>
      <c r="V627">
        <f>VLOOKUP($L627,Sheet1!$F:$R,11,0)</f>
        <v>3.98</v>
      </c>
      <c r="W627">
        <f>VLOOKUP($L627,Sheet1!$F:$R,12,0)</f>
        <v>6.59</v>
      </c>
      <c r="X627">
        <f>VLOOKUP($L627,Sheet1!$F:$R,13,0)</f>
        <v>11.16</v>
      </c>
    </row>
    <row r="628" spans="1:24" hidden="1" x14ac:dyDescent="0.25">
      <c r="A628">
        <v>243</v>
      </c>
      <c r="B628">
        <v>7</v>
      </c>
      <c r="C628">
        <v>244</v>
      </c>
      <c r="D628" t="s">
        <v>93</v>
      </c>
      <c r="E628" t="s">
        <v>1931</v>
      </c>
      <c r="F628" t="s">
        <v>13</v>
      </c>
      <c r="G628">
        <v>24</v>
      </c>
      <c r="H628" t="s">
        <v>244</v>
      </c>
      <c r="I628">
        <v>2012</v>
      </c>
      <c r="J628" t="s">
        <v>161</v>
      </c>
      <c r="K628" t="s">
        <v>767</v>
      </c>
      <c r="L628" t="s">
        <v>1932</v>
      </c>
      <c r="M628">
        <f>VLOOKUP(L628,Sheet1!F:R,2,0)</f>
        <v>71.75</v>
      </c>
      <c r="N628">
        <f>VLOOKUP($L628,Sheet1!$F:$R,3,0)</f>
        <v>208</v>
      </c>
      <c r="O628">
        <f>VLOOKUP($L628,Sheet1!$F:$R,4,0)</f>
        <v>9.25</v>
      </c>
      <c r="P628">
        <f>VLOOKUP($L628,Sheet1!$F:$R,5,0)</f>
        <v>31.5</v>
      </c>
      <c r="Q628">
        <f>VLOOKUP($L628,Sheet1!$F:$R,6,0)</f>
        <v>0</v>
      </c>
      <c r="R628">
        <f>VLOOKUP($L628,Sheet1!$F:$R,7,0)</f>
        <v>4.63</v>
      </c>
      <c r="S628">
        <f>VLOOKUP($L628,Sheet1!$F:$R,8,0)</f>
        <v>14</v>
      </c>
      <c r="T628">
        <f>VLOOKUP($L628,Sheet1!$F:$R,9,0)</f>
        <v>35</v>
      </c>
      <c r="U628">
        <f>VLOOKUP($L628,Sheet1!$F:$R,10,0)</f>
        <v>119</v>
      </c>
      <c r="V628">
        <f>VLOOKUP($L628,Sheet1!$F:$R,11,0)</f>
        <v>4.13</v>
      </c>
      <c r="W628">
        <f>VLOOKUP($L628,Sheet1!$F:$R,12,0)</f>
        <v>6.84</v>
      </c>
      <c r="X628">
        <f>VLOOKUP($L628,Sheet1!$F:$R,13,0)</f>
        <v>11.4</v>
      </c>
    </row>
    <row r="629" spans="1:24" hidden="1" x14ac:dyDescent="0.25">
      <c r="A629">
        <v>7</v>
      </c>
      <c r="B629">
        <v>1</v>
      </c>
      <c r="C629">
        <v>8</v>
      </c>
      <c r="D629" t="s">
        <v>360</v>
      </c>
      <c r="E629" t="s">
        <v>1933</v>
      </c>
      <c r="F629" t="s">
        <v>13</v>
      </c>
      <c r="G629">
        <v>23</v>
      </c>
      <c r="H629" t="s">
        <v>248</v>
      </c>
      <c r="I629">
        <v>2013</v>
      </c>
      <c r="J629" t="s">
        <v>66</v>
      </c>
      <c r="K629" t="s">
        <v>1756</v>
      </c>
      <c r="L629" t="s">
        <v>1934</v>
      </c>
      <c r="M629">
        <f>VLOOKUP(L629,Sheet1!F:R,2,0)</f>
        <v>68.5</v>
      </c>
      <c r="N629">
        <f>VLOOKUP($L629,Sheet1!$F:$R,3,0)</f>
        <v>174</v>
      </c>
      <c r="O629">
        <f>VLOOKUP($L629,Sheet1!$F:$R,4,0)</f>
        <v>9.18</v>
      </c>
      <c r="P629">
        <f>VLOOKUP($L629,Sheet1!$F:$R,5,0)</f>
        <v>30.08</v>
      </c>
      <c r="Q629">
        <f>VLOOKUP($L629,Sheet1!$F:$R,6,0)</f>
        <v>7</v>
      </c>
      <c r="R629">
        <f>VLOOKUP($L629,Sheet1!$F:$R,7,0)</f>
        <v>4.34</v>
      </c>
      <c r="S629">
        <f>VLOOKUP($L629,Sheet1!$F:$R,8,0)</f>
        <v>14</v>
      </c>
      <c r="T629">
        <f>VLOOKUP($L629,Sheet1!$F:$R,9,0)</f>
        <v>32</v>
      </c>
      <c r="U629">
        <f>VLOOKUP($L629,Sheet1!$F:$R,10,0)</f>
        <v>120</v>
      </c>
      <c r="V629">
        <f>VLOOKUP($L629,Sheet1!$F:$R,11,0)</f>
        <v>4.01</v>
      </c>
      <c r="W629">
        <f>VLOOKUP($L629,Sheet1!$F:$R,12,0)</f>
        <v>0</v>
      </c>
      <c r="X629">
        <f>VLOOKUP($L629,Sheet1!$F:$R,13,0)</f>
        <v>0</v>
      </c>
    </row>
    <row r="630" spans="1:24" hidden="1" x14ac:dyDescent="0.25">
      <c r="A630">
        <v>26</v>
      </c>
      <c r="B630">
        <v>1</v>
      </c>
      <c r="C630">
        <v>27</v>
      </c>
      <c r="D630" t="s">
        <v>64</v>
      </c>
      <c r="E630" t="s">
        <v>1935</v>
      </c>
      <c r="F630" t="s">
        <v>13</v>
      </c>
      <c r="G630">
        <v>21</v>
      </c>
      <c r="H630" t="s">
        <v>852</v>
      </c>
      <c r="I630">
        <v>2013</v>
      </c>
      <c r="J630" t="s">
        <v>121</v>
      </c>
      <c r="K630" t="s">
        <v>1936</v>
      </c>
      <c r="L630" t="s">
        <v>1937</v>
      </c>
      <c r="M630">
        <f>VLOOKUP(L630,Sheet1!F:R,2,0)</f>
        <v>73</v>
      </c>
      <c r="N630">
        <f>VLOOKUP($L630,Sheet1!$F:$R,3,0)</f>
        <v>214</v>
      </c>
      <c r="O630">
        <f>VLOOKUP($L630,Sheet1!$F:$R,4,0)</f>
        <v>10.08</v>
      </c>
      <c r="P630">
        <f>VLOOKUP($L630,Sheet1!$F:$R,5,0)</f>
        <v>33.380000000000003</v>
      </c>
      <c r="Q630">
        <f>VLOOKUP($L630,Sheet1!$F:$R,6,0)</f>
        <v>0</v>
      </c>
      <c r="R630">
        <f>VLOOKUP($L630,Sheet1!$F:$R,7,0)</f>
        <v>4.57</v>
      </c>
      <c r="S630">
        <f>VLOOKUP($L630,Sheet1!$F:$R,8,0)</f>
        <v>15</v>
      </c>
      <c r="T630">
        <f>VLOOKUP($L630,Sheet1!$F:$R,9,0)</f>
        <v>36</v>
      </c>
      <c r="U630">
        <f>VLOOKUP($L630,Sheet1!$F:$R,10,0)</f>
        <v>115</v>
      </c>
      <c r="V630">
        <f>VLOOKUP($L630,Sheet1!$F:$R,11,0)</f>
        <v>4.5</v>
      </c>
      <c r="W630">
        <f>VLOOKUP($L630,Sheet1!$F:$R,12,0)</f>
        <v>6.83</v>
      </c>
      <c r="X630">
        <f>VLOOKUP($L630,Sheet1!$F:$R,13,0)</f>
        <v>0</v>
      </c>
    </row>
    <row r="631" spans="1:24" hidden="1" x14ac:dyDescent="0.25">
      <c r="A631">
        <v>28</v>
      </c>
      <c r="B631">
        <v>1</v>
      </c>
      <c r="C631">
        <v>29</v>
      </c>
      <c r="D631" t="s">
        <v>42</v>
      </c>
      <c r="E631" t="s">
        <v>1938</v>
      </c>
      <c r="F631" t="s">
        <v>13</v>
      </c>
      <c r="G631">
        <v>22</v>
      </c>
      <c r="H631" t="s">
        <v>209</v>
      </c>
      <c r="I631">
        <v>2013</v>
      </c>
      <c r="J631" t="s">
        <v>15</v>
      </c>
      <c r="K631" t="s">
        <v>1939</v>
      </c>
      <c r="L631" t="s">
        <v>1940</v>
      </c>
      <c r="M631">
        <f>VLOOKUP(L631,Sheet1!F:R,2,0)</f>
        <v>73.88</v>
      </c>
      <c r="N631">
        <f>VLOOKUP($L631,Sheet1!$F:$R,3,0)</f>
        <v>216</v>
      </c>
      <c r="O631">
        <f>VLOOKUP($L631,Sheet1!$F:$R,4,0)</f>
        <v>9.08</v>
      </c>
      <c r="P631">
        <f>VLOOKUP($L631,Sheet1!$F:$R,5,0)</f>
        <v>31.68</v>
      </c>
      <c r="Q631">
        <f>VLOOKUP($L631,Sheet1!$F:$R,6,0)</f>
        <v>11</v>
      </c>
      <c r="R631">
        <f>VLOOKUP($L631,Sheet1!$F:$R,7,0)</f>
        <v>4.42</v>
      </c>
      <c r="S631">
        <f>VLOOKUP($L631,Sheet1!$F:$R,8,0)</f>
        <v>0</v>
      </c>
      <c r="T631">
        <f>VLOOKUP($L631,Sheet1!$F:$R,9,0)</f>
        <v>37</v>
      </c>
      <c r="U631">
        <f>VLOOKUP($L631,Sheet1!$F:$R,10,0)</f>
        <v>128</v>
      </c>
      <c r="V631">
        <f>VLOOKUP($L631,Sheet1!$F:$R,11,0)</f>
        <v>4.4000000000000004</v>
      </c>
      <c r="W631">
        <f>VLOOKUP($L631,Sheet1!$F:$R,12,0)</f>
        <v>7.28</v>
      </c>
      <c r="X631">
        <f>VLOOKUP($L631,Sheet1!$F:$R,13,0)</f>
        <v>0</v>
      </c>
    </row>
    <row r="632" spans="1:24" hidden="1" x14ac:dyDescent="0.25">
      <c r="A632">
        <v>33</v>
      </c>
      <c r="B632">
        <v>2</v>
      </c>
      <c r="C632">
        <v>34</v>
      </c>
      <c r="D632" t="s">
        <v>487</v>
      </c>
      <c r="E632" t="s">
        <v>1941</v>
      </c>
      <c r="F632" t="s">
        <v>13</v>
      </c>
      <c r="G632">
        <v>22</v>
      </c>
      <c r="H632" t="s">
        <v>209</v>
      </c>
      <c r="I632">
        <v>2013</v>
      </c>
      <c r="J632" t="s">
        <v>161</v>
      </c>
      <c r="K632" t="s">
        <v>472</v>
      </c>
      <c r="L632" t="s">
        <v>1942</v>
      </c>
      <c r="M632">
        <f>VLOOKUP(L632,Sheet1!F:R,2,0)</f>
        <v>76</v>
      </c>
      <c r="N632">
        <f>VLOOKUP($L632,Sheet1!$F:$R,3,0)</f>
        <v>196</v>
      </c>
      <c r="O632">
        <f>VLOOKUP($L632,Sheet1!$F:$R,4,0)</f>
        <v>9.3800000000000008</v>
      </c>
      <c r="P632">
        <f>VLOOKUP($L632,Sheet1!$F:$R,5,0)</f>
        <v>33.28</v>
      </c>
      <c r="Q632">
        <f>VLOOKUP($L632,Sheet1!$F:$R,6,0)</f>
        <v>12</v>
      </c>
      <c r="R632">
        <f>VLOOKUP($L632,Sheet1!$F:$R,7,0)</f>
        <v>4.4400000000000004</v>
      </c>
      <c r="S632">
        <f>VLOOKUP($L632,Sheet1!$F:$R,8,0)</f>
        <v>0</v>
      </c>
      <c r="T632">
        <f>VLOOKUP($L632,Sheet1!$F:$R,9,0)</f>
        <v>39.5</v>
      </c>
      <c r="U632">
        <f>VLOOKUP($L632,Sheet1!$F:$R,10,0)</f>
        <v>136</v>
      </c>
      <c r="V632">
        <f>VLOOKUP($L632,Sheet1!$F:$R,11,0)</f>
        <v>4.33</v>
      </c>
      <c r="W632">
        <f>VLOOKUP($L632,Sheet1!$F:$R,12,0)</f>
        <v>7.19</v>
      </c>
      <c r="X632">
        <f>VLOOKUP($L632,Sheet1!$F:$R,13,0)</f>
        <v>0</v>
      </c>
    </row>
    <row r="633" spans="1:24" hidden="1" x14ac:dyDescent="0.25">
      <c r="A633">
        <v>40</v>
      </c>
      <c r="B633">
        <v>2</v>
      </c>
      <c r="C633">
        <v>41</v>
      </c>
      <c r="D633" t="s">
        <v>73</v>
      </c>
      <c r="E633" t="s">
        <v>1943</v>
      </c>
      <c r="F633" t="s">
        <v>13</v>
      </c>
      <c r="G633">
        <v>21</v>
      </c>
      <c r="H633" t="s">
        <v>14</v>
      </c>
      <c r="I633">
        <v>2013</v>
      </c>
      <c r="J633" t="s">
        <v>76</v>
      </c>
      <c r="K633" t="s">
        <v>1168</v>
      </c>
      <c r="L633" t="s">
        <v>1944</v>
      </c>
      <c r="M633">
        <f>VLOOKUP(L633,Sheet1!F:R,2,0)</f>
        <v>72.38</v>
      </c>
      <c r="N633">
        <f>VLOOKUP($L633,Sheet1!$F:$R,3,0)</f>
        <v>201</v>
      </c>
      <c r="O633">
        <f>VLOOKUP($L633,Sheet1!$F:$R,4,0)</f>
        <v>9.2799999999999994</v>
      </c>
      <c r="P633">
        <f>VLOOKUP($L633,Sheet1!$F:$R,5,0)</f>
        <v>31.08</v>
      </c>
      <c r="Q633">
        <f>VLOOKUP($L633,Sheet1!$F:$R,6,0)</f>
        <v>23</v>
      </c>
      <c r="R633">
        <f>VLOOKUP($L633,Sheet1!$F:$R,7,0)</f>
        <v>4.51</v>
      </c>
      <c r="S633">
        <f>VLOOKUP($L633,Sheet1!$F:$R,8,0)</f>
        <v>14</v>
      </c>
      <c r="T633">
        <f>VLOOKUP($L633,Sheet1!$F:$R,9,0)</f>
        <v>33.5</v>
      </c>
      <c r="U633">
        <f>VLOOKUP($L633,Sheet1!$F:$R,10,0)</f>
        <v>117</v>
      </c>
      <c r="V633">
        <f>VLOOKUP($L633,Sheet1!$F:$R,11,0)</f>
        <v>4.47</v>
      </c>
      <c r="W633">
        <f>VLOOKUP($L633,Sheet1!$F:$R,12,0)</f>
        <v>7.15</v>
      </c>
      <c r="X633">
        <f>VLOOKUP($L633,Sheet1!$F:$R,13,0)</f>
        <v>0</v>
      </c>
    </row>
    <row r="634" spans="1:24" hidden="1" x14ac:dyDescent="0.25">
      <c r="A634">
        <v>58</v>
      </c>
      <c r="B634">
        <v>2</v>
      </c>
      <c r="C634">
        <v>59</v>
      </c>
      <c r="D634" t="s">
        <v>48</v>
      </c>
      <c r="E634" t="s">
        <v>1945</v>
      </c>
      <c r="F634" t="s">
        <v>13</v>
      </c>
      <c r="G634">
        <v>22</v>
      </c>
      <c r="H634" t="s">
        <v>133</v>
      </c>
      <c r="I634">
        <v>2013</v>
      </c>
      <c r="J634" t="s">
        <v>61</v>
      </c>
      <c r="K634" t="s">
        <v>1946</v>
      </c>
      <c r="L634" t="s">
        <v>1947</v>
      </c>
      <c r="M634">
        <f>VLOOKUP(L634,Sheet1!F:R,2,0)</f>
        <v>74.75</v>
      </c>
      <c r="N634">
        <f>VLOOKUP($L634,Sheet1!$F:$R,3,0)</f>
        <v>210</v>
      </c>
      <c r="O634">
        <f>VLOOKUP($L634,Sheet1!$F:$R,4,0)</f>
        <v>9</v>
      </c>
      <c r="P634">
        <f>VLOOKUP($L634,Sheet1!$F:$R,5,0)</f>
        <v>33</v>
      </c>
      <c r="Q634">
        <f>VLOOKUP($L634,Sheet1!$F:$R,6,0)</f>
        <v>0</v>
      </c>
      <c r="R634">
        <f>VLOOKUP($L634,Sheet1!$F:$R,7,0)</f>
        <v>4.37</v>
      </c>
      <c r="S634">
        <f>VLOOKUP($L634,Sheet1!$F:$R,8,0)</f>
        <v>16</v>
      </c>
      <c r="T634">
        <f>VLOOKUP($L634,Sheet1!$F:$R,9,0)</f>
        <v>35</v>
      </c>
      <c r="U634">
        <f>VLOOKUP($L634,Sheet1!$F:$R,10,0)</f>
        <v>121</v>
      </c>
      <c r="V634">
        <f>VLOOKUP($L634,Sheet1!$F:$R,11,0)</f>
        <v>4.33</v>
      </c>
      <c r="W634">
        <f>VLOOKUP($L634,Sheet1!$F:$R,12,0)</f>
        <v>7.19</v>
      </c>
      <c r="X634">
        <f>VLOOKUP($L634,Sheet1!$F:$R,13,0)</f>
        <v>0</v>
      </c>
    </row>
    <row r="635" spans="1:24" hidden="1" x14ac:dyDescent="0.25">
      <c r="A635">
        <v>73</v>
      </c>
      <c r="B635">
        <v>3</v>
      </c>
      <c r="C635">
        <v>74</v>
      </c>
      <c r="D635" t="s">
        <v>30</v>
      </c>
      <c r="E635" t="s">
        <v>1948</v>
      </c>
      <c r="F635" t="s">
        <v>13</v>
      </c>
      <c r="G635">
        <v>23</v>
      </c>
      <c r="H635" t="s">
        <v>106</v>
      </c>
      <c r="I635">
        <v>2013</v>
      </c>
      <c r="J635" t="s">
        <v>66</v>
      </c>
      <c r="K635" t="s">
        <v>34</v>
      </c>
      <c r="L635" t="s">
        <v>1949</v>
      </c>
      <c r="M635">
        <f>VLOOKUP(L635,Sheet1!F:R,2,0)</f>
        <v>74</v>
      </c>
      <c r="N635">
        <f>VLOOKUP($L635,Sheet1!$F:$R,3,0)</f>
        <v>208</v>
      </c>
      <c r="O635">
        <f>VLOOKUP($L635,Sheet1!$F:$R,4,0)</f>
        <v>8.68</v>
      </c>
      <c r="P635">
        <f>VLOOKUP($L635,Sheet1!$F:$R,5,0)</f>
        <v>31.28</v>
      </c>
      <c r="Q635">
        <f>VLOOKUP($L635,Sheet1!$F:$R,6,0)</f>
        <v>0</v>
      </c>
      <c r="R635">
        <f>VLOOKUP($L635,Sheet1!$F:$R,7,0)</f>
        <v>4.5199999999999996</v>
      </c>
      <c r="S635">
        <f>VLOOKUP($L635,Sheet1!$F:$R,8,0)</f>
        <v>11</v>
      </c>
      <c r="T635">
        <f>VLOOKUP($L635,Sheet1!$F:$R,9,0)</f>
        <v>32.5</v>
      </c>
      <c r="U635">
        <f>VLOOKUP($L635,Sheet1!$F:$R,10,0)</f>
        <v>119</v>
      </c>
      <c r="V635">
        <f>VLOOKUP($L635,Sheet1!$F:$R,11,0)</f>
        <v>4.32</v>
      </c>
      <c r="W635">
        <f>VLOOKUP($L635,Sheet1!$F:$R,12,0)</f>
        <v>7.01</v>
      </c>
      <c r="X635">
        <f>VLOOKUP($L635,Sheet1!$F:$R,13,0)</f>
        <v>11.5</v>
      </c>
    </row>
    <row r="636" spans="1:24" hidden="1" x14ac:dyDescent="0.25">
      <c r="A636">
        <v>75</v>
      </c>
      <c r="B636">
        <v>3</v>
      </c>
      <c r="C636">
        <v>76</v>
      </c>
      <c r="D636" t="s">
        <v>98</v>
      </c>
      <c r="E636" t="s">
        <v>1950</v>
      </c>
      <c r="F636" t="s">
        <v>13</v>
      </c>
      <c r="G636">
        <v>21</v>
      </c>
      <c r="H636" t="s">
        <v>20</v>
      </c>
      <c r="I636">
        <v>2013</v>
      </c>
      <c r="J636" t="s">
        <v>33</v>
      </c>
      <c r="K636" t="s">
        <v>1951</v>
      </c>
      <c r="L636" t="s">
        <v>1952</v>
      </c>
      <c r="M636">
        <f>VLOOKUP(L636,Sheet1!F:R,2,0)</f>
        <v>74</v>
      </c>
      <c r="N636">
        <f>VLOOKUP($L636,Sheet1!$F:$R,3,0)</f>
        <v>206</v>
      </c>
      <c r="O636">
        <f>VLOOKUP($L636,Sheet1!$F:$R,4,0)</f>
        <v>10</v>
      </c>
      <c r="P636">
        <f>VLOOKUP($L636,Sheet1!$F:$R,5,0)</f>
        <v>32.75</v>
      </c>
      <c r="Q636">
        <f>VLOOKUP($L636,Sheet1!$F:$R,6,0)</f>
        <v>0</v>
      </c>
      <c r="R636">
        <f>VLOOKUP($L636,Sheet1!$F:$R,7,0)</f>
        <v>0</v>
      </c>
      <c r="S636">
        <f>VLOOKUP($L636,Sheet1!$F:$R,8,0)</f>
        <v>0</v>
      </c>
      <c r="T636">
        <f>VLOOKUP($L636,Sheet1!$F:$R,9,0)</f>
        <v>0</v>
      </c>
      <c r="U636">
        <f>VLOOKUP($L636,Sheet1!$F:$R,10,0)</f>
        <v>0</v>
      </c>
      <c r="V636">
        <f>VLOOKUP($L636,Sheet1!$F:$R,11,0)</f>
        <v>0</v>
      </c>
      <c r="W636">
        <f>VLOOKUP($L636,Sheet1!$F:$R,12,0)</f>
        <v>0</v>
      </c>
      <c r="X636">
        <f>VLOOKUP($L636,Sheet1!$F:$R,13,0)</f>
        <v>0</v>
      </c>
    </row>
    <row r="637" spans="1:24" hidden="1" x14ac:dyDescent="0.25">
      <c r="A637">
        <v>77</v>
      </c>
      <c r="B637">
        <v>3</v>
      </c>
      <c r="C637">
        <v>78</v>
      </c>
      <c r="D637" t="s">
        <v>73</v>
      </c>
      <c r="E637" t="s">
        <v>1953</v>
      </c>
      <c r="F637" t="s">
        <v>13</v>
      </c>
      <c r="G637">
        <v>22</v>
      </c>
      <c r="H637" t="s">
        <v>544</v>
      </c>
      <c r="I637">
        <v>2013</v>
      </c>
      <c r="J637" t="s">
        <v>107</v>
      </c>
      <c r="K637" t="s">
        <v>1954</v>
      </c>
      <c r="L637" t="s">
        <v>1955</v>
      </c>
      <c r="M637">
        <f>VLOOKUP(L637,Sheet1!F:R,2,0)</f>
        <v>68.88</v>
      </c>
      <c r="N637">
        <f>VLOOKUP($L637,Sheet1!$F:$R,3,0)</f>
        <v>183</v>
      </c>
      <c r="O637">
        <f>VLOOKUP($L637,Sheet1!$F:$R,4,0)</f>
        <v>8.58</v>
      </c>
      <c r="P637">
        <f>VLOOKUP($L637,Sheet1!$F:$R,5,0)</f>
        <v>31.48</v>
      </c>
      <c r="Q637">
        <f>VLOOKUP($L637,Sheet1!$F:$R,6,0)</f>
        <v>0</v>
      </c>
      <c r="R637">
        <f>VLOOKUP($L637,Sheet1!$F:$R,7,0)</f>
        <v>4.2699999999999996</v>
      </c>
      <c r="S637">
        <f>VLOOKUP($L637,Sheet1!$F:$R,8,0)</f>
        <v>13</v>
      </c>
      <c r="T637">
        <f>VLOOKUP($L637,Sheet1!$F:$R,9,0)</f>
        <v>42</v>
      </c>
      <c r="U637">
        <f>VLOOKUP($L637,Sheet1!$F:$R,10,0)</f>
        <v>132</v>
      </c>
      <c r="V637">
        <f>VLOOKUP($L637,Sheet1!$F:$R,11,0)</f>
        <v>4.09</v>
      </c>
      <c r="W637">
        <f>VLOOKUP($L637,Sheet1!$F:$R,12,0)</f>
        <v>6.66</v>
      </c>
      <c r="X637">
        <f>VLOOKUP($L637,Sheet1!$F:$R,13,0)</f>
        <v>0</v>
      </c>
    </row>
    <row r="638" spans="1:24" hidden="1" x14ac:dyDescent="0.25">
      <c r="A638">
        <v>78</v>
      </c>
      <c r="B638">
        <v>3</v>
      </c>
      <c r="C638">
        <v>79</v>
      </c>
      <c r="D638" t="s">
        <v>58</v>
      </c>
      <c r="E638" t="s">
        <v>1956</v>
      </c>
      <c r="F638" t="s">
        <v>13</v>
      </c>
      <c r="G638">
        <v>22</v>
      </c>
      <c r="H638" t="s">
        <v>722</v>
      </c>
      <c r="I638">
        <v>2013</v>
      </c>
      <c r="J638" t="s">
        <v>107</v>
      </c>
      <c r="K638" t="s">
        <v>1957</v>
      </c>
      <c r="L638" t="s">
        <v>1958</v>
      </c>
      <c r="M638">
        <f>VLOOKUP(L638,Sheet1!F:R,2,0)</f>
        <v>71</v>
      </c>
      <c r="N638">
        <f>VLOOKUP($L638,Sheet1!$F:$R,3,0)</f>
        <v>189</v>
      </c>
      <c r="O638">
        <f>VLOOKUP($L638,Sheet1!$F:$R,4,0)</f>
        <v>9.18</v>
      </c>
      <c r="P638">
        <f>VLOOKUP($L638,Sheet1!$F:$R,5,0)</f>
        <v>32.68</v>
      </c>
      <c r="Q638">
        <f>VLOOKUP($L638,Sheet1!$F:$R,6,0)</f>
        <v>0</v>
      </c>
      <c r="R638">
        <f>VLOOKUP($L638,Sheet1!$F:$R,7,0)</f>
        <v>4.45</v>
      </c>
      <c r="S638">
        <f>VLOOKUP($L638,Sheet1!$F:$R,8,0)</f>
        <v>20</v>
      </c>
      <c r="T638">
        <f>VLOOKUP($L638,Sheet1!$F:$R,9,0)</f>
        <v>37</v>
      </c>
      <c r="U638">
        <f>VLOOKUP($L638,Sheet1!$F:$R,10,0)</f>
        <v>120</v>
      </c>
      <c r="V638">
        <f>VLOOKUP($L638,Sheet1!$F:$R,11,0)</f>
        <v>4.0199999999999996</v>
      </c>
      <c r="W638">
        <f>VLOOKUP($L638,Sheet1!$F:$R,12,0)</f>
        <v>6.8</v>
      </c>
      <c r="X638">
        <f>VLOOKUP($L638,Sheet1!$F:$R,13,0)</f>
        <v>11.16</v>
      </c>
    </row>
    <row r="639" spans="1:24" hidden="1" x14ac:dyDescent="0.25">
      <c r="A639">
        <v>91</v>
      </c>
      <c r="B639">
        <v>3</v>
      </c>
      <c r="C639">
        <v>92</v>
      </c>
      <c r="D639" t="s">
        <v>360</v>
      </c>
      <c r="E639" t="s">
        <v>1959</v>
      </c>
      <c r="F639" t="s">
        <v>13</v>
      </c>
      <c r="G639">
        <v>22</v>
      </c>
      <c r="H639" t="s">
        <v>248</v>
      </c>
      <c r="I639">
        <v>2013</v>
      </c>
      <c r="J639" t="s">
        <v>21</v>
      </c>
      <c r="K639" t="s">
        <v>40</v>
      </c>
      <c r="L639" t="s">
        <v>1960</v>
      </c>
      <c r="M639">
        <f>VLOOKUP(L639,Sheet1!F:R,2,0)</f>
        <v>70.25</v>
      </c>
      <c r="N639">
        <f>VLOOKUP($L639,Sheet1!$F:$R,3,0)</f>
        <v>193</v>
      </c>
      <c r="O639">
        <f>VLOOKUP($L639,Sheet1!$F:$R,4,0)</f>
        <v>9.7799999999999994</v>
      </c>
      <c r="P639">
        <f>VLOOKUP($L639,Sheet1!$F:$R,5,0)</f>
        <v>32.68</v>
      </c>
      <c r="Q639">
        <f>VLOOKUP($L639,Sheet1!$F:$R,6,0)</f>
        <v>0</v>
      </c>
      <c r="R639">
        <f>VLOOKUP($L639,Sheet1!$F:$R,7,0)</f>
        <v>4.5199999999999996</v>
      </c>
      <c r="S639">
        <f>VLOOKUP($L639,Sheet1!$F:$R,8,0)</f>
        <v>11</v>
      </c>
      <c r="T639">
        <f>VLOOKUP($L639,Sheet1!$F:$R,9,0)</f>
        <v>34.5</v>
      </c>
      <c r="U639">
        <f>VLOOKUP($L639,Sheet1!$F:$R,10,0)</f>
        <v>117</v>
      </c>
      <c r="V639">
        <f>VLOOKUP($L639,Sheet1!$F:$R,11,0)</f>
        <v>4.09</v>
      </c>
      <c r="W639">
        <f>VLOOKUP($L639,Sheet1!$F:$R,12,0)</f>
        <v>6.81</v>
      </c>
      <c r="X639">
        <f>VLOOKUP($L639,Sheet1!$F:$R,13,0)</f>
        <v>0</v>
      </c>
    </row>
    <row r="640" spans="1:24" hidden="1" x14ac:dyDescent="0.25">
      <c r="A640">
        <v>100</v>
      </c>
      <c r="B640">
        <v>4</v>
      </c>
      <c r="C640">
        <v>101</v>
      </c>
      <c r="D640" t="s">
        <v>349</v>
      </c>
      <c r="E640" t="s">
        <v>1961</v>
      </c>
      <c r="F640" t="s">
        <v>13</v>
      </c>
      <c r="G640">
        <v>21</v>
      </c>
      <c r="H640" t="s">
        <v>504</v>
      </c>
      <c r="I640">
        <v>2013</v>
      </c>
      <c r="J640" t="s">
        <v>61</v>
      </c>
      <c r="K640" t="s">
        <v>283</v>
      </c>
      <c r="L640" t="s">
        <v>1962</v>
      </c>
      <c r="M640">
        <f>VLOOKUP(L640,Sheet1!F:R,2,0)</f>
        <v>67</v>
      </c>
      <c r="N640">
        <f>VLOOKUP($L640,Sheet1!$F:$R,3,0)</f>
        <v>173</v>
      </c>
      <c r="O640">
        <f>VLOOKUP($L640,Sheet1!$F:$R,4,0)</f>
        <v>8.7799999999999994</v>
      </c>
      <c r="P640">
        <f>VLOOKUP($L640,Sheet1!$F:$R,5,0)</f>
        <v>29.48</v>
      </c>
      <c r="Q640">
        <f>VLOOKUP($L640,Sheet1!$F:$R,6,0)</f>
        <v>0</v>
      </c>
      <c r="R640">
        <f>VLOOKUP($L640,Sheet1!$F:$R,7,0)</f>
        <v>4.58</v>
      </c>
      <c r="S640">
        <f>VLOOKUP($L640,Sheet1!$F:$R,8,0)</f>
        <v>7</v>
      </c>
      <c r="T640">
        <f>VLOOKUP($L640,Sheet1!$F:$R,9,0)</f>
        <v>32</v>
      </c>
      <c r="U640">
        <f>VLOOKUP($L640,Sheet1!$F:$R,10,0)</f>
        <v>117</v>
      </c>
      <c r="V640">
        <f>VLOOKUP($L640,Sheet1!$F:$R,11,0)</f>
        <v>4.37</v>
      </c>
      <c r="W640">
        <f>VLOOKUP($L640,Sheet1!$F:$R,12,0)</f>
        <v>6.81</v>
      </c>
      <c r="X640">
        <f>VLOOKUP($L640,Sheet1!$F:$R,13,0)</f>
        <v>11.29</v>
      </c>
    </row>
    <row r="641" spans="1:24" hidden="1" x14ac:dyDescent="0.25">
      <c r="A641">
        <v>101</v>
      </c>
      <c r="B641">
        <v>4</v>
      </c>
      <c r="C641">
        <v>102</v>
      </c>
      <c r="D641" t="s">
        <v>48</v>
      </c>
      <c r="E641" t="s">
        <v>1963</v>
      </c>
      <c r="F641" t="s">
        <v>13</v>
      </c>
      <c r="G641">
        <v>22</v>
      </c>
      <c r="H641" t="s">
        <v>286</v>
      </c>
      <c r="I641">
        <v>2013</v>
      </c>
      <c r="J641" t="s">
        <v>161</v>
      </c>
      <c r="K641" t="s">
        <v>1964</v>
      </c>
      <c r="L641" t="s">
        <v>1965</v>
      </c>
      <c r="M641">
        <f>VLOOKUP(L641,Sheet1!F:R,2,0)</f>
        <v>71.13</v>
      </c>
      <c r="N641">
        <f>VLOOKUP($L641,Sheet1!$F:$R,3,0)</f>
        <v>206</v>
      </c>
      <c r="O641">
        <f>VLOOKUP($L641,Sheet1!$F:$R,4,0)</f>
        <v>9.2799999999999994</v>
      </c>
      <c r="P641">
        <f>VLOOKUP($L641,Sheet1!$F:$R,5,0)</f>
        <v>31.28</v>
      </c>
      <c r="Q641">
        <f>VLOOKUP($L641,Sheet1!$F:$R,6,0)</f>
        <v>0</v>
      </c>
      <c r="R641">
        <f>VLOOKUP($L641,Sheet1!$F:$R,7,0)</f>
        <v>4.38</v>
      </c>
      <c r="S641">
        <f>VLOOKUP($L641,Sheet1!$F:$R,8,0)</f>
        <v>22</v>
      </c>
      <c r="T641">
        <f>VLOOKUP($L641,Sheet1!$F:$R,9,0)</f>
        <v>34</v>
      </c>
      <c r="U641">
        <f>VLOOKUP($L641,Sheet1!$F:$R,10,0)</f>
        <v>131</v>
      </c>
      <c r="V641">
        <f>VLOOKUP($L641,Sheet1!$F:$R,11,0)</f>
        <v>4.0999999999999996</v>
      </c>
      <c r="W641">
        <f>VLOOKUP($L641,Sheet1!$F:$R,12,0)</f>
        <v>6.68</v>
      </c>
      <c r="X641">
        <f>VLOOKUP($L641,Sheet1!$F:$R,13,0)</f>
        <v>11.26</v>
      </c>
    </row>
    <row r="642" spans="1:24" hidden="1" x14ac:dyDescent="0.25">
      <c r="A642">
        <v>122</v>
      </c>
      <c r="B642">
        <v>4</v>
      </c>
      <c r="C642">
        <v>123</v>
      </c>
      <c r="D642" t="s">
        <v>78</v>
      </c>
      <c r="E642" t="s">
        <v>1966</v>
      </c>
      <c r="F642" t="s">
        <v>13</v>
      </c>
      <c r="G642">
        <v>23</v>
      </c>
      <c r="H642" t="s">
        <v>204</v>
      </c>
      <c r="I642">
        <v>2013</v>
      </c>
      <c r="J642" t="s">
        <v>15</v>
      </c>
      <c r="K642" t="s">
        <v>1571</v>
      </c>
      <c r="L642" t="s">
        <v>1967</v>
      </c>
      <c r="M642">
        <f>VLOOKUP(L642,Sheet1!F:R,2,0)</f>
        <v>72.75</v>
      </c>
      <c r="N642">
        <f>VLOOKUP($L642,Sheet1!$F:$R,3,0)</f>
        <v>229</v>
      </c>
      <c r="O642">
        <f>VLOOKUP($L642,Sheet1!$F:$R,4,0)</f>
        <v>9.68</v>
      </c>
      <c r="P642">
        <f>VLOOKUP($L642,Sheet1!$F:$R,5,0)</f>
        <v>32.68</v>
      </c>
      <c r="Q642">
        <f>VLOOKUP($L642,Sheet1!$F:$R,6,0)</f>
        <v>33</v>
      </c>
      <c r="R642">
        <f>VLOOKUP($L642,Sheet1!$F:$R,7,0)</f>
        <v>4.55</v>
      </c>
      <c r="S642">
        <f>VLOOKUP($L642,Sheet1!$F:$R,8,0)</f>
        <v>20</v>
      </c>
      <c r="T642">
        <f>VLOOKUP($L642,Sheet1!$F:$R,9,0)</f>
        <v>35.5</v>
      </c>
      <c r="U642">
        <f>VLOOKUP($L642,Sheet1!$F:$R,10,0)</f>
        <v>116</v>
      </c>
      <c r="V642">
        <f>VLOOKUP($L642,Sheet1!$F:$R,11,0)</f>
        <v>4.3899999999999997</v>
      </c>
      <c r="W642">
        <f>VLOOKUP($L642,Sheet1!$F:$R,12,0)</f>
        <v>6.89</v>
      </c>
      <c r="X642">
        <f>VLOOKUP($L642,Sheet1!$F:$R,13,0)</f>
        <v>0</v>
      </c>
    </row>
    <row r="643" spans="1:24" hidden="1" x14ac:dyDescent="0.25">
      <c r="A643">
        <v>127</v>
      </c>
      <c r="B643">
        <v>4</v>
      </c>
      <c r="C643">
        <v>128</v>
      </c>
      <c r="D643" t="s">
        <v>207</v>
      </c>
      <c r="E643" t="s">
        <v>1968</v>
      </c>
      <c r="F643" t="s">
        <v>13</v>
      </c>
      <c r="G643">
        <v>23</v>
      </c>
      <c r="H643" t="s">
        <v>651</v>
      </c>
      <c r="I643">
        <v>2013</v>
      </c>
      <c r="J643" t="s">
        <v>45</v>
      </c>
      <c r="K643" t="s">
        <v>1969</v>
      </c>
      <c r="L643" t="s">
        <v>1970</v>
      </c>
      <c r="M643">
        <f>VLOOKUP(L643,Sheet1!F:R,2,0)</f>
        <v>72</v>
      </c>
      <c r="N643">
        <f>VLOOKUP($L643,Sheet1!$F:$R,3,0)</f>
        <v>204</v>
      </c>
      <c r="O643">
        <f>VLOOKUP($L643,Sheet1!$F:$R,4,0)</f>
        <v>9.3800000000000008</v>
      </c>
      <c r="P643">
        <f>VLOOKUP($L643,Sheet1!$F:$R,5,0)</f>
        <v>32.78</v>
      </c>
      <c r="Q643">
        <f>VLOOKUP($L643,Sheet1!$F:$R,6,0)</f>
        <v>0</v>
      </c>
      <c r="R643">
        <f>VLOOKUP($L643,Sheet1!$F:$R,7,0)</f>
        <v>4.53</v>
      </c>
      <c r="S643">
        <f>VLOOKUP($L643,Sheet1!$F:$R,8,0)</f>
        <v>8</v>
      </c>
      <c r="T643">
        <f>VLOOKUP($L643,Sheet1!$F:$R,9,0)</f>
        <v>33</v>
      </c>
      <c r="U643">
        <f>VLOOKUP($L643,Sheet1!$F:$R,10,0)</f>
        <v>118</v>
      </c>
      <c r="V643">
        <f>VLOOKUP($L643,Sheet1!$F:$R,11,0)</f>
        <v>4.01</v>
      </c>
      <c r="W643">
        <f>VLOOKUP($L643,Sheet1!$F:$R,12,0)</f>
        <v>6.91</v>
      </c>
      <c r="X643">
        <f>VLOOKUP($L643,Sheet1!$F:$R,13,0)</f>
        <v>0</v>
      </c>
    </row>
    <row r="644" spans="1:24" hidden="1" x14ac:dyDescent="0.25">
      <c r="A644">
        <v>134</v>
      </c>
      <c r="B644">
        <v>5</v>
      </c>
      <c r="C644">
        <v>135</v>
      </c>
      <c r="D644" t="s">
        <v>349</v>
      </c>
      <c r="E644" t="s">
        <v>1971</v>
      </c>
      <c r="F644" t="s">
        <v>13</v>
      </c>
      <c r="G644">
        <v>22</v>
      </c>
      <c r="H644" t="s">
        <v>171</v>
      </c>
      <c r="I644">
        <v>2013</v>
      </c>
      <c r="J644" t="s">
        <v>121</v>
      </c>
      <c r="K644" t="s">
        <v>127</v>
      </c>
      <c r="L644" t="s">
        <v>1972</v>
      </c>
      <c r="M644">
        <f>VLOOKUP(L644,Sheet1!F:R,2,0)</f>
        <v>70.5</v>
      </c>
      <c r="N644">
        <f>VLOOKUP($L644,Sheet1!$F:$R,3,0)</f>
        <v>199</v>
      </c>
      <c r="O644">
        <f>VLOOKUP($L644,Sheet1!$F:$R,4,0)</f>
        <v>9.08</v>
      </c>
      <c r="P644">
        <f>VLOOKUP($L644,Sheet1!$F:$R,5,0)</f>
        <v>32.58</v>
      </c>
      <c r="Q644">
        <f>VLOOKUP($L644,Sheet1!$F:$R,6,0)</f>
        <v>0</v>
      </c>
      <c r="R644">
        <f>VLOOKUP($L644,Sheet1!$F:$R,7,0)</f>
        <v>4.43</v>
      </c>
      <c r="S644">
        <f>VLOOKUP($L644,Sheet1!$F:$R,8,0)</f>
        <v>0</v>
      </c>
      <c r="T644">
        <f>VLOOKUP($L644,Sheet1!$F:$R,9,0)</f>
        <v>36.5</v>
      </c>
      <c r="U644">
        <f>VLOOKUP($L644,Sheet1!$F:$R,10,0)</f>
        <v>123</v>
      </c>
      <c r="V644">
        <f>VLOOKUP($L644,Sheet1!$F:$R,11,0)</f>
        <v>4.22</v>
      </c>
      <c r="W644">
        <f>VLOOKUP($L644,Sheet1!$F:$R,12,0)</f>
        <v>7.09</v>
      </c>
      <c r="X644">
        <f>VLOOKUP($L644,Sheet1!$F:$R,13,0)</f>
        <v>0</v>
      </c>
    </row>
    <row r="645" spans="1:24" hidden="1" x14ac:dyDescent="0.25">
      <c r="A645">
        <v>143</v>
      </c>
      <c r="B645">
        <v>5</v>
      </c>
      <c r="C645">
        <v>144</v>
      </c>
      <c r="D645" t="s">
        <v>255</v>
      </c>
      <c r="E645" t="s">
        <v>1973</v>
      </c>
      <c r="F645" t="s">
        <v>13</v>
      </c>
      <c r="G645">
        <v>21</v>
      </c>
      <c r="H645" t="s">
        <v>1246</v>
      </c>
      <c r="I645">
        <v>2013</v>
      </c>
      <c r="J645" t="s">
        <v>33</v>
      </c>
      <c r="K645" t="s">
        <v>1974</v>
      </c>
      <c r="L645" t="s">
        <v>1975</v>
      </c>
      <c r="M645">
        <f>VLOOKUP(L645,Sheet1!F:R,2,0)</f>
        <v>72.5</v>
      </c>
      <c r="N645">
        <f>VLOOKUP($L645,Sheet1!$F:$R,3,0)</f>
        <v>194</v>
      </c>
      <c r="O645">
        <f>VLOOKUP($L645,Sheet1!$F:$R,4,0)</f>
        <v>9.08</v>
      </c>
      <c r="P645">
        <f>VLOOKUP($L645,Sheet1!$F:$R,5,0)</f>
        <v>30.48</v>
      </c>
      <c r="Q645">
        <f>VLOOKUP($L645,Sheet1!$F:$R,6,0)</f>
        <v>0</v>
      </c>
      <c r="R645">
        <f>VLOOKUP($L645,Sheet1!$F:$R,7,0)</f>
        <v>4.38</v>
      </c>
      <c r="S645">
        <f>VLOOKUP($L645,Sheet1!$F:$R,8,0)</f>
        <v>16</v>
      </c>
      <c r="T645">
        <f>VLOOKUP($L645,Sheet1!$F:$R,9,0)</f>
        <v>33.5</v>
      </c>
      <c r="U645">
        <f>VLOOKUP($L645,Sheet1!$F:$R,10,0)</f>
        <v>124</v>
      </c>
      <c r="V645">
        <f>VLOOKUP($L645,Sheet1!$F:$R,11,0)</f>
        <v>4.3499999999999996</v>
      </c>
      <c r="W645">
        <f>VLOOKUP($L645,Sheet1!$F:$R,12,0)</f>
        <v>7.13</v>
      </c>
      <c r="X645">
        <f>VLOOKUP($L645,Sheet1!$F:$R,13,0)</f>
        <v>0</v>
      </c>
    </row>
    <row r="646" spans="1:24" hidden="1" x14ac:dyDescent="0.25">
      <c r="A646">
        <v>160</v>
      </c>
      <c r="B646">
        <v>5</v>
      </c>
      <c r="C646">
        <v>161</v>
      </c>
      <c r="D646" t="s">
        <v>104</v>
      </c>
      <c r="E646" t="s">
        <v>1976</v>
      </c>
      <c r="F646" t="s">
        <v>13</v>
      </c>
      <c r="G646">
        <v>23</v>
      </c>
      <c r="H646" t="s">
        <v>60</v>
      </c>
      <c r="I646">
        <v>2013</v>
      </c>
      <c r="J646" t="s">
        <v>66</v>
      </c>
      <c r="K646" t="s">
        <v>945</v>
      </c>
      <c r="L646" t="s">
        <v>1977</v>
      </c>
      <c r="M646">
        <f>VLOOKUP(L646,Sheet1!F:R,2,0)</f>
        <v>72.25</v>
      </c>
      <c r="N646">
        <f>VLOOKUP($L646,Sheet1!$F:$R,3,0)</f>
        <v>189</v>
      </c>
      <c r="O646">
        <f>VLOOKUP($L646,Sheet1!$F:$R,4,0)</f>
        <v>9.48</v>
      </c>
      <c r="P646">
        <f>VLOOKUP($L646,Sheet1!$F:$R,5,0)</f>
        <v>33.08</v>
      </c>
      <c r="Q646">
        <f>VLOOKUP($L646,Sheet1!$F:$R,6,0)</f>
        <v>0</v>
      </c>
      <c r="R646">
        <f>VLOOKUP($L646,Sheet1!$F:$R,7,0)</f>
        <v>4.47</v>
      </c>
      <c r="S646">
        <f>VLOOKUP($L646,Sheet1!$F:$R,8,0)</f>
        <v>11</v>
      </c>
      <c r="T646">
        <f>VLOOKUP($L646,Sheet1!$F:$R,9,0)</f>
        <v>36.5</v>
      </c>
      <c r="U646">
        <f>VLOOKUP($L646,Sheet1!$F:$R,10,0)</f>
        <v>123</v>
      </c>
      <c r="V646">
        <f>VLOOKUP($L646,Sheet1!$F:$R,11,0)</f>
        <v>4.33</v>
      </c>
      <c r="W646">
        <f>VLOOKUP($L646,Sheet1!$F:$R,12,0)</f>
        <v>6.91</v>
      </c>
      <c r="X646">
        <f>VLOOKUP($L646,Sheet1!$F:$R,13,0)</f>
        <v>0</v>
      </c>
    </row>
    <row r="647" spans="1:24" hidden="1" x14ac:dyDescent="0.25">
      <c r="A647">
        <v>170</v>
      </c>
      <c r="B647">
        <v>6</v>
      </c>
      <c r="C647">
        <v>171</v>
      </c>
      <c r="D647" t="s">
        <v>159</v>
      </c>
      <c r="E647" t="s">
        <v>1978</v>
      </c>
      <c r="F647" t="s">
        <v>13</v>
      </c>
      <c r="G647">
        <v>23</v>
      </c>
      <c r="H647" t="s">
        <v>298</v>
      </c>
      <c r="I647">
        <v>2013</v>
      </c>
      <c r="J647" t="s">
        <v>15</v>
      </c>
      <c r="K647" t="s">
        <v>1979</v>
      </c>
      <c r="L647" t="s">
        <v>1980</v>
      </c>
      <c r="M647">
        <f>VLOOKUP(L647,Sheet1!F:R,2,0)</f>
        <v>74.25</v>
      </c>
      <c r="N647">
        <f>VLOOKUP($L647,Sheet1!$F:$R,3,0)</f>
        <v>204</v>
      </c>
      <c r="O647">
        <f>VLOOKUP($L647,Sheet1!$F:$R,4,0)</f>
        <v>9.48</v>
      </c>
      <c r="P647">
        <f>VLOOKUP($L647,Sheet1!$F:$R,5,0)</f>
        <v>33.28</v>
      </c>
      <c r="Q647">
        <f>VLOOKUP($L647,Sheet1!$F:$R,6,0)</f>
        <v>0</v>
      </c>
      <c r="R647">
        <f>VLOOKUP($L647,Sheet1!$F:$R,7,0)</f>
        <v>4.43</v>
      </c>
      <c r="S647">
        <f>VLOOKUP($L647,Sheet1!$F:$R,8,0)</f>
        <v>12</v>
      </c>
      <c r="T647">
        <f>VLOOKUP($L647,Sheet1!$F:$R,9,0)</f>
        <v>31.5</v>
      </c>
      <c r="U647">
        <f>VLOOKUP($L647,Sheet1!$F:$R,10,0)</f>
        <v>120</v>
      </c>
      <c r="V647">
        <f>VLOOKUP($L647,Sheet1!$F:$R,11,0)</f>
        <v>4.4800000000000004</v>
      </c>
      <c r="W647">
        <f>VLOOKUP($L647,Sheet1!$F:$R,12,0)</f>
        <v>7.17</v>
      </c>
      <c r="X647">
        <f>VLOOKUP($L647,Sheet1!$F:$R,13,0)</f>
        <v>0</v>
      </c>
    </row>
    <row r="648" spans="1:24" hidden="1" x14ac:dyDescent="0.25">
      <c r="A648">
        <v>173</v>
      </c>
      <c r="B648">
        <v>6</v>
      </c>
      <c r="C648">
        <v>174</v>
      </c>
      <c r="D648" t="s">
        <v>279</v>
      </c>
      <c r="E648" t="s">
        <v>1981</v>
      </c>
      <c r="F648" t="s">
        <v>13</v>
      </c>
      <c r="G648">
        <v>22</v>
      </c>
      <c r="H648" t="s">
        <v>507</v>
      </c>
      <c r="I648">
        <v>2013</v>
      </c>
      <c r="J648" t="s">
        <v>76</v>
      </c>
      <c r="K648" t="s">
        <v>1982</v>
      </c>
      <c r="L648" t="s">
        <v>1983</v>
      </c>
      <c r="M648">
        <f>VLOOKUP(L648,Sheet1!F:R,2,0)</f>
        <v>72.13</v>
      </c>
      <c r="N648">
        <f>VLOOKUP($L648,Sheet1!$F:$R,3,0)</f>
        <v>205</v>
      </c>
      <c r="O648">
        <f>VLOOKUP($L648,Sheet1!$F:$R,4,0)</f>
        <v>8.48</v>
      </c>
      <c r="P648">
        <f>VLOOKUP($L648,Sheet1!$F:$R,5,0)</f>
        <v>31.38</v>
      </c>
      <c r="Q648">
        <f>VLOOKUP($L648,Sheet1!$F:$R,6,0)</f>
        <v>0</v>
      </c>
      <c r="R648">
        <f>VLOOKUP($L648,Sheet1!$F:$R,7,0)</f>
        <v>4.34</v>
      </c>
      <c r="S648">
        <f>VLOOKUP($L648,Sheet1!$F:$R,8,0)</f>
        <v>16</v>
      </c>
      <c r="T648">
        <f>VLOOKUP($L648,Sheet1!$F:$R,9,0)</f>
        <v>37</v>
      </c>
      <c r="U648">
        <f>VLOOKUP($L648,Sheet1!$F:$R,10,0)</f>
        <v>125</v>
      </c>
      <c r="V648">
        <f>VLOOKUP($L648,Sheet1!$F:$R,11,0)</f>
        <v>4.25</v>
      </c>
      <c r="W648">
        <f>VLOOKUP($L648,Sheet1!$F:$R,12,0)</f>
        <v>6.76</v>
      </c>
      <c r="X648">
        <f>VLOOKUP($L648,Sheet1!$F:$R,13,0)</f>
        <v>0</v>
      </c>
    </row>
    <row r="649" spans="1:24" hidden="1" x14ac:dyDescent="0.25">
      <c r="A649">
        <v>185</v>
      </c>
      <c r="B649">
        <v>6</v>
      </c>
      <c r="C649">
        <v>186</v>
      </c>
      <c r="D649" t="s">
        <v>58</v>
      </c>
      <c r="E649" t="s">
        <v>1984</v>
      </c>
      <c r="F649" t="s">
        <v>13</v>
      </c>
      <c r="G649">
        <v>22</v>
      </c>
      <c r="H649" t="s">
        <v>1246</v>
      </c>
      <c r="I649">
        <v>2013</v>
      </c>
      <c r="J649" t="s">
        <v>161</v>
      </c>
      <c r="K649" t="s">
        <v>134</v>
      </c>
      <c r="L649" t="s">
        <v>1985</v>
      </c>
      <c r="M649">
        <f>VLOOKUP(L649,Sheet1!F:R,2,0)</f>
        <v>75.13</v>
      </c>
      <c r="N649">
        <f>VLOOKUP($L649,Sheet1!$F:$R,3,0)</f>
        <v>207</v>
      </c>
      <c r="O649">
        <f>VLOOKUP($L649,Sheet1!$F:$R,4,0)</f>
        <v>9.6300000000000008</v>
      </c>
      <c r="P649">
        <f>VLOOKUP($L649,Sheet1!$F:$R,5,0)</f>
        <v>32</v>
      </c>
      <c r="Q649">
        <f>VLOOKUP($L649,Sheet1!$F:$R,6,0)</f>
        <v>0</v>
      </c>
      <c r="R649">
        <f>VLOOKUP($L649,Sheet1!$F:$R,7,0)</f>
        <v>4.5999999999999996</v>
      </c>
      <c r="S649">
        <f>VLOOKUP($L649,Sheet1!$F:$R,8,0)</f>
        <v>8</v>
      </c>
      <c r="T649">
        <f>VLOOKUP($L649,Sheet1!$F:$R,9,0)</f>
        <v>30.5</v>
      </c>
      <c r="U649">
        <f>VLOOKUP($L649,Sheet1!$F:$R,10,0)</f>
        <v>117</v>
      </c>
      <c r="V649">
        <f>VLOOKUP($L649,Sheet1!$F:$R,11,0)</f>
        <v>4.3099999999999996</v>
      </c>
      <c r="W649">
        <f>VLOOKUP($L649,Sheet1!$F:$R,12,0)</f>
        <v>6.96</v>
      </c>
      <c r="X649">
        <f>VLOOKUP($L649,Sheet1!$F:$R,13,0)</f>
        <v>0</v>
      </c>
    </row>
    <row r="650" spans="1:24" hidden="1" x14ac:dyDescent="0.25">
      <c r="A650">
        <v>194</v>
      </c>
      <c r="B650">
        <v>6</v>
      </c>
      <c r="C650">
        <v>195</v>
      </c>
      <c r="D650" t="s">
        <v>64</v>
      </c>
      <c r="E650" t="s">
        <v>1986</v>
      </c>
      <c r="F650" t="s">
        <v>13</v>
      </c>
      <c r="G650">
        <v>22</v>
      </c>
      <c r="H650" t="s">
        <v>1987</v>
      </c>
      <c r="I650">
        <v>2013</v>
      </c>
      <c r="J650" t="s">
        <v>61</v>
      </c>
      <c r="K650" t="s">
        <v>108</v>
      </c>
      <c r="L650" t="s">
        <v>1988</v>
      </c>
      <c r="M650">
        <f>VLOOKUP(L650,Sheet1!F:R,2,0)</f>
        <v>70.25</v>
      </c>
      <c r="N650">
        <f>VLOOKUP($L650,Sheet1!$F:$R,3,0)</f>
        <v>193</v>
      </c>
      <c r="O650">
        <f>VLOOKUP($L650,Sheet1!$F:$R,4,0)</f>
        <v>9.3800000000000008</v>
      </c>
      <c r="P650">
        <f>VLOOKUP($L650,Sheet1!$F:$R,5,0)</f>
        <v>30.28</v>
      </c>
      <c r="Q650">
        <f>VLOOKUP($L650,Sheet1!$F:$R,6,0)</f>
        <v>0</v>
      </c>
      <c r="R650">
        <f>VLOOKUP($L650,Sheet1!$F:$R,7,0)</f>
        <v>4.59</v>
      </c>
      <c r="S650">
        <f>VLOOKUP($L650,Sheet1!$F:$R,8,0)</f>
        <v>14</v>
      </c>
      <c r="T650">
        <f>VLOOKUP($L650,Sheet1!$F:$R,9,0)</f>
        <v>33</v>
      </c>
      <c r="U650">
        <f>VLOOKUP($L650,Sheet1!$F:$R,10,0)</f>
        <v>117</v>
      </c>
      <c r="V650">
        <f>VLOOKUP($L650,Sheet1!$F:$R,11,0)</f>
        <v>4.1500000000000004</v>
      </c>
      <c r="W650">
        <f>VLOOKUP($L650,Sheet1!$F:$R,12,0)</f>
        <v>7.04</v>
      </c>
      <c r="X650">
        <f>VLOOKUP($L650,Sheet1!$F:$R,13,0)</f>
        <v>0</v>
      </c>
    </row>
    <row r="651" spans="1:24" hidden="1" x14ac:dyDescent="0.25">
      <c r="A651">
        <v>196</v>
      </c>
      <c r="B651">
        <v>6</v>
      </c>
      <c r="C651">
        <v>197</v>
      </c>
      <c r="D651" t="s">
        <v>174</v>
      </c>
      <c r="E651" t="s">
        <v>1989</v>
      </c>
      <c r="F651" t="s">
        <v>13</v>
      </c>
      <c r="G651">
        <v>22</v>
      </c>
      <c r="H651" t="s">
        <v>794</v>
      </c>
      <c r="I651">
        <v>2013</v>
      </c>
      <c r="J651" t="s">
        <v>15</v>
      </c>
      <c r="K651" t="s">
        <v>1180</v>
      </c>
      <c r="L651" t="s">
        <v>1990</v>
      </c>
      <c r="M651">
        <f>VLOOKUP(L651,Sheet1!F:R,2,0)</f>
        <v>73.75</v>
      </c>
      <c r="N651">
        <f>VLOOKUP($L651,Sheet1!$F:$R,3,0)</f>
        <v>212</v>
      </c>
      <c r="O651">
        <f>VLOOKUP($L651,Sheet1!$F:$R,4,0)</f>
        <v>8.68</v>
      </c>
      <c r="P651">
        <f>VLOOKUP($L651,Sheet1!$F:$R,5,0)</f>
        <v>32.479999999999997</v>
      </c>
      <c r="Q651">
        <f>VLOOKUP($L651,Sheet1!$F:$R,6,0)</f>
        <v>0</v>
      </c>
      <c r="R651">
        <f>VLOOKUP($L651,Sheet1!$F:$R,7,0)</f>
        <v>4.5599999999999996</v>
      </c>
      <c r="S651">
        <f>VLOOKUP($L651,Sheet1!$F:$R,8,0)</f>
        <v>11</v>
      </c>
      <c r="T651">
        <f>VLOOKUP($L651,Sheet1!$F:$R,9,0)</f>
        <v>29.5</v>
      </c>
      <c r="U651">
        <f>VLOOKUP($L651,Sheet1!$F:$R,10,0)</f>
        <v>107</v>
      </c>
      <c r="V651">
        <f>VLOOKUP($L651,Sheet1!$F:$R,11,0)</f>
        <v>4.3099999999999996</v>
      </c>
      <c r="W651">
        <f>VLOOKUP($L651,Sheet1!$F:$R,12,0)</f>
        <v>7.09</v>
      </c>
      <c r="X651">
        <f>VLOOKUP($L651,Sheet1!$F:$R,13,0)</f>
        <v>0</v>
      </c>
    </row>
    <row r="652" spans="1:24" hidden="1" x14ac:dyDescent="0.25">
      <c r="A652">
        <v>208</v>
      </c>
      <c r="B652">
        <v>7</v>
      </c>
      <c r="C652">
        <v>209</v>
      </c>
      <c r="D652" t="s">
        <v>673</v>
      </c>
      <c r="E652" t="s">
        <v>1991</v>
      </c>
      <c r="F652" t="s">
        <v>13</v>
      </c>
      <c r="G652">
        <v>23</v>
      </c>
      <c r="H652" t="s">
        <v>176</v>
      </c>
      <c r="I652">
        <v>2013</v>
      </c>
      <c r="J652" t="s">
        <v>143</v>
      </c>
      <c r="K652" t="s">
        <v>1627</v>
      </c>
      <c r="L652" t="s">
        <v>1992</v>
      </c>
      <c r="M652">
        <f>VLOOKUP(L652,Sheet1!F:R,2,0)</f>
        <v>75.25</v>
      </c>
      <c r="N652">
        <f>VLOOKUP($L652,Sheet1!$F:$R,3,0)</f>
        <v>214</v>
      </c>
      <c r="O652">
        <f>VLOOKUP($L652,Sheet1!$F:$R,4,0)</f>
        <v>9.3800000000000008</v>
      </c>
      <c r="P652">
        <f>VLOOKUP($L652,Sheet1!$F:$R,5,0)</f>
        <v>34.5</v>
      </c>
      <c r="Q652">
        <f>VLOOKUP($L652,Sheet1!$F:$R,6,0)</f>
        <v>0</v>
      </c>
      <c r="R652">
        <f>VLOOKUP($L652,Sheet1!$F:$R,7,0)</f>
        <v>4.37</v>
      </c>
      <c r="S652">
        <f>VLOOKUP($L652,Sheet1!$F:$R,8,0)</f>
        <v>0</v>
      </c>
      <c r="T652">
        <f>VLOOKUP($L652,Sheet1!$F:$R,9,0)</f>
        <v>39</v>
      </c>
      <c r="U652">
        <f>VLOOKUP($L652,Sheet1!$F:$R,10,0)</f>
        <v>129</v>
      </c>
      <c r="V652">
        <f>VLOOKUP($L652,Sheet1!$F:$R,11,0)</f>
        <v>4.4000000000000004</v>
      </c>
      <c r="W652">
        <f>VLOOKUP($L652,Sheet1!$F:$R,12,0)</f>
        <v>6.7</v>
      </c>
      <c r="X652">
        <f>VLOOKUP($L652,Sheet1!$F:$R,13,0)</f>
        <v>0</v>
      </c>
    </row>
    <row r="653" spans="1:24" hidden="1" x14ac:dyDescent="0.25">
      <c r="A653">
        <v>215</v>
      </c>
      <c r="B653">
        <v>7</v>
      </c>
      <c r="C653">
        <v>216</v>
      </c>
      <c r="D653" t="s">
        <v>238</v>
      </c>
      <c r="E653" t="s">
        <v>155</v>
      </c>
      <c r="F653" t="s">
        <v>13</v>
      </c>
      <c r="G653">
        <v>24</v>
      </c>
      <c r="H653" t="s">
        <v>1101</v>
      </c>
      <c r="I653">
        <v>2013</v>
      </c>
      <c r="J653" t="s">
        <v>15</v>
      </c>
      <c r="K653" t="s">
        <v>157</v>
      </c>
      <c r="L653" t="s">
        <v>1993</v>
      </c>
      <c r="M653">
        <f>VLOOKUP(L653,Sheet1!F:R,2,0)</f>
        <v>74</v>
      </c>
      <c r="N653">
        <f>VLOOKUP($L653,Sheet1!$F:$R,3,0)</f>
        <v>215</v>
      </c>
      <c r="O653">
        <f>VLOOKUP($L653,Sheet1!$F:$R,4,0)</f>
        <v>9.25</v>
      </c>
      <c r="P653">
        <f>VLOOKUP($L653,Sheet1!$F:$R,5,0)</f>
        <v>30.5</v>
      </c>
      <c r="Q653">
        <f>VLOOKUP($L653,Sheet1!$F:$R,6,0)</f>
        <v>0</v>
      </c>
      <c r="R653">
        <f>VLOOKUP($L653,Sheet1!$F:$R,7,0)</f>
        <v>4.3899999999999997</v>
      </c>
      <c r="S653">
        <f>VLOOKUP($L653,Sheet1!$F:$R,8,0)</f>
        <v>14</v>
      </c>
      <c r="T653">
        <f>VLOOKUP($L653,Sheet1!$F:$R,9,0)</f>
        <v>39.5</v>
      </c>
      <c r="U653">
        <f>VLOOKUP($L653,Sheet1!$F:$R,10,0)</f>
        <v>133</v>
      </c>
      <c r="V653">
        <f>VLOOKUP($L653,Sheet1!$F:$R,11,0)</f>
        <v>4.3099999999999996</v>
      </c>
      <c r="W653">
        <f>VLOOKUP($L653,Sheet1!$F:$R,12,0)</f>
        <v>7.04</v>
      </c>
      <c r="X653">
        <f>VLOOKUP($L653,Sheet1!$F:$R,13,0)</f>
        <v>0</v>
      </c>
    </row>
    <row r="654" spans="1:24" hidden="1" x14ac:dyDescent="0.25">
      <c r="A654">
        <v>223</v>
      </c>
      <c r="B654">
        <v>7</v>
      </c>
      <c r="C654">
        <v>224</v>
      </c>
      <c r="D654" t="s">
        <v>238</v>
      </c>
      <c r="E654" t="s">
        <v>1994</v>
      </c>
      <c r="F654" t="s">
        <v>13</v>
      </c>
      <c r="G654">
        <v>23</v>
      </c>
      <c r="H654" t="s">
        <v>426</v>
      </c>
      <c r="I654">
        <v>2013</v>
      </c>
      <c r="J654" t="s">
        <v>33</v>
      </c>
      <c r="K654" t="s">
        <v>1995</v>
      </c>
      <c r="L654" t="s">
        <v>1996</v>
      </c>
      <c r="M654">
        <f>VLOOKUP(L654,Sheet1!F:R,2,0)</f>
        <v>73.38</v>
      </c>
      <c r="N654">
        <f>VLOOKUP($L654,Sheet1!$F:$R,3,0)</f>
        <v>207</v>
      </c>
      <c r="O654">
        <f>VLOOKUP($L654,Sheet1!$F:$R,4,0)</f>
        <v>9.6300000000000008</v>
      </c>
      <c r="P654">
        <f>VLOOKUP($L654,Sheet1!$F:$R,5,0)</f>
        <v>33.75</v>
      </c>
      <c r="Q654">
        <f>VLOOKUP($L654,Sheet1!$F:$R,6,0)</f>
        <v>0</v>
      </c>
      <c r="R654">
        <f>VLOOKUP($L654,Sheet1!$F:$R,7,0)</f>
        <v>4.47</v>
      </c>
      <c r="S654">
        <f>VLOOKUP($L654,Sheet1!$F:$R,8,0)</f>
        <v>17</v>
      </c>
      <c r="T654">
        <f>VLOOKUP($L654,Sheet1!$F:$R,9,0)</f>
        <v>38</v>
      </c>
      <c r="U654">
        <f>VLOOKUP($L654,Sheet1!$F:$R,10,0)</f>
        <v>130</v>
      </c>
      <c r="V654">
        <f>VLOOKUP($L654,Sheet1!$F:$R,11,0)</f>
        <v>4.28</v>
      </c>
      <c r="W654">
        <f>VLOOKUP($L654,Sheet1!$F:$R,12,0)</f>
        <v>7.08</v>
      </c>
      <c r="X654">
        <f>VLOOKUP($L654,Sheet1!$F:$R,13,0)</f>
        <v>0</v>
      </c>
    </row>
    <row r="655" spans="1:24" hidden="1" x14ac:dyDescent="0.25">
      <c r="A655">
        <v>235</v>
      </c>
      <c r="B655">
        <v>7</v>
      </c>
      <c r="C655">
        <v>236</v>
      </c>
      <c r="D655" t="s">
        <v>11</v>
      </c>
      <c r="E655" t="s">
        <v>1997</v>
      </c>
      <c r="F655" t="s">
        <v>13</v>
      </c>
      <c r="G655">
        <v>20</v>
      </c>
      <c r="H655" t="s">
        <v>518</v>
      </c>
      <c r="I655">
        <v>2013</v>
      </c>
      <c r="J655" t="s">
        <v>107</v>
      </c>
      <c r="K655" t="s">
        <v>915</v>
      </c>
      <c r="L655" t="s">
        <v>1998</v>
      </c>
      <c r="M655">
        <f>VLOOKUP(L655,Sheet1!F:R,2,0)</f>
        <v>74.63</v>
      </c>
      <c r="N655">
        <f>VLOOKUP($L655,Sheet1!$F:$R,3,0)</f>
        <v>194</v>
      </c>
      <c r="O655">
        <f>VLOOKUP($L655,Sheet1!$F:$R,4,0)</f>
        <v>9.2799999999999994</v>
      </c>
      <c r="P655">
        <f>VLOOKUP($L655,Sheet1!$F:$R,5,0)</f>
        <v>31.18</v>
      </c>
      <c r="Q655">
        <f>VLOOKUP($L655,Sheet1!$F:$R,6,0)</f>
        <v>0</v>
      </c>
      <c r="R655">
        <f>VLOOKUP($L655,Sheet1!$F:$R,7,0)</f>
        <v>4.51</v>
      </c>
      <c r="S655">
        <f>VLOOKUP($L655,Sheet1!$F:$R,8,0)</f>
        <v>7</v>
      </c>
      <c r="T655">
        <f>VLOOKUP($L655,Sheet1!$F:$R,9,0)</f>
        <v>34.5</v>
      </c>
      <c r="U655">
        <f>VLOOKUP($L655,Sheet1!$F:$R,10,0)</f>
        <v>122</v>
      </c>
      <c r="V655">
        <f>VLOOKUP($L655,Sheet1!$F:$R,11,0)</f>
        <v>4.33</v>
      </c>
      <c r="W655">
        <f>VLOOKUP($L655,Sheet1!$F:$R,12,0)</f>
        <v>6.65</v>
      </c>
      <c r="X655">
        <f>VLOOKUP($L655,Sheet1!$F:$R,13,0)</f>
        <v>0</v>
      </c>
    </row>
    <row r="656" spans="1:24" hidden="1" x14ac:dyDescent="0.25">
      <c r="A656">
        <v>237</v>
      </c>
      <c r="B656">
        <v>7</v>
      </c>
      <c r="C656">
        <v>238</v>
      </c>
      <c r="D656" t="s">
        <v>424</v>
      </c>
      <c r="E656" t="s">
        <v>1999</v>
      </c>
      <c r="F656" t="s">
        <v>13</v>
      </c>
      <c r="G656">
        <v>23</v>
      </c>
      <c r="H656" t="s">
        <v>2000</v>
      </c>
      <c r="I656">
        <v>2013</v>
      </c>
      <c r="J656" t="s">
        <v>61</v>
      </c>
      <c r="K656" t="s">
        <v>2001</v>
      </c>
      <c r="L656" t="s">
        <v>2002</v>
      </c>
      <c r="M656">
        <f>VLOOKUP(L656,Sheet1!F:R,2,0)</f>
        <v>74.38</v>
      </c>
      <c r="N656">
        <f>VLOOKUP($L656,Sheet1!$F:$R,3,0)</f>
        <v>217</v>
      </c>
      <c r="O656">
        <f>VLOOKUP($L656,Sheet1!$F:$R,4,0)</f>
        <v>9.58</v>
      </c>
      <c r="P656">
        <f>VLOOKUP($L656,Sheet1!$F:$R,5,0)</f>
        <v>33.18</v>
      </c>
      <c r="Q656">
        <f>VLOOKUP($L656,Sheet1!$F:$R,6,0)</f>
        <v>0</v>
      </c>
      <c r="R656">
        <f>VLOOKUP($L656,Sheet1!$F:$R,7,0)</f>
        <v>4.54</v>
      </c>
      <c r="S656">
        <f>VLOOKUP($L656,Sheet1!$F:$R,8,0)</f>
        <v>9</v>
      </c>
      <c r="T656">
        <f>VLOOKUP($L656,Sheet1!$F:$R,9,0)</f>
        <v>33.5</v>
      </c>
      <c r="U656">
        <f>VLOOKUP($L656,Sheet1!$F:$R,10,0)</f>
        <v>123</v>
      </c>
      <c r="V656">
        <f>VLOOKUP($L656,Sheet1!$F:$R,11,0)</f>
        <v>4.41</v>
      </c>
      <c r="W656">
        <f>VLOOKUP($L656,Sheet1!$F:$R,12,0)</f>
        <v>7.11</v>
      </c>
      <c r="X656">
        <f>VLOOKUP($L656,Sheet1!$F:$R,13,0)</f>
        <v>0</v>
      </c>
    </row>
    <row r="657" spans="1:24" hidden="1" x14ac:dyDescent="0.25">
      <c r="A657">
        <v>3</v>
      </c>
      <c r="B657">
        <v>1</v>
      </c>
      <c r="C657">
        <v>4</v>
      </c>
      <c r="D657" t="s">
        <v>73</v>
      </c>
      <c r="E657" t="s">
        <v>2003</v>
      </c>
      <c r="F657" t="s">
        <v>13</v>
      </c>
      <c r="G657">
        <v>21</v>
      </c>
      <c r="H657" t="s">
        <v>852</v>
      </c>
      <c r="I657">
        <v>2014</v>
      </c>
      <c r="J657" t="s">
        <v>21</v>
      </c>
      <c r="K657" t="s">
        <v>1383</v>
      </c>
      <c r="L657" t="s">
        <v>2004</v>
      </c>
      <c r="M657">
        <f>VLOOKUP(L657,Sheet1!F:R,2,0)</f>
        <v>72.75</v>
      </c>
      <c r="N657">
        <f>VLOOKUP($L657,Sheet1!$F:$R,3,0)</f>
        <v>211</v>
      </c>
      <c r="O657">
        <f>VLOOKUP($L657,Sheet1!$F:$R,4,0)</f>
        <v>9.6300000000000008</v>
      </c>
      <c r="P657">
        <f>VLOOKUP($L657,Sheet1!$F:$R,5,0)</f>
        <v>32</v>
      </c>
      <c r="Q657">
        <f>VLOOKUP($L657,Sheet1!$F:$R,6,0)</f>
        <v>0</v>
      </c>
      <c r="R657">
        <f>VLOOKUP($L657,Sheet1!$F:$R,7,0)</f>
        <v>4.43</v>
      </c>
      <c r="S657">
        <f>VLOOKUP($L657,Sheet1!$F:$R,8,0)</f>
        <v>16</v>
      </c>
      <c r="T657">
        <f>VLOOKUP($L657,Sheet1!$F:$R,9,0)</f>
        <v>34</v>
      </c>
      <c r="U657">
        <f>VLOOKUP($L657,Sheet1!$F:$R,10,0)</f>
        <v>125</v>
      </c>
      <c r="V657">
        <f>VLOOKUP($L657,Sheet1!$F:$R,11,0)</f>
        <v>4.34</v>
      </c>
      <c r="W657">
        <f>VLOOKUP($L657,Sheet1!$F:$R,12,0)</f>
        <v>6.95</v>
      </c>
      <c r="X657">
        <f>VLOOKUP($L657,Sheet1!$F:$R,13,0)</f>
        <v>0</v>
      </c>
    </row>
    <row r="658" spans="1:24" hidden="1" x14ac:dyDescent="0.25">
      <c r="A658">
        <v>6</v>
      </c>
      <c r="B658">
        <v>1</v>
      </c>
      <c r="C658">
        <v>7</v>
      </c>
      <c r="D658" t="s">
        <v>53</v>
      </c>
      <c r="E658" t="s">
        <v>2005</v>
      </c>
      <c r="F658" t="s">
        <v>13</v>
      </c>
      <c r="G658">
        <v>21</v>
      </c>
      <c r="H658" t="s">
        <v>507</v>
      </c>
      <c r="I658">
        <v>2014</v>
      </c>
      <c r="J658" t="s">
        <v>107</v>
      </c>
      <c r="K658" t="s">
        <v>1160</v>
      </c>
      <c r="L658" t="s">
        <v>2006</v>
      </c>
      <c r="M658">
        <f>VLOOKUP(L658,Sheet1!F:R,2,0)</f>
        <v>76.75</v>
      </c>
      <c r="N658">
        <f>VLOOKUP($L658,Sheet1!$F:$R,3,0)</f>
        <v>231</v>
      </c>
      <c r="O658">
        <f>VLOOKUP($L658,Sheet1!$F:$R,4,0)</f>
        <v>9.6300000000000008</v>
      </c>
      <c r="P658">
        <f>VLOOKUP($L658,Sheet1!$F:$R,5,0)</f>
        <v>35.130000000000003</v>
      </c>
      <c r="Q658">
        <f>VLOOKUP($L658,Sheet1!$F:$R,6,0)</f>
        <v>25</v>
      </c>
      <c r="R658">
        <f>VLOOKUP($L658,Sheet1!$F:$R,7,0)</f>
        <v>4.53</v>
      </c>
      <c r="S658">
        <f>VLOOKUP($L658,Sheet1!$F:$R,8,0)</f>
        <v>12</v>
      </c>
      <c r="T658">
        <f>VLOOKUP($L658,Sheet1!$F:$R,9,0)</f>
        <v>37</v>
      </c>
      <c r="U658">
        <f>VLOOKUP($L658,Sheet1!$F:$R,10,0)</f>
        <v>0</v>
      </c>
      <c r="V658">
        <f>VLOOKUP($L658,Sheet1!$F:$R,11,0)</f>
        <v>4.26</v>
      </c>
      <c r="W658">
        <f>VLOOKUP($L658,Sheet1!$F:$R,12,0)</f>
        <v>7.08</v>
      </c>
      <c r="X658">
        <f>VLOOKUP($L658,Sheet1!$F:$R,13,0)</f>
        <v>11.58</v>
      </c>
    </row>
    <row r="659" spans="1:24" hidden="1" x14ac:dyDescent="0.25">
      <c r="A659">
        <v>11</v>
      </c>
      <c r="B659">
        <v>1</v>
      </c>
      <c r="C659">
        <v>12</v>
      </c>
      <c r="D659" t="s">
        <v>164</v>
      </c>
      <c r="E659" t="s">
        <v>2007</v>
      </c>
      <c r="F659" t="s">
        <v>13</v>
      </c>
      <c r="G659">
        <v>21</v>
      </c>
      <c r="H659" t="s">
        <v>374</v>
      </c>
      <c r="I659">
        <v>2014</v>
      </c>
      <c r="J659" t="s">
        <v>27</v>
      </c>
      <c r="K659" t="s">
        <v>2008</v>
      </c>
      <c r="L659" t="s">
        <v>2009</v>
      </c>
      <c r="M659">
        <f>VLOOKUP(L659,Sheet1!F:R,2,0)</f>
        <v>71.25</v>
      </c>
      <c r="N659">
        <f>VLOOKUP($L659,Sheet1!$F:$R,3,0)</f>
        <v>198</v>
      </c>
      <c r="O659">
        <f>VLOOKUP($L659,Sheet1!$F:$R,4,0)</f>
        <v>10</v>
      </c>
      <c r="P659">
        <f>VLOOKUP($L659,Sheet1!$F:$R,5,0)</f>
        <v>32.75</v>
      </c>
      <c r="Q659">
        <f>VLOOKUP($L659,Sheet1!$F:$R,6,0)</f>
        <v>0</v>
      </c>
      <c r="R659">
        <f>VLOOKUP($L659,Sheet1!$F:$R,7,0)</f>
        <v>4.43</v>
      </c>
      <c r="S659">
        <f>VLOOKUP($L659,Sheet1!$F:$R,8,0)</f>
        <v>7</v>
      </c>
      <c r="T659">
        <f>VLOOKUP($L659,Sheet1!$F:$R,9,0)</f>
        <v>38.5</v>
      </c>
      <c r="U659">
        <f>VLOOKUP($L659,Sheet1!$F:$R,10,0)</f>
        <v>122</v>
      </c>
      <c r="V659">
        <f>VLOOKUP($L659,Sheet1!$F:$R,11,0)</f>
        <v>3.94</v>
      </c>
      <c r="W659">
        <f>VLOOKUP($L659,Sheet1!$F:$R,12,0)</f>
        <v>6.69</v>
      </c>
      <c r="X659">
        <f>VLOOKUP($L659,Sheet1!$F:$R,13,0)</f>
        <v>10.93</v>
      </c>
    </row>
    <row r="660" spans="1:24" hidden="1" x14ac:dyDescent="0.25">
      <c r="A660">
        <v>19</v>
      </c>
      <c r="B660">
        <v>1</v>
      </c>
      <c r="C660">
        <v>20</v>
      </c>
      <c r="D660" t="s">
        <v>255</v>
      </c>
      <c r="E660" t="s">
        <v>2010</v>
      </c>
      <c r="F660" t="s">
        <v>13</v>
      </c>
      <c r="G660">
        <v>20</v>
      </c>
      <c r="H660" t="s">
        <v>722</v>
      </c>
      <c r="I660">
        <v>2014</v>
      </c>
      <c r="J660" t="s">
        <v>143</v>
      </c>
      <c r="K660" t="s">
        <v>2011</v>
      </c>
      <c r="L660" t="s">
        <v>2012</v>
      </c>
      <c r="M660">
        <f>VLOOKUP(L660,Sheet1!F:R,2,0)</f>
        <v>69.75</v>
      </c>
      <c r="N660">
        <f>VLOOKUP($L660,Sheet1!$F:$R,3,0)</f>
        <v>189</v>
      </c>
      <c r="O660">
        <f>VLOOKUP($L660,Sheet1!$F:$R,4,0)</f>
        <v>9.6300000000000008</v>
      </c>
      <c r="P660">
        <f>VLOOKUP($L660,Sheet1!$F:$R,5,0)</f>
        <v>30.75</v>
      </c>
      <c r="Q660">
        <f>VLOOKUP($L660,Sheet1!$F:$R,6,0)</f>
        <v>0</v>
      </c>
      <c r="R660">
        <f>VLOOKUP($L660,Sheet1!$F:$R,7,0)</f>
        <v>4.33</v>
      </c>
      <c r="S660">
        <f>VLOOKUP($L660,Sheet1!$F:$R,8,0)</f>
        <v>16</v>
      </c>
      <c r="T660">
        <f>VLOOKUP($L660,Sheet1!$F:$R,9,0)</f>
        <v>36</v>
      </c>
      <c r="U660">
        <f>VLOOKUP($L660,Sheet1!$F:$R,10,0)</f>
        <v>120</v>
      </c>
      <c r="V660">
        <f>VLOOKUP($L660,Sheet1!$F:$R,11,0)</f>
        <v>3.81</v>
      </c>
      <c r="W660">
        <f>VLOOKUP($L660,Sheet1!$F:$R,12,0)</f>
        <v>6.76</v>
      </c>
      <c r="X660">
        <f>VLOOKUP($L660,Sheet1!$F:$R,13,0)</f>
        <v>10.72</v>
      </c>
    </row>
    <row r="661" spans="1:24" hidden="1" x14ac:dyDescent="0.25">
      <c r="A661">
        <v>27</v>
      </c>
      <c r="B661">
        <v>1</v>
      </c>
      <c r="C661">
        <v>28</v>
      </c>
      <c r="D661" t="s">
        <v>392</v>
      </c>
      <c r="E661" t="s">
        <v>2013</v>
      </c>
      <c r="F661" t="s">
        <v>13</v>
      </c>
      <c r="G661">
        <v>23</v>
      </c>
      <c r="H661" t="s">
        <v>138</v>
      </c>
      <c r="I661">
        <v>2014</v>
      </c>
      <c r="J661" t="s">
        <v>33</v>
      </c>
      <c r="K661" t="s">
        <v>1881</v>
      </c>
      <c r="L661" t="s">
        <v>2014</v>
      </c>
      <c r="M661">
        <f>VLOOKUP(L661,Sheet1!F:R,2,0)</f>
        <v>77</v>
      </c>
      <c r="N661">
        <f>VLOOKUP($L661,Sheet1!$F:$R,3,0)</f>
        <v>240</v>
      </c>
      <c r="O661">
        <f>VLOOKUP($L661,Sheet1!$F:$R,4,0)</f>
        <v>10.25</v>
      </c>
      <c r="P661">
        <f>VLOOKUP($L661,Sheet1!$F:$R,5,0)</f>
        <v>34.880000000000003</v>
      </c>
      <c r="Q661">
        <f>VLOOKUP($L661,Sheet1!$F:$R,6,0)</f>
        <v>7</v>
      </c>
      <c r="R661">
        <f>VLOOKUP($L661,Sheet1!$F:$R,7,0)</f>
        <v>4.6100000000000003</v>
      </c>
      <c r="S661">
        <f>VLOOKUP($L661,Sheet1!$F:$R,8,0)</f>
        <v>13</v>
      </c>
      <c r="T661">
        <f>VLOOKUP($L661,Sheet1!$F:$R,9,0)</f>
        <v>32.5</v>
      </c>
      <c r="U661">
        <f>VLOOKUP($L661,Sheet1!$F:$R,10,0)</f>
        <v>117</v>
      </c>
      <c r="V661">
        <f>VLOOKUP($L661,Sheet1!$F:$R,11,0)</f>
        <v>4.3899999999999997</v>
      </c>
      <c r="W661">
        <f>VLOOKUP($L661,Sheet1!$F:$R,12,0)</f>
        <v>7.33</v>
      </c>
      <c r="X661">
        <f>VLOOKUP($L661,Sheet1!$F:$R,13,0)</f>
        <v>12.08</v>
      </c>
    </row>
    <row r="662" spans="1:24" hidden="1" x14ac:dyDescent="0.25">
      <c r="A662">
        <v>38</v>
      </c>
      <c r="B662">
        <v>2</v>
      </c>
      <c r="C662">
        <v>39</v>
      </c>
      <c r="D662" t="s">
        <v>349</v>
      </c>
      <c r="E662" t="s">
        <v>2015</v>
      </c>
      <c r="F662" t="s">
        <v>13</v>
      </c>
      <c r="G662">
        <v>22</v>
      </c>
      <c r="H662" t="s">
        <v>14</v>
      </c>
      <c r="I662">
        <v>2014</v>
      </c>
      <c r="J662" t="s">
        <v>107</v>
      </c>
      <c r="K662" t="s">
        <v>185</v>
      </c>
      <c r="L662" t="s">
        <v>2016</v>
      </c>
      <c r="M662">
        <f>VLOOKUP(L662,Sheet1!F:R,2,0)</f>
        <v>71.75</v>
      </c>
      <c r="N662">
        <f>VLOOKUP($L662,Sheet1!$F:$R,3,0)</f>
        <v>192</v>
      </c>
      <c r="O662">
        <f>VLOOKUP($L662,Sheet1!$F:$R,4,0)</f>
        <v>9.5</v>
      </c>
      <c r="P662">
        <f>VLOOKUP($L662,Sheet1!$F:$R,5,0)</f>
        <v>31.75</v>
      </c>
      <c r="Q662">
        <f>VLOOKUP($L662,Sheet1!$F:$R,6,0)</f>
        <v>0</v>
      </c>
      <c r="R662">
        <f>VLOOKUP($L662,Sheet1!$F:$R,7,0)</f>
        <v>4.5199999999999996</v>
      </c>
      <c r="S662">
        <f>VLOOKUP($L662,Sheet1!$F:$R,8,0)</f>
        <v>11</v>
      </c>
      <c r="T662">
        <f>VLOOKUP($L662,Sheet1!$F:$R,9,0)</f>
        <v>38</v>
      </c>
      <c r="U662">
        <f>VLOOKUP($L662,Sheet1!$F:$R,10,0)</f>
        <v>126</v>
      </c>
      <c r="V662">
        <f>VLOOKUP($L662,Sheet1!$F:$R,11,0)</f>
        <v>4.01</v>
      </c>
      <c r="W662">
        <f>VLOOKUP($L662,Sheet1!$F:$R,12,0)</f>
        <v>6.96</v>
      </c>
      <c r="X662">
        <f>VLOOKUP($L662,Sheet1!$F:$R,13,0)</f>
        <v>0</v>
      </c>
    </row>
    <row r="663" spans="1:24" hidden="1" x14ac:dyDescent="0.25">
      <c r="A663">
        <v>41</v>
      </c>
      <c r="B663">
        <v>2</v>
      </c>
      <c r="C663">
        <v>42</v>
      </c>
      <c r="D663" t="s">
        <v>36</v>
      </c>
      <c r="E663" t="s">
        <v>2017</v>
      </c>
      <c r="F663" t="s">
        <v>13</v>
      </c>
      <c r="G663">
        <v>22</v>
      </c>
      <c r="H663" t="s">
        <v>1522</v>
      </c>
      <c r="I663">
        <v>2014</v>
      </c>
      <c r="J663" t="s">
        <v>161</v>
      </c>
      <c r="K663" t="s">
        <v>1920</v>
      </c>
      <c r="L663" t="s">
        <v>2018</v>
      </c>
      <c r="M663">
        <f>VLOOKUP(L663,Sheet1!F:R,2,0)</f>
        <v>75.13</v>
      </c>
      <c r="N663">
        <f>VLOOKUP($L663,Sheet1!$F:$R,3,0)</f>
        <v>212</v>
      </c>
      <c r="O663">
        <f>VLOOKUP($L663,Sheet1!$F:$R,4,0)</f>
        <v>10.38</v>
      </c>
      <c r="P663">
        <f>VLOOKUP($L663,Sheet1!$F:$R,5,0)</f>
        <v>33.25</v>
      </c>
      <c r="Q663">
        <f>VLOOKUP($L663,Sheet1!$F:$R,6,0)</f>
        <v>29</v>
      </c>
      <c r="R663">
        <f>VLOOKUP($L663,Sheet1!$F:$R,7,0)</f>
        <v>4.46</v>
      </c>
      <c r="S663">
        <f>VLOOKUP($L663,Sheet1!$F:$R,8,0)</f>
        <v>21</v>
      </c>
      <c r="T663">
        <f>VLOOKUP($L663,Sheet1!$F:$R,9,0)</f>
        <v>35.5</v>
      </c>
      <c r="U663">
        <f>VLOOKUP($L663,Sheet1!$F:$R,10,0)</f>
        <v>120</v>
      </c>
      <c r="V663">
        <f>VLOOKUP($L663,Sheet1!$F:$R,11,0)</f>
        <v>4.18</v>
      </c>
      <c r="W663">
        <f>VLOOKUP($L663,Sheet1!$F:$R,12,0)</f>
        <v>6.95</v>
      </c>
      <c r="X663">
        <f>VLOOKUP($L663,Sheet1!$F:$R,13,0)</f>
        <v>11.84</v>
      </c>
    </row>
    <row r="664" spans="1:24" hidden="1" x14ac:dyDescent="0.25">
      <c r="A664">
        <v>44</v>
      </c>
      <c r="B664">
        <v>2</v>
      </c>
      <c r="C664">
        <v>45</v>
      </c>
      <c r="D664" t="s">
        <v>78</v>
      </c>
      <c r="E664" t="s">
        <v>2019</v>
      </c>
      <c r="F664" t="s">
        <v>13</v>
      </c>
      <c r="G664">
        <v>22</v>
      </c>
      <c r="H664" t="s">
        <v>156</v>
      </c>
      <c r="I664">
        <v>2014</v>
      </c>
      <c r="J664" t="s">
        <v>126</v>
      </c>
      <c r="K664" t="s">
        <v>2020</v>
      </c>
      <c r="L664" t="s">
        <v>2021</v>
      </c>
      <c r="M664">
        <f>VLOOKUP(L664,Sheet1!F:R,2,0)</f>
        <v>72.38</v>
      </c>
      <c r="N664">
        <f>VLOOKUP($L664,Sheet1!$F:$R,3,0)</f>
        <v>175</v>
      </c>
      <c r="O664">
        <f>VLOOKUP($L664,Sheet1!$F:$R,4,0)</f>
        <v>8.8800000000000008</v>
      </c>
      <c r="P664">
        <f>VLOOKUP($L664,Sheet1!$F:$R,5,0)</f>
        <v>32.630000000000003</v>
      </c>
      <c r="Q664">
        <f>VLOOKUP($L664,Sheet1!$F:$R,6,0)</f>
        <v>0</v>
      </c>
      <c r="R664">
        <f>VLOOKUP($L664,Sheet1!$F:$R,7,0)</f>
        <v>4.4000000000000004</v>
      </c>
      <c r="S664">
        <f>VLOOKUP($L664,Sheet1!$F:$R,8,0)</f>
        <v>0</v>
      </c>
      <c r="T664">
        <f>VLOOKUP($L664,Sheet1!$F:$R,9,0)</f>
        <v>38</v>
      </c>
      <c r="U664">
        <f>VLOOKUP($L664,Sheet1!$F:$R,10,0)</f>
        <v>123</v>
      </c>
      <c r="V664">
        <f>VLOOKUP($L664,Sheet1!$F:$R,11,0)</f>
        <v>4.2300000000000004</v>
      </c>
      <c r="W664">
        <f>VLOOKUP($L664,Sheet1!$F:$R,12,0)</f>
        <v>7.09</v>
      </c>
      <c r="X664">
        <f>VLOOKUP($L664,Sheet1!$F:$R,13,0)</f>
        <v>0</v>
      </c>
    </row>
    <row r="665" spans="1:24" hidden="1" x14ac:dyDescent="0.25">
      <c r="A665">
        <v>52</v>
      </c>
      <c r="B665">
        <v>2</v>
      </c>
      <c r="C665">
        <v>53</v>
      </c>
      <c r="D665" t="s">
        <v>238</v>
      </c>
      <c r="E665" t="s">
        <v>2022</v>
      </c>
      <c r="F665" t="s">
        <v>13</v>
      </c>
      <c r="G665">
        <v>21</v>
      </c>
      <c r="H665" t="s">
        <v>200</v>
      </c>
      <c r="I665">
        <v>2014</v>
      </c>
      <c r="J665" t="s">
        <v>121</v>
      </c>
      <c r="K665" t="s">
        <v>545</v>
      </c>
      <c r="L665" t="s">
        <v>2023</v>
      </c>
      <c r="M665">
        <f>VLOOKUP(L665,Sheet1!F:R,2,0)</f>
        <v>72.88</v>
      </c>
      <c r="N665">
        <f>VLOOKUP($L665,Sheet1!$F:$R,3,0)</f>
        <v>212</v>
      </c>
      <c r="O665">
        <f>VLOOKUP($L665,Sheet1!$F:$R,4,0)</f>
        <v>9</v>
      </c>
      <c r="P665">
        <f>VLOOKUP($L665,Sheet1!$F:$R,5,0)</f>
        <v>32.630000000000003</v>
      </c>
      <c r="Q665">
        <f>VLOOKUP($L665,Sheet1!$F:$R,6,0)</f>
        <v>0</v>
      </c>
      <c r="R665">
        <f>VLOOKUP($L665,Sheet1!$F:$R,7,0)</f>
        <v>4.5599999999999996</v>
      </c>
      <c r="S665">
        <f>VLOOKUP($L665,Sheet1!$F:$R,8,0)</f>
        <v>14</v>
      </c>
      <c r="T665">
        <f>VLOOKUP($L665,Sheet1!$F:$R,9,0)</f>
        <v>39.5</v>
      </c>
      <c r="U665">
        <f>VLOOKUP($L665,Sheet1!$F:$R,10,0)</f>
        <v>123</v>
      </c>
      <c r="V665">
        <f>VLOOKUP($L665,Sheet1!$F:$R,11,0)</f>
        <v>4.3</v>
      </c>
      <c r="W665">
        <f>VLOOKUP($L665,Sheet1!$F:$R,12,0)</f>
        <v>6.82</v>
      </c>
      <c r="X665">
        <f>VLOOKUP($L665,Sheet1!$F:$R,13,0)</f>
        <v>0</v>
      </c>
    </row>
    <row r="666" spans="1:24" hidden="1" x14ac:dyDescent="0.25">
      <c r="A666">
        <v>55</v>
      </c>
      <c r="B666">
        <v>2</v>
      </c>
      <c r="C666">
        <v>56</v>
      </c>
      <c r="D666" t="s">
        <v>104</v>
      </c>
      <c r="E666" t="s">
        <v>2024</v>
      </c>
      <c r="F666" t="s">
        <v>13</v>
      </c>
      <c r="G666">
        <v>21</v>
      </c>
      <c r="H666" t="s">
        <v>166</v>
      </c>
      <c r="I666">
        <v>2014</v>
      </c>
      <c r="J666" t="s">
        <v>15</v>
      </c>
      <c r="K666" t="s">
        <v>2025</v>
      </c>
      <c r="L666" t="s">
        <v>2026</v>
      </c>
      <c r="M666">
        <f>VLOOKUP(L666,Sheet1!F:R,2,0)</f>
        <v>74.5</v>
      </c>
      <c r="N666">
        <f>VLOOKUP($L666,Sheet1!$F:$R,3,0)</f>
        <v>215</v>
      </c>
      <c r="O666">
        <f>VLOOKUP($L666,Sheet1!$F:$R,4,0)</f>
        <v>9.6300000000000008</v>
      </c>
      <c r="P666">
        <f>VLOOKUP($L666,Sheet1!$F:$R,5,0)</f>
        <v>32.630000000000003</v>
      </c>
      <c r="Q666">
        <f>VLOOKUP($L666,Sheet1!$F:$R,6,0)</f>
        <v>0</v>
      </c>
      <c r="R666">
        <f>VLOOKUP($L666,Sheet1!$F:$R,7,0)</f>
        <v>4.5199999999999996</v>
      </c>
      <c r="S666">
        <f>VLOOKUP($L666,Sheet1!$F:$R,8,0)</f>
        <v>23</v>
      </c>
      <c r="T666">
        <f>VLOOKUP($L666,Sheet1!$F:$R,9,0)</f>
        <v>39</v>
      </c>
      <c r="U666">
        <f>VLOOKUP($L666,Sheet1!$F:$R,10,0)</f>
        <v>0</v>
      </c>
      <c r="V666">
        <f>VLOOKUP($L666,Sheet1!$F:$R,11,0)</f>
        <v>0</v>
      </c>
      <c r="W666">
        <f>VLOOKUP($L666,Sheet1!$F:$R,12,0)</f>
        <v>0</v>
      </c>
      <c r="X666">
        <f>VLOOKUP($L666,Sheet1!$F:$R,13,0)</f>
        <v>0</v>
      </c>
    </row>
    <row r="667" spans="1:24" hidden="1" x14ac:dyDescent="0.25">
      <c r="A667">
        <v>60</v>
      </c>
      <c r="B667">
        <v>2</v>
      </c>
      <c r="C667">
        <v>61</v>
      </c>
      <c r="D667" t="s">
        <v>349</v>
      </c>
      <c r="E667" t="s">
        <v>2027</v>
      </c>
      <c r="F667" t="s">
        <v>13</v>
      </c>
      <c r="G667">
        <v>21</v>
      </c>
      <c r="H667" t="s">
        <v>26</v>
      </c>
      <c r="I667">
        <v>2014</v>
      </c>
      <c r="J667" t="s">
        <v>61</v>
      </c>
      <c r="K667" t="s">
        <v>127</v>
      </c>
      <c r="L667" t="s">
        <v>2028</v>
      </c>
      <c r="M667">
        <f>VLOOKUP(L667,Sheet1!F:R,2,0)</f>
        <v>74.63</v>
      </c>
      <c r="N667">
        <f>VLOOKUP($L667,Sheet1!$F:$R,3,0)</f>
        <v>220</v>
      </c>
      <c r="O667">
        <f>VLOOKUP($L667,Sheet1!$F:$R,4,0)</f>
        <v>9.5</v>
      </c>
      <c r="P667">
        <f>VLOOKUP($L667,Sheet1!$F:$R,5,0)</f>
        <v>32</v>
      </c>
      <c r="Q667">
        <f>VLOOKUP($L667,Sheet1!$F:$R,6,0)</f>
        <v>0</v>
      </c>
      <c r="R667">
        <f>VLOOKUP($L667,Sheet1!$F:$R,7,0)</f>
        <v>4.5999999999999996</v>
      </c>
      <c r="S667">
        <f>VLOOKUP($L667,Sheet1!$F:$R,8,0)</f>
        <v>0</v>
      </c>
      <c r="T667">
        <f>VLOOKUP($L667,Sheet1!$F:$R,9,0)</f>
        <v>39</v>
      </c>
      <c r="U667">
        <f>VLOOKUP($L667,Sheet1!$F:$R,10,0)</f>
        <v>126</v>
      </c>
      <c r="V667">
        <f>VLOOKUP($L667,Sheet1!$F:$R,11,0)</f>
        <v>4</v>
      </c>
      <c r="W667">
        <f>VLOOKUP($L667,Sheet1!$F:$R,12,0)</f>
        <v>7</v>
      </c>
      <c r="X667">
        <f>VLOOKUP($L667,Sheet1!$F:$R,13,0)</f>
        <v>11.36</v>
      </c>
    </row>
    <row r="668" spans="1:24" hidden="1" x14ac:dyDescent="0.25">
      <c r="A668">
        <v>62</v>
      </c>
      <c r="B668">
        <v>2</v>
      </c>
      <c r="C668">
        <v>63</v>
      </c>
      <c r="D668" t="s">
        <v>24</v>
      </c>
      <c r="E668" t="s">
        <v>2029</v>
      </c>
      <c r="F668" t="s">
        <v>13</v>
      </c>
      <c r="G668">
        <v>21</v>
      </c>
      <c r="H668" t="s">
        <v>374</v>
      </c>
      <c r="I668">
        <v>2014</v>
      </c>
      <c r="J668" t="s">
        <v>161</v>
      </c>
      <c r="K668" t="s">
        <v>2030</v>
      </c>
      <c r="L668" t="s">
        <v>2031</v>
      </c>
      <c r="M668">
        <f>VLOOKUP(L668,Sheet1!F:R,2,0)</f>
        <v>71.5</v>
      </c>
      <c r="N668">
        <f>VLOOKUP($L668,Sheet1!$F:$R,3,0)</f>
        <v>205</v>
      </c>
      <c r="O668">
        <f>VLOOKUP($L668,Sheet1!$F:$R,4,0)</f>
        <v>10.25</v>
      </c>
      <c r="P668">
        <f>VLOOKUP($L668,Sheet1!$F:$R,5,0)</f>
        <v>31.75</v>
      </c>
      <c r="Q668">
        <f>VLOOKUP($L668,Sheet1!$F:$R,6,0)</f>
        <v>0</v>
      </c>
      <c r="R668">
        <f>VLOOKUP($L668,Sheet1!$F:$R,7,0)</f>
        <v>4.6500000000000004</v>
      </c>
      <c r="S668">
        <f>VLOOKUP($L668,Sheet1!$F:$R,8,0)</f>
        <v>12</v>
      </c>
      <c r="T668">
        <f>VLOOKUP($L668,Sheet1!$F:$R,9,0)</f>
        <v>28.5</v>
      </c>
      <c r="U668">
        <f>VLOOKUP($L668,Sheet1!$F:$R,10,0)</f>
        <v>110</v>
      </c>
      <c r="V668">
        <f>VLOOKUP($L668,Sheet1!$F:$R,11,0)</f>
        <v>4.59</v>
      </c>
      <c r="W668">
        <f>VLOOKUP($L668,Sheet1!$F:$R,12,0)</f>
        <v>7.56</v>
      </c>
      <c r="X668">
        <f>VLOOKUP($L668,Sheet1!$F:$R,13,0)</f>
        <v>0</v>
      </c>
    </row>
    <row r="669" spans="1:24" hidden="1" x14ac:dyDescent="0.25">
      <c r="A669">
        <v>85</v>
      </c>
      <c r="B669">
        <v>3</v>
      </c>
      <c r="C669">
        <v>86</v>
      </c>
      <c r="D669" t="s">
        <v>36</v>
      </c>
      <c r="E669" t="s">
        <v>2032</v>
      </c>
      <c r="F669" t="s">
        <v>13</v>
      </c>
      <c r="G669">
        <v>22</v>
      </c>
      <c r="H669" t="s">
        <v>569</v>
      </c>
      <c r="I669">
        <v>2014</v>
      </c>
      <c r="J669" t="s">
        <v>161</v>
      </c>
      <c r="K669" t="s">
        <v>2033</v>
      </c>
      <c r="L669" t="s">
        <v>2034</v>
      </c>
      <c r="M669">
        <f>VLOOKUP(L669,Sheet1!F:R,2,0)</f>
        <v>71.25</v>
      </c>
      <c r="N669">
        <f>VLOOKUP($L669,Sheet1!$F:$R,3,0)</f>
        <v>206</v>
      </c>
      <c r="O669">
        <f>VLOOKUP($L669,Sheet1!$F:$R,4,0)</f>
        <v>9.3800000000000008</v>
      </c>
      <c r="P669">
        <f>VLOOKUP($L669,Sheet1!$F:$R,5,0)</f>
        <v>31.25</v>
      </c>
      <c r="Q669">
        <f>VLOOKUP($L669,Sheet1!$F:$R,6,0)</f>
        <v>0</v>
      </c>
      <c r="R669">
        <f>VLOOKUP($L669,Sheet1!$F:$R,7,0)</f>
        <v>4.51</v>
      </c>
      <c r="S669">
        <f>VLOOKUP($L669,Sheet1!$F:$R,8,0)</f>
        <v>14</v>
      </c>
      <c r="T669">
        <f>VLOOKUP($L669,Sheet1!$F:$R,9,0)</f>
        <v>35.5</v>
      </c>
      <c r="U669">
        <f>VLOOKUP($L669,Sheet1!$F:$R,10,0)</f>
        <v>115</v>
      </c>
      <c r="V669">
        <f>VLOOKUP($L669,Sheet1!$F:$R,11,0)</f>
        <v>4.12</v>
      </c>
      <c r="W669">
        <f>VLOOKUP($L669,Sheet1!$F:$R,12,0)</f>
        <v>6.96</v>
      </c>
      <c r="X669">
        <f>VLOOKUP($L669,Sheet1!$F:$R,13,0)</f>
        <v>0</v>
      </c>
    </row>
    <row r="670" spans="1:24" hidden="1" x14ac:dyDescent="0.25">
      <c r="A670">
        <v>89</v>
      </c>
      <c r="B670">
        <v>3</v>
      </c>
      <c r="C670">
        <v>90</v>
      </c>
      <c r="D670" t="s">
        <v>18</v>
      </c>
      <c r="E670" t="s">
        <v>2035</v>
      </c>
      <c r="F670" t="s">
        <v>13</v>
      </c>
      <c r="G670">
        <v>21</v>
      </c>
      <c r="H670" t="s">
        <v>311</v>
      </c>
      <c r="I670">
        <v>2014</v>
      </c>
      <c r="J670" t="s">
        <v>121</v>
      </c>
      <c r="K670" t="s">
        <v>2036</v>
      </c>
      <c r="L670" t="s">
        <v>2037</v>
      </c>
      <c r="M670">
        <f>VLOOKUP(L670,Sheet1!F:R,2,0)</f>
        <v>74.38</v>
      </c>
      <c r="N670">
        <f>VLOOKUP($L670,Sheet1!$F:$R,3,0)</f>
        <v>221</v>
      </c>
      <c r="O670">
        <f>VLOOKUP($L670,Sheet1!$F:$R,4,0)</f>
        <v>9.1300000000000008</v>
      </c>
      <c r="P670">
        <f>VLOOKUP($L670,Sheet1!$F:$R,5,0)</f>
        <v>32.380000000000003</v>
      </c>
      <c r="Q670">
        <f>VLOOKUP($L670,Sheet1!$F:$R,6,0)</f>
        <v>0</v>
      </c>
      <c r="R670">
        <f>VLOOKUP($L670,Sheet1!$F:$R,7,0)</f>
        <v>4.4000000000000004</v>
      </c>
      <c r="S670">
        <f>VLOOKUP($L670,Sheet1!$F:$R,8,0)</f>
        <v>13</v>
      </c>
      <c r="T670">
        <f>VLOOKUP($L670,Sheet1!$F:$R,9,0)</f>
        <v>39.5</v>
      </c>
      <c r="U670">
        <f>VLOOKUP($L670,Sheet1!$F:$R,10,0)</f>
        <v>132</v>
      </c>
      <c r="V670">
        <f>VLOOKUP($L670,Sheet1!$F:$R,11,0)</f>
        <v>4.3</v>
      </c>
      <c r="W670">
        <f>VLOOKUP($L670,Sheet1!$F:$R,12,0)</f>
        <v>7.02</v>
      </c>
      <c r="X670">
        <f>VLOOKUP($L670,Sheet1!$F:$R,13,0)</f>
        <v>0</v>
      </c>
    </row>
    <row r="671" spans="1:24" hidden="1" x14ac:dyDescent="0.25">
      <c r="A671">
        <v>90</v>
      </c>
      <c r="B671">
        <v>3</v>
      </c>
      <c r="C671">
        <v>91</v>
      </c>
      <c r="D671" t="s">
        <v>279</v>
      </c>
      <c r="E671" t="s">
        <v>2038</v>
      </c>
      <c r="F671" t="s">
        <v>13</v>
      </c>
      <c r="G671">
        <v>24</v>
      </c>
      <c r="H671" t="s">
        <v>2039</v>
      </c>
      <c r="I671">
        <v>2014</v>
      </c>
      <c r="J671" t="s">
        <v>161</v>
      </c>
      <c r="K671" t="s">
        <v>134</v>
      </c>
      <c r="L671" t="s">
        <v>2040</v>
      </c>
      <c r="M671">
        <f>VLOOKUP(L671,Sheet1!F:R,2,0)</f>
        <v>70</v>
      </c>
      <c r="N671">
        <f>VLOOKUP($L671,Sheet1!$F:$R,3,0)</f>
        <v>179</v>
      </c>
      <c r="O671">
        <f>VLOOKUP($L671,Sheet1!$F:$R,4,0)</f>
        <v>8.5</v>
      </c>
      <c r="P671">
        <f>VLOOKUP($L671,Sheet1!$F:$R,5,0)</f>
        <v>30.5</v>
      </c>
      <c r="Q671">
        <f>VLOOKUP($L671,Sheet1!$F:$R,6,0)</f>
        <v>0</v>
      </c>
      <c r="R671">
        <f>VLOOKUP($L671,Sheet1!$F:$R,7,0)</f>
        <v>4.34</v>
      </c>
      <c r="S671">
        <f>VLOOKUP($L671,Sheet1!$F:$R,8,0)</f>
        <v>8</v>
      </c>
      <c r="T671">
        <f>VLOOKUP($L671,Sheet1!$F:$R,9,0)</f>
        <v>36.5</v>
      </c>
      <c r="U671">
        <f>VLOOKUP($L671,Sheet1!$F:$R,10,0)</f>
        <v>117</v>
      </c>
      <c r="V671">
        <f>VLOOKUP($L671,Sheet1!$F:$R,11,0)</f>
        <v>4.12</v>
      </c>
      <c r="W671">
        <f>VLOOKUP($L671,Sheet1!$F:$R,12,0)</f>
        <v>6.91</v>
      </c>
      <c r="X671">
        <f>VLOOKUP($L671,Sheet1!$F:$R,13,0)</f>
        <v>11.4</v>
      </c>
    </row>
    <row r="672" spans="1:24" hidden="1" x14ac:dyDescent="0.25">
      <c r="A672">
        <v>96</v>
      </c>
      <c r="B672">
        <v>3</v>
      </c>
      <c r="C672">
        <v>97</v>
      </c>
      <c r="D672" t="s">
        <v>58</v>
      </c>
      <c r="E672" t="s">
        <v>2041</v>
      </c>
      <c r="F672" t="s">
        <v>13</v>
      </c>
      <c r="G672">
        <v>23</v>
      </c>
      <c r="H672" t="s">
        <v>693</v>
      </c>
      <c r="I672">
        <v>2014</v>
      </c>
      <c r="J672" t="s">
        <v>121</v>
      </c>
      <c r="K672" t="s">
        <v>2042</v>
      </c>
      <c r="L672" t="s">
        <v>2043</v>
      </c>
      <c r="M672">
        <f>VLOOKUP(L672,Sheet1!F:R,2,0)</f>
        <v>67.75</v>
      </c>
      <c r="N672">
        <f>VLOOKUP($L672,Sheet1!$F:$R,3,0)</f>
        <v>173</v>
      </c>
      <c r="O672">
        <f>VLOOKUP($L672,Sheet1!$F:$R,4,0)</f>
        <v>8.8800000000000008</v>
      </c>
      <c r="P672">
        <f>VLOOKUP($L672,Sheet1!$F:$R,5,0)</f>
        <v>31</v>
      </c>
      <c r="Q672">
        <f>VLOOKUP($L672,Sheet1!$F:$R,6,0)</f>
        <v>0</v>
      </c>
      <c r="R672">
        <f>VLOOKUP($L672,Sheet1!$F:$R,7,0)</f>
        <v>4.26</v>
      </c>
      <c r="S672">
        <f>VLOOKUP($L672,Sheet1!$F:$R,8,0)</f>
        <v>20</v>
      </c>
      <c r="T672">
        <f>VLOOKUP($L672,Sheet1!$F:$R,9,0)</f>
        <v>38</v>
      </c>
      <c r="U672">
        <f>VLOOKUP($L672,Sheet1!$F:$R,10,0)</f>
        <v>122</v>
      </c>
      <c r="V672">
        <f>VLOOKUP($L672,Sheet1!$F:$R,11,0)</f>
        <v>4.0599999999999996</v>
      </c>
      <c r="W672">
        <f>VLOOKUP($L672,Sheet1!$F:$R,12,0)</f>
        <v>6.86</v>
      </c>
      <c r="X672">
        <f>VLOOKUP($L672,Sheet1!$F:$R,13,0)</f>
        <v>0</v>
      </c>
    </row>
    <row r="673" spans="1:24" hidden="1" x14ac:dyDescent="0.25">
      <c r="A673">
        <v>103</v>
      </c>
      <c r="B673">
        <v>4</v>
      </c>
      <c r="C673">
        <v>104</v>
      </c>
      <c r="D673" t="s">
        <v>93</v>
      </c>
      <c r="E673" t="s">
        <v>2044</v>
      </c>
      <c r="F673" t="s">
        <v>13</v>
      </c>
      <c r="G673">
        <v>21</v>
      </c>
      <c r="H673" t="s">
        <v>1246</v>
      </c>
      <c r="I673">
        <v>2014</v>
      </c>
      <c r="J673" t="s">
        <v>161</v>
      </c>
      <c r="K673" t="s">
        <v>2045</v>
      </c>
      <c r="L673" t="s">
        <v>2046</v>
      </c>
      <c r="M673">
        <f>VLOOKUP(L673,Sheet1!F:R,2,0)</f>
        <v>68.88</v>
      </c>
      <c r="N673">
        <f>VLOOKUP($L673,Sheet1!$F:$R,3,0)</f>
        <v>165</v>
      </c>
      <c r="O673">
        <f>VLOOKUP($L673,Sheet1!$F:$R,4,0)</f>
        <v>8.8800000000000008</v>
      </c>
      <c r="P673">
        <f>VLOOKUP($L673,Sheet1!$F:$R,5,0)</f>
        <v>30</v>
      </c>
      <c r="Q673">
        <f>VLOOKUP($L673,Sheet1!$F:$R,6,0)</f>
        <v>0</v>
      </c>
      <c r="R673">
        <f>VLOOKUP($L673,Sheet1!$F:$R,7,0)</f>
        <v>4.4400000000000004</v>
      </c>
      <c r="S673">
        <f>VLOOKUP($L673,Sheet1!$F:$R,8,0)</f>
        <v>0</v>
      </c>
      <c r="T673">
        <f>VLOOKUP($L673,Sheet1!$F:$R,9,0)</f>
        <v>34</v>
      </c>
      <c r="U673">
        <f>VLOOKUP($L673,Sheet1!$F:$R,10,0)</f>
        <v>122</v>
      </c>
      <c r="V673">
        <f>VLOOKUP($L673,Sheet1!$F:$R,11,0)</f>
        <v>4.34</v>
      </c>
      <c r="W673">
        <f>VLOOKUP($L673,Sheet1!$F:$R,12,0)</f>
        <v>7.29</v>
      </c>
      <c r="X673">
        <f>VLOOKUP($L673,Sheet1!$F:$R,13,0)</f>
        <v>0</v>
      </c>
    </row>
    <row r="674" spans="1:24" hidden="1" x14ac:dyDescent="0.25">
      <c r="A674">
        <v>105</v>
      </c>
      <c r="B674">
        <v>4</v>
      </c>
      <c r="C674">
        <v>106</v>
      </c>
      <c r="D674" t="s">
        <v>207</v>
      </c>
      <c r="E674" t="s">
        <v>2047</v>
      </c>
      <c r="F674" t="s">
        <v>13</v>
      </c>
      <c r="G674">
        <v>23</v>
      </c>
      <c r="H674" t="s">
        <v>504</v>
      </c>
      <c r="I674">
        <v>2014</v>
      </c>
      <c r="J674" t="s">
        <v>143</v>
      </c>
      <c r="K674" t="s">
        <v>2048</v>
      </c>
      <c r="L674" t="s">
        <v>2049</v>
      </c>
      <c r="M674">
        <f>VLOOKUP(L674,Sheet1!F:R,2,0)</f>
        <v>69.38</v>
      </c>
      <c r="N674">
        <f>VLOOKUP($L674,Sheet1!$F:$R,3,0)</f>
        <v>197</v>
      </c>
      <c r="O674">
        <f>VLOOKUP($L674,Sheet1!$F:$R,4,0)</f>
        <v>9.6300000000000008</v>
      </c>
      <c r="P674">
        <f>VLOOKUP($L674,Sheet1!$F:$R,5,0)</f>
        <v>31</v>
      </c>
      <c r="Q674">
        <f>VLOOKUP($L674,Sheet1!$F:$R,6,0)</f>
        <v>0</v>
      </c>
      <c r="R674">
        <f>VLOOKUP($L674,Sheet1!$F:$R,7,0)</f>
        <v>4.45</v>
      </c>
      <c r="S674">
        <f>VLOOKUP($L674,Sheet1!$F:$R,8,0)</f>
        <v>15</v>
      </c>
      <c r="T674">
        <f>VLOOKUP($L674,Sheet1!$F:$R,9,0)</f>
        <v>39.5</v>
      </c>
      <c r="U674">
        <f>VLOOKUP($L674,Sheet1!$F:$R,10,0)</f>
        <v>120</v>
      </c>
      <c r="V674">
        <f>VLOOKUP($L674,Sheet1!$F:$R,11,0)</f>
        <v>3.95</v>
      </c>
      <c r="W674">
        <f>VLOOKUP($L674,Sheet1!$F:$R,12,0)</f>
        <v>6.69</v>
      </c>
      <c r="X674">
        <f>VLOOKUP($L674,Sheet1!$F:$R,13,0)</f>
        <v>11.12</v>
      </c>
    </row>
    <row r="675" spans="1:24" hidden="1" x14ac:dyDescent="0.25">
      <c r="A675">
        <v>114</v>
      </c>
      <c r="B675">
        <v>4</v>
      </c>
      <c r="C675">
        <v>115</v>
      </c>
      <c r="D675" t="s">
        <v>93</v>
      </c>
      <c r="E675" t="s">
        <v>2050</v>
      </c>
      <c r="F675" t="s">
        <v>13</v>
      </c>
      <c r="G675">
        <v>23</v>
      </c>
      <c r="H675" t="s">
        <v>85</v>
      </c>
      <c r="I675">
        <v>2014</v>
      </c>
      <c r="J675" t="s">
        <v>21</v>
      </c>
      <c r="K675" t="s">
        <v>1160</v>
      </c>
      <c r="L675" t="s">
        <v>2051</v>
      </c>
      <c r="M675">
        <f>VLOOKUP(L675,Sheet1!F:R,2,0)</f>
        <v>73.25</v>
      </c>
      <c r="N675">
        <f>VLOOKUP($L675,Sheet1!$F:$R,3,0)</f>
        <v>213</v>
      </c>
      <c r="O675">
        <f>VLOOKUP($L675,Sheet1!$F:$R,4,0)</f>
        <v>9.3800000000000008</v>
      </c>
      <c r="P675">
        <f>VLOOKUP($L675,Sheet1!$F:$R,5,0)</f>
        <v>32</v>
      </c>
      <c r="Q675">
        <f>VLOOKUP($L675,Sheet1!$F:$R,6,0)</f>
        <v>0</v>
      </c>
      <c r="R675">
        <f>VLOOKUP($L675,Sheet1!$F:$R,7,0)</f>
        <v>4.51</v>
      </c>
      <c r="S675">
        <f>VLOOKUP($L675,Sheet1!$F:$R,8,0)</f>
        <v>13</v>
      </c>
      <c r="T675">
        <f>VLOOKUP($L675,Sheet1!$F:$R,9,0)</f>
        <v>34.5</v>
      </c>
      <c r="U675">
        <f>VLOOKUP($L675,Sheet1!$F:$R,10,0)</f>
        <v>122</v>
      </c>
      <c r="V675">
        <f>VLOOKUP($L675,Sheet1!$F:$R,11,0)</f>
        <v>4.21</v>
      </c>
      <c r="W675">
        <f>VLOOKUP($L675,Sheet1!$F:$R,12,0)</f>
        <v>7.07</v>
      </c>
      <c r="X675">
        <f>VLOOKUP($L675,Sheet1!$F:$R,13,0)</f>
        <v>0</v>
      </c>
    </row>
    <row r="676" spans="1:24" hidden="1" x14ac:dyDescent="0.25">
      <c r="A676">
        <v>117</v>
      </c>
      <c r="B676">
        <v>4</v>
      </c>
      <c r="C676">
        <v>118</v>
      </c>
      <c r="D676" t="s">
        <v>58</v>
      </c>
      <c r="E676" t="s">
        <v>2052</v>
      </c>
      <c r="F676" t="s">
        <v>13</v>
      </c>
      <c r="G676">
        <v>22</v>
      </c>
      <c r="H676" t="s">
        <v>852</v>
      </c>
      <c r="I676">
        <v>2014</v>
      </c>
      <c r="J676" t="s">
        <v>107</v>
      </c>
      <c r="K676" t="s">
        <v>973</v>
      </c>
      <c r="L676" t="s">
        <v>2053</v>
      </c>
      <c r="M676">
        <f>VLOOKUP(L676,Sheet1!F:R,2,0)</f>
        <v>75.75</v>
      </c>
      <c r="N676">
        <f>VLOOKUP($L676,Sheet1!$F:$R,3,0)</f>
        <v>211</v>
      </c>
      <c r="O676">
        <f>VLOOKUP($L676,Sheet1!$F:$R,4,0)</f>
        <v>9.5</v>
      </c>
      <c r="P676">
        <f>VLOOKUP($L676,Sheet1!$F:$R,5,0)</f>
        <v>32.630000000000003</v>
      </c>
      <c r="Q676">
        <f>VLOOKUP($L676,Sheet1!$F:$R,6,0)</f>
        <v>14</v>
      </c>
      <c r="R676">
        <f>VLOOKUP($L676,Sheet1!$F:$R,7,0)</f>
        <v>4.42</v>
      </c>
      <c r="S676">
        <f>VLOOKUP($L676,Sheet1!$F:$R,8,0)</f>
        <v>16</v>
      </c>
      <c r="T676">
        <f>VLOOKUP($L676,Sheet1!$F:$R,9,0)</f>
        <v>39</v>
      </c>
      <c r="U676">
        <f>VLOOKUP($L676,Sheet1!$F:$R,10,0)</f>
        <v>123</v>
      </c>
      <c r="V676">
        <f>VLOOKUP($L676,Sheet1!$F:$R,11,0)</f>
        <v>4.1500000000000004</v>
      </c>
      <c r="W676">
        <f>VLOOKUP($L676,Sheet1!$F:$R,12,0)</f>
        <v>7.18</v>
      </c>
      <c r="X676">
        <f>VLOOKUP($L676,Sheet1!$F:$R,13,0)</f>
        <v>0</v>
      </c>
    </row>
    <row r="677" spans="1:24" hidden="1" x14ac:dyDescent="0.25">
      <c r="A677">
        <v>122</v>
      </c>
      <c r="B677">
        <v>4</v>
      </c>
      <c r="C677">
        <v>123</v>
      </c>
      <c r="D677" t="s">
        <v>78</v>
      </c>
      <c r="E677" t="s">
        <v>2054</v>
      </c>
      <c r="F677" t="s">
        <v>13</v>
      </c>
      <c r="G677">
        <v>24</v>
      </c>
      <c r="H677" t="s">
        <v>184</v>
      </c>
      <c r="I677">
        <v>2014</v>
      </c>
      <c r="J677" t="s">
        <v>33</v>
      </c>
      <c r="K677" t="s">
        <v>2055</v>
      </c>
      <c r="L677" t="s">
        <v>2056</v>
      </c>
      <c r="M677">
        <f>VLOOKUP(L677,Sheet1!F:R,2,0)</f>
        <v>74</v>
      </c>
      <c r="N677">
        <f>VLOOKUP($L677,Sheet1!$F:$R,3,0)</f>
        <v>198</v>
      </c>
      <c r="O677">
        <f>VLOOKUP($L677,Sheet1!$F:$R,4,0)</f>
        <v>10</v>
      </c>
      <c r="P677">
        <f>VLOOKUP($L677,Sheet1!$F:$R,5,0)</f>
        <v>32.130000000000003</v>
      </c>
      <c r="Q677">
        <f>VLOOKUP($L677,Sheet1!$F:$R,6,0)</f>
        <v>0</v>
      </c>
      <c r="R677">
        <f>VLOOKUP($L677,Sheet1!$F:$R,7,0)</f>
        <v>4.4800000000000004</v>
      </c>
      <c r="S677">
        <f>VLOOKUP($L677,Sheet1!$F:$R,8,0)</f>
        <v>8</v>
      </c>
      <c r="T677">
        <f>VLOOKUP($L677,Sheet1!$F:$R,9,0)</f>
        <v>33</v>
      </c>
      <c r="U677">
        <f>VLOOKUP($L677,Sheet1!$F:$R,10,0)</f>
        <v>121</v>
      </c>
      <c r="V677">
        <f>VLOOKUP($L677,Sheet1!$F:$R,11,0)</f>
        <v>4.32</v>
      </c>
      <c r="W677">
        <f>VLOOKUP($L677,Sheet1!$F:$R,12,0)</f>
        <v>6.68</v>
      </c>
      <c r="X677">
        <f>VLOOKUP($L677,Sheet1!$F:$R,13,0)</f>
        <v>11.46</v>
      </c>
    </row>
    <row r="678" spans="1:24" hidden="1" x14ac:dyDescent="0.25">
      <c r="A678">
        <v>141</v>
      </c>
      <c r="B678">
        <v>5</v>
      </c>
      <c r="C678">
        <v>142</v>
      </c>
      <c r="D678" t="s">
        <v>198</v>
      </c>
      <c r="E678" t="s">
        <v>2057</v>
      </c>
      <c r="F678" t="s">
        <v>13</v>
      </c>
      <c r="G678">
        <v>23</v>
      </c>
      <c r="H678" t="s">
        <v>780</v>
      </c>
      <c r="I678">
        <v>2014</v>
      </c>
      <c r="J678" t="s">
        <v>76</v>
      </c>
      <c r="K678" t="s">
        <v>2058</v>
      </c>
      <c r="L678" t="s">
        <v>2059</v>
      </c>
      <c r="M678">
        <f>VLOOKUP(L678,Sheet1!F:R,2,0)</f>
        <v>72.38</v>
      </c>
      <c r="N678">
        <f>VLOOKUP($L678,Sheet1!$F:$R,3,0)</f>
        <v>199</v>
      </c>
      <c r="O678">
        <f>VLOOKUP($L678,Sheet1!$F:$R,4,0)</f>
        <v>9.6300000000000008</v>
      </c>
      <c r="P678">
        <f>VLOOKUP($L678,Sheet1!$F:$R,5,0)</f>
        <v>31</v>
      </c>
      <c r="Q678">
        <f>VLOOKUP($L678,Sheet1!$F:$R,6,0)</f>
        <v>0</v>
      </c>
      <c r="R678">
        <f>VLOOKUP($L678,Sheet1!$F:$R,7,0)</f>
        <v>4.6399999999999997</v>
      </c>
      <c r="S678">
        <f>VLOOKUP($L678,Sheet1!$F:$R,8,0)</f>
        <v>8</v>
      </c>
      <c r="T678">
        <f>VLOOKUP($L678,Sheet1!$F:$R,9,0)</f>
        <v>35.5</v>
      </c>
      <c r="U678">
        <f>VLOOKUP($L678,Sheet1!$F:$R,10,0)</f>
        <v>117</v>
      </c>
      <c r="V678">
        <f>VLOOKUP($L678,Sheet1!$F:$R,11,0)</f>
        <v>4.1100000000000003</v>
      </c>
      <c r="W678">
        <f>VLOOKUP($L678,Sheet1!$F:$R,12,0)</f>
        <v>6.68</v>
      </c>
      <c r="X678">
        <f>VLOOKUP($L678,Sheet1!$F:$R,13,0)</f>
        <v>11.63</v>
      </c>
    </row>
    <row r="679" spans="1:24" hidden="1" x14ac:dyDescent="0.25">
      <c r="A679">
        <v>145</v>
      </c>
      <c r="B679">
        <v>5</v>
      </c>
      <c r="C679">
        <v>146</v>
      </c>
      <c r="D679" t="s">
        <v>30</v>
      </c>
      <c r="E679" t="s">
        <v>2060</v>
      </c>
      <c r="F679" t="s">
        <v>13</v>
      </c>
      <c r="G679">
        <v>23</v>
      </c>
      <c r="H679" t="s">
        <v>440</v>
      </c>
      <c r="I679">
        <v>2014</v>
      </c>
      <c r="J679" t="s">
        <v>121</v>
      </c>
      <c r="K679" t="s">
        <v>2061</v>
      </c>
      <c r="L679" t="s">
        <v>2062</v>
      </c>
      <c r="M679">
        <f>VLOOKUP(L679,Sheet1!F:R,2,0)</f>
        <v>74.88</v>
      </c>
      <c r="N679">
        <f>VLOOKUP($L679,Sheet1!$F:$R,3,0)</f>
        <v>198</v>
      </c>
      <c r="O679">
        <f>VLOOKUP($L679,Sheet1!$F:$R,4,0)</f>
        <v>9.25</v>
      </c>
      <c r="P679">
        <f>VLOOKUP($L679,Sheet1!$F:$R,5,0)</f>
        <v>33.380000000000003</v>
      </c>
      <c r="Q679">
        <f>VLOOKUP($L679,Sheet1!$F:$R,6,0)</f>
        <v>0</v>
      </c>
      <c r="R679">
        <f>VLOOKUP($L679,Sheet1!$F:$R,7,0)</f>
        <v>4.55</v>
      </c>
      <c r="S679">
        <f>VLOOKUP($L679,Sheet1!$F:$R,8,0)</f>
        <v>0</v>
      </c>
      <c r="T679">
        <f>VLOOKUP($L679,Sheet1!$F:$R,9,0)</f>
        <v>37</v>
      </c>
      <c r="U679">
        <f>VLOOKUP($L679,Sheet1!$F:$R,10,0)</f>
        <v>123</v>
      </c>
      <c r="V679">
        <f>VLOOKUP($L679,Sheet1!$F:$R,11,0)</f>
        <v>4.01</v>
      </c>
      <c r="W679">
        <f>VLOOKUP($L679,Sheet1!$F:$R,12,0)</f>
        <v>6.89</v>
      </c>
      <c r="X679">
        <f>VLOOKUP($L679,Sheet1!$F:$R,13,0)</f>
        <v>0</v>
      </c>
    </row>
    <row r="680" spans="1:24" hidden="1" x14ac:dyDescent="0.25">
      <c r="A680">
        <v>175</v>
      </c>
      <c r="B680">
        <v>5</v>
      </c>
      <c r="C680">
        <v>176</v>
      </c>
      <c r="D680" t="s">
        <v>238</v>
      </c>
      <c r="E680" t="s">
        <v>2063</v>
      </c>
      <c r="F680" t="s">
        <v>13</v>
      </c>
      <c r="G680">
        <v>23</v>
      </c>
      <c r="H680" t="s">
        <v>337</v>
      </c>
      <c r="I680">
        <v>2014</v>
      </c>
      <c r="J680" t="s">
        <v>161</v>
      </c>
      <c r="K680" t="s">
        <v>2064</v>
      </c>
      <c r="L680" t="s">
        <v>2065</v>
      </c>
      <c r="M680">
        <f>VLOOKUP(L680,Sheet1!F:R,2,0)</f>
        <v>73</v>
      </c>
      <c r="N680">
        <f>VLOOKUP($L680,Sheet1!$F:$R,3,0)</f>
        <v>195</v>
      </c>
      <c r="O680">
        <f>VLOOKUP($L680,Sheet1!$F:$R,4,0)</f>
        <v>9.6300000000000008</v>
      </c>
      <c r="P680">
        <f>VLOOKUP($L680,Sheet1!$F:$R,5,0)</f>
        <v>31.38</v>
      </c>
      <c r="Q680">
        <f>VLOOKUP($L680,Sheet1!$F:$R,6,0)</f>
        <v>32</v>
      </c>
      <c r="R680">
        <f>VLOOKUP($L680,Sheet1!$F:$R,7,0)</f>
        <v>4.5</v>
      </c>
      <c r="S680">
        <f>VLOOKUP($L680,Sheet1!$F:$R,8,0)</f>
        <v>4</v>
      </c>
      <c r="T680">
        <f>VLOOKUP($L680,Sheet1!$F:$R,9,0)</f>
        <v>30.5</v>
      </c>
      <c r="U680">
        <f>VLOOKUP($L680,Sheet1!$F:$R,10,0)</f>
        <v>116</v>
      </c>
      <c r="V680">
        <f>VLOOKUP($L680,Sheet1!$F:$R,11,0)</f>
        <v>4.08</v>
      </c>
      <c r="W680">
        <f>VLOOKUP($L680,Sheet1!$F:$R,12,0)</f>
        <v>6.8</v>
      </c>
      <c r="X680">
        <f>VLOOKUP($L680,Sheet1!$F:$R,13,0)</f>
        <v>11.39</v>
      </c>
    </row>
    <row r="681" spans="1:24" hidden="1" x14ac:dyDescent="0.25">
      <c r="A681">
        <v>184</v>
      </c>
      <c r="B681">
        <v>6</v>
      </c>
      <c r="C681">
        <v>185</v>
      </c>
      <c r="D681" t="s">
        <v>53</v>
      </c>
      <c r="E681" t="s">
        <v>2066</v>
      </c>
      <c r="F681" t="s">
        <v>13</v>
      </c>
      <c r="G681">
        <v>22</v>
      </c>
      <c r="H681" t="s">
        <v>191</v>
      </c>
      <c r="I681">
        <v>2014</v>
      </c>
      <c r="J681" t="s">
        <v>76</v>
      </c>
      <c r="K681" t="s">
        <v>2067</v>
      </c>
      <c r="L681" t="s">
        <v>2068</v>
      </c>
      <c r="M681">
        <f>VLOOKUP(L681,Sheet1!F:R,2,0)</f>
        <v>69.13</v>
      </c>
      <c r="N681">
        <f>VLOOKUP($L681,Sheet1!$F:$R,3,0)</f>
        <v>193</v>
      </c>
      <c r="O681">
        <f>VLOOKUP($L681,Sheet1!$F:$R,4,0)</f>
        <v>9.75</v>
      </c>
      <c r="P681">
        <f>VLOOKUP($L681,Sheet1!$F:$R,5,0)</f>
        <v>30.5</v>
      </c>
      <c r="Q681">
        <f>VLOOKUP($L681,Sheet1!$F:$R,6,0)</f>
        <v>0</v>
      </c>
      <c r="R681">
        <f>VLOOKUP($L681,Sheet1!$F:$R,7,0)</f>
        <v>4.4800000000000004</v>
      </c>
      <c r="S681">
        <f>VLOOKUP($L681,Sheet1!$F:$R,8,0)</f>
        <v>18</v>
      </c>
      <c r="T681">
        <f>VLOOKUP($L681,Sheet1!$F:$R,9,0)</f>
        <v>35.5</v>
      </c>
      <c r="U681">
        <f>VLOOKUP($L681,Sheet1!$F:$R,10,0)</f>
        <v>124</v>
      </c>
      <c r="V681">
        <f>VLOOKUP($L681,Sheet1!$F:$R,11,0)</f>
        <v>4.2699999999999996</v>
      </c>
      <c r="W681">
        <f>VLOOKUP($L681,Sheet1!$F:$R,12,0)</f>
        <v>6.84</v>
      </c>
      <c r="X681">
        <f>VLOOKUP($L681,Sheet1!$F:$R,13,0)</f>
        <v>0</v>
      </c>
    </row>
    <row r="682" spans="1:24" hidden="1" x14ac:dyDescent="0.25">
      <c r="A682">
        <v>188</v>
      </c>
      <c r="B682">
        <v>6</v>
      </c>
      <c r="C682">
        <v>189</v>
      </c>
      <c r="D682" t="s">
        <v>159</v>
      </c>
      <c r="E682" t="s">
        <v>2069</v>
      </c>
      <c r="F682" t="s">
        <v>13</v>
      </c>
      <c r="G682">
        <v>22</v>
      </c>
      <c r="H682" t="s">
        <v>213</v>
      </c>
      <c r="I682">
        <v>2014</v>
      </c>
      <c r="J682" t="s">
        <v>66</v>
      </c>
      <c r="K682" t="s">
        <v>292</v>
      </c>
      <c r="L682" t="s">
        <v>2070</v>
      </c>
      <c r="M682">
        <f>VLOOKUP(L682,Sheet1!F:R,2,0)</f>
        <v>71.63</v>
      </c>
      <c r="N682">
        <f>VLOOKUP($L682,Sheet1!$F:$R,3,0)</f>
        <v>188</v>
      </c>
      <c r="O682">
        <f>VLOOKUP($L682,Sheet1!$F:$R,4,0)</f>
        <v>10</v>
      </c>
      <c r="P682">
        <f>VLOOKUP($L682,Sheet1!$F:$R,5,0)</f>
        <v>30.625</v>
      </c>
      <c r="Q682">
        <f>VLOOKUP($L682,Sheet1!$F:$R,6,0)</f>
        <v>0</v>
      </c>
      <c r="R682">
        <f>VLOOKUP($L682,Sheet1!$F:$R,7,0)</f>
        <v>4.4800000000000004</v>
      </c>
      <c r="S682">
        <f>VLOOKUP($L682,Sheet1!$F:$R,8,0)</f>
        <v>0</v>
      </c>
      <c r="T682">
        <f>VLOOKUP($L682,Sheet1!$F:$R,9,0)</f>
        <v>33</v>
      </c>
      <c r="U682">
        <f>VLOOKUP($L682,Sheet1!$F:$R,10,0)</f>
        <v>117</v>
      </c>
      <c r="V682">
        <f>VLOOKUP($L682,Sheet1!$F:$R,11,0)</f>
        <v>4.2699999999999996</v>
      </c>
      <c r="W682">
        <f>VLOOKUP($L682,Sheet1!$F:$R,12,0)</f>
        <v>6.82</v>
      </c>
      <c r="X682">
        <f>VLOOKUP($L682,Sheet1!$F:$R,13,0)</f>
        <v>0</v>
      </c>
    </row>
    <row r="683" spans="1:24" hidden="1" x14ac:dyDescent="0.25">
      <c r="A683">
        <v>189</v>
      </c>
      <c r="B683">
        <v>6</v>
      </c>
      <c r="C683">
        <v>190</v>
      </c>
      <c r="D683" t="s">
        <v>24</v>
      </c>
      <c r="E683" t="s">
        <v>2071</v>
      </c>
      <c r="F683" t="s">
        <v>13</v>
      </c>
      <c r="G683">
        <v>22</v>
      </c>
      <c r="H683" t="s">
        <v>1510</v>
      </c>
      <c r="I683">
        <v>2014</v>
      </c>
      <c r="J683" t="s">
        <v>107</v>
      </c>
      <c r="K683" t="s">
        <v>2072</v>
      </c>
      <c r="L683" t="s">
        <v>2073</v>
      </c>
      <c r="M683">
        <f>VLOOKUP(L683,Sheet1!F:R,2,0)</f>
        <v>73</v>
      </c>
      <c r="N683">
        <f>VLOOKUP($L683,Sheet1!$F:$R,3,0)</f>
        <v>198</v>
      </c>
      <c r="O683">
        <f>VLOOKUP($L683,Sheet1!$F:$R,4,0)</f>
        <v>9.1300000000000008</v>
      </c>
      <c r="P683">
        <f>VLOOKUP($L683,Sheet1!$F:$R,5,0)</f>
        <v>31.38</v>
      </c>
      <c r="Q683">
        <f>VLOOKUP($L683,Sheet1!$F:$R,6,0)</f>
        <v>0</v>
      </c>
      <c r="R683">
        <f>VLOOKUP($L683,Sheet1!$F:$R,7,0)</f>
        <v>4.5</v>
      </c>
      <c r="S683">
        <f>VLOOKUP($L683,Sheet1!$F:$R,8,0)</f>
        <v>15</v>
      </c>
      <c r="T683">
        <f>VLOOKUP($L683,Sheet1!$F:$R,9,0)</f>
        <v>36.5</v>
      </c>
      <c r="U683">
        <f>VLOOKUP($L683,Sheet1!$F:$R,10,0)</f>
        <v>116</v>
      </c>
      <c r="V683">
        <f>VLOOKUP($L683,Sheet1!$F:$R,11,0)</f>
        <v>4.2</v>
      </c>
      <c r="W683">
        <f>VLOOKUP($L683,Sheet1!$F:$R,12,0)</f>
        <v>7.08</v>
      </c>
      <c r="X683">
        <f>VLOOKUP($L683,Sheet1!$F:$R,13,0)</f>
        <v>11.6</v>
      </c>
    </row>
    <row r="684" spans="1:24" hidden="1" x14ac:dyDescent="0.25">
      <c r="A684">
        <v>195</v>
      </c>
      <c r="B684">
        <v>6</v>
      </c>
      <c r="C684">
        <v>196</v>
      </c>
      <c r="D684" t="s">
        <v>279</v>
      </c>
      <c r="E684" t="s">
        <v>2074</v>
      </c>
      <c r="F684" t="s">
        <v>13</v>
      </c>
      <c r="G684">
        <v>22</v>
      </c>
      <c r="H684" t="s">
        <v>2075</v>
      </c>
      <c r="I684">
        <v>2014</v>
      </c>
      <c r="J684" t="s">
        <v>101</v>
      </c>
      <c r="K684" t="s">
        <v>2076</v>
      </c>
      <c r="L684" t="s">
        <v>2077</v>
      </c>
      <c r="M684">
        <f>VLOOKUP(L684,Sheet1!F:R,2,0)</f>
        <v>71.38</v>
      </c>
      <c r="N684">
        <f>VLOOKUP($L684,Sheet1!$F:$R,3,0)</f>
        <v>189</v>
      </c>
      <c r="O684">
        <f>VLOOKUP($L684,Sheet1!$F:$R,4,0)</f>
        <v>9.5</v>
      </c>
      <c r="P684">
        <f>VLOOKUP($L684,Sheet1!$F:$R,5,0)</f>
        <v>31.625</v>
      </c>
      <c r="Q684">
        <f>VLOOKUP($L684,Sheet1!$F:$R,6,0)</f>
        <v>0</v>
      </c>
      <c r="R684">
        <f>VLOOKUP($L684,Sheet1!$F:$R,7,0)</f>
        <v>4.63</v>
      </c>
      <c r="S684">
        <f>VLOOKUP($L684,Sheet1!$F:$R,8,0)</f>
        <v>10</v>
      </c>
      <c r="T684">
        <f>VLOOKUP($L684,Sheet1!$F:$R,9,0)</f>
        <v>31.5</v>
      </c>
      <c r="U684">
        <f>VLOOKUP($L684,Sheet1!$F:$R,10,0)</f>
        <v>120</v>
      </c>
      <c r="V684">
        <f>VLOOKUP($L684,Sheet1!$F:$R,11,0)</f>
        <v>4.2300000000000004</v>
      </c>
      <c r="W684">
        <f>VLOOKUP($L684,Sheet1!$F:$R,12,0)</f>
        <v>6.7</v>
      </c>
      <c r="X684">
        <f>VLOOKUP($L684,Sheet1!$F:$R,13,0)</f>
        <v>0</v>
      </c>
    </row>
    <row r="685" spans="1:24" hidden="1" x14ac:dyDescent="0.25">
      <c r="A685">
        <v>208</v>
      </c>
      <c r="B685">
        <v>6</v>
      </c>
      <c r="C685">
        <v>209</v>
      </c>
      <c r="D685" t="s">
        <v>93</v>
      </c>
      <c r="E685" t="s">
        <v>2078</v>
      </c>
      <c r="F685" t="s">
        <v>13</v>
      </c>
      <c r="G685">
        <v>22</v>
      </c>
      <c r="H685" t="s">
        <v>911</v>
      </c>
      <c r="I685">
        <v>2014</v>
      </c>
      <c r="J685" t="s">
        <v>45</v>
      </c>
      <c r="K685" t="s">
        <v>2079</v>
      </c>
      <c r="L685" t="s">
        <v>2080</v>
      </c>
      <c r="M685">
        <f>VLOOKUP(L685,Sheet1!F:R,2,0)</f>
        <v>74</v>
      </c>
      <c r="N685">
        <f>VLOOKUP($L685,Sheet1!$F:$R,3,0)</f>
        <v>225</v>
      </c>
      <c r="O685">
        <f>VLOOKUP($L685,Sheet1!$F:$R,4,0)</f>
        <v>9.5</v>
      </c>
      <c r="P685">
        <f>VLOOKUP($L685,Sheet1!$F:$R,5,0)</f>
        <v>32.630000000000003</v>
      </c>
      <c r="Q685">
        <f>VLOOKUP($L685,Sheet1!$F:$R,6,0)</f>
        <v>0</v>
      </c>
      <c r="R685">
        <f>VLOOKUP($L685,Sheet1!$F:$R,7,0)</f>
        <v>4.41</v>
      </c>
      <c r="S685">
        <f>VLOOKUP($L685,Sheet1!$F:$R,8,0)</f>
        <v>19</v>
      </c>
      <c r="T685">
        <f>VLOOKUP($L685,Sheet1!$F:$R,9,0)</f>
        <v>0</v>
      </c>
      <c r="U685">
        <f>VLOOKUP($L685,Sheet1!$F:$R,10,0)</f>
        <v>0</v>
      </c>
      <c r="V685">
        <f>VLOOKUP($L685,Sheet1!$F:$R,11,0)</f>
        <v>0</v>
      </c>
      <c r="W685">
        <f>VLOOKUP($L685,Sheet1!$F:$R,12,0)</f>
        <v>0</v>
      </c>
      <c r="X685">
        <f>VLOOKUP($L685,Sheet1!$F:$R,13,0)</f>
        <v>0</v>
      </c>
    </row>
    <row r="686" spans="1:24" hidden="1" x14ac:dyDescent="0.25">
      <c r="A686">
        <v>217</v>
      </c>
      <c r="B686">
        <v>7</v>
      </c>
      <c r="C686">
        <v>218</v>
      </c>
      <c r="D686" t="s">
        <v>424</v>
      </c>
      <c r="E686" t="s">
        <v>2081</v>
      </c>
      <c r="F686" t="s">
        <v>13</v>
      </c>
      <c r="G686">
        <v>23</v>
      </c>
      <c r="H686" t="s">
        <v>1550</v>
      </c>
      <c r="I686">
        <v>2014</v>
      </c>
      <c r="J686" t="s">
        <v>107</v>
      </c>
      <c r="K686" t="s">
        <v>2082</v>
      </c>
      <c r="L686" t="s">
        <v>2083</v>
      </c>
      <c r="M686">
        <f>VLOOKUP(L686,Sheet1!F:R,2,0)</f>
        <v>69.38</v>
      </c>
      <c r="N686">
        <f>VLOOKUP($L686,Sheet1!$F:$R,3,0)</f>
        <v>192</v>
      </c>
      <c r="O686">
        <f>VLOOKUP($L686,Sheet1!$F:$R,4,0)</f>
        <v>9.75</v>
      </c>
      <c r="P686">
        <f>VLOOKUP($L686,Sheet1!$F:$R,5,0)</f>
        <v>30</v>
      </c>
      <c r="Q686">
        <f>VLOOKUP($L686,Sheet1!$F:$R,6,0)</f>
        <v>0</v>
      </c>
      <c r="R686">
        <f>VLOOKUP($L686,Sheet1!$F:$R,7,0)</f>
        <v>4.46</v>
      </c>
      <c r="S686">
        <f>VLOOKUP($L686,Sheet1!$F:$R,8,0)</f>
        <v>20</v>
      </c>
      <c r="T686">
        <f>VLOOKUP($L686,Sheet1!$F:$R,9,0)</f>
        <v>39</v>
      </c>
      <c r="U686">
        <f>VLOOKUP($L686,Sheet1!$F:$R,10,0)</f>
        <v>122</v>
      </c>
      <c r="V686">
        <f>VLOOKUP($L686,Sheet1!$F:$R,11,0)</f>
        <v>4.01</v>
      </c>
      <c r="W686">
        <f>VLOOKUP($L686,Sheet1!$F:$R,12,0)</f>
        <v>6.77</v>
      </c>
      <c r="X686">
        <f>VLOOKUP($L686,Sheet1!$F:$R,13,0)</f>
        <v>0</v>
      </c>
    </row>
    <row r="687" spans="1:24" hidden="1" x14ac:dyDescent="0.25">
      <c r="A687">
        <v>235</v>
      </c>
      <c r="B687">
        <v>7</v>
      </c>
      <c r="C687">
        <v>236</v>
      </c>
      <c r="D687" t="s">
        <v>238</v>
      </c>
      <c r="E687" t="s">
        <v>2084</v>
      </c>
      <c r="F687" t="s">
        <v>13</v>
      </c>
      <c r="G687">
        <v>23</v>
      </c>
      <c r="H687" t="s">
        <v>2085</v>
      </c>
      <c r="I687">
        <v>2014</v>
      </c>
      <c r="J687" t="s">
        <v>161</v>
      </c>
      <c r="K687" t="s">
        <v>2086</v>
      </c>
      <c r="L687" t="s">
        <v>2087</v>
      </c>
      <c r="M687">
        <f>VLOOKUP(L687,Sheet1!F:R,2,0)</f>
        <v>74.88</v>
      </c>
      <c r="N687">
        <f>VLOOKUP($L687,Sheet1!$F:$R,3,0)</f>
        <v>219</v>
      </c>
      <c r="O687">
        <f>VLOOKUP($L687,Sheet1!$F:$R,4,0)</f>
        <v>9</v>
      </c>
      <c r="P687">
        <f>VLOOKUP($L687,Sheet1!$F:$R,5,0)</f>
        <v>32.5</v>
      </c>
      <c r="Q687">
        <f>VLOOKUP($L687,Sheet1!$F:$R,6,0)</f>
        <v>0</v>
      </c>
      <c r="R687">
        <f>VLOOKUP($L687,Sheet1!$F:$R,7,0)</f>
        <v>4.42</v>
      </c>
      <c r="S687">
        <f>VLOOKUP($L687,Sheet1!$F:$R,8,0)</f>
        <v>20</v>
      </c>
      <c r="T687">
        <f>VLOOKUP($L687,Sheet1!$F:$R,9,0)</f>
        <v>37.5</v>
      </c>
      <c r="U687">
        <f>VLOOKUP($L687,Sheet1!$F:$R,10,0)</f>
        <v>123</v>
      </c>
      <c r="V687">
        <f>VLOOKUP($L687,Sheet1!$F:$R,11,0)</f>
        <v>3.98</v>
      </c>
      <c r="W687">
        <f>VLOOKUP($L687,Sheet1!$F:$R,12,0)</f>
        <v>6.64</v>
      </c>
      <c r="X687">
        <f>VLOOKUP($L687,Sheet1!$F:$R,13,0)</f>
        <v>0</v>
      </c>
    </row>
    <row r="688" spans="1:24" hidden="1" x14ac:dyDescent="0.25">
      <c r="A688">
        <v>238</v>
      </c>
      <c r="B688">
        <v>7</v>
      </c>
      <c r="C688">
        <v>239</v>
      </c>
      <c r="D688" t="s">
        <v>174</v>
      </c>
      <c r="E688" t="s">
        <v>2088</v>
      </c>
      <c r="F688" t="s">
        <v>13</v>
      </c>
      <c r="G688">
        <v>22</v>
      </c>
      <c r="H688" t="s">
        <v>374</v>
      </c>
      <c r="I688">
        <v>2014</v>
      </c>
      <c r="J688" t="s">
        <v>161</v>
      </c>
      <c r="K688" t="s">
        <v>1036</v>
      </c>
      <c r="L688" t="s">
        <v>2089</v>
      </c>
      <c r="M688" t="e">
        <f>VLOOKUP(L688,Sheet1!F:R,2,0)</f>
        <v>#N/A</v>
      </c>
      <c r="N688" t="e">
        <f>VLOOKUP($L688,Sheet1!$F:$R,3,0)</f>
        <v>#N/A</v>
      </c>
      <c r="O688" t="e">
        <f>VLOOKUP($L688,Sheet1!$F:$R,4,0)</f>
        <v>#N/A</v>
      </c>
      <c r="P688" t="e">
        <f>VLOOKUP($L688,Sheet1!$F:$R,5,0)</f>
        <v>#N/A</v>
      </c>
      <c r="Q688" t="e">
        <f>VLOOKUP($L688,Sheet1!$F:$R,6,0)</f>
        <v>#N/A</v>
      </c>
      <c r="R688" t="e">
        <f>VLOOKUP($L688,Sheet1!$F:$R,7,0)</f>
        <v>#N/A</v>
      </c>
      <c r="S688" t="e">
        <f>VLOOKUP($L688,Sheet1!$F:$R,8,0)</f>
        <v>#N/A</v>
      </c>
      <c r="T688" t="e">
        <f>VLOOKUP($L688,Sheet1!$F:$R,9,0)</f>
        <v>#N/A</v>
      </c>
      <c r="U688" t="e">
        <f>VLOOKUP($L688,Sheet1!$F:$R,10,0)</f>
        <v>#N/A</v>
      </c>
      <c r="V688" t="e">
        <f>VLOOKUP($L688,Sheet1!$F:$R,11,0)</f>
        <v>#N/A</v>
      </c>
      <c r="W688" t="e">
        <f>VLOOKUP($L688,Sheet1!$F:$R,12,0)</f>
        <v>#N/A</v>
      </c>
      <c r="X688" t="e">
        <f>VLOOKUP($L688,Sheet1!$F:$R,13,0)</f>
        <v>#N/A</v>
      </c>
    </row>
    <row r="689" spans="1:24" hidden="1" x14ac:dyDescent="0.25">
      <c r="A689">
        <v>239</v>
      </c>
      <c r="B689">
        <v>7</v>
      </c>
      <c r="C689">
        <v>240</v>
      </c>
      <c r="D689" t="s">
        <v>98</v>
      </c>
      <c r="E689" t="s">
        <v>2090</v>
      </c>
      <c r="F689" t="s">
        <v>13</v>
      </c>
      <c r="G689">
        <v>23</v>
      </c>
      <c r="H689" t="s">
        <v>106</v>
      </c>
      <c r="I689">
        <v>2014</v>
      </c>
      <c r="J689" t="s">
        <v>66</v>
      </c>
      <c r="K689" t="s">
        <v>2091</v>
      </c>
      <c r="L689" t="s">
        <v>2092</v>
      </c>
      <c r="M689">
        <f>VLOOKUP(L689,Sheet1!F:R,2,0)</f>
        <v>70.5</v>
      </c>
      <c r="N689">
        <f>VLOOKUP($L689,Sheet1!$F:$R,3,0)</f>
        <v>163</v>
      </c>
      <c r="O689">
        <f>VLOOKUP($L689,Sheet1!$F:$R,4,0)</f>
        <v>8.6300000000000008</v>
      </c>
      <c r="P689">
        <f>VLOOKUP($L689,Sheet1!$F:$R,5,0)</f>
        <v>31.63</v>
      </c>
      <c r="Q689">
        <f>VLOOKUP($L689,Sheet1!$F:$R,6,0)</f>
        <v>0</v>
      </c>
      <c r="R689">
        <f>VLOOKUP($L689,Sheet1!$F:$R,7,0)</f>
        <v>4.46</v>
      </c>
      <c r="S689">
        <f>VLOOKUP($L689,Sheet1!$F:$R,8,0)</f>
        <v>0</v>
      </c>
      <c r="T689">
        <f>VLOOKUP($L689,Sheet1!$F:$R,9,0)</f>
        <v>41</v>
      </c>
      <c r="U689">
        <f>VLOOKUP($L689,Sheet1!$F:$R,10,0)</f>
        <v>132</v>
      </c>
      <c r="V689">
        <f>VLOOKUP($L689,Sheet1!$F:$R,11,0)</f>
        <v>4.18</v>
      </c>
      <c r="W689">
        <f>VLOOKUP($L689,Sheet1!$F:$R,12,0)</f>
        <v>6.63</v>
      </c>
      <c r="X689">
        <f>VLOOKUP($L689,Sheet1!$F:$R,13,0)</f>
        <v>0</v>
      </c>
    </row>
    <row r="690" spans="1:24" hidden="1" x14ac:dyDescent="0.25">
      <c r="A690">
        <v>243</v>
      </c>
      <c r="B690">
        <v>7</v>
      </c>
      <c r="C690">
        <v>244</v>
      </c>
      <c r="D690" t="s">
        <v>48</v>
      </c>
      <c r="E690" t="s">
        <v>2093</v>
      </c>
      <c r="F690" t="s">
        <v>13</v>
      </c>
      <c r="G690">
        <v>24</v>
      </c>
      <c r="H690" t="s">
        <v>171</v>
      </c>
      <c r="I690">
        <v>2014</v>
      </c>
      <c r="J690" t="s">
        <v>161</v>
      </c>
      <c r="K690" t="s">
        <v>2094</v>
      </c>
      <c r="L690" t="s">
        <v>2095</v>
      </c>
      <c r="M690">
        <f>VLOOKUP(L690,Sheet1!F:R,2,0)</f>
        <v>67.5</v>
      </c>
      <c r="N690">
        <f>VLOOKUP($L690,Sheet1!$F:$R,3,0)</f>
        <v>185</v>
      </c>
      <c r="O690">
        <f>VLOOKUP($L690,Sheet1!$F:$R,4,0)</f>
        <v>9.3800000000000008</v>
      </c>
      <c r="P690">
        <f>VLOOKUP($L690,Sheet1!$F:$R,5,0)</f>
        <v>29.5</v>
      </c>
      <c r="Q690">
        <f>VLOOKUP($L690,Sheet1!$F:$R,6,0)</f>
        <v>0</v>
      </c>
      <c r="R690">
        <f>VLOOKUP($L690,Sheet1!$F:$R,7,0)</f>
        <v>4.49</v>
      </c>
      <c r="S690">
        <f>VLOOKUP($L690,Sheet1!$F:$R,8,0)</f>
        <v>15</v>
      </c>
      <c r="T690">
        <f>VLOOKUP($L690,Sheet1!$F:$R,9,0)</f>
        <v>39.5</v>
      </c>
      <c r="U690">
        <f>VLOOKUP($L690,Sheet1!$F:$R,10,0)</f>
        <v>130</v>
      </c>
      <c r="V690">
        <f>VLOOKUP($L690,Sheet1!$F:$R,11,0)</f>
        <v>4.26</v>
      </c>
      <c r="W690">
        <f>VLOOKUP($L690,Sheet1!$F:$R,12,0)</f>
        <v>7.07</v>
      </c>
      <c r="X690">
        <f>VLOOKUP($L690,Sheet1!$F:$R,13,0)</f>
        <v>0</v>
      </c>
    </row>
    <row r="691" spans="1:24" hidden="1" x14ac:dyDescent="0.25">
      <c r="A691">
        <v>3</v>
      </c>
      <c r="B691">
        <v>1</v>
      </c>
      <c r="C691">
        <v>4</v>
      </c>
      <c r="D691" t="s">
        <v>673</v>
      </c>
      <c r="E691" t="s">
        <v>2096</v>
      </c>
      <c r="F691" t="s">
        <v>13</v>
      </c>
      <c r="G691">
        <v>21</v>
      </c>
      <c r="H691" t="s">
        <v>184</v>
      </c>
      <c r="I691">
        <v>2015</v>
      </c>
      <c r="J691" t="s">
        <v>61</v>
      </c>
      <c r="K691" t="s">
        <v>1732</v>
      </c>
      <c r="L691" t="s">
        <v>2097</v>
      </c>
      <c r="M691">
        <f>VLOOKUP(L691,Sheet1!F:R,2,0)</f>
        <v>72.88</v>
      </c>
      <c r="N691">
        <f>VLOOKUP($L691,Sheet1!$F:$R,3,0)</f>
        <v>211</v>
      </c>
      <c r="O691">
        <f>VLOOKUP($L691,Sheet1!$F:$R,4,0)</f>
        <v>10</v>
      </c>
      <c r="P691">
        <f>VLOOKUP($L691,Sheet1!$F:$R,5,0)</f>
        <v>31.5</v>
      </c>
      <c r="Q691">
        <f>VLOOKUP($L691,Sheet1!$F:$R,6,0)</f>
        <v>21</v>
      </c>
      <c r="R691">
        <f>VLOOKUP($L691,Sheet1!$F:$R,7,0)</f>
        <v>4.42</v>
      </c>
      <c r="S691">
        <f>VLOOKUP($L691,Sheet1!$F:$R,8,0)</f>
        <v>0</v>
      </c>
      <c r="T691">
        <f>VLOOKUP($L691,Sheet1!$F:$R,9,0)</f>
        <v>33</v>
      </c>
      <c r="U691">
        <f>VLOOKUP($L691,Sheet1!$F:$R,10,0)</f>
        <v>120</v>
      </c>
      <c r="V691">
        <f>VLOOKUP($L691,Sheet1!$F:$R,11,0)</f>
        <v>3.98</v>
      </c>
      <c r="W691">
        <f>VLOOKUP($L691,Sheet1!$F:$R,12,0)</f>
        <v>6.71</v>
      </c>
      <c r="X691">
        <f>VLOOKUP($L691,Sheet1!$F:$R,13,0)</f>
        <v>0</v>
      </c>
    </row>
    <row r="692" spans="1:24" hidden="1" x14ac:dyDescent="0.25">
      <c r="A692">
        <v>6</v>
      </c>
      <c r="B692">
        <v>1</v>
      </c>
      <c r="C692">
        <v>7</v>
      </c>
      <c r="D692" t="s">
        <v>11</v>
      </c>
      <c r="E692" t="s">
        <v>2098</v>
      </c>
      <c r="F692" t="s">
        <v>13</v>
      </c>
      <c r="G692">
        <v>23</v>
      </c>
      <c r="H692" t="s">
        <v>248</v>
      </c>
      <c r="I692">
        <v>2015</v>
      </c>
      <c r="J692" t="s">
        <v>33</v>
      </c>
      <c r="K692" t="s">
        <v>767</v>
      </c>
      <c r="L692" t="s">
        <v>2099</v>
      </c>
      <c r="M692">
        <f>VLOOKUP(L692,Sheet1!F:R,2,0)</f>
        <v>74.63</v>
      </c>
      <c r="N692">
        <f>VLOOKUP($L692,Sheet1!$F:$R,3,0)</f>
        <v>215</v>
      </c>
      <c r="O692">
        <f>VLOOKUP($L692,Sheet1!$F:$R,4,0)</f>
        <v>9.25</v>
      </c>
      <c r="P692">
        <f>VLOOKUP($L692,Sheet1!$F:$R,5,0)</f>
        <v>32.630000000000003</v>
      </c>
      <c r="Q692">
        <f>VLOOKUP($L692,Sheet1!$F:$R,6,0)</f>
        <v>0</v>
      </c>
      <c r="R692">
        <f>VLOOKUP($L692,Sheet1!$F:$R,7,0)</f>
        <v>4.3499999999999996</v>
      </c>
      <c r="S692">
        <f>VLOOKUP($L692,Sheet1!$F:$R,8,0)</f>
        <v>23</v>
      </c>
      <c r="T692">
        <f>VLOOKUP($L692,Sheet1!$F:$R,9,0)</f>
        <v>36.5</v>
      </c>
      <c r="U692">
        <f>VLOOKUP($L692,Sheet1!$F:$R,10,0)</f>
        <v>123</v>
      </c>
      <c r="V692">
        <f>VLOOKUP($L692,Sheet1!$F:$R,11,0)</f>
        <v>4.1399999999999997</v>
      </c>
      <c r="W692">
        <f>VLOOKUP($L692,Sheet1!$F:$R,12,0)</f>
        <v>6.92</v>
      </c>
      <c r="X692">
        <f>VLOOKUP($L692,Sheet1!$F:$R,13,0)</f>
        <v>11.52</v>
      </c>
    </row>
    <row r="693" spans="1:24" hidden="1" x14ac:dyDescent="0.25">
      <c r="A693">
        <v>13</v>
      </c>
      <c r="B693">
        <v>1</v>
      </c>
      <c r="C693">
        <v>14</v>
      </c>
      <c r="D693" t="s">
        <v>24</v>
      </c>
      <c r="E693" t="s">
        <v>2100</v>
      </c>
      <c r="F693" t="s">
        <v>13</v>
      </c>
      <c r="G693">
        <v>22</v>
      </c>
      <c r="H693" t="s">
        <v>976</v>
      </c>
      <c r="I693">
        <v>2015</v>
      </c>
      <c r="J693" t="s">
        <v>121</v>
      </c>
      <c r="K693" t="s">
        <v>233</v>
      </c>
      <c r="L693" t="s">
        <v>2101</v>
      </c>
      <c r="M693">
        <f>VLOOKUP(L693,Sheet1!F:R,2,0)</f>
        <v>74.63</v>
      </c>
      <c r="N693">
        <f>VLOOKUP($L693,Sheet1!$F:$R,3,0)</f>
        <v>209</v>
      </c>
      <c r="O693">
        <f>VLOOKUP($L693,Sheet1!$F:$R,4,0)</f>
        <v>9.25</v>
      </c>
      <c r="P693">
        <f>VLOOKUP($L693,Sheet1!$F:$R,5,0)</f>
        <v>33.25</v>
      </c>
      <c r="Q693">
        <f>VLOOKUP($L693,Sheet1!$F:$R,6,0)</f>
        <v>15</v>
      </c>
      <c r="R693">
        <f>VLOOKUP($L693,Sheet1!$F:$R,7,0)</f>
        <v>4.45</v>
      </c>
      <c r="S693">
        <f>VLOOKUP($L693,Sheet1!$F:$R,8,0)</f>
        <v>17</v>
      </c>
      <c r="T693">
        <f>VLOOKUP($L693,Sheet1!$F:$R,9,0)</f>
        <v>36.5</v>
      </c>
      <c r="U693">
        <f>VLOOKUP($L693,Sheet1!$F:$R,10,0)</f>
        <v>125</v>
      </c>
      <c r="V693">
        <f>VLOOKUP($L693,Sheet1!$F:$R,11,0)</f>
        <v>0</v>
      </c>
      <c r="W693">
        <f>VLOOKUP($L693,Sheet1!$F:$R,12,0)</f>
        <v>0</v>
      </c>
      <c r="X693">
        <f>VLOOKUP($L693,Sheet1!$F:$R,13,0)</f>
        <v>0</v>
      </c>
    </row>
    <row r="694" spans="1:24" hidden="1" x14ac:dyDescent="0.25">
      <c r="A694">
        <v>19</v>
      </c>
      <c r="B694">
        <v>1</v>
      </c>
      <c r="C694">
        <v>20</v>
      </c>
      <c r="D694" t="s">
        <v>36</v>
      </c>
      <c r="E694" t="s">
        <v>2102</v>
      </c>
      <c r="F694" t="s">
        <v>13</v>
      </c>
      <c r="G694">
        <v>22</v>
      </c>
      <c r="H694" t="s">
        <v>14</v>
      </c>
      <c r="I694">
        <v>2015</v>
      </c>
      <c r="J694" t="s">
        <v>444</v>
      </c>
      <c r="K694" t="s">
        <v>2103</v>
      </c>
      <c r="L694" t="s">
        <v>2104</v>
      </c>
      <c r="M694">
        <f>VLOOKUP(L694,Sheet1!F:R,2,0)</f>
        <v>72.13</v>
      </c>
      <c r="N694">
        <f>VLOOKUP($L694,Sheet1!$F:$R,3,0)</f>
        <v>198</v>
      </c>
      <c r="O694">
        <f>VLOOKUP($L694,Sheet1!$F:$R,4,0)</f>
        <v>9.25</v>
      </c>
      <c r="P694">
        <f>VLOOKUP($L694,Sheet1!$F:$R,5,0)</f>
        <v>32.25</v>
      </c>
      <c r="Q694">
        <f>VLOOKUP($L694,Sheet1!$F:$R,6,0)</f>
        <v>0</v>
      </c>
      <c r="R694">
        <f>VLOOKUP($L694,Sheet1!$F:$R,7,0)</f>
        <v>4.42</v>
      </c>
      <c r="S694">
        <f>VLOOKUP($L694,Sheet1!$F:$R,8,0)</f>
        <v>12</v>
      </c>
      <c r="T694">
        <f>VLOOKUP($L694,Sheet1!$F:$R,9,0)</f>
        <v>36.5</v>
      </c>
      <c r="U694">
        <f>VLOOKUP($L694,Sheet1!$F:$R,10,0)</f>
        <v>125</v>
      </c>
      <c r="V694">
        <f>VLOOKUP($L694,Sheet1!$F:$R,11,0)</f>
        <v>4.34</v>
      </c>
      <c r="W694">
        <f>VLOOKUP($L694,Sheet1!$F:$R,12,0)</f>
        <v>6.83</v>
      </c>
      <c r="X694">
        <f>VLOOKUP($L694,Sheet1!$F:$R,13,0)</f>
        <v>0</v>
      </c>
    </row>
    <row r="695" spans="1:24" hidden="1" x14ac:dyDescent="0.25">
      <c r="A695">
        <v>25</v>
      </c>
      <c r="B695">
        <v>1</v>
      </c>
      <c r="C695">
        <v>26</v>
      </c>
      <c r="D695" t="s">
        <v>424</v>
      </c>
      <c r="E695" t="s">
        <v>2105</v>
      </c>
      <c r="F695" t="s">
        <v>13</v>
      </c>
      <c r="G695">
        <v>21</v>
      </c>
      <c r="H695" t="s">
        <v>837</v>
      </c>
      <c r="I695">
        <v>2015</v>
      </c>
      <c r="J695" t="s">
        <v>143</v>
      </c>
      <c r="K695" t="s">
        <v>2106</v>
      </c>
      <c r="L695" t="s">
        <v>2107</v>
      </c>
      <c r="M695">
        <f>VLOOKUP(L695,Sheet1!F:R,2,0)</f>
        <v>74</v>
      </c>
      <c r="N695">
        <f>VLOOKUP($L695,Sheet1!$F:$R,3,0)</f>
        <v>212</v>
      </c>
      <c r="O695">
        <f>VLOOKUP($L695,Sheet1!$F:$R,4,0)</f>
        <v>9.25</v>
      </c>
      <c r="P695">
        <f>VLOOKUP($L695,Sheet1!$F:$R,5,0)</f>
        <v>32</v>
      </c>
      <c r="Q695">
        <f>VLOOKUP($L695,Sheet1!$F:$R,6,0)</f>
        <v>0</v>
      </c>
      <c r="R695">
        <f>VLOOKUP($L695,Sheet1!$F:$R,7,0)</f>
        <v>4.5199999999999996</v>
      </c>
      <c r="S695">
        <f>VLOOKUP($L695,Sheet1!$F:$R,8,0)</f>
        <v>18</v>
      </c>
      <c r="T695">
        <f>VLOOKUP($L695,Sheet1!$F:$R,9,0)</f>
        <v>36.5</v>
      </c>
      <c r="U695">
        <f>VLOOKUP($L695,Sheet1!$F:$R,10,0)</f>
        <v>127</v>
      </c>
      <c r="V695">
        <f>VLOOKUP($L695,Sheet1!$F:$R,11,0)</f>
        <v>0</v>
      </c>
      <c r="W695">
        <f>VLOOKUP($L695,Sheet1!$F:$R,12,0)</f>
        <v>0</v>
      </c>
      <c r="X695">
        <f>VLOOKUP($L695,Sheet1!$F:$R,13,0)</f>
        <v>0</v>
      </c>
    </row>
    <row r="696" spans="1:24" hidden="1" x14ac:dyDescent="0.25">
      <c r="A696">
        <v>28</v>
      </c>
      <c r="B696">
        <v>1</v>
      </c>
      <c r="C696">
        <v>29</v>
      </c>
      <c r="D696" t="s">
        <v>18</v>
      </c>
      <c r="E696" t="s">
        <v>2108</v>
      </c>
      <c r="F696" t="s">
        <v>13</v>
      </c>
      <c r="G696">
        <v>22</v>
      </c>
      <c r="H696" t="s">
        <v>32</v>
      </c>
      <c r="I696">
        <v>2015</v>
      </c>
      <c r="J696" t="s">
        <v>126</v>
      </c>
      <c r="K696" t="s">
        <v>2109</v>
      </c>
      <c r="L696" t="s">
        <v>2110</v>
      </c>
      <c r="M696">
        <f>VLOOKUP(L696,Sheet1!F:R,2,0)</f>
        <v>69.75</v>
      </c>
      <c r="N696">
        <f>VLOOKUP($L696,Sheet1!$F:$R,3,0)</f>
        <v>185</v>
      </c>
      <c r="O696">
        <f>VLOOKUP($L696,Sheet1!$F:$R,4,0)</f>
        <v>9.3800000000000008</v>
      </c>
      <c r="P696">
        <f>VLOOKUP($L696,Sheet1!$F:$R,5,0)</f>
        <v>30.25</v>
      </c>
      <c r="Q696">
        <f>VLOOKUP($L696,Sheet1!$F:$R,6,0)</f>
        <v>0</v>
      </c>
      <c r="R696">
        <f>VLOOKUP($L696,Sheet1!$F:$R,7,0)</f>
        <v>4.33</v>
      </c>
      <c r="S696">
        <f>VLOOKUP($L696,Sheet1!$F:$R,8,0)</f>
        <v>13</v>
      </c>
      <c r="T696">
        <f>VLOOKUP($L696,Sheet1!$F:$R,9,0)</f>
        <v>37</v>
      </c>
      <c r="U696">
        <f>VLOOKUP($L696,Sheet1!$F:$R,10,0)</f>
        <v>122</v>
      </c>
      <c r="V696">
        <f>VLOOKUP($L696,Sheet1!$F:$R,11,0)</f>
        <v>4.1100000000000003</v>
      </c>
      <c r="W696">
        <f>VLOOKUP($L696,Sheet1!$F:$R,12,0)</f>
        <v>6.7</v>
      </c>
      <c r="X696">
        <f>VLOOKUP($L696,Sheet1!$F:$R,13,0)</f>
        <v>0</v>
      </c>
    </row>
    <row r="697" spans="1:24" hidden="1" x14ac:dyDescent="0.25">
      <c r="A697">
        <v>36</v>
      </c>
      <c r="B697">
        <v>2</v>
      </c>
      <c r="C697">
        <v>37</v>
      </c>
      <c r="D697" t="s">
        <v>93</v>
      </c>
      <c r="E697" t="s">
        <v>2111</v>
      </c>
      <c r="F697" t="s">
        <v>13</v>
      </c>
      <c r="G697">
        <v>23</v>
      </c>
      <c r="H697" t="s">
        <v>142</v>
      </c>
      <c r="I697">
        <v>2015</v>
      </c>
      <c r="J697" t="s">
        <v>121</v>
      </c>
      <c r="K697" t="s">
        <v>711</v>
      </c>
      <c r="L697" t="s">
        <v>2112</v>
      </c>
      <c r="M697">
        <f>VLOOKUP(L697,Sheet1!F:R,2,0)</f>
        <v>72.38</v>
      </c>
      <c r="N697">
        <f>VLOOKUP($L697,Sheet1!$F:$R,3,0)</f>
        <v>196</v>
      </c>
      <c r="O697">
        <f>VLOOKUP($L697,Sheet1!$F:$R,4,0)</f>
        <v>9</v>
      </c>
      <c r="P697">
        <f>VLOOKUP($L697,Sheet1!$F:$R,5,0)</f>
        <v>31</v>
      </c>
      <c r="Q697">
        <f>VLOOKUP($L697,Sheet1!$F:$R,6,0)</f>
        <v>0</v>
      </c>
      <c r="R697">
        <f>VLOOKUP($L697,Sheet1!$F:$R,7,0)</f>
        <v>4.42</v>
      </c>
      <c r="S697">
        <f>VLOOKUP($L697,Sheet1!$F:$R,8,0)</f>
        <v>10</v>
      </c>
      <c r="T697">
        <f>VLOOKUP($L697,Sheet1!$F:$R,9,0)</f>
        <v>39</v>
      </c>
      <c r="U697">
        <f>VLOOKUP($L697,Sheet1!$F:$R,10,0)</f>
        <v>122</v>
      </c>
      <c r="V697">
        <f>VLOOKUP($L697,Sheet1!$F:$R,11,0)</f>
        <v>4.1500000000000004</v>
      </c>
      <c r="W697">
        <f>VLOOKUP($L697,Sheet1!$F:$R,12,0)</f>
        <v>6.83</v>
      </c>
      <c r="X697">
        <f>VLOOKUP($L697,Sheet1!$F:$R,13,0)</f>
        <v>0</v>
      </c>
    </row>
    <row r="698" spans="1:24" hidden="1" x14ac:dyDescent="0.25">
      <c r="A698">
        <v>39</v>
      </c>
      <c r="B698">
        <v>2</v>
      </c>
      <c r="C698">
        <v>40</v>
      </c>
      <c r="D698" t="s">
        <v>487</v>
      </c>
      <c r="E698" t="s">
        <v>2113</v>
      </c>
      <c r="F698" t="s">
        <v>13</v>
      </c>
      <c r="G698">
        <v>22</v>
      </c>
      <c r="H698" t="s">
        <v>1246</v>
      </c>
      <c r="I698">
        <v>2015</v>
      </c>
      <c r="J698" t="s">
        <v>121</v>
      </c>
      <c r="K698" t="s">
        <v>2114</v>
      </c>
      <c r="L698" t="s">
        <v>2115</v>
      </c>
      <c r="M698">
        <f>VLOOKUP(L698,Sheet1!F:R,2,0)</f>
        <v>77.13</v>
      </c>
      <c r="N698">
        <f>VLOOKUP($L698,Sheet1!$F:$R,3,0)</f>
        <v>237</v>
      </c>
      <c r="O698">
        <f>VLOOKUP($L698,Sheet1!$F:$R,4,0)</f>
        <v>9</v>
      </c>
      <c r="P698">
        <f>VLOOKUP($L698,Sheet1!$F:$R,5,0)</f>
        <v>32.5</v>
      </c>
      <c r="Q698">
        <f>VLOOKUP($L698,Sheet1!$F:$R,6,0)</f>
        <v>20</v>
      </c>
      <c r="R698">
        <f>VLOOKUP($L698,Sheet1!$F:$R,7,0)</f>
        <v>4.49</v>
      </c>
      <c r="S698">
        <f>VLOOKUP($L698,Sheet1!$F:$R,8,0)</f>
        <v>13</v>
      </c>
      <c r="T698">
        <f>VLOOKUP($L698,Sheet1!$F:$R,9,0)</f>
        <v>33.5</v>
      </c>
      <c r="U698">
        <f>VLOOKUP($L698,Sheet1!$F:$R,10,0)</f>
        <v>119</v>
      </c>
      <c r="V698">
        <f>VLOOKUP($L698,Sheet1!$F:$R,11,0)</f>
        <v>4.45</v>
      </c>
      <c r="W698">
        <f>VLOOKUP($L698,Sheet1!$F:$R,12,0)</f>
        <v>6.89</v>
      </c>
      <c r="X698">
        <f>VLOOKUP($L698,Sheet1!$F:$R,13,0)</f>
        <v>11.89</v>
      </c>
    </row>
    <row r="699" spans="1:24" hidden="1" x14ac:dyDescent="0.25">
      <c r="A699">
        <v>68</v>
      </c>
      <c r="B699">
        <v>3</v>
      </c>
      <c r="C699">
        <v>69</v>
      </c>
      <c r="D699" t="s">
        <v>78</v>
      </c>
      <c r="E699" t="s">
        <v>2116</v>
      </c>
      <c r="F699" t="s">
        <v>13</v>
      </c>
      <c r="G699">
        <v>22</v>
      </c>
      <c r="H699" t="s">
        <v>204</v>
      </c>
      <c r="I699">
        <v>2015</v>
      </c>
      <c r="J699" t="s">
        <v>66</v>
      </c>
      <c r="K699" t="s">
        <v>492</v>
      </c>
      <c r="L699" t="s">
        <v>2117</v>
      </c>
      <c r="M699">
        <f>VLOOKUP(L699,Sheet1!F:R,2,0)</f>
        <v>69.88</v>
      </c>
      <c r="N699">
        <f>VLOOKUP($L699,Sheet1!$F:$R,3,0)</f>
        <v>182</v>
      </c>
      <c r="O699">
        <f>VLOOKUP($L699,Sheet1!$F:$R,4,0)</f>
        <v>8.3800000000000008</v>
      </c>
      <c r="P699">
        <f>VLOOKUP($L699,Sheet1!$F:$R,5,0)</f>
        <v>30</v>
      </c>
      <c r="Q699">
        <f>VLOOKUP($L699,Sheet1!$F:$R,6,0)</f>
        <v>0</v>
      </c>
      <c r="R699">
        <f>VLOOKUP($L699,Sheet1!$F:$R,7,0)</f>
        <v>4.4000000000000004</v>
      </c>
      <c r="S699">
        <f>VLOOKUP($L699,Sheet1!$F:$R,8,0)</f>
        <v>0</v>
      </c>
      <c r="T699">
        <f>VLOOKUP($L699,Sheet1!$F:$R,9,0)</f>
        <v>35.5</v>
      </c>
      <c r="U699">
        <f>VLOOKUP($L699,Sheet1!$F:$R,10,0)</f>
        <v>121</v>
      </c>
      <c r="V699">
        <f>VLOOKUP($L699,Sheet1!$F:$R,11,0)</f>
        <v>4.07</v>
      </c>
      <c r="W699">
        <f>VLOOKUP($L699,Sheet1!$F:$R,12,0)</f>
        <v>6.89</v>
      </c>
      <c r="X699">
        <f>VLOOKUP($L699,Sheet1!$F:$R,13,0)</f>
        <v>11.14</v>
      </c>
    </row>
    <row r="700" spans="1:24" hidden="1" x14ac:dyDescent="0.25">
      <c r="A700">
        <v>69</v>
      </c>
      <c r="B700">
        <v>3</v>
      </c>
      <c r="C700">
        <v>70</v>
      </c>
      <c r="D700" t="s">
        <v>64</v>
      </c>
      <c r="E700" t="s">
        <v>2118</v>
      </c>
      <c r="F700" t="s">
        <v>13</v>
      </c>
      <c r="G700">
        <v>21</v>
      </c>
      <c r="H700" t="s">
        <v>362</v>
      </c>
      <c r="I700">
        <v>2015</v>
      </c>
      <c r="J700" t="s">
        <v>161</v>
      </c>
      <c r="K700" t="s">
        <v>2119</v>
      </c>
      <c r="L700" t="s">
        <v>2120</v>
      </c>
      <c r="M700">
        <f>VLOOKUP(L700,Sheet1!F:R,2,0)</f>
        <v>74.38</v>
      </c>
      <c r="N700">
        <f>VLOOKUP($L700,Sheet1!$F:$R,3,0)</f>
        <v>217</v>
      </c>
      <c r="O700">
        <f>VLOOKUP($L700,Sheet1!$F:$R,4,0)</f>
        <v>9</v>
      </c>
      <c r="P700">
        <f>VLOOKUP($L700,Sheet1!$F:$R,5,0)</f>
        <v>32.5</v>
      </c>
      <c r="Q700">
        <f>VLOOKUP($L700,Sheet1!$F:$R,6,0)</f>
        <v>22</v>
      </c>
      <c r="R700">
        <f>VLOOKUP($L700,Sheet1!$F:$R,7,0)</f>
        <v>4.4400000000000004</v>
      </c>
      <c r="S700">
        <f>VLOOKUP($L700,Sheet1!$F:$R,8,0)</f>
        <v>0</v>
      </c>
      <c r="T700">
        <f>VLOOKUP($L700,Sheet1!$F:$R,9,0)</f>
        <v>42</v>
      </c>
      <c r="U700">
        <f>VLOOKUP($L700,Sheet1!$F:$R,10,0)</f>
        <v>123</v>
      </c>
      <c r="V700">
        <f>VLOOKUP($L700,Sheet1!$F:$R,11,0)</f>
        <v>4.21</v>
      </c>
      <c r="W700">
        <f>VLOOKUP($L700,Sheet1!$F:$R,12,0)</f>
        <v>7.34</v>
      </c>
      <c r="X700">
        <f>VLOOKUP($L700,Sheet1!$F:$R,13,0)</f>
        <v>0</v>
      </c>
    </row>
    <row r="701" spans="1:24" hidden="1" x14ac:dyDescent="0.25">
      <c r="A701">
        <v>75</v>
      </c>
      <c r="B701">
        <v>3</v>
      </c>
      <c r="C701">
        <v>76</v>
      </c>
      <c r="D701" t="s">
        <v>118</v>
      </c>
      <c r="E701" t="s">
        <v>2121</v>
      </c>
      <c r="F701" t="s">
        <v>13</v>
      </c>
      <c r="G701">
        <v>22</v>
      </c>
      <c r="H701" t="s">
        <v>60</v>
      </c>
      <c r="I701">
        <v>2015</v>
      </c>
      <c r="J701" t="s">
        <v>15</v>
      </c>
      <c r="K701" t="s">
        <v>2122</v>
      </c>
      <c r="L701" t="s">
        <v>2123</v>
      </c>
      <c r="M701">
        <f>VLOOKUP(L701,Sheet1!F:R,2,0)</f>
        <v>73.88</v>
      </c>
      <c r="N701">
        <f>VLOOKUP($L701,Sheet1!$F:$R,3,0)</f>
        <v>213</v>
      </c>
      <c r="O701">
        <f>VLOOKUP($L701,Sheet1!$F:$R,4,0)</f>
        <v>9.8800000000000008</v>
      </c>
      <c r="P701">
        <f>VLOOKUP($L701,Sheet1!$F:$R,5,0)</f>
        <v>33.75</v>
      </c>
      <c r="Q701">
        <f>VLOOKUP($L701,Sheet1!$F:$R,6,0)</f>
        <v>0</v>
      </c>
      <c r="R701">
        <f>VLOOKUP($L701,Sheet1!$F:$R,7,0)</f>
        <v>4.3499999999999996</v>
      </c>
      <c r="S701">
        <f>VLOOKUP($L701,Sheet1!$F:$R,8,0)</f>
        <v>18</v>
      </c>
      <c r="T701">
        <f>VLOOKUP($L701,Sheet1!$F:$R,9,0)</f>
        <v>45</v>
      </c>
      <c r="U701">
        <f>VLOOKUP($L701,Sheet1!$F:$R,10,0)</f>
        <v>139</v>
      </c>
      <c r="V701">
        <f>VLOOKUP($L701,Sheet1!$F:$R,11,0)</f>
        <v>4.3</v>
      </c>
      <c r="W701">
        <f>VLOOKUP($L701,Sheet1!$F:$R,12,0)</f>
        <v>7.06</v>
      </c>
      <c r="X701">
        <f>VLOOKUP($L701,Sheet1!$F:$R,13,0)</f>
        <v>11.65</v>
      </c>
    </row>
    <row r="702" spans="1:24" hidden="1" x14ac:dyDescent="0.25">
      <c r="A702">
        <v>86</v>
      </c>
      <c r="B702">
        <v>3</v>
      </c>
      <c r="C702">
        <v>87</v>
      </c>
      <c r="D702" t="s">
        <v>58</v>
      </c>
      <c r="E702" t="s">
        <v>2124</v>
      </c>
      <c r="F702" t="s">
        <v>13</v>
      </c>
      <c r="G702">
        <v>22</v>
      </c>
      <c r="H702" t="s">
        <v>281</v>
      </c>
      <c r="I702">
        <v>2015</v>
      </c>
      <c r="J702" t="s">
        <v>21</v>
      </c>
      <c r="K702" t="s">
        <v>2125</v>
      </c>
      <c r="L702" t="s">
        <v>2126</v>
      </c>
      <c r="M702">
        <f>VLOOKUP(L702,Sheet1!F:R,2,0)</f>
        <v>73.38</v>
      </c>
      <c r="N702">
        <f>VLOOKUP($L702,Sheet1!$F:$R,3,0)</f>
        <v>212</v>
      </c>
      <c r="O702">
        <f>VLOOKUP($L702,Sheet1!$F:$R,4,0)</f>
        <v>9.3800000000000008</v>
      </c>
      <c r="P702">
        <f>VLOOKUP($L702,Sheet1!$F:$R,5,0)</f>
        <v>33.380000000000003</v>
      </c>
      <c r="Q702">
        <f>VLOOKUP($L702,Sheet1!$F:$R,6,0)</f>
        <v>14</v>
      </c>
      <c r="R702">
        <f>VLOOKUP($L702,Sheet1!$F:$R,7,0)</f>
        <v>4.43</v>
      </c>
      <c r="S702">
        <f>VLOOKUP($L702,Sheet1!$F:$R,8,0)</f>
        <v>23</v>
      </c>
      <c r="T702">
        <f>VLOOKUP($L702,Sheet1!$F:$R,9,0)</f>
        <v>41</v>
      </c>
      <c r="U702">
        <f>VLOOKUP($L702,Sheet1!$F:$R,10,0)</f>
        <v>131</v>
      </c>
      <c r="V702">
        <f>VLOOKUP($L702,Sheet1!$F:$R,11,0)</f>
        <v>4.0599999999999996</v>
      </c>
      <c r="W702">
        <f>VLOOKUP($L702,Sheet1!$F:$R,12,0)</f>
        <v>6.98</v>
      </c>
      <c r="X702">
        <f>VLOOKUP($L702,Sheet1!$F:$R,13,0)</f>
        <v>11.81</v>
      </c>
    </row>
    <row r="703" spans="1:24" hidden="1" x14ac:dyDescent="0.25">
      <c r="A703">
        <v>93</v>
      </c>
      <c r="B703">
        <v>3</v>
      </c>
      <c r="C703">
        <v>94</v>
      </c>
      <c r="D703" t="s">
        <v>238</v>
      </c>
      <c r="E703" t="s">
        <v>2127</v>
      </c>
      <c r="F703" t="s">
        <v>13</v>
      </c>
      <c r="G703">
        <v>22</v>
      </c>
      <c r="H703" t="s">
        <v>302</v>
      </c>
      <c r="I703">
        <v>2015</v>
      </c>
      <c r="J703" t="s">
        <v>66</v>
      </c>
      <c r="K703" t="s">
        <v>2128</v>
      </c>
      <c r="L703" t="s">
        <v>2129</v>
      </c>
      <c r="M703">
        <f>VLOOKUP(L703,Sheet1!F:R,2,0)</f>
        <v>71.88</v>
      </c>
      <c r="N703">
        <f>VLOOKUP($L703,Sheet1!$F:$R,3,0)</f>
        <v>221</v>
      </c>
      <c r="O703">
        <f>VLOOKUP($L703,Sheet1!$F:$R,4,0)</f>
        <v>10.130000000000001</v>
      </c>
      <c r="P703">
        <f>VLOOKUP($L703,Sheet1!$F:$R,5,0)</f>
        <v>31</v>
      </c>
      <c r="Q703">
        <f>VLOOKUP($L703,Sheet1!$F:$R,6,0)</f>
        <v>0</v>
      </c>
      <c r="R703">
        <f>VLOOKUP($L703,Sheet1!$F:$R,7,0)</f>
        <v>4.55</v>
      </c>
      <c r="S703">
        <f>VLOOKUP($L703,Sheet1!$F:$R,8,0)</f>
        <v>16</v>
      </c>
      <c r="T703">
        <f>VLOOKUP($L703,Sheet1!$F:$R,9,0)</f>
        <v>40.5</v>
      </c>
      <c r="U703">
        <f>VLOOKUP($L703,Sheet1!$F:$R,10,0)</f>
        <v>121</v>
      </c>
      <c r="V703">
        <f>VLOOKUP($L703,Sheet1!$F:$R,11,0)</f>
        <v>4.21</v>
      </c>
      <c r="W703">
        <f>VLOOKUP($L703,Sheet1!$F:$R,12,0)</f>
        <v>6.97</v>
      </c>
      <c r="X703">
        <f>VLOOKUP($L703,Sheet1!$F:$R,13,0)</f>
        <v>11.57</v>
      </c>
    </row>
    <row r="704" spans="1:24" hidden="1" x14ac:dyDescent="0.25">
      <c r="A704">
        <v>104</v>
      </c>
      <c r="B704">
        <v>4</v>
      </c>
      <c r="C704">
        <v>105</v>
      </c>
      <c r="D704" t="s">
        <v>198</v>
      </c>
      <c r="E704" t="s">
        <v>2130</v>
      </c>
      <c r="F704" t="s">
        <v>13</v>
      </c>
      <c r="G704">
        <v>22</v>
      </c>
      <c r="H704" t="s">
        <v>2131</v>
      </c>
      <c r="I704">
        <v>2015</v>
      </c>
      <c r="J704" t="s">
        <v>161</v>
      </c>
      <c r="K704" t="s">
        <v>2132</v>
      </c>
      <c r="L704" t="s">
        <v>2133</v>
      </c>
      <c r="M704">
        <f>VLOOKUP(L704,Sheet1!F:R,2,0)</f>
        <v>68.38</v>
      </c>
      <c r="N704">
        <f>VLOOKUP($L704,Sheet1!$F:$R,3,0)</f>
        <v>185</v>
      </c>
      <c r="O704">
        <f>VLOOKUP($L704,Sheet1!$F:$R,4,0)</f>
        <v>8.75</v>
      </c>
      <c r="P704">
        <f>VLOOKUP($L704,Sheet1!$F:$R,5,0)</f>
        <v>30.38</v>
      </c>
      <c r="Q704">
        <f>VLOOKUP($L704,Sheet1!$F:$R,6,0)</f>
        <v>0</v>
      </c>
      <c r="R704">
        <f>VLOOKUP($L704,Sheet1!$F:$R,7,0)</f>
        <v>4.5599999999999996</v>
      </c>
      <c r="S704">
        <f>VLOOKUP($L704,Sheet1!$F:$R,8,0)</f>
        <v>10</v>
      </c>
      <c r="T704">
        <f>VLOOKUP($L704,Sheet1!$F:$R,9,0)</f>
        <v>37</v>
      </c>
      <c r="U704">
        <f>VLOOKUP($L704,Sheet1!$F:$R,10,0)</f>
        <v>115</v>
      </c>
      <c r="V704">
        <f>VLOOKUP($L704,Sheet1!$F:$R,11,0)</f>
        <v>4.32</v>
      </c>
      <c r="W704">
        <f>VLOOKUP($L704,Sheet1!$F:$R,12,0)</f>
        <v>7.17</v>
      </c>
      <c r="X704">
        <f>VLOOKUP($L704,Sheet1!$F:$R,13,0)</f>
        <v>0</v>
      </c>
    </row>
    <row r="705" spans="1:24" hidden="1" x14ac:dyDescent="0.25">
      <c r="A705">
        <v>106</v>
      </c>
      <c r="B705">
        <v>4</v>
      </c>
      <c r="C705">
        <v>107</v>
      </c>
      <c r="D705" t="s">
        <v>136</v>
      </c>
      <c r="E705" t="s">
        <v>2134</v>
      </c>
      <c r="F705" t="s">
        <v>13</v>
      </c>
      <c r="G705">
        <v>23</v>
      </c>
      <c r="H705" t="s">
        <v>589</v>
      </c>
      <c r="I705">
        <v>2015</v>
      </c>
      <c r="J705" t="s">
        <v>161</v>
      </c>
      <c r="K705" t="s">
        <v>1504</v>
      </c>
      <c r="L705" t="s">
        <v>2135</v>
      </c>
      <c r="M705">
        <f>VLOOKUP(L705,Sheet1!F:R,2,0)</f>
        <v>70.25</v>
      </c>
      <c r="N705">
        <f>VLOOKUP($L705,Sheet1!$F:$R,3,0)</f>
        <v>192</v>
      </c>
      <c r="O705">
        <f>VLOOKUP($L705,Sheet1!$F:$R,4,0)</f>
        <v>10</v>
      </c>
      <c r="P705">
        <f>VLOOKUP($L705,Sheet1!$F:$R,5,0)</f>
        <v>32.130000000000003</v>
      </c>
      <c r="Q705">
        <f>VLOOKUP($L705,Sheet1!$F:$R,6,0)</f>
        <v>0</v>
      </c>
      <c r="R705">
        <f>VLOOKUP($L705,Sheet1!$F:$R,7,0)</f>
        <v>4.5599999999999996</v>
      </c>
      <c r="S705">
        <f>VLOOKUP($L705,Sheet1!$F:$R,8,0)</f>
        <v>11</v>
      </c>
      <c r="T705">
        <f>VLOOKUP($L705,Sheet1!$F:$R,9,0)</f>
        <v>36.5</v>
      </c>
      <c r="U705">
        <f>VLOOKUP($L705,Sheet1!$F:$R,10,0)</f>
        <v>114</v>
      </c>
      <c r="V705">
        <f>VLOOKUP($L705,Sheet1!$F:$R,11,0)</f>
        <v>4.21</v>
      </c>
      <c r="W705">
        <f>VLOOKUP($L705,Sheet1!$F:$R,12,0)</f>
        <v>6.63</v>
      </c>
      <c r="X705">
        <f>VLOOKUP($L705,Sheet1!$F:$R,13,0)</f>
        <v>0</v>
      </c>
    </row>
    <row r="706" spans="1:24" hidden="1" x14ac:dyDescent="0.25">
      <c r="A706">
        <v>122</v>
      </c>
      <c r="B706">
        <v>4</v>
      </c>
      <c r="C706">
        <v>123</v>
      </c>
      <c r="D706" t="s">
        <v>169</v>
      </c>
      <c r="E706" t="s">
        <v>2136</v>
      </c>
      <c r="F706" t="s">
        <v>13</v>
      </c>
      <c r="G706">
        <v>24</v>
      </c>
      <c r="H706" t="s">
        <v>518</v>
      </c>
      <c r="I706">
        <v>2015</v>
      </c>
      <c r="J706" t="s">
        <v>39</v>
      </c>
      <c r="K706" t="s">
        <v>2137</v>
      </c>
      <c r="L706" t="s">
        <v>2138</v>
      </c>
      <c r="M706">
        <f>VLOOKUP(L706,Sheet1!F:R,2,0)</f>
        <v>74</v>
      </c>
      <c r="N706">
        <f>VLOOKUP($L706,Sheet1!$F:$R,3,0)</f>
        <v>224</v>
      </c>
      <c r="O706">
        <f>VLOOKUP($L706,Sheet1!$F:$R,4,0)</f>
        <v>9</v>
      </c>
      <c r="P706">
        <f>VLOOKUP($L706,Sheet1!$F:$R,5,0)</f>
        <v>31.75</v>
      </c>
      <c r="Q706">
        <f>VLOOKUP($L706,Sheet1!$F:$R,6,0)</f>
        <v>0</v>
      </c>
      <c r="R706">
        <f>VLOOKUP($L706,Sheet1!$F:$R,7,0)</f>
        <v>4.67</v>
      </c>
      <c r="S706">
        <f>VLOOKUP($L706,Sheet1!$F:$R,8,0)</f>
        <v>0</v>
      </c>
      <c r="T706">
        <f>VLOOKUP($L706,Sheet1!$F:$R,9,0)</f>
        <v>35.5</v>
      </c>
      <c r="U706">
        <f>VLOOKUP($L706,Sheet1!$F:$R,10,0)</f>
        <v>117</v>
      </c>
      <c r="V706">
        <f>VLOOKUP($L706,Sheet1!$F:$R,11,0)</f>
        <v>4.13</v>
      </c>
      <c r="W706">
        <f>VLOOKUP($L706,Sheet1!$F:$R,12,0)</f>
        <v>6.93</v>
      </c>
      <c r="X706">
        <f>VLOOKUP($L706,Sheet1!$F:$R,13,0)</f>
        <v>0</v>
      </c>
    </row>
    <row r="707" spans="1:24" hidden="1" x14ac:dyDescent="0.25">
      <c r="A707">
        <v>131</v>
      </c>
      <c r="B707">
        <v>4</v>
      </c>
      <c r="C707">
        <v>132</v>
      </c>
      <c r="D707" t="s">
        <v>207</v>
      </c>
      <c r="E707" t="s">
        <v>2139</v>
      </c>
      <c r="F707" t="s">
        <v>13</v>
      </c>
      <c r="G707">
        <v>23</v>
      </c>
      <c r="H707" t="s">
        <v>329</v>
      </c>
      <c r="I707">
        <v>2015</v>
      </c>
      <c r="J707" t="s">
        <v>121</v>
      </c>
      <c r="K707" t="s">
        <v>2140</v>
      </c>
      <c r="L707" t="s">
        <v>2141</v>
      </c>
      <c r="M707">
        <f>VLOOKUP(L707,Sheet1!F:R,2,0)</f>
        <v>74.13</v>
      </c>
      <c r="N707">
        <f>VLOOKUP($L707,Sheet1!$F:$R,3,0)</f>
        <v>226</v>
      </c>
      <c r="O707">
        <f>VLOOKUP($L707,Sheet1!$F:$R,4,0)</f>
        <v>11</v>
      </c>
      <c r="P707">
        <f>VLOOKUP($L707,Sheet1!$F:$R,5,0)</f>
        <v>32.630000000000003</v>
      </c>
      <c r="Q707">
        <f>VLOOKUP($L707,Sheet1!$F:$R,6,0)</f>
        <v>0</v>
      </c>
      <c r="R707">
        <f>VLOOKUP($L707,Sheet1!$F:$R,7,0)</f>
        <v>4.58</v>
      </c>
      <c r="S707">
        <f>VLOOKUP($L707,Sheet1!$F:$R,8,0)</f>
        <v>0</v>
      </c>
      <c r="T707">
        <f>VLOOKUP($L707,Sheet1!$F:$R,9,0)</f>
        <v>0</v>
      </c>
      <c r="U707">
        <f>VLOOKUP($L707,Sheet1!$F:$R,10,0)</f>
        <v>0</v>
      </c>
      <c r="V707">
        <f>VLOOKUP($L707,Sheet1!$F:$R,11,0)</f>
        <v>0</v>
      </c>
      <c r="W707">
        <f>VLOOKUP($L707,Sheet1!$F:$R,12,0)</f>
        <v>0</v>
      </c>
      <c r="X707">
        <f>VLOOKUP($L707,Sheet1!$F:$R,13,0)</f>
        <v>0</v>
      </c>
    </row>
    <row r="708" spans="1:24" hidden="1" x14ac:dyDescent="0.25">
      <c r="A708">
        <v>138</v>
      </c>
      <c r="B708">
        <v>5</v>
      </c>
      <c r="C708">
        <v>139</v>
      </c>
      <c r="D708" t="s">
        <v>349</v>
      </c>
      <c r="E708" t="s">
        <v>2142</v>
      </c>
      <c r="F708" t="s">
        <v>13</v>
      </c>
      <c r="G708">
        <v>22</v>
      </c>
      <c r="H708" t="s">
        <v>138</v>
      </c>
      <c r="I708">
        <v>2015</v>
      </c>
      <c r="J708" t="s">
        <v>76</v>
      </c>
      <c r="K708" t="s">
        <v>2143</v>
      </c>
      <c r="L708" t="s">
        <v>2144</v>
      </c>
      <c r="M708">
        <f>VLOOKUP(L708,Sheet1!F:R,2,0)</f>
        <v>71.38</v>
      </c>
      <c r="N708">
        <f>VLOOKUP($L708,Sheet1!$F:$R,3,0)</f>
        <v>182</v>
      </c>
      <c r="O708">
        <f>VLOOKUP($L708,Sheet1!$F:$R,4,0)</f>
        <v>9</v>
      </c>
      <c r="P708">
        <f>VLOOKUP($L708,Sheet1!$F:$R,5,0)</f>
        <v>31.63</v>
      </c>
      <c r="Q708">
        <f>VLOOKUP($L708,Sheet1!$F:$R,6,0)</f>
        <v>24</v>
      </c>
      <c r="R708">
        <f>VLOOKUP($L708,Sheet1!$F:$R,7,0)</f>
        <v>4.53</v>
      </c>
      <c r="S708">
        <f>VLOOKUP($L708,Sheet1!$F:$R,8,0)</f>
        <v>0</v>
      </c>
      <c r="T708">
        <f>VLOOKUP($L708,Sheet1!$F:$R,9,0)</f>
        <v>36.5</v>
      </c>
      <c r="U708">
        <f>VLOOKUP($L708,Sheet1!$F:$R,10,0)</f>
        <v>122</v>
      </c>
      <c r="V708">
        <f>VLOOKUP($L708,Sheet1!$F:$R,11,0)</f>
        <v>4.12</v>
      </c>
      <c r="W708">
        <f>VLOOKUP($L708,Sheet1!$F:$R,12,0)</f>
        <v>6.88</v>
      </c>
      <c r="X708">
        <f>VLOOKUP($L708,Sheet1!$F:$R,13,0)</f>
        <v>0</v>
      </c>
    </row>
    <row r="709" spans="1:24" hidden="1" x14ac:dyDescent="0.25">
      <c r="A709">
        <v>145</v>
      </c>
      <c r="B709">
        <v>5</v>
      </c>
      <c r="C709">
        <v>146</v>
      </c>
      <c r="D709" t="s">
        <v>42</v>
      </c>
      <c r="E709" t="s">
        <v>2145</v>
      </c>
      <c r="F709" t="s">
        <v>13</v>
      </c>
      <c r="G709">
        <v>21</v>
      </c>
      <c r="H709" t="s">
        <v>426</v>
      </c>
      <c r="I709">
        <v>2015</v>
      </c>
      <c r="J709" t="s">
        <v>21</v>
      </c>
      <c r="K709" t="s">
        <v>2146</v>
      </c>
      <c r="L709" t="s">
        <v>2147</v>
      </c>
      <c r="M709">
        <f>VLOOKUP(L709,Sheet1!F:R,2,0)</f>
        <v>72</v>
      </c>
      <c r="N709">
        <f>VLOOKUP($L709,Sheet1!$F:$R,3,0)</f>
        <v>195</v>
      </c>
      <c r="O709">
        <f>VLOOKUP($L709,Sheet1!$F:$R,4,0)</f>
        <v>10</v>
      </c>
      <c r="P709">
        <f>VLOOKUP($L709,Sheet1!$F:$R,5,0)</f>
        <v>31.25</v>
      </c>
      <c r="Q709">
        <f>VLOOKUP($L709,Sheet1!$F:$R,6,0)</f>
        <v>0</v>
      </c>
      <c r="R709">
        <f>VLOOKUP($L709,Sheet1!$F:$R,7,0)</f>
        <v>4.46</v>
      </c>
      <c r="S709">
        <f>VLOOKUP($L709,Sheet1!$F:$R,8,0)</f>
        <v>11</v>
      </c>
      <c r="T709">
        <f>VLOOKUP($L709,Sheet1!$F:$R,9,0)</f>
        <v>35</v>
      </c>
      <c r="U709">
        <f>VLOOKUP($L709,Sheet1!$F:$R,10,0)</f>
        <v>115</v>
      </c>
      <c r="V709">
        <f>VLOOKUP($L709,Sheet1!$F:$R,11,0)</f>
        <v>4.32</v>
      </c>
      <c r="W709">
        <f>VLOOKUP($L709,Sheet1!$F:$R,12,0)</f>
        <v>7.03</v>
      </c>
      <c r="X709">
        <f>VLOOKUP($L709,Sheet1!$F:$R,13,0)</f>
        <v>0</v>
      </c>
    </row>
    <row r="710" spans="1:24" hidden="1" x14ac:dyDescent="0.25">
      <c r="A710">
        <v>155</v>
      </c>
      <c r="B710">
        <v>5</v>
      </c>
      <c r="C710">
        <v>156</v>
      </c>
      <c r="D710" t="s">
        <v>24</v>
      </c>
      <c r="E710" t="s">
        <v>2148</v>
      </c>
      <c r="F710" t="s">
        <v>13</v>
      </c>
      <c r="G710">
        <v>23</v>
      </c>
      <c r="H710" t="s">
        <v>394</v>
      </c>
      <c r="I710">
        <v>2015</v>
      </c>
      <c r="J710" t="s">
        <v>66</v>
      </c>
      <c r="K710" t="s">
        <v>2149</v>
      </c>
      <c r="L710" t="s">
        <v>2150</v>
      </c>
      <c r="M710">
        <f>VLOOKUP(L710,Sheet1!F:R,2,0)</f>
        <v>74.5</v>
      </c>
      <c r="N710">
        <f>VLOOKUP($L710,Sheet1!$F:$R,3,0)</f>
        <v>192</v>
      </c>
      <c r="O710">
        <f>VLOOKUP($L710,Sheet1!$F:$R,4,0)</f>
        <v>9.8800000000000008</v>
      </c>
      <c r="P710">
        <f>VLOOKUP($L710,Sheet1!$F:$R,5,0)</f>
        <v>32.75</v>
      </c>
      <c r="Q710">
        <f>VLOOKUP($L710,Sheet1!$F:$R,6,0)</f>
        <v>0</v>
      </c>
      <c r="R710">
        <f>VLOOKUP($L710,Sheet1!$F:$R,7,0)</f>
        <v>4.6100000000000003</v>
      </c>
      <c r="S710">
        <f>VLOOKUP($L710,Sheet1!$F:$R,8,0)</f>
        <v>10</v>
      </c>
      <c r="T710">
        <f>VLOOKUP($L710,Sheet1!$F:$R,9,0)</f>
        <v>36</v>
      </c>
      <c r="U710">
        <f>VLOOKUP($L710,Sheet1!$F:$R,10,0)</f>
        <v>114</v>
      </c>
      <c r="V710">
        <f>VLOOKUP($L710,Sheet1!$F:$R,11,0)</f>
        <v>4.13</v>
      </c>
      <c r="W710">
        <f>VLOOKUP($L710,Sheet1!$F:$R,12,0)</f>
        <v>6.92</v>
      </c>
      <c r="X710">
        <f>VLOOKUP($L710,Sheet1!$F:$R,13,0)</f>
        <v>11.44</v>
      </c>
    </row>
    <row r="711" spans="1:24" hidden="1" x14ac:dyDescent="0.25">
      <c r="A711">
        <v>158</v>
      </c>
      <c r="B711">
        <v>5</v>
      </c>
      <c r="C711">
        <v>159</v>
      </c>
      <c r="D711" t="s">
        <v>279</v>
      </c>
      <c r="E711" t="s">
        <v>2151</v>
      </c>
      <c r="F711" t="s">
        <v>13</v>
      </c>
      <c r="G711">
        <v>23</v>
      </c>
      <c r="H711" t="s">
        <v>1249</v>
      </c>
      <c r="I711">
        <v>2015</v>
      </c>
      <c r="J711" t="s">
        <v>161</v>
      </c>
      <c r="K711" t="s">
        <v>1501</v>
      </c>
      <c r="L711" t="s">
        <v>2152</v>
      </c>
      <c r="M711">
        <f>VLOOKUP(L711,Sheet1!F:R,2,0)</f>
        <v>70.25</v>
      </c>
      <c r="N711">
        <f>VLOOKUP($L711,Sheet1!$F:$R,3,0)</f>
        <v>156</v>
      </c>
      <c r="O711">
        <f>VLOOKUP($L711,Sheet1!$F:$R,4,0)</f>
        <v>8.25</v>
      </c>
      <c r="P711">
        <f>VLOOKUP($L711,Sheet1!$F:$R,5,0)</f>
        <v>31.13</v>
      </c>
      <c r="Q711">
        <f>VLOOKUP($L711,Sheet1!$F:$R,6,0)</f>
        <v>0</v>
      </c>
      <c r="R711">
        <f>VLOOKUP($L711,Sheet1!$F:$R,7,0)</f>
        <v>4.28</v>
      </c>
      <c r="S711">
        <f>VLOOKUP($L711,Sheet1!$F:$R,8,0)</f>
        <v>0</v>
      </c>
      <c r="T711">
        <f>VLOOKUP($L711,Sheet1!$F:$R,9,0)</f>
        <v>36</v>
      </c>
      <c r="U711">
        <f>VLOOKUP($L711,Sheet1!$F:$R,10,0)</f>
        <v>127</v>
      </c>
      <c r="V711">
        <f>VLOOKUP($L711,Sheet1!$F:$R,11,0)</f>
        <v>4.1500000000000004</v>
      </c>
      <c r="W711">
        <f>VLOOKUP($L711,Sheet1!$F:$R,12,0)</f>
        <v>7.02</v>
      </c>
      <c r="X711">
        <f>VLOOKUP($L711,Sheet1!$F:$R,13,0)</f>
        <v>11.89</v>
      </c>
    </row>
    <row r="712" spans="1:24" hidden="1" x14ac:dyDescent="0.25">
      <c r="A712">
        <v>161</v>
      </c>
      <c r="B712">
        <v>5</v>
      </c>
      <c r="C712">
        <v>162</v>
      </c>
      <c r="D712" t="s">
        <v>53</v>
      </c>
      <c r="E712" t="s">
        <v>2153</v>
      </c>
      <c r="F712" t="s">
        <v>13</v>
      </c>
      <c r="G712">
        <v>23</v>
      </c>
      <c r="H712" t="s">
        <v>911</v>
      </c>
      <c r="I712">
        <v>2015</v>
      </c>
      <c r="J712" t="s">
        <v>33</v>
      </c>
      <c r="K712" t="s">
        <v>2154</v>
      </c>
      <c r="L712" t="s">
        <v>2155</v>
      </c>
      <c r="M712">
        <f>VLOOKUP(L712,Sheet1!F:R,2,0)</f>
        <v>73.13</v>
      </c>
      <c r="N712">
        <f>VLOOKUP($L712,Sheet1!$F:$R,3,0)</f>
        <v>197</v>
      </c>
      <c r="O712">
        <f>VLOOKUP($L712,Sheet1!$F:$R,4,0)</f>
        <v>9.25</v>
      </c>
      <c r="P712">
        <f>VLOOKUP($L712,Sheet1!$F:$R,5,0)</f>
        <v>31.63</v>
      </c>
      <c r="Q712">
        <f>VLOOKUP($L712,Sheet1!$F:$R,6,0)</f>
        <v>0</v>
      </c>
      <c r="R712">
        <f>VLOOKUP($L712,Sheet1!$F:$R,7,0)</f>
        <v>4.42</v>
      </c>
      <c r="S712">
        <f>VLOOKUP($L712,Sheet1!$F:$R,8,0)</f>
        <v>7</v>
      </c>
      <c r="T712">
        <f>VLOOKUP($L712,Sheet1!$F:$R,9,0)</f>
        <v>41.5</v>
      </c>
      <c r="U712">
        <f>VLOOKUP($L712,Sheet1!$F:$R,10,0)</f>
        <v>129</v>
      </c>
      <c r="V712">
        <f>VLOOKUP($L712,Sheet1!$F:$R,11,0)</f>
        <v>4.1500000000000004</v>
      </c>
      <c r="W712">
        <f>VLOOKUP($L712,Sheet1!$F:$R,12,0)</f>
        <v>6.66</v>
      </c>
      <c r="X712">
        <f>VLOOKUP($L712,Sheet1!$F:$R,13,0)</f>
        <v>11.6</v>
      </c>
    </row>
    <row r="713" spans="1:24" hidden="1" x14ac:dyDescent="0.25">
      <c r="A713">
        <v>174</v>
      </c>
      <c r="B713">
        <v>5</v>
      </c>
      <c r="C713">
        <v>175</v>
      </c>
      <c r="D713" t="s">
        <v>64</v>
      </c>
      <c r="E713" t="s">
        <v>2156</v>
      </c>
      <c r="F713" t="s">
        <v>13</v>
      </c>
      <c r="G713">
        <v>23</v>
      </c>
      <c r="H713" t="s">
        <v>394</v>
      </c>
      <c r="I713">
        <v>2015</v>
      </c>
      <c r="J713" t="s">
        <v>33</v>
      </c>
      <c r="K713" t="s">
        <v>2157</v>
      </c>
      <c r="L713" t="s">
        <v>2158</v>
      </c>
      <c r="M713">
        <f>VLOOKUP(L713,Sheet1!F:R,2,0)</f>
        <v>71.63</v>
      </c>
      <c r="N713">
        <f>VLOOKUP($L713,Sheet1!$F:$R,3,0)</f>
        <v>215</v>
      </c>
      <c r="O713">
        <f>VLOOKUP($L713,Sheet1!$F:$R,4,0)</f>
        <v>9.1300000000000008</v>
      </c>
      <c r="P713">
        <f>VLOOKUP($L713,Sheet1!$F:$R,5,0)</f>
        <v>31.13</v>
      </c>
      <c r="Q713">
        <f>VLOOKUP($L713,Sheet1!$F:$R,6,0)</f>
        <v>0</v>
      </c>
      <c r="R713">
        <f>VLOOKUP($L713,Sheet1!$F:$R,7,0)</f>
        <v>4.54</v>
      </c>
      <c r="S713">
        <f>VLOOKUP($L713,Sheet1!$F:$R,8,0)</f>
        <v>15</v>
      </c>
      <c r="T713">
        <f>VLOOKUP($L713,Sheet1!$F:$R,9,0)</f>
        <v>32.5</v>
      </c>
      <c r="U713">
        <f>VLOOKUP($L713,Sheet1!$F:$R,10,0)</f>
        <v>121</v>
      </c>
      <c r="V713">
        <f>VLOOKUP($L713,Sheet1!$F:$R,11,0)</f>
        <v>4.25</v>
      </c>
      <c r="W713">
        <f>VLOOKUP($L713,Sheet1!$F:$R,12,0)</f>
        <v>7.07</v>
      </c>
      <c r="X713">
        <f>VLOOKUP($L713,Sheet1!$F:$R,13,0)</f>
        <v>0</v>
      </c>
    </row>
    <row r="714" spans="1:24" hidden="1" x14ac:dyDescent="0.25">
      <c r="A714">
        <v>183</v>
      </c>
      <c r="B714">
        <v>6</v>
      </c>
      <c r="C714">
        <v>184</v>
      </c>
      <c r="D714" t="s">
        <v>53</v>
      </c>
      <c r="E714" t="s">
        <v>2159</v>
      </c>
      <c r="F714" t="s">
        <v>13</v>
      </c>
      <c r="G714">
        <v>23</v>
      </c>
      <c r="H714" t="s">
        <v>351</v>
      </c>
      <c r="I714">
        <v>2015</v>
      </c>
      <c r="J714" t="s">
        <v>33</v>
      </c>
      <c r="K714" t="s">
        <v>2160</v>
      </c>
      <c r="L714" t="s">
        <v>2161</v>
      </c>
      <c r="M714">
        <f>VLOOKUP(L714,Sheet1!F:R,2,0)</f>
        <v>69.63</v>
      </c>
      <c r="N714">
        <f>VLOOKUP($L714,Sheet1!$F:$R,3,0)</f>
        <v>195</v>
      </c>
      <c r="O714">
        <f>VLOOKUP($L714,Sheet1!$F:$R,4,0)</f>
        <v>9</v>
      </c>
      <c r="P714">
        <f>VLOOKUP($L714,Sheet1!$F:$R,5,0)</f>
        <v>30.88</v>
      </c>
      <c r="Q714">
        <f>VLOOKUP($L714,Sheet1!$F:$R,6,0)</f>
        <v>0</v>
      </c>
      <c r="R714">
        <f>VLOOKUP($L714,Sheet1!$F:$R,7,0)</f>
        <v>4.51</v>
      </c>
      <c r="S714">
        <f>VLOOKUP($L714,Sheet1!$F:$R,8,0)</f>
        <v>10</v>
      </c>
      <c r="T714">
        <f>VLOOKUP($L714,Sheet1!$F:$R,9,0)</f>
        <v>33</v>
      </c>
      <c r="U714">
        <f>VLOOKUP($L714,Sheet1!$F:$R,10,0)</f>
        <v>113</v>
      </c>
      <c r="V714">
        <f>VLOOKUP($L714,Sheet1!$F:$R,11,0)</f>
        <v>4.26</v>
      </c>
      <c r="W714">
        <f>VLOOKUP($L714,Sheet1!$F:$R,12,0)</f>
        <v>6.97</v>
      </c>
      <c r="X714">
        <f>VLOOKUP($L714,Sheet1!$F:$R,13,0)</f>
        <v>0</v>
      </c>
    </row>
    <row r="715" spans="1:24" hidden="1" x14ac:dyDescent="0.25">
      <c r="A715">
        <v>185</v>
      </c>
      <c r="B715">
        <v>6</v>
      </c>
      <c r="C715">
        <v>186</v>
      </c>
      <c r="D715" t="s">
        <v>164</v>
      </c>
      <c r="E715" t="s">
        <v>2162</v>
      </c>
      <c r="F715" t="s">
        <v>13</v>
      </c>
      <c r="G715">
        <v>23</v>
      </c>
      <c r="H715" t="s">
        <v>1724</v>
      </c>
      <c r="I715">
        <v>2015</v>
      </c>
      <c r="J715" t="s">
        <v>465</v>
      </c>
      <c r="K715" t="s">
        <v>112</v>
      </c>
      <c r="L715" t="s">
        <v>2163</v>
      </c>
      <c r="M715">
        <f>VLOOKUP(L715,Sheet1!F:R,2,0)</f>
        <v>74.38</v>
      </c>
      <c r="N715">
        <f>VLOOKUP($L715,Sheet1!$F:$R,3,0)</f>
        <v>216</v>
      </c>
      <c r="O715">
        <f>VLOOKUP($L715,Sheet1!$F:$R,4,0)</f>
        <v>9.5</v>
      </c>
      <c r="P715">
        <f>VLOOKUP($L715,Sheet1!$F:$R,5,0)</f>
        <v>32.25</v>
      </c>
      <c r="Q715">
        <f>VLOOKUP($L715,Sheet1!$F:$R,6,0)</f>
        <v>0</v>
      </c>
      <c r="R715">
        <f>VLOOKUP($L715,Sheet1!$F:$R,7,0)</f>
        <v>4.58</v>
      </c>
      <c r="S715">
        <f>VLOOKUP($L715,Sheet1!$F:$R,8,0)</f>
        <v>23</v>
      </c>
      <c r="T715">
        <f>VLOOKUP($L715,Sheet1!$F:$R,9,0)</f>
        <v>36.5</v>
      </c>
      <c r="U715">
        <f>VLOOKUP($L715,Sheet1!$F:$R,10,0)</f>
        <v>124</v>
      </c>
      <c r="V715">
        <f>VLOOKUP($L715,Sheet1!$F:$R,11,0)</f>
        <v>4.18</v>
      </c>
      <c r="W715">
        <f>VLOOKUP($L715,Sheet1!$F:$R,12,0)</f>
        <v>6.86</v>
      </c>
      <c r="X715">
        <f>VLOOKUP($L715,Sheet1!$F:$R,13,0)</f>
        <v>11.28</v>
      </c>
    </row>
    <row r="716" spans="1:24" hidden="1" x14ac:dyDescent="0.25">
      <c r="A716">
        <v>186</v>
      </c>
      <c r="B716">
        <v>6</v>
      </c>
      <c r="C716">
        <v>187</v>
      </c>
      <c r="D716" t="s">
        <v>198</v>
      </c>
      <c r="E716" t="s">
        <v>2164</v>
      </c>
      <c r="F716" t="s">
        <v>13</v>
      </c>
      <c r="G716">
        <v>22</v>
      </c>
      <c r="H716" t="s">
        <v>142</v>
      </c>
      <c r="I716">
        <v>2015</v>
      </c>
      <c r="J716" t="s">
        <v>325</v>
      </c>
      <c r="K716" t="s">
        <v>2165</v>
      </c>
      <c r="L716" t="s">
        <v>2166</v>
      </c>
      <c r="M716">
        <f>VLOOKUP(L716,Sheet1!F:R,2,0)</f>
        <v>73.38</v>
      </c>
      <c r="N716">
        <f>VLOOKUP($L716,Sheet1!$F:$R,3,0)</f>
        <v>208</v>
      </c>
      <c r="O716">
        <f>VLOOKUP($L716,Sheet1!$F:$R,4,0)</f>
        <v>10.130000000000001</v>
      </c>
      <c r="P716">
        <f>VLOOKUP($L716,Sheet1!$F:$R,5,0)</f>
        <v>31.875</v>
      </c>
      <c r="Q716">
        <f>VLOOKUP($L716,Sheet1!$F:$R,6,0)</f>
        <v>0</v>
      </c>
      <c r="R716">
        <f>VLOOKUP($L716,Sheet1!$F:$R,7,0)</f>
        <v>4.54</v>
      </c>
      <c r="S716">
        <f>VLOOKUP($L716,Sheet1!$F:$R,8,0)</f>
        <v>20</v>
      </c>
      <c r="T716">
        <f>VLOOKUP($L716,Sheet1!$F:$R,9,0)</f>
        <v>35</v>
      </c>
      <c r="U716">
        <f>VLOOKUP($L716,Sheet1!$F:$R,10,0)</f>
        <v>124</v>
      </c>
      <c r="V716">
        <f>VLOOKUP($L716,Sheet1!$F:$R,11,0)</f>
        <v>4.29</v>
      </c>
      <c r="W716">
        <f>VLOOKUP($L716,Sheet1!$F:$R,12,0)</f>
        <v>7.03</v>
      </c>
      <c r="X716">
        <f>VLOOKUP($L716,Sheet1!$F:$R,13,0)</f>
        <v>0</v>
      </c>
    </row>
    <row r="717" spans="1:24" hidden="1" x14ac:dyDescent="0.25">
      <c r="A717">
        <v>200</v>
      </c>
      <c r="B717">
        <v>6</v>
      </c>
      <c r="C717">
        <v>201</v>
      </c>
      <c r="D717" t="s">
        <v>360</v>
      </c>
      <c r="E717" t="s">
        <v>2167</v>
      </c>
      <c r="F717" t="s">
        <v>13</v>
      </c>
      <c r="H717" t="s">
        <v>38</v>
      </c>
      <c r="I717">
        <v>2015</v>
      </c>
      <c r="J717" t="s">
        <v>143</v>
      </c>
      <c r="K717" t="s">
        <v>2168</v>
      </c>
      <c r="L717" t="s">
        <v>2169</v>
      </c>
      <c r="M717">
        <f>VLOOKUP(L717,Sheet1!F:R,2,0)</f>
        <v>74.63</v>
      </c>
      <c r="N717">
        <f>VLOOKUP($L717,Sheet1!$F:$R,3,0)</f>
        <v>210</v>
      </c>
      <c r="O717">
        <f>VLOOKUP($L717,Sheet1!$F:$R,4,0)</f>
        <v>10.130000000000001</v>
      </c>
      <c r="P717">
        <f>VLOOKUP($L717,Sheet1!$F:$R,5,0)</f>
        <v>33</v>
      </c>
      <c r="Q717">
        <f>VLOOKUP($L717,Sheet1!$F:$R,6,0)</f>
        <v>0</v>
      </c>
      <c r="R717">
        <f>VLOOKUP($L717,Sheet1!$F:$R,7,0)</f>
        <v>4.62</v>
      </c>
      <c r="S717">
        <f>VLOOKUP($L717,Sheet1!$F:$R,8,0)</f>
        <v>18</v>
      </c>
      <c r="T717">
        <f>VLOOKUP($L717,Sheet1!$F:$R,9,0)</f>
        <v>34.5</v>
      </c>
      <c r="U717">
        <f>VLOOKUP($L717,Sheet1!$F:$R,10,0)</f>
        <v>120</v>
      </c>
      <c r="V717">
        <f>VLOOKUP($L717,Sheet1!$F:$R,11,0)</f>
        <v>4.38</v>
      </c>
      <c r="W717">
        <f>VLOOKUP($L717,Sheet1!$F:$R,12,0)</f>
        <v>6.88</v>
      </c>
      <c r="X717">
        <f>VLOOKUP($L717,Sheet1!$F:$R,13,0)</f>
        <v>0</v>
      </c>
    </row>
    <row r="718" spans="1:24" hidden="1" x14ac:dyDescent="0.25">
      <c r="A718">
        <v>203</v>
      </c>
      <c r="B718">
        <v>6</v>
      </c>
      <c r="C718">
        <v>204</v>
      </c>
      <c r="D718" t="s">
        <v>424</v>
      </c>
      <c r="E718" t="s">
        <v>2170</v>
      </c>
      <c r="F718" t="s">
        <v>13</v>
      </c>
      <c r="G718">
        <v>22</v>
      </c>
      <c r="H718" t="s">
        <v>329</v>
      </c>
      <c r="I718">
        <v>2015</v>
      </c>
      <c r="J718" t="s">
        <v>121</v>
      </c>
      <c r="K718" t="s">
        <v>2171</v>
      </c>
      <c r="L718" t="s">
        <v>2172</v>
      </c>
      <c r="M718">
        <f>VLOOKUP(L718,Sheet1!F:R,2,0)</f>
        <v>78.13</v>
      </c>
      <c r="N718">
        <f>VLOOKUP($L718,Sheet1!$F:$R,3,0)</f>
        <v>238</v>
      </c>
      <c r="O718">
        <f>VLOOKUP($L718,Sheet1!$F:$R,4,0)</f>
        <v>9</v>
      </c>
      <c r="P718">
        <f>VLOOKUP($L718,Sheet1!$F:$R,5,0)</f>
        <v>33.25</v>
      </c>
      <c r="Q718">
        <f>VLOOKUP($L718,Sheet1!$F:$R,6,0)</f>
        <v>0</v>
      </c>
      <c r="R718">
        <f>VLOOKUP($L718,Sheet1!$F:$R,7,0)</f>
        <v>4.46</v>
      </c>
      <c r="S718">
        <f>VLOOKUP($L718,Sheet1!$F:$R,8,0)</f>
        <v>12</v>
      </c>
      <c r="T718">
        <f>VLOOKUP($L718,Sheet1!$F:$R,9,0)</f>
        <v>37</v>
      </c>
      <c r="U718">
        <f>VLOOKUP($L718,Sheet1!$F:$R,10,0)</f>
        <v>125</v>
      </c>
      <c r="V718">
        <f>VLOOKUP($L718,Sheet1!$F:$R,11,0)</f>
        <v>4.25</v>
      </c>
      <c r="W718">
        <f>VLOOKUP($L718,Sheet1!$F:$R,12,0)</f>
        <v>7.07</v>
      </c>
      <c r="X718">
        <f>VLOOKUP($L718,Sheet1!$F:$R,13,0)</f>
        <v>11.35</v>
      </c>
    </row>
    <row r="719" spans="1:24" hidden="1" x14ac:dyDescent="0.25">
      <c r="A719">
        <v>219</v>
      </c>
      <c r="B719">
        <v>7</v>
      </c>
      <c r="C719">
        <v>220</v>
      </c>
      <c r="D719" t="s">
        <v>349</v>
      </c>
      <c r="E719" t="s">
        <v>2173</v>
      </c>
      <c r="F719" t="s">
        <v>13</v>
      </c>
      <c r="G719">
        <v>23</v>
      </c>
      <c r="H719" t="s">
        <v>2174</v>
      </c>
      <c r="I719">
        <v>2015</v>
      </c>
      <c r="J719" t="s">
        <v>444</v>
      </c>
      <c r="K719" t="s">
        <v>2175</v>
      </c>
      <c r="L719" t="s">
        <v>2176</v>
      </c>
      <c r="M719">
        <f>VLOOKUP(L719,Sheet1!F:R,2,0)</f>
        <v>75.38</v>
      </c>
      <c r="N719">
        <f>VLOOKUP($L719,Sheet1!$F:$R,3,0)</f>
        <v>238</v>
      </c>
      <c r="O719">
        <f>VLOOKUP($L719,Sheet1!$F:$R,4,0)</f>
        <v>9.6300000000000008</v>
      </c>
      <c r="P719">
        <f>VLOOKUP($L719,Sheet1!$F:$R,5,0)</f>
        <v>33.125</v>
      </c>
      <c r="Q719">
        <f>VLOOKUP($L719,Sheet1!$F:$R,6,0)</f>
        <v>0</v>
      </c>
      <c r="R719">
        <f>VLOOKUP($L719,Sheet1!$F:$R,7,0)</f>
        <v>4.63</v>
      </c>
      <c r="S719">
        <f>VLOOKUP($L719,Sheet1!$F:$R,8,0)</f>
        <v>16</v>
      </c>
      <c r="T719">
        <f>VLOOKUP($L719,Sheet1!$F:$R,9,0)</f>
        <v>35.5</v>
      </c>
      <c r="U719">
        <f>VLOOKUP($L719,Sheet1!$F:$R,10,0)</f>
        <v>116</v>
      </c>
      <c r="V719">
        <f>VLOOKUP($L719,Sheet1!$F:$R,11,0)</f>
        <v>4.25</v>
      </c>
      <c r="W719">
        <f>VLOOKUP($L719,Sheet1!$F:$R,12,0)</f>
        <v>7.07</v>
      </c>
      <c r="X719">
        <f>VLOOKUP($L719,Sheet1!$F:$R,13,0)</f>
        <v>0</v>
      </c>
    </row>
    <row r="720" spans="1:24" hidden="1" x14ac:dyDescent="0.25">
      <c r="A720">
        <v>220</v>
      </c>
      <c r="B720">
        <v>7</v>
      </c>
      <c r="C720">
        <v>221</v>
      </c>
      <c r="D720" t="s">
        <v>673</v>
      </c>
      <c r="E720" t="s">
        <v>2177</v>
      </c>
      <c r="F720" t="s">
        <v>13</v>
      </c>
      <c r="H720" t="s">
        <v>228</v>
      </c>
      <c r="I720">
        <v>2015</v>
      </c>
      <c r="J720" t="s">
        <v>61</v>
      </c>
      <c r="K720" t="s">
        <v>2178</v>
      </c>
      <c r="L720" t="s">
        <v>2179</v>
      </c>
      <c r="M720">
        <f>VLOOKUP(L720,Sheet1!F:R,2,0)</f>
        <v>71.63</v>
      </c>
      <c r="N720">
        <f>VLOOKUP($L720,Sheet1!$F:$R,3,0)</f>
        <v>190</v>
      </c>
      <c r="O720">
        <f>VLOOKUP($L720,Sheet1!$F:$R,4,0)</f>
        <v>8.6300000000000008</v>
      </c>
      <c r="P720">
        <f>VLOOKUP($L720,Sheet1!$F:$R,5,0)</f>
        <v>32.25</v>
      </c>
      <c r="Q720">
        <f>VLOOKUP($L720,Sheet1!$F:$R,6,0)</f>
        <v>0</v>
      </c>
      <c r="R720">
        <f>VLOOKUP($L720,Sheet1!$F:$R,7,0)</f>
        <v>4.49</v>
      </c>
      <c r="S720">
        <f>VLOOKUP($L720,Sheet1!$F:$R,8,0)</f>
        <v>12</v>
      </c>
      <c r="T720">
        <f>VLOOKUP($L720,Sheet1!$F:$R,9,0)</f>
        <v>37.5</v>
      </c>
      <c r="U720">
        <f>VLOOKUP($L720,Sheet1!$F:$R,10,0)</f>
        <v>123</v>
      </c>
      <c r="V720">
        <f>VLOOKUP($L720,Sheet1!$F:$R,11,0)</f>
        <v>4.09</v>
      </c>
      <c r="W720">
        <f>VLOOKUP($L720,Sheet1!$F:$R,12,0)</f>
        <v>6.93</v>
      </c>
      <c r="X720">
        <f>VLOOKUP($L720,Sheet1!$F:$R,13,0)</f>
        <v>0</v>
      </c>
    </row>
    <row r="721" spans="1:24" hidden="1" x14ac:dyDescent="0.25">
      <c r="A721">
        <v>232</v>
      </c>
      <c r="B721">
        <v>7</v>
      </c>
      <c r="C721">
        <v>233</v>
      </c>
      <c r="D721" t="s">
        <v>118</v>
      </c>
      <c r="E721" t="s">
        <v>2180</v>
      </c>
      <c r="F721" t="s">
        <v>13</v>
      </c>
      <c r="G721">
        <v>23</v>
      </c>
      <c r="H721" t="s">
        <v>883</v>
      </c>
      <c r="I721">
        <v>2015</v>
      </c>
      <c r="J721" t="s">
        <v>121</v>
      </c>
      <c r="K721" t="s">
        <v>134</v>
      </c>
      <c r="L721" t="s">
        <v>2181</v>
      </c>
      <c r="M721">
        <f>VLOOKUP(L721,Sheet1!F:R,2,0)</f>
        <v>72.13</v>
      </c>
      <c r="N721">
        <f>VLOOKUP($L721,Sheet1!$F:$R,3,0)</f>
        <v>205</v>
      </c>
      <c r="O721">
        <f>VLOOKUP($L721,Sheet1!$F:$R,4,0)</f>
        <v>10.25</v>
      </c>
      <c r="P721">
        <f>VLOOKUP($L721,Sheet1!$F:$R,5,0)</f>
        <v>32</v>
      </c>
      <c r="Q721">
        <f>VLOOKUP($L721,Sheet1!$F:$R,6,0)</f>
        <v>0</v>
      </c>
      <c r="R721">
        <f>VLOOKUP($L721,Sheet1!$F:$R,7,0)</f>
        <v>4.54</v>
      </c>
      <c r="S721">
        <f>VLOOKUP($L721,Sheet1!$F:$R,8,0)</f>
        <v>17</v>
      </c>
      <c r="T721">
        <f>VLOOKUP($L721,Sheet1!$F:$R,9,0)</f>
        <v>37</v>
      </c>
      <c r="U721">
        <f>VLOOKUP($L721,Sheet1!$F:$R,10,0)</f>
        <v>120</v>
      </c>
      <c r="V721">
        <f>VLOOKUP($L721,Sheet1!$F:$R,11,0)</f>
        <v>4.1100000000000003</v>
      </c>
      <c r="W721">
        <f>VLOOKUP($L721,Sheet1!$F:$R,12,0)</f>
        <v>7.04</v>
      </c>
      <c r="X721">
        <f>VLOOKUP($L721,Sheet1!$F:$R,13,0)</f>
        <v>0</v>
      </c>
    </row>
    <row r="722" spans="1:24" hidden="1" x14ac:dyDescent="0.25">
      <c r="A722">
        <v>233</v>
      </c>
      <c r="B722">
        <v>7</v>
      </c>
      <c r="C722">
        <v>234</v>
      </c>
      <c r="D722" t="s">
        <v>73</v>
      </c>
      <c r="E722" t="s">
        <v>2182</v>
      </c>
      <c r="F722" t="s">
        <v>13</v>
      </c>
      <c r="G722">
        <v>22</v>
      </c>
      <c r="H722" t="s">
        <v>111</v>
      </c>
      <c r="I722">
        <v>2015</v>
      </c>
      <c r="J722" t="s">
        <v>121</v>
      </c>
      <c r="K722" t="s">
        <v>167</v>
      </c>
      <c r="L722" t="s">
        <v>2183</v>
      </c>
      <c r="M722">
        <f>VLOOKUP(L722,Sheet1!F:R,2,0)</f>
        <v>75.75</v>
      </c>
      <c r="N722">
        <f>VLOOKUP($L722,Sheet1!$F:$R,3,0)</f>
        <v>214</v>
      </c>
      <c r="O722">
        <f>VLOOKUP($L722,Sheet1!$F:$R,4,0)</f>
        <v>9.8800000000000008</v>
      </c>
      <c r="P722">
        <f>VLOOKUP($L722,Sheet1!$F:$R,5,0)</f>
        <v>32.5</v>
      </c>
      <c r="Q722">
        <f>VLOOKUP($L722,Sheet1!$F:$R,6,0)</f>
        <v>0</v>
      </c>
      <c r="R722">
        <f>VLOOKUP($L722,Sheet1!$F:$R,7,0)</f>
        <v>4.58</v>
      </c>
      <c r="S722">
        <f>VLOOKUP($L722,Sheet1!$F:$R,8,0)</f>
        <v>16</v>
      </c>
      <c r="T722">
        <f>VLOOKUP($L722,Sheet1!$F:$R,9,0)</f>
        <v>33.5</v>
      </c>
      <c r="U722">
        <f>VLOOKUP($L722,Sheet1!$F:$R,10,0)</f>
        <v>119</v>
      </c>
      <c r="V722">
        <f>VLOOKUP($L722,Sheet1!$F:$R,11,0)</f>
        <v>4.28</v>
      </c>
      <c r="W722">
        <f>VLOOKUP($L722,Sheet1!$F:$R,12,0)</f>
        <v>7.11</v>
      </c>
      <c r="X722">
        <f>VLOOKUP($L722,Sheet1!$F:$R,13,0)</f>
        <v>0</v>
      </c>
    </row>
    <row r="723" spans="1:24" hidden="1" x14ac:dyDescent="0.25">
      <c r="A723">
        <v>237</v>
      </c>
      <c r="B723">
        <v>7</v>
      </c>
      <c r="C723">
        <v>238</v>
      </c>
      <c r="D723" t="s">
        <v>174</v>
      </c>
      <c r="E723" t="s">
        <v>2184</v>
      </c>
      <c r="F723" t="s">
        <v>13</v>
      </c>
      <c r="G723">
        <v>23</v>
      </c>
      <c r="H723" t="s">
        <v>248</v>
      </c>
      <c r="I723">
        <v>2015</v>
      </c>
      <c r="J723" t="s">
        <v>107</v>
      </c>
      <c r="K723" t="s">
        <v>581</v>
      </c>
      <c r="L723" t="s">
        <v>2185</v>
      </c>
      <c r="M723">
        <f>VLOOKUP(L723,Sheet1!F:R,2,0)</f>
        <v>68.5</v>
      </c>
      <c r="N723">
        <f>VLOOKUP($L723,Sheet1!$F:$R,3,0)</f>
        <v>180</v>
      </c>
      <c r="O723">
        <f>VLOOKUP($L723,Sheet1!$F:$R,4,0)</f>
        <v>9.3800000000000008</v>
      </c>
      <c r="P723">
        <f>VLOOKUP($L723,Sheet1!$F:$R,5,0)</f>
        <v>31.25</v>
      </c>
      <c r="Q723">
        <f>VLOOKUP($L723,Sheet1!$F:$R,6,0)</f>
        <v>0</v>
      </c>
      <c r="R723">
        <f>VLOOKUP($L723,Sheet1!$F:$R,7,0)</f>
        <v>4.43</v>
      </c>
      <c r="S723">
        <f>VLOOKUP($L723,Sheet1!$F:$R,8,0)</f>
        <v>13</v>
      </c>
      <c r="T723">
        <f>VLOOKUP($L723,Sheet1!$F:$R,9,0)</f>
        <v>34</v>
      </c>
      <c r="U723">
        <f>VLOOKUP($L723,Sheet1!$F:$R,10,0)</f>
        <v>121</v>
      </c>
      <c r="V723">
        <f>VLOOKUP($L723,Sheet1!$F:$R,11,0)</f>
        <v>4.07</v>
      </c>
      <c r="W723">
        <f>VLOOKUP($L723,Sheet1!$F:$R,12,0)</f>
        <v>6.64</v>
      </c>
      <c r="X723">
        <f>VLOOKUP($L723,Sheet1!$F:$R,13,0)</f>
        <v>11.22</v>
      </c>
    </row>
    <row r="724" spans="1:24" hidden="1" x14ac:dyDescent="0.25">
      <c r="A724">
        <v>244</v>
      </c>
      <c r="B724">
        <v>7</v>
      </c>
      <c r="C724">
        <v>245</v>
      </c>
      <c r="D724" t="s">
        <v>487</v>
      </c>
      <c r="E724" t="s">
        <v>2186</v>
      </c>
      <c r="F724" t="s">
        <v>13</v>
      </c>
      <c r="G724">
        <v>22</v>
      </c>
      <c r="H724" t="s">
        <v>2187</v>
      </c>
      <c r="I724">
        <v>2015</v>
      </c>
      <c r="J724" t="s">
        <v>66</v>
      </c>
      <c r="K724" t="s">
        <v>2188</v>
      </c>
      <c r="L724" t="s">
        <v>2189</v>
      </c>
      <c r="M724">
        <f>VLOOKUP(L724,Sheet1!F:R,2,0)</f>
        <v>72.25</v>
      </c>
      <c r="N724">
        <f>VLOOKUP($L724,Sheet1!$F:$R,3,0)</f>
        <v>210</v>
      </c>
      <c r="O724">
        <f>VLOOKUP($L724,Sheet1!$F:$R,4,0)</f>
        <v>9</v>
      </c>
      <c r="P724">
        <f>VLOOKUP($L724,Sheet1!$F:$R,5,0)</f>
        <v>32.130000000000003</v>
      </c>
      <c r="Q724">
        <f>VLOOKUP($L724,Sheet1!$F:$R,6,0)</f>
        <v>0</v>
      </c>
      <c r="R724">
        <f>VLOOKUP($L724,Sheet1!$F:$R,7,0)</f>
        <v>4.41</v>
      </c>
      <c r="S724">
        <f>VLOOKUP($L724,Sheet1!$F:$R,8,0)</f>
        <v>16</v>
      </c>
      <c r="T724">
        <f>VLOOKUP($L724,Sheet1!$F:$R,9,0)</f>
        <v>38</v>
      </c>
      <c r="U724">
        <f>VLOOKUP($L724,Sheet1!$F:$R,10,0)</f>
        <v>122</v>
      </c>
      <c r="V724">
        <f>VLOOKUP($L724,Sheet1!$F:$R,11,0)</f>
        <v>4.08</v>
      </c>
      <c r="W724">
        <f>VLOOKUP($L724,Sheet1!$F:$R,12,0)</f>
        <v>6.96</v>
      </c>
      <c r="X724">
        <f>VLOOKUP($L724,Sheet1!$F:$R,13,0)</f>
        <v>11.7</v>
      </c>
    </row>
    <row r="725" spans="1:24" hidden="1" x14ac:dyDescent="0.25">
      <c r="A725">
        <v>14</v>
      </c>
      <c r="B725">
        <v>1</v>
      </c>
      <c r="C725">
        <v>15</v>
      </c>
      <c r="D725" t="s">
        <v>169</v>
      </c>
      <c r="E725" t="s">
        <v>2190</v>
      </c>
      <c r="F725" t="s">
        <v>13</v>
      </c>
      <c r="G725">
        <v>22</v>
      </c>
      <c r="H725" t="s">
        <v>106</v>
      </c>
      <c r="I725">
        <v>2016</v>
      </c>
      <c r="J725" t="s">
        <v>15</v>
      </c>
      <c r="K725" t="s">
        <v>205</v>
      </c>
      <c r="L725" t="s">
        <v>2191</v>
      </c>
      <c r="M725">
        <f>VLOOKUP(L725,Sheet1!F:R,2,0)</f>
        <v>70.63</v>
      </c>
      <c r="N725">
        <f>VLOOKUP($L725,Sheet1!$F:$R,3,0)</f>
        <v>194</v>
      </c>
      <c r="O725">
        <f>VLOOKUP($L725,Sheet1!$F:$R,4,0)</f>
        <v>9</v>
      </c>
      <c r="P725">
        <f>VLOOKUP($L725,Sheet1!$F:$R,5,0)</f>
        <v>30.25</v>
      </c>
      <c r="Q725">
        <f>VLOOKUP($L725,Sheet1!$F:$R,6,0)</f>
        <v>0</v>
      </c>
      <c r="R725">
        <f>VLOOKUP($L725,Sheet1!$F:$R,7,0)</f>
        <v>4.4000000000000004</v>
      </c>
      <c r="S725">
        <f>VLOOKUP($L725,Sheet1!$F:$R,8,0)</f>
        <v>17</v>
      </c>
      <c r="T725">
        <f>VLOOKUP($L725,Sheet1!$F:$R,9,0)</f>
        <v>40.5</v>
      </c>
      <c r="U725">
        <f>VLOOKUP($L725,Sheet1!$F:$R,10,0)</f>
        <v>129</v>
      </c>
      <c r="V725">
        <f>VLOOKUP($L725,Sheet1!$F:$R,11,0)</f>
        <v>0</v>
      </c>
      <c r="W725">
        <f>VLOOKUP($L725,Sheet1!$F:$R,12,0)</f>
        <v>0</v>
      </c>
      <c r="X725">
        <f>VLOOKUP($L725,Sheet1!$F:$R,13,0)</f>
        <v>0</v>
      </c>
    </row>
    <row r="726" spans="1:24" hidden="1" x14ac:dyDescent="0.25">
      <c r="A726">
        <v>20</v>
      </c>
      <c r="B726">
        <v>1</v>
      </c>
      <c r="C726">
        <v>21</v>
      </c>
      <c r="D726" t="s">
        <v>64</v>
      </c>
      <c r="E726" t="s">
        <v>2192</v>
      </c>
      <c r="F726" t="s">
        <v>13</v>
      </c>
      <c r="G726">
        <v>22</v>
      </c>
      <c r="H726" t="s">
        <v>213</v>
      </c>
      <c r="I726">
        <v>2016</v>
      </c>
      <c r="J726" t="s">
        <v>101</v>
      </c>
      <c r="K726" t="s">
        <v>1979</v>
      </c>
      <c r="L726" t="s">
        <v>2193</v>
      </c>
      <c r="M726">
        <f>VLOOKUP(L726,Sheet1!F:R,2,0)</f>
        <v>72.13</v>
      </c>
      <c r="N726">
        <f>VLOOKUP($L726,Sheet1!$F:$R,3,0)</f>
        <v>186</v>
      </c>
      <c r="O726">
        <f>VLOOKUP($L726,Sheet1!$F:$R,4,0)</f>
        <v>8.25</v>
      </c>
      <c r="P726">
        <f>VLOOKUP($L726,Sheet1!$F:$R,5,0)</f>
        <v>30.75</v>
      </c>
      <c r="Q726">
        <f>VLOOKUP($L726,Sheet1!$F:$R,6,0)</f>
        <v>0</v>
      </c>
      <c r="R726">
        <f>VLOOKUP($L726,Sheet1!$F:$R,7,0)</f>
        <v>4.32</v>
      </c>
      <c r="S726">
        <f>VLOOKUP($L726,Sheet1!$F:$R,8,0)</f>
        <v>10</v>
      </c>
      <c r="T726">
        <f>VLOOKUP($L726,Sheet1!$F:$R,9,0)</f>
        <v>33.5</v>
      </c>
      <c r="U726">
        <f>VLOOKUP($L726,Sheet1!$F:$R,10,0)</f>
        <v>126</v>
      </c>
      <c r="V726">
        <f>VLOOKUP($L726,Sheet1!$F:$R,11,0)</f>
        <v>4.2699999999999996</v>
      </c>
      <c r="W726">
        <f>VLOOKUP($L726,Sheet1!$F:$R,12,0)</f>
        <v>6.93</v>
      </c>
      <c r="X726">
        <f>VLOOKUP($L726,Sheet1!$F:$R,13,0)</f>
        <v>11.44</v>
      </c>
    </row>
    <row r="727" spans="1:24" hidden="1" x14ac:dyDescent="0.25">
      <c r="A727">
        <v>21</v>
      </c>
      <c r="B727">
        <v>1</v>
      </c>
      <c r="C727">
        <v>22</v>
      </c>
      <c r="D727" t="s">
        <v>198</v>
      </c>
      <c r="E727" t="s">
        <v>2194</v>
      </c>
      <c r="F727" t="s">
        <v>13</v>
      </c>
      <c r="G727">
        <v>23</v>
      </c>
      <c r="H727" t="s">
        <v>286</v>
      </c>
      <c r="I727">
        <v>2016</v>
      </c>
      <c r="J727" t="s">
        <v>161</v>
      </c>
      <c r="K727" t="s">
        <v>2195</v>
      </c>
      <c r="L727" t="s">
        <v>2196</v>
      </c>
      <c r="M727">
        <f>VLOOKUP(L727,Sheet1!F:R,2,0)</f>
        <v>74</v>
      </c>
      <c r="N727">
        <f>VLOOKUP($L727,Sheet1!$F:$R,3,0)</f>
        <v>202</v>
      </c>
      <c r="O727">
        <f>VLOOKUP($L727,Sheet1!$F:$R,4,0)</f>
        <v>9.8800000000000008</v>
      </c>
      <c r="P727">
        <f>VLOOKUP($L727,Sheet1!$F:$R,5,0)</f>
        <v>31.88</v>
      </c>
      <c r="Q727">
        <f>VLOOKUP($L727,Sheet1!$F:$R,6,0)</f>
        <v>0</v>
      </c>
      <c r="R727">
        <f>VLOOKUP($L727,Sheet1!$F:$R,7,0)</f>
        <v>4.5</v>
      </c>
      <c r="S727">
        <f>VLOOKUP($L727,Sheet1!$F:$R,8,0)</f>
        <v>14</v>
      </c>
      <c r="T727">
        <f>VLOOKUP($L727,Sheet1!$F:$R,9,0)</f>
        <v>41</v>
      </c>
      <c r="U727">
        <f>VLOOKUP($L727,Sheet1!$F:$R,10,0)</f>
        <v>131</v>
      </c>
      <c r="V727">
        <f>VLOOKUP($L727,Sheet1!$F:$R,11,0)</f>
        <v>4.08</v>
      </c>
      <c r="W727">
        <f>VLOOKUP($L727,Sheet1!$F:$R,12,0)</f>
        <v>6.84</v>
      </c>
      <c r="X727">
        <f>VLOOKUP($L727,Sheet1!$F:$R,13,0)</f>
        <v>11.06</v>
      </c>
    </row>
    <row r="728" spans="1:24" hidden="1" x14ac:dyDescent="0.25">
      <c r="A728">
        <v>22</v>
      </c>
      <c r="B728">
        <v>1</v>
      </c>
      <c r="C728">
        <v>23</v>
      </c>
      <c r="D728" t="s">
        <v>42</v>
      </c>
      <c r="E728" t="s">
        <v>2197</v>
      </c>
      <c r="F728" t="s">
        <v>13</v>
      </c>
      <c r="G728">
        <v>21</v>
      </c>
      <c r="H728" t="s">
        <v>311</v>
      </c>
      <c r="I728">
        <v>2016</v>
      </c>
      <c r="J728" t="s">
        <v>55</v>
      </c>
      <c r="K728" t="s">
        <v>2198</v>
      </c>
      <c r="L728" t="s">
        <v>2199</v>
      </c>
      <c r="M728">
        <f>VLOOKUP(L728,Sheet1!F:R,2,0)</f>
        <v>74</v>
      </c>
      <c r="N728">
        <f>VLOOKUP($L728,Sheet1!$F:$R,3,0)</f>
        <v>221</v>
      </c>
      <c r="O728">
        <f>VLOOKUP($L728,Sheet1!$F:$R,4,0)</f>
        <v>9.5</v>
      </c>
      <c r="P728">
        <f>VLOOKUP($L728,Sheet1!$F:$R,5,0)</f>
        <v>33.380000000000003</v>
      </c>
      <c r="Q728">
        <f>VLOOKUP($L728,Sheet1!$F:$R,6,0)</f>
        <v>0</v>
      </c>
      <c r="R728">
        <f>VLOOKUP($L728,Sheet1!$F:$R,7,0)</f>
        <v>4.6399999999999997</v>
      </c>
      <c r="S728">
        <f>VLOOKUP($L728,Sheet1!$F:$R,8,0)</f>
        <v>12</v>
      </c>
      <c r="T728">
        <f>VLOOKUP($L728,Sheet1!$F:$R,9,0)</f>
        <v>33</v>
      </c>
      <c r="U728">
        <f>VLOOKUP($L728,Sheet1!$F:$R,10,0)</f>
        <v>117</v>
      </c>
      <c r="V728">
        <f>VLOOKUP($L728,Sheet1!$F:$R,11,0)</f>
        <v>4.3</v>
      </c>
      <c r="W728">
        <f>VLOOKUP($L728,Sheet1!$F:$R,12,0)</f>
        <v>7.04</v>
      </c>
      <c r="X728">
        <f>VLOOKUP($L728,Sheet1!$F:$R,13,0)</f>
        <v>0</v>
      </c>
    </row>
    <row r="729" spans="1:24" hidden="1" x14ac:dyDescent="0.25">
      <c r="A729">
        <v>39</v>
      </c>
      <c r="B729">
        <v>2</v>
      </c>
      <c r="C729">
        <v>40</v>
      </c>
      <c r="D729" t="s">
        <v>164</v>
      </c>
      <c r="E729" t="s">
        <v>2200</v>
      </c>
      <c r="F729" t="s">
        <v>13</v>
      </c>
      <c r="G729">
        <v>23</v>
      </c>
      <c r="H729" t="s">
        <v>1246</v>
      </c>
      <c r="I729">
        <v>2016</v>
      </c>
      <c r="J729" t="s">
        <v>21</v>
      </c>
      <c r="K729" t="s">
        <v>2201</v>
      </c>
      <c r="L729" t="s">
        <v>2202</v>
      </c>
      <c r="M729">
        <f>VLOOKUP(L729,Sheet1!F:R,2,0)</f>
        <v>70.25</v>
      </c>
      <c r="N729">
        <f>VLOOKUP($L729,Sheet1!$F:$R,3,0)</f>
        <v>194</v>
      </c>
      <c r="O729">
        <f>VLOOKUP($L729,Sheet1!$F:$R,4,0)</f>
        <v>9.75</v>
      </c>
      <c r="P729">
        <f>VLOOKUP($L729,Sheet1!$F:$R,5,0)</f>
        <v>30.38</v>
      </c>
      <c r="Q729">
        <f>VLOOKUP($L729,Sheet1!$F:$R,6,0)</f>
        <v>0</v>
      </c>
      <c r="R729">
        <f>VLOOKUP($L729,Sheet1!$F:$R,7,0)</f>
        <v>4.4800000000000004</v>
      </c>
      <c r="S729">
        <f>VLOOKUP($L729,Sheet1!$F:$R,8,0)</f>
        <v>20</v>
      </c>
      <c r="T729">
        <f>VLOOKUP($L729,Sheet1!$F:$R,9,0)</f>
        <v>41</v>
      </c>
      <c r="U729">
        <f>VLOOKUP($L729,Sheet1!$F:$R,10,0)</f>
        <v>123</v>
      </c>
      <c r="V729">
        <f>VLOOKUP($L729,Sheet1!$F:$R,11,0)</f>
        <v>4.3499999999999996</v>
      </c>
      <c r="W729">
        <f>VLOOKUP($L729,Sheet1!$F:$R,12,0)</f>
        <v>7</v>
      </c>
      <c r="X729">
        <f>VLOOKUP($L729,Sheet1!$F:$R,13,0)</f>
        <v>0</v>
      </c>
    </row>
    <row r="730" spans="1:24" hidden="1" x14ac:dyDescent="0.25">
      <c r="A730">
        <v>46</v>
      </c>
      <c r="B730">
        <v>2</v>
      </c>
      <c r="C730">
        <v>47</v>
      </c>
      <c r="D730" t="s">
        <v>255</v>
      </c>
      <c r="E730" t="s">
        <v>2203</v>
      </c>
      <c r="F730" t="s">
        <v>13</v>
      </c>
      <c r="G730">
        <v>23</v>
      </c>
      <c r="H730" t="s">
        <v>142</v>
      </c>
      <c r="I730">
        <v>2016</v>
      </c>
      <c r="J730" t="s">
        <v>107</v>
      </c>
      <c r="K730" t="s">
        <v>56</v>
      </c>
      <c r="L730" t="s">
        <v>4487</v>
      </c>
      <c r="M730">
        <f>VLOOKUP(L730,Sheet1!F:R,2,0)</f>
        <v>74.75</v>
      </c>
      <c r="N730">
        <f>VLOOKUP($L730,Sheet1!$F:$R,3,0)</f>
        <v>212</v>
      </c>
      <c r="O730">
        <f>VLOOKUP($L730,Sheet1!$F:$R,4,0)</f>
        <v>10.5</v>
      </c>
      <c r="P730">
        <f>VLOOKUP($L730,Sheet1!$F:$R,5,0)</f>
        <v>32.130000000000003</v>
      </c>
      <c r="Q730">
        <f>VLOOKUP($L730,Sheet1!$F:$R,6,0)</f>
        <v>0</v>
      </c>
      <c r="R730">
        <f>VLOOKUP($L730,Sheet1!$F:$R,7,0)</f>
        <v>4.57</v>
      </c>
      <c r="S730">
        <f>VLOOKUP($L730,Sheet1!$F:$R,8,0)</f>
        <v>18</v>
      </c>
      <c r="T730">
        <f>VLOOKUP($L730,Sheet1!$F:$R,9,0)</f>
        <v>35</v>
      </c>
      <c r="U730">
        <f>VLOOKUP($L730,Sheet1!$F:$R,10,0)</f>
        <v>126</v>
      </c>
      <c r="V730">
        <f>VLOOKUP($L730,Sheet1!$F:$R,11,0)</f>
        <v>4.13</v>
      </c>
      <c r="W730">
        <f>VLOOKUP($L730,Sheet1!$F:$R,12,0)</f>
        <v>6.8</v>
      </c>
      <c r="X730">
        <f>VLOOKUP($L730,Sheet1!$F:$R,13,0)</f>
        <v>11.7</v>
      </c>
    </row>
    <row r="731" spans="1:24" hidden="1" x14ac:dyDescent="0.25">
      <c r="A731">
        <v>54</v>
      </c>
      <c r="B731">
        <v>2</v>
      </c>
      <c r="C731">
        <v>55</v>
      </c>
      <c r="D731" t="s">
        <v>174</v>
      </c>
      <c r="E731" t="s">
        <v>2204</v>
      </c>
      <c r="F731" t="s">
        <v>13</v>
      </c>
      <c r="G731">
        <v>21</v>
      </c>
      <c r="H731" t="s">
        <v>440</v>
      </c>
      <c r="I731">
        <v>2016</v>
      </c>
      <c r="J731" t="s">
        <v>66</v>
      </c>
      <c r="K731" t="s">
        <v>2205</v>
      </c>
      <c r="L731" t="s">
        <v>2206</v>
      </c>
      <c r="M731">
        <f>VLOOKUP(L731,Sheet1!F:R,2,0)</f>
        <v>73.5</v>
      </c>
      <c r="N731">
        <f>VLOOKUP($L731,Sheet1!$F:$R,3,0)</f>
        <v>197</v>
      </c>
      <c r="O731">
        <f>VLOOKUP($L731,Sheet1!$F:$R,4,0)</f>
        <v>9.75</v>
      </c>
      <c r="P731">
        <f>VLOOKUP($L731,Sheet1!$F:$R,5,0)</f>
        <v>32</v>
      </c>
      <c r="Q731">
        <f>VLOOKUP($L731,Sheet1!$F:$R,6,0)</f>
        <v>0</v>
      </c>
      <c r="R731">
        <f>VLOOKUP($L731,Sheet1!$F:$R,7,0)</f>
        <v>4.58</v>
      </c>
      <c r="S731">
        <f>VLOOKUP($L731,Sheet1!$F:$R,8,0)</f>
        <v>11</v>
      </c>
      <c r="T731">
        <f>VLOOKUP($L731,Sheet1!$F:$R,9,0)</f>
        <v>34</v>
      </c>
      <c r="U731">
        <f>VLOOKUP($L731,Sheet1!$F:$R,10,0)</f>
        <v>119</v>
      </c>
      <c r="V731">
        <f>VLOOKUP($L731,Sheet1!$F:$R,11,0)</f>
        <v>4.3499999999999996</v>
      </c>
      <c r="W731">
        <f>VLOOKUP($L731,Sheet1!$F:$R,12,0)</f>
        <v>6.9</v>
      </c>
      <c r="X731">
        <f>VLOOKUP($L731,Sheet1!$F:$R,13,0)</f>
        <v>0</v>
      </c>
    </row>
    <row r="732" spans="1:24" hidden="1" x14ac:dyDescent="0.25">
      <c r="A732">
        <v>84</v>
      </c>
      <c r="B732">
        <v>3</v>
      </c>
      <c r="C732">
        <v>85</v>
      </c>
      <c r="D732" t="s">
        <v>64</v>
      </c>
      <c r="E732" t="s">
        <v>2207</v>
      </c>
      <c r="F732" t="s">
        <v>13</v>
      </c>
      <c r="G732">
        <v>23</v>
      </c>
      <c r="H732" t="s">
        <v>142</v>
      </c>
      <c r="I732">
        <v>2016</v>
      </c>
      <c r="J732" t="s">
        <v>143</v>
      </c>
      <c r="K732" t="s">
        <v>315</v>
      </c>
      <c r="L732" t="s">
        <v>2208</v>
      </c>
      <c r="M732">
        <f>VLOOKUP(L732,Sheet1!F:R,2,0)</f>
        <v>73.38</v>
      </c>
      <c r="N732">
        <f>VLOOKUP($L732,Sheet1!$F:$R,3,0)</f>
        <v>201</v>
      </c>
      <c r="O732">
        <f>VLOOKUP($L732,Sheet1!$F:$R,4,0)</f>
        <v>9.1300000000000008</v>
      </c>
      <c r="P732">
        <f>VLOOKUP($L732,Sheet1!$F:$R,5,0)</f>
        <v>31.75</v>
      </c>
      <c r="Q732">
        <f>VLOOKUP($L732,Sheet1!$F:$R,6,0)</f>
        <v>0</v>
      </c>
      <c r="R732">
        <f>VLOOKUP($L732,Sheet1!$F:$R,7,0)</f>
        <v>4.5</v>
      </c>
      <c r="S732">
        <f>VLOOKUP($L732,Sheet1!$F:$R,8,0)</f>
        <v>17</v>
      </c>
      <c r="T732">
        <f>VLOOKUP($L732,Sheet1!$F:$R,9,0)</f>
        <v>35</v>
      </c>
      <c r="U732">
        <f>VLOOKUP($L732,Sheet1!$F:$R,10,0)</f>
        <v>123</v>
      </c>
      <c r="V732">
        <f>VLOOKUP($L732,Sheet1!$F:$R,11,0)</f>
        <v>4.07</v>
      </c>
      <c r="W732">
        <f>VLOOKUP($L732,Sheet1!$F:$R,12,0)</f>
        <v>6.65</v>
      </c>
      <c r="X732">
        <f>VLOOKUP($L732,Sheet1!$F:$R,13,0)</f>
        <v>10.84</v>
      </c>
    </row>
    <row r="733" spans="1:24" hidden="1" x14ac:dyDescent="0.25">
      <c r="A733">
        <v>85</v>
      </c>
      <c r="B733">
        <v>3</v>
      </c>
      <c r="C733">
        <v>86</v>
      </c>
      <c r="D733" t="s">
        <v>24</v>
      </c>
      <c r="E733" t="s">
        <v>2209</v>
      </c>
      <c r="F733" t="s">
        <v>13</v>
      </c>
      <c r="G733">
        <v>22</v>
      </c>
      <c r="H733" t="s">
        <v>224</v>
      </c>
      <c r="I733">
        <v>2016</v>
      </c>
      <c r="J733" t="s">
        <v>55</v>
      </c>
      <c r="K733" t="s">
        <v>2210</v>
      </c>
      <c r="L733" t="s">
        <v>2211</v>
      </c>
      <c r="M733">
        <f>VLOOKUP(L733,Sheet1!F:R,2,0)</f>
        <v>71.88</v>
      </c>
      <c r="N733">
        <f>VLOOKUP($L733,Sheet1!$F:$R,3,0)</f>
        <v>211</v>
      </c>
      <c r="O733">
        <f>VLOOKUP($L733,Sheet1!$F:$R,4,0)</f>
        <v>9.6300000000000008</v>
      </c>
      <c r="P733">
        <f>VLOOKUP($L733,Sheet1!$F:$R,5,0)</f>
        <v>31.38</v>
      </c>
      <c r="Q733">
        <f>VLOOKUP($L733,Sheet1!$F:$R,6,0)</f>
        <v>0</v>
      </c>
      <c r="R733">
        <f>VLOOKUP($L733,Sheet1!$F:$R,7,0)</f>
        <v>4.5</v>
      </c>
      <c r="S733">
        <f>VLOOKUP($L733,Sheet1!$F:$R,8,0)</f>
        <v>14</v>
      </c>
      <c r="T733">
        <f>VLOOKUP($L733,Sheet1!$F:$R,9,0)</f>
        <v>35.5</v>
      </c>
      <c r="U733">
        <f>VLOOKUP($L733,Sheet1!$F:$R,10,0)</f>
        <v>120</v>
      </c>
      <c r="V733">
        <f>VLOOKUP($L733,Sheet1!$F:$R,11,0)</f>
        <v>0</v>
      </c>
      <c r="W733">
        <f>VLOOKUP($L733,Sheet1!$F:$R,12,0)</f>
        <v>0</v>
      </c>
      <c r="X733">
        <f>VLOOKUP($L733,Sheet1!$F:$R,13,0)</f>
        <v>0</v>
      </c>
    </row>
    <row r="734" spans="1:24" hidden="1" x14ac:dyDescent="0.25">
      <c r="A734">
        <v>106</v>
      </c>
      <c r="B734">
        <v>4</v>
      </c>
      <c r="C734">
        <v>107</v>
      </c>
      <c r="D734" t="s">
        <v>424</v>
      </c>
      <c r="E734" t="s">
        <v>2212</v>
      </c>
      <c r="F734" t="s">
        <v>13</v>
      </c>
      <c r="G734">
        <v>23</v>
      </c>
      <c r="H734" t="s">
        <v>714</v>
      </c>
      <c r="I734">
        <v>2016</v>
      </c>
      <c r="J734" t="s">
        <v>15</v>
      </c>
      <c r="K734" t="s">
        <v>810</v>
      </c>
      <c r="L734" t="s">
        <v>2213</v>
      </c>
      <c r="M734">
        <f>VLOOKUP(L734,Sheet1!F:R,2,0)</f>
        <v>73</v>
      </c>
      <c r="N734">
        <f>VLOOKUP($L734,Sheet1!$F:$R,3,0)</f>
        <v>206</v>
      </c>
      <c r="O734">
        <f>VLOOKUP($L734,Sheet1!$F:$R,4,0)</f>
        <v>9.3800000000000008</v>
      </c>
      <c r="P734">
        <f>VLOOKUP($L734,Sheet1!$F:$R,5,0)</f>
        <v>33.380000000000003</v>
      </c>
      <c r="Q734">
        <f>VLOOKUP($L734,Sheet1!$F:$R,6,0)</f>
        <v>0</v>
      </c>
      <c r="R734">
        <f>VLOOKUP($L734,Sheet1!$F:$R,7,0)</f>
        <v>4.53</v>
      </c>
      <c r="S734">
        <f>VLOOKUP($L734,Sheet1!$F:$R,8,0)</f>
        <v>10</v>
      </c>
      <c r="T734">
        <f>VLOOKUP($L734,Sheet1!$F:$R,9,0)</f>
        <v>37</v>
      </c>
      <c r="U734">
        <f>VLOOKUP($L734,Sheet1!$F:$R,10,0)</f>
        <v>130</v>
      </c>
      <c r="V734">
        <f>VLOOKUP($L734,Sheet1!$F:$R,11,0)</f>
        <v>4.2</v>
      </c>
      <c r="W734">
        <f>VLOOKUP($L734,Sheet1!$F:$R,12,0)</f>
        <v>6.76</v>
      </c>
      <c r="X734">
        <f>VLOOKUP($L734,Sheet1!$F:$R,13,0)</f>
        <v>11.37</v>
      </c>
    </row>
    <row r="735" spans="1:24" hidden="1" x14ac:dyDescent="0.25">
      <c r="A735">
        <v>111</v>
      </c>
      <c r="B735">
        <v>4</v>
      </c>
      <c r="C735">
        <v>112</v>
      </c>
      <c r="D735" t="s">
        <v>48</v>
      </c>
      <c r="E735" t="s">
        <v>2214</v>
      </c>
      <c r="F735" t="s">
        <v>13</v>
      </c>
      <c r="G735">
        <v>24</v>
      </c>
      <c r="H735" t="s">
        <v>60</v>
      </c>
      <c r="I735">
        <v>2016</v>
      </c>
      <c r="J735" t="s">
        <v>107</v>
      </c>
      <c r="K735" t="s">
        <v>257</v>
      </c>
      <c r="L735" t="s">
        <v>2215</v>
      </c>
      <c r="M735">
        <f>VLOOKUP(L735,Sheet1!F:R,2,0)</f>
        <v>71.63</v>
      </c>
      <c r="N735">
        <f>VLOOKUP($L735,Sheet1!$F:$R,3,0)</f>
        <v>198</v>
      </c>
      <c r="O735">
        <f>VLOOKUP($L735,Sheet1!$F:$R,4,0)</f>
        <v>10.5</v>
      </c>
      <c r="P735">
        <f>VLOOKUP($L735,Sheet1!$F:$R,5,0)</f>
        <v>32.630000000000003</v>
      </c>
      <c r="Q735">
        <f>VLOOKUP($L735,Sheet1!$F:$R,6,0)</f>
        <v>0</v>
      </c>
      <c r="R735">
        <f>VLOOKUP($L735,Sheet1!$F:$R,7,0)</f>
        <v>4.45</v>
      </c>
      <c r="S735">
        <f>VLOOKUP($L735,Sheet1!$F:$R,8,0)</f>
        <v>15</v>
      </c>
      <c r="T735">
        <f>VLOOKUP($L735,Sheet1!$F:$R,9,0)</f>
        <v>36</v>
      </c>
      <c r="U735">
        <f>VLOOKUP($L735,Sheet1!$F:$R,10,0)</f>
        <v>129</v>
      </c>
      <c r="V735">
        <f>VLOOKUP($L735,Sheet1!$F:$R,11,0)</f>
        <v>4.34</v>
      </c>
      <c r="W735">
        <f>VLOOKUP($L735,Sheet1!$F:$R,12,0)</f>
        <v>6.94</v>
      </c>
      <c r="X735">
        <f>VLOOKUP($L735,Sheet1!$F:$R,13,0)</f>
        <v>0</v>
      </c>
    </row>
    <row r="736" spans="1:24" hidden="1" x14ac:dyDescent="0.25">
      <c r="A736">
        <v>113</v>
      </c>
      <c r="B736">
        <v>4</v>
      </c>
      <c r="C736">
        <v>114</v>
      </c>
      <c r="D736" t="s">
        <v>169</v>
      </c>
      <c r="E736" t="s">
        <v>2216</v>
      </c>
      <c r="F736" t="s">
        <v>13</v>
      </c>
      <c r="G736">
        <v>22</v>
      </c>
      <c r="H736" t="s">
        <v>281</v>
      </c>
      <c r="I736">
        <v>2016</v>
      </c>
      <c r="J736" t="s">
        <v>76</v>
      </c>
      <c r="K736" t="s">
        <v>2217</v>
      </c>
      <c r="L736" t="s">
        <v>2218</v>
      </c>
      <c r="M736">
        <f>VLOOKUP(L736,Sheet1!F:R,2,0)</f>
        <v>73.75</v>
      </c>
      <c r="N736">
        <f>VLOOKUP($L736,Sheet1!$F:$R,3,0)</f>
        <v>215</v>
      </c>
      <c r="O736">
        <f>VLOOKUP($L736,Sheet1!$F:$R,4,0)</f>
        <v>9.5</v>
      </c>
      <c r="P736">
        <f>VLOOKUP($L736,Sheet1!$F:$R,5,0)</f>
        <v>32.380000000000003</v>
      </c>
      <c r="Q736">
        <f>VLOOKUP($L736,Sheet1!$F:$R,6,0)</f>
        <v>0</v>
      </c>
      <c r="R736">
        <f>VLOOKUP($L736,Sheet1!$F:$R,7,0)</f>
        <v>4.43</v>
      </c>
      <c r="S736">
        <f>VLOOKUP($L736,Sheet1!$F:$R,8,0)</f>
        <v>18</v>
      </c>
      <c r="T736">
        <f>VLOOKUP($L736,Sheet1!$F:$R,9,0)</f>
        <v>38</v>
      </c>
      <c r="U736">
        <f>VLOOKUP($L736,Sheet1!$F:$R,10,0)</f>
        <v>132</v>
      </c>
      <c r="V736">
        <f>VLOOKUP($L736,Sheet1!$F:$R,11,0)</f>
        <v>4.32</v>
      </c>
      <c r="W736">
        <f>VLOOKUP($L736,Sheet1!$F:$R,12,0)</f>
        <v>7.07</v>
      </c>
      <c r="X736">
        <f>VLOOKUP($L736,Sheet1!$F:$R,13,0)</f>
        <v>0</v>
      </c>
    </row>
    <row r="737" spans="1:24" hidden="1" x14ac:dyDescent="0.25">
      <c r="A737">
        <v>116</v>
      </c>
      <c r="B737">
        <v>4</v>
      </c>
      <c r="C737">
        <v>117</v>
      </c>
      <c r="D737" t="s">
        <v>2219</v>
      </c>
      <c r="E737" t="s">
        <v>2220</v>
      </c>
      <c r="F737" t="s">
        <v>13</v>
      </c>
      <c r="G737">
        <v>21</v>
      </c>
      <c r="H737" t="s">
        <v>504</v>
      </c>
      <c r="I737">
        <v>2016</v>
      </c>
      <c r="J737" t="s">
        <v>126</v>
      </c>
      <c r="K737" t="s">
        <v>1732</v>
      </c>
      <c r="L737" t="s">
        <v>2221</v>
      </c>
      <c r="M737">
        <f>VLOOKUP(L737,Sheet1!F:R,2,0)</f>
        <v>71.13</v>
      </c>
      <c r="N737">
        <f>VLOOKUP($L737,Sheet1!$F:$R,3,0)</f>
        <v>203</v>
      </c>
      <c r="O737">
        <f>VLOOKUP($L737,Sheet1!$F:$R,4,0)</f>
        <v>9.1300000000000008</v>
      </c>
      <c r="P737">
        <f>VLOOKUP($L737,Sheet1!$F:$R,5,0)</f>
        <v>32.25</v>
      </c>
      <c r="Q737">
        <f>VLOOKUP($L737,Sheet1!$F:$R,6,0)</f>
        <v>0</v>
      </c>
      <c r="R737">
        <f>VLOOKUP($L737,Sheet1!$F:$R,7,0)</f>
        <v>4.6500000000000004</v>
      </c>
      <c r="S737">
        <f>VLOOKUP($L737,Sheet1!$F:$R,8,0)</f>
        <v>15</v>
      </c>
      <c r="T737">
        <f>VLOOKUP($L737,Sheet1!$F:$R,9,0)</f>
        <v>31</v>
      </c>
      <c r="U737">
        <f>VLOOKUP($L737,Sheet1!$F:$R,10,0)</f>
        <v>115</v>
      </c>
      <c r="V737">
        <f>VLOOKUP($L737,Sheet1!$F:$R,11,0)</f>
        <v>4.26</v>
      </c>
      <c r="W737">
        <f>VLOOKUP($L737,Sheet1!$F:$R,12,0)</f>
        <v>7.15</v>
      </c>
      <c r="X737">
        <f>VLOOKUP($L737,Sheet1!$F:$R,13,0)</f>
        <v>0</v>
      </c>
    </row>
    <row r="738" spans="1:24" hidden="1" x14ac:dyDescent="0.25">
      <c r="A738">
        <v>125</v>
      </c>
      <c r="B738">
        <v>4</v>
      </c>
      <c r="C738">
        <v>126</v>
      </c>
      <c r="D738" t="s">
        <v>118</v>
      </c>
      <c r="E738" t="s">
        <v>2222</v>
      </c>
      <c r="F738" t="s">
        <v>13</v>
      </c>
      <c r="G738">
        <v>21</v>
      </c>
      <c r="H738" t="s">
        <v>228</v>
      </c>
      <c r="I738">
        <v>2016</v>
      </c>
      <c r="J738" t="s">
        <v>121</v>
      </c>
      <c r="K738" t="s">
        <v>127</v>
      </c>
      <c r="L738" t="s">
        <v>4496</v>
      </c>
      <c r="M738">
        <f>VLOOKUP(L738,Sheet1!F:R,2,0)</f>
        <v>73.38</v>
      </c>
      <c r="N738">
        <f>VLOOKUP($L738,Sheet1!$F:$R,3,0)</f>
        <v>203</v>
      </c>
      <c r="O738">
        <f>VLOOKUP($L738,Sheet1!$F:$R,4,0)</f>
        <v>9.5</v>
      </c>
      <c r="P738">
        <f>VLOOKUP($L738,Sheet1!$F:$R,5,0)</f>
        <v>33</v>
      </c>
      <c r="Q738">
        <f>VLOOKUP($L738,Sheet1!$F:$R,6,0)</f>
        <v>0</v>
      </c>
      <c r="R738">
        <f>VLOOKUP($L738,Sheet1!$F:$R,7,0)</f>
        <v>4.59</v>
      </c>
      <c r="S738">
        <f>VLOOKUP($L738,Sheet1!$F:$R,8,0)</f>
        <v>9</v>
      </c>
      <c r="T738">
        <f>VLOOKUP($L738,Sheet1!$F:$R,9,0)</f>
        <v>34.5</v>
      </c>
      <c r="U738">
        <f>VLOOKUP($L738,Sheet1!$F:$R,10,0)</f>
        <v>123</v>
      </c>
      <c r="V738">
        <f>VLOOKUP($L738,Sheet1!$F:$R,11,0)</f>
        <v>4.1900000000000004</v>
      </c>
      <c r="W738">
        <f>VLOOKUP($L738,Sheet1!$F:$R,12,0)</f>
        <v>6.77</v>
      </c>
      <c r="X738">
        <f>VLOOKUP($L738,Sheet1!$F:$R,13,0)</f>
        <v>0</v>
      </c>
    </row>
    <row r="739" spans="1:24" hidden="1" x14ac:dyDescent="0.25">
      <c r="A739">
        <v>139</v>
      </c>
      <c r="B739">
        <v>5</v>
      </c>
      <c r="C739">
        <v>140</v>
      </c>
      <c r="D739" t="s">
        <v>487</v>
      </c>
      <c r="E739" t="s">
        <v>2223</v>
      </c>
      <c r="F739" t="s">
        <v>13</v>
      </c>
      <c r="G739">
        <v>21</v>
      </c>
      <c r="H739" t="s">
        <v>2224</v>
      </c>
      <c r="I739">
        <v>2016</v>
      </c>
      <c r="J739" t="s">
        <v>66</v>
      </c>
      <c r="K739" t="s">
        <v>2225</v>
      </c>
      <c r="L739" t="s">
        <v>2226</v>
      </c>
      <c r="M739">
        <f>VLOOKUP(L739,Sheet1!F:R,2,0)</f>
        <v>74</v>
      </c>
      <c r="N739">
        <f>VLOOKUP($L739,Sheet1!$F:$R,3,0)</f>
        <v>194</v>
      </c>
      <c r="O739">
        <f>VLOOKUP($L739,Sheet1!$F:$R,4,0)</f>
        <v>8.3800000000000008</v>
      </c>
      <c r="P739">
        <f>VLOOKUP($L739,Sheet1!$F:$R,5,0)</f>
        <v>32.25</v>
      </c>
      <c r="Q739">
        <f>VLOOKUP($L739,Sheet1!$F:$R,6,0)</f>
        <v>0</v>
      </c>
      <c r="R739">
        <f>VLOOKUP($L739,Sheet1!$F:$R,7,0)</f>
        <v>4.55</v>
      </c>
      <c r="S739">
        <f>VLOOKUP($L739,Sheet1!$F:$R,8,0)</f>
        <v>11</v>
      </c>
      <c r="T739">
        <f>VLOOKUP($L739,Sheet1!$F:$R,9,0)</f>
        <v>33.5</v>
      </c>
      <c r="U739">
        <f>VLOOKUP($L739,Sheet1!$F:$R,10,0)</f>
        <v>114</v>
      </c>
      <c r="V739">
        <f>VLOOKUP($L739,Sheet1!$F:$R,11,0)</f>
        <v>0</v>
      </c>
      <c r="W739">
        <f>VLOOKUP($L739,Sheet1!$F:$R,12,0)</f>
        <v>0</v>
      </c>
      <c r="X739">
        <f>VLOOKUP($L739,Sheet1!$F:$R,13,0)</f>
        <v>0</v>
      </c>
    </row>
    <row r="740" spans="1:24" hidden="1" x14ac:dyDescent="0.25">
      <c r="A740">
        <v>153</v>
      </c>
      <c r="B740">
        <v>5</v>
      </c>
      <c r="C740">
        <v>154</v>
      </c>
      <c r="D740" t="s">
        <v>169</v>
      </c>
      <c r="E740" t="s">
        <v>2227</v>
      </c>
      <c r="F740" t="s">
        <v>13</v>
      </c>
      <c r="G740">
        <v>23</v>
      </c>
      <c r="H740" t="s">
        <v>85</v>
      </c>
      <c r="I740">
        <v>2016</v>
      </c>
      <c r="J740" t="s">
        <v>161</v>
      </c>
      <c r="K740" t="s">
        <v>2228</v>
      </c>
      <c r="L740" t="s">
        <v>2229</v>
      </c>
      <c r="M740">
        <f>VLOOKUP(L740,Sheet1!F:R,2,0)</f>
        <v>73.13</v>
      </c>
      <c r="N740">
        <f>VLOOKUP($L740,Sheet1!$F:$R,3,0)</f>
        <v>207</v>
      </c>
      <c r="O740">
        <f>VLOOKUP($L740,Sheet1!$F:$R,4,0)</f>
        <v>10.130000000000001</v>
      </c>
      <c r="P740">
        <f>VLOOKUP($L740,Sheet1!$F:$R,5,0)</f>
        <v>32.5</v>
      </c>
      <c r="Q740">
        <f>VLOOKUP($L740,Sheet1!$F:$R,6,0)</f>
        <v>0</v>
      </c>
      <c r="R740">
        <f>VLOOKUP($L740,Sheet1!$F:$R,7,0)</f>
        <v>4.47</v>
      </c>
      <c r="S740">
        <f>VLOOKUP($L740,Sheet1!$F:$R,8,0)</f>
        <v>0</v>
      </c>
      <c r="T740">
        <f>VLOOKUP($L740,Sheet1!$F:$R,9,0)</f>
        <v>34.5</v>
      </c>
      <c r="U740">
        <f>VLOOKUP($L740,Sheet1!$F:$R,10,0)</f>
        <v>121</v>
      </c>
      <c r="V740">
        <f>VLOOKUP($L740,Sheet1!$F:$R,11,0)</f>
        <v>4.33</v>
      </c>
      <c r="W740">
        <f>VLOOKUP($L740,Sheet1!$F:$R,12,0)</f>
        <v>7.08</v>
      </c>
      <c r="X740">
        <f>VLOOKUP($L740,Sheet1!$F:$R,13,0)</f>
        <v>0</v>
      </c>
    </row>
    <row r="741" spans="1:24" hidden="1" x14ac:dyDescent="0.25">
      <c r="A741">
        <v>162</v>
      </c>
      <c r="B741">
        <v>5</v>
      </c>
      <c r="C741">
        <v>163</v>
      </c>
      <c r="D741" t="s">
        <v>238</v>
      </c>
      <c r="E741" t="s">
        <v>2230</v>
      </c>
      <c r="F741" t="s">
        <v>13</v>
      </c>
      <c r="G741">
        <v>23</v>
      </c>
      <c r="H741" t="s">
        <v>20</v>
      </c>
      <c r="I741">
        <v>2016</v>
      </c>
      <c r="J741" t="s">
        <v>66</v>
      </c>
      <c r="K741" t="s">
        <v>112</v>
      </c>
      <c r="L741" t="s">
        <v>2231</v>
      </c>
      <c r="M741">
        <f>VLOOKUP(L741,Sheet1!F:R,2,0)</f>
        <v>73.13</v>
      </c>
      <c r="N741">
        <f>VLOOKUP($L741,Sheet1!$F:$R,3,0)</f>
        <v>188</v>
      </c>
      <c r="O741">
        <f>VLOOKUP($L741,Sheet1!$F:$R,4,0)</f>
        <v>10</v>
      </c>
      <c r="P741">
        <f>VLOOKUP($L741,Sheet1!$F:$R,5,0)</f>
        <v>31</v>
      </c>
      <c r="Q741">
        <f>VLOOKUP($L741,Sheet1!$F:$R,6,0)</f>
        <v>0</v>
      </c>
      <c r="R741">
        <f>VLOOKUP($L741,Sheet1!$F:$R,7,0)</f>
        <v>4.42</v>
      </c>
      <c r="S741">
        <f>VLOOKUP($L741,Sheet1!$F:$R,8,0)</f>
        <v>11</v>
      </c>
      <c r="T741">
        <f>VLOOKUP($L741,Sheet1!$F:$R,9,0)</f>
        <v>38.5</v>
      </c>
      <c r="U741">
        <f>VLOOKUP($L741,Sheet1!$F:$R,10,0)</f>
        <v>124</v>
      </c>
      <c r="V741">
        <f>VLOOKUP($L741,Sheet1!$F:$R,11,0)</f>
        <v>4.22</v>
      </c>
      <c r="W741">
        <f>VLOOKUP($L741,Sheet1!$F:$R,12,0)</f>
        <v>6.6</v>
      </c>
      <c r="X741">
        <f>VLOOKUP($L741,Sheet1!$F:$R,13,0)</f>
        <v>10.94</v>
      </c>
    </row>
    <row r="742" spans="1:24" hidden="1" x14ac:dyDescent="0.25">
      <c r="A742">
        <v>164</v>
      </c>
      <c r="B742">
        <v>5</v>
      </c>
      <c r="C742">
        <v>165</v>
      </c>
      <c r="D742" t="s">
        <v>118</v>
      </c>
      <c r="E742" t="s">
        <v>2232</v>
      </c>
      <c r="F742" t="s">
        <v>13</v>
      </c>
      <c r="G742">
        <v>22</v>
      </c>
      <c r="H742" t="s">
        <v>2233</v>
      </c>
      <c r="I742">
        <v>2016</v>
      </c>
      <c r="J742" t="s">
        <v>66</v>
      </c>
      <c r="K742" t="s">
        <v>253</v>
      </c>
      <c r="L742" t="s">
        <v>2234</v>
      </c>
      <c r="M742">
        <f>VLOOKUP(L742,Sheet1!F:R,2,0)</f>
        <v>68.13</v>
      </c>
      <c r="N742">
        <f>VLOOKUP($L742,Sheet1!$F:$R,3,0)</f>
        <v>185</v>
      </c>
      <c r="O742">
        <f>VLOOKUP($L742,Sheet1!$F:$R,4,0)</f>
        <v>8</v>
      </c>
      <c r="P742">
        <f>VLOOKUP($L742,Sheet1!$F:$R,5,0)</f>
        <v>30.5</v>
      </c>
      <c r="Q742">
        <f>VLOOKUP($L742,Sheet1!$F:$R,6,0)</f>
        <v>0</v>
      </c>
      <c r="R742">
        <f>VLOOKUP($L742,Sheet1!$F:$R,7,0)</f>
        <v>4.29</v>
      </c>
      <c r="S742">
        <f>VLOOKUP($L742,Sheet1!$F:$R,8,0)</f>
        <v>13</v>
      </c>
      <c r="T742">
        <f>VLOOKUP($L742,Sheet1!$F:$R,9,0)</f>
        <v>40.5</v>
      </c>
      <c r="U742">
        <f>VLOOKUP($L742,Sheet1!$F:$R,10,0)</f>
        <v>129</v>
      </c>
      <c r="V742">
        <f>VLOOKUP($L742,Sheet1!$F:$R,11,0)</f>
        <v>4.0599999999999996</v>
      </c>
      <c r="W742">
        <f>VLOOKUP($L742,Sheet1!$F:$R,12,0)</f>
        <v>6.53</v>
      </c>
      <c r="X742">
        <f>VLOOKUP($L742,Sheet1!$F:$R,13,0)</f>
        <v>0</v>
      </c>
    </row>
    <row r="743" spans="1:24" hidden="1" x14ac:dyDescent="0.25">
      <c r="A743">
        <v>171</v>
      </c>
      <c r="B743">
        <v>5</v>
      </c>
      <c r="C743">
        <v>172</v>
      </c>
      <c r="D743" t="s">
        <v>169</v>
      </c>
      <c r="E743" t="s">
        <v>2235</v>
      </c>
      <c r="F743" t="s">
        <v>13</v>
      </c>
      <c r="G743">
        <v>21</v>
      </c>
      <c r="H743" t="s">
        <v>701</v>
      </c>
      <c r="I743">
        <v>2016</v>
      </c>
      <c r="J743" t="s">
        <v>76</v>
      </c>
      <c r="K743" t="s">
        <v>1446</v>
      </c>
      <c r="L743" t="s">
        <v>2236</v>
      </c>
      <c r="M743">
        <f>VLOOKUP(L743,Sheet1!F:R,2,0)</f>
        <v>73.38</v>
      </c>
      <c r="N743">
        <f>VLOOKUP($L743,Sheet1!$F:$R,3,0)</f>
        <v>196</v>
      </c>
      <c r="O743">
        <f>VLOOKUP($L743,Sheet1!$F:$R,4,0)</f>
        <v>9.75</v>
      </c>
      <c r="P743">
        <f>VLOOKUP($L743,Sheet1!$F:$R,5,0)</f>
        <v>32.25</v>
      </c>
      <c r="Q743">
        <f>VLOOKUP($L743,Sheet1!$F:$R,6,0)</f>
        <v>0</v>
      </c>
      <c r="R743">
        <f>VLOOKUP($L743,Sheet1!$F:$R,7,0)</f>
        <v>4.6399999999999997</v>
      </c>
      <c r="S743">
        <f>VLOOKUP($L743,Sheet1!$F:$R,8,0)</f>
        <v>13</v>
      </c>
      <c r="T743">
        <f>VLOOKUP($L743,Sheet1!$F:$R,9,0)</f>
        <v>32</v>
      </c>
      <c r="U743">
        <f>VLOOKUP($L743,Sheet1!$F:$R,10,0)</f>
        <v>116</v>
      </c>
      <c r="V743">
        <f>VLOOKUP($L743,Sheet1!$F:$R,11,0)</f>
        <v>4.5199999999999996</v>
      </c>
      <c r="W743">
        <f>VLOOKUP($L743,Sheet1!$F:$R,12,0)</f>
        <v>7.19</v>
      </c>
      <c r="X743">
        <f>VLOOKUP($L743,Sheet1!$F:$R,13,0)</f>
        <v>0</v>
      </c>
    </row>
    <row r="744" spans="1:24" hidden="1" x14ac:dyDescent="0.25">
      <c r="A744">
        <v>179</v>
      </c>
      <c r="B744">
        <v>6</v>
      </c>
      <c r="C744">
        <v>180</v>
      </c>
      <c r="D744" t="s">
        <v>42</v>
      </c>
      <c r="E744" t="s">
        <v>2237</v>
      </c>
      <c r="F744" t="s">
        <v>13</v>
      </c>
      <c r="G744">
        <v>22</v>
      </c>
      <c r="I744">
        <v>2016</v>
      </c>
      <c r="J744" t="s">
        <v>107</v>
      </c>
      <c r="K744" t="s">
        <v>2238</v>
      </c>
      <c r="L744" t="s">
        <v>2239</v>
      </c>
      <c r="M744">
        <f>VLOOKUP(L744,Sheet1!F:R,2,0)</f>
        <v>76.5</v>
      </c>
      <c r="N744">
        <f>VLOOKUP($L744,Sheet1!$F:$R,3,0)</f>
        <v>227</v>
      </c>
      <c r="O744">
        <f>VLOOKUP($L744,Sheet1!$F:$R,4,0)</f>
        <v>9.5</v>
      </c>
      <c r="P744">
        <f>VLOOKUP($L744,Sheet1!$F:$R,5,0)</f>
        <v>32.625</v>
      </c>
      <c r="Q744">
        <f>VLOOKUP($L744,Sheet1!$F:$R,6,0)</f>
        <v>0</v>
      </c>
      <c r="R744">
        <f>VLOOKUP($L744,Sheet1!$F:$R,7,0)</f>
        <v>4.49</v>
      </c>
      <c r="S744">
        <f>VLOOKUP($L744,Sheet1!$F:$R,8,0)</f>
        <v>17</v>
      </c>
      <c r="T744">
        <f>VLOOKUP($L744,Sheet1!$F:$R,9,0)</f>
        <v>39</v>
      </c>
      <c r="U744">
        <f>VLOOKUP($L744,Sheet1!$F:$R,10,0)</f>
        <v>131</v>
      </c>
      <c r="V744">
        <f>VLOOKUP($L744,Sheet1!$F:$R,11,0)</f>
        <v>4.09</v>
      </c>
      <c r="W744">
        <f>VLOOKUP($L744,Sheet1!$F:$R,12,0)</f>
        <v>6.64</v>
      </c>
      <c r="X744">
        <f>VLOOKUP($L744,Sheet1!$F:$R,13,0)</f>
        <v>0</v>
      </c>
    </row>
    <row r="745" spans="1:24" hidden="1" x14ac:dyDescent="0.25">
      <c r="A745">
        <v>185</v>
      </c>
      <c r="B745">
        <v>6</v>
      </c>
      <c r="C745">
        <v>186</v>
      </c>
      <c r="D745" t="s">
        <v>24</v>
      </c>
      <c r="E745" t="s">
        <v>2240</v>
      </c>
      <c r="F745" t="s">
        <v>13</v>
      </c>
      <c r="G745">
        <v>23</v>
      </c>
      <c r="H745" t="s">
        <v>252</v>
      </c>
      <c r="I745">
        <v>2016</v>
      </c>
      <c r="J745" t="s">
        <v>161</v>
      </c>
      <c r="K745" t="s">
        <v>2058</v>
      </c>
      <c r="L745" t="s">
        <v>2241</v>
      </c>
      <c r="M745">
        <f>VLOOKUP(L745,Sheet1!F:R,2,0)</f>
        <v>65.88</v>
      </c>
      <c r="N745">
        <f>VLOOKUP($L745,Sheet1!$F:$R,3,0)</f>
        <v>165</v>
      </c>
      <c r="O745">
        <f>VLOOKUP($L745,Sheet1!$F:$R,4,0)</f>
        <v>8.6300000000000008</v>
      </c>
      <c r="P745">
        <f>VLOOKUP($L745,Sheet1!$F:$R,5,0)</f>
        <v>29.75</v>
      </c>
      <c r="Q745">
        <f>VLOOKUP($L745,Sheet1!$F:$R,6,0)</f>
        <v>0</v>
      </c>
      <c r="R745">
        <f>VLOOKUP($L745,Sheet1!$F:$R,7,0)</f>
        <v>4.37</v>
      </c>
      <c r="S745">
        <f>VLOOKUP($L745,Sheet1!$F:$R,8,0)</f>
        <v>15</v>
      </c>
      <c r="T745">
        <f>VLOOKUP($L745,Sheet1!$F:$R,9,0)</f>
        <v>36.5</v>
      </c>
      <c r="U745">
        <f>VLOOKUP($L745,Sheet1!$F:$R,10,0)</f>
        <v>117</v>
      </c>
      <c r="V745">
        <f>VLOOKUP($L745,Sheet1!$F:$R,11,0)</f>
        <v>4.03</v>
      </c>
      <c r="W745">
        <f>VLOOKUP($L745,Sheet1!$F:$R,12,0)</f>
        <v>7.03</v>
      </c>
      <c r="X745">
        <f>VLOOKUP($L745,Sheet1!$F:$R,13,0)</f>
        <v>0</v>
      </c>
    </row>
    <row r="746" spans="1:24" hidden="1" x14ac:dyDescent="0.25">
      <c r="A746">
        <v>191</v>
      </c>
      <c r="B746">
        <v>6</v>
      </c>
      <c r="C746">
        <v>192</v>
      </c>
      <c r="D746" t="s">
        <v>73</v>
      </c>
      <c r="E746" t="s">
        <v>2242</v>
      </c>
      <c r="F746" t="s">
        <v>13</v>
      </c>
      <c r="G746">
        <v>22</v>
      </c>
      <c r="H746" t="s">
        <v>286</v>
      </c>
      <c r="I746">
        <v>2016</v>
      </c>
      <c r="J746" t="s">
        <v>33</v>
      </c>
      <c r="K746" t="s">
        <v>2243</v>
      </c>
      <c r="L746" t="s">
        <v>2244</v>
      </c>
      <c r="M746">
        <f>VLOOKUP(L746,Sheet1!F:R,2,0)</f>
        <v>72</v>
      </c>
      <c r="N746">
        <f>VLOOKUP($L746,Sheet1!$F:$R,3,0)</f>
        <v>197</v>
      </c>
      <c r="O746">
        <f>VLOOKUP($L746,Sheet1!$F:$R,4,0)</f>
        <v>8.25</v>
      </c>
      <c r="P746">
        <f>VLOOKUP($L746,Sheet1!$F:$R,5,0)</f>
        <v>31.38</v>
      </c>
      <c r="Q746">
        <f>VLOOKUP($L746,Sheet1!$F:$R,6,0)</f>
        <v>0</v>
      </c>
      <c r="R746">
        <f>VLOOKUP($L746,Sheet1!$F:$R,7,0)</f>
        <v>4.3899999999999997</v>
      </c>
      <c r="S746">
        <f>VLOOKUP($L746,Sheet1!$F:$R,8,0)</f>
        <v>15</v>
      </c>
      <c r="T746">
        <f>VLOOKUP($L746,Sheet1!$F:$R,9,0)</f>
        <v>35.5</v>
      </c>
      <c r="U746">
        <f>VLOOKUP($L746,Sheet1!$F:$R,10,0)</f>
        <v>129</v>
      </c>
      <c r="V746">
        <f>VLOOKUP($L746,Sheet1!$F:$R,11,0)</f>
        <v>0</v>
      </c>
      <c r="W746">
        <f>VLOOKUP($L746,Sheet1!$F:$R,12,0)</f>
        <v>0</v>
      </c>
      <c r="X746">
        <f>VLOOKUP($L746,Sheet1!$F:$R,13,0)</f>
        <v>0</v>
      </c>
    </row>
    <row r="747" spans="1:24" hidden="1" x14ac:dyDescent="0.25">
      <c r="A747">
        <v>198</v>
      </c>
      <c r="B747">
        <v>6</v>
      </c>
      <c r="C747">
        <v>199</v>
      </c>
      <c r="D747" t="s">
        <v>174</v>
      </c>
      <c r="E747" t="s">
        <v>2245</v>
      </c>
      <c r="F747" t="s">
        <v>13</v>
      </c>
      <c r="G747">
        <v>22</v>
      </c>
      <c r="H747" t="s">
        <v>311</v>
      </c>
      <c r="I747">
        <v>2016</v>
      </c>
      <c r="J747" t="s">
        <v>15</v>
      </c>
      <c r="K747" t="s">
        <v>2246</v>
      </c>
      <c r="L747" t="s">
        <v>2247</v>
      </c>
      <c r="M747">
        <f>VLOOKUP(L747,Sheet1!F:R,2,0)</f>
        <v>74.63</v>
      </c>
      <c r="N747">
        <f>VLOOKUP($L747,Sheet1!$F:$R,3,0)</f>
        <v>205</v>
      </c>
      <c r="O747">
        <f>VLOOKUP($L747,Sheet1!$F:$R,4,0)</f>
        <v>10.38</v>
      </c>
      <c r="P747">
        <f>VLOOKUP($L747,Sheet1!$F:$R,5,0)</f>
        <v>32</v>
      </c>
      <c r="Q747">
        <f>VLOOKUP($L747,Sheet1!$F:$R,6,0)</f>
        <v>0</v>
      </c>
      <c r="R747">
        <f>VLOOKUP($L747,Sheet1!$F:$R,7,0)</f>
        <v>4.47</v>
      </c>
      <c r="S747">
        <f>VLOOKUP($L747,Sheet1!$F:$R,8,0)</f>
        <v>14</v>
      </c>
      <c r="T747">
        <f>VLOOKUP($L747,Sheet1!$F:$R,9,0)</f>
        <v>31.5</v>
      </c>
      <c r="U747">
        <f>VLOOKUP($L747,Sheet1!$F:$R,10,0)</f>
        <v>119</v>
      </c>
      <c r="V747">
        <f>VLOOKUP($L747,Sheet1!$F:$R,11,0)</f>
        <v>4.34</v>
      </c>
      <c r="W747">
        <f>VLOOKUP($L747,Sheet1!$F:$R,12,0)</f>
        <v>6.78</v>
      </c>
      <c r="X747">
        <f>VLOOKUP($L747,Sheet1!$F:$R,13,0)</f>
        <v>0</v>
      </c>
    </row>
    <row r="748" spans="1:24" hidden="1" x14ac:dyDescent="0.25">
      <c r="A748">
        <v>205</v>
      </c>
      <c r="B748">
        <v>6</v>
      </c>
      <c r="C748">
        <v>206</v>
      </c>
      <c r="D748" t="s">
        <v>2219</v>
      </c>
      <c r="E748" t="s">
        <v>1632</v>
      </c>
      <c r="F748" t="s">
        <v>13</v>
      </c>
      <c r="G748">
        <v>22</v>
      </c>
      <c r="H748" t="s">
        <v>757</v>
      </c>
      <c r="I748">
        <v>2016</v>
      </c>
      <c r="J748" t="s">
        <v>107</v>
      </c>
      <c r="K748" t="s">
        <v>56</v>
      </c>
      <c r="L748" t="s">
        <v>4488</v>
      </c>
      <c r="M748">
        <f>VLOOKUP(L748,Sheet1!F:R,2,0)</f>
        <v>73.25</v>
      </c>
      <c r="N748">
        <f>VLOOKUP($L748,Sheet1!$F:$R,3,0)</f>
        <v>193</v>
      </c>
      <c r="O748">
        <f>VLOOKUP($L748,Sheet1!$F:$R,4,0)</f>
        <v>9.3800000000000008</v>
      </c>
      <c r="P748">
        <f>VLOOKUP($L748,Sheet1!$F:$R,5,0)</f>
        <v>31.375</v>
      </c>
      <c r="Q748">
        <f>VLOOKUP($L748,Sheet1!$F:$R,6,0)</f>
        <v>0</v>
      </c>
      <c r="R748">
        <f>VLOOKUP($L748,Sheet1!$F:$R,7,0)</f>
        <v>4.54</v>
      </c>
      <c r="S748">
        <f>VLOOKUP($L748,Sheet1!$F:$R,8,0)</f>
        <v>16</v>
      </c>
      <c r="T748">
        <f>VLOOKUP($L748,Sheet1!$F:$R,9,0)</f>
        <v>36</v>
      </c>
      <c r="U748">
        <f>VLOOKUP($L748,Sheet1!$F:$R,10,0)</f>
        <v>126</v>
      </c>
      <c r="V748">
        <f>VLOOKUP($L748,Sheet1!$F:$R,11,0)</f>
        <v>4.26</v>
      </c>
      <c r="W748">
        <f>VLOOKUP($L748,Sheet1!$F:$R,12,0)</f>
        <v>7.06</v>
      </c>
      <c r="X748">
        <f>VLOOKUP($L748,Sheet1!$F:$R,13,0)</f>
        <v>0</v>
      </c>
    </row>
    <row r="749" spans="1:24" hidden="1" x14ac:dyDescent="0.25">
      <c r="A749">
        <v>212</v>
      </c>
      <c r="B749">
        <v>6</v>
      </c>
      <c r="C749">
        <v>213</v>
      </c>
      <c r="D749" t="s">
        <v>207</v>
      </c>
      <c r="E749" t="s">
        <v>2248</v>
      </c>
      <c r="F749" t="s">
        <v>13</v>
      </c>
      <c r="G749">
        <v>22</v>
      </c>
      <c r="H749" t="s">
        <v>394</v>
      </c>
      <c r="I749">
        <v>2016</v>
      </c>
      <c r="J749" t="s">
        <v>61</v>
      </c>
      <c r="K749" t="s">
        <v>2249</v>
      </c>
      <c r="L749" t="s">
        <v>2250</v>
      </c>
      <c r="M749">
        <f>VLOOKUP(L749,Sheet1!F:R,2,0)</f>
        <v>72</v>
      </c>
      <c r="N749">
        <f>VLOOKUP($L749,Sheet1!$F:$R,3,0)</f>
        <v>206</v>
      </c>
      <c r="O749">
        <f>VLOOKUP($L749,Sheet1!$F:$R,4,0)</f>
        <v>8.25</v>
      </c>
      <c r="P749">
        <f>VLOOKUP($L749,Sheet1!$F:$R,5,0)</f>
        <v>31.63</v>
      </c>
      <c r="Q749">
        <f>VLOOKUP($L749,Sheet1!$F:$R,6,0)</f>
        <v>0</v>
      </c>
      <c r="R749">
        <f>VLOOKUP($L749,Sheet1!$F:$R,7,0)</f>
        <v>4.5599999999999996</v>
      </c>
      <c r="S749">
        <f>VLOOKUP($L749,Sheet1!$F:$R,8,0)</f>
        <v>20</v>
      </c>
      <c r="T749">
        <f>VLOOKUP($L749,Sheet1!$F:$R,9,0)</f>
        <v>30.5</v>
      </c>
      <c r="U749">
        <f>VLOOKUP($L749,Sheet1!$F:$R,10,0)</f>
        <v>115</v>
      </c>
      <c r="V749">
        <f>VLOOKUP($L749,Sheet1!$F:$R,11,0)</f>
        <v>4.3099999999999996</v>
      </c>
      <c r="W749">
        <f>VLOOKUP($L749,Sheet1!$F:$R,12,0)</f>
        <v>7.22</v>
      </c>
      <c r="X749">
        <f>VLOOKUP($L749,Sheet1!$F:$R,13,0)</f>
        <v>11.9</v>
      </c>
    </row>
    <row r="750" spans="1:24" hidden="1" x14ac:dyDescent="0.25">
      <c r="A750">
        <v>224</v>
      </c>
      <c r="B750">
        <v>7</v>
      </c>
      <c r="C750">
        <v>225</v>
      </c>
      <c r="D750" t="s">
        <v>48</v>
      </c>
      <c r="E750" t="s">
        <v>2251</v>
      </c>
      <c r="F750" t="s">
        <v>13</v>
      </c>
      <c r="G750">
        <v>23</v>
      </c>
      <c r="H750" t="s">
        <v>362</v>
      </c>
      <c r="I750">
        <v>2016</v>
      </c>
      <c r="J750" t="s">
        <v>121</v>
      </c>
      <c r="K750" t="s">
        <v>2252</v>
      </c>
      <c r="L750" t="s">
        <v>2253</v>
      </c>
      <c r="M750">
        <f>VLOOKUP(L750,Sheet1!F:R,2,0)</f>
        <v>72.5</v>
      </c>
      <c r="N750">
        <f>VLOOKUP($L750,Sheet1!$F:$R,3,0)</f>
        <v>201</v>
      </c>
      <c r="O750">
        <f>VLOOKUP($L750,Sheet1!$F:$R,4,0)</f>
        <v>10.130000000000001</v>
      </c>
      <c r="P750">
        <f>VLOOKUP($L750,Sheet1!$F:$R,5,0)</f>
        <v>31.875</v>
      </c>
      <c r="Q750">
        <f>VLOOKUP($L750,Sheet1!$F:$R,6,0)</f>
        <v>0</v>
      </c>
      <c r="R750">
        <f>VLOOKUP($L750,Sheet1!$F:$R,7,0)</f>
        <v>4.49</v>
      </c>
      <c r="S750">
        <f>VLOOKUP($L750,Sheet1!$F:$R,8,0)</f>
        <v>13</v>
      </c>
      <c r="T750">
        <f>VLOOKUP($L750,Sheet1!$F:$R,9,0)</f>
        <v>34.5</v>
      </c>
      <c r="U750">
        <f>VLOOKUP($L750,Sheet1!$F:$R,10,0)</f>
        <v>117</v>
      </c>
      <c r="V750">
        <f>VLOOKUP($L750,Sheet1!$F:$R,11,0)</f>
        <v>4.3</v>
      </c>
      <c r="W750">
        <f>VLOOKUP($L750,Sheet1!$F:$R,12,0)</f>
        <v>6.93</v>
      </c>
      <c r="X750">
        <f>VLOOKUP($L750,Sheet1!$F:$R,13,0)</f>
        <v>0</v>
      </c>
    </row>
    <row r="751" spans="1:24" hidden="1" x14ac:dyDescent="0.25">
      <c r="A751">
        <v>228</v>
      </c>
      <c r="B751">
        <v>7</v>
      </c>
      <c r="C751">
        <v>229</v>
      </c>
      <c r="D751" t="s">
        <v>58</v>
      </c>
      <c r="E751" t="s">
        <v>2254</v>
      </c>
      <c r="F751" t="s">
        <v>13</v>
      </c>
      <c r="G751">
        <v>22</v>
      </c>
      <c r="H751" t="s">
        <v>1495</v>
      </c>
      <c r="I751">
        <v>2016</v>
      </c>
      <c r="J751" t="s">
        <v>121</v>
      </c>
      <c r="K751" t="s">
        <v>2255</v>
      </c>
      <c r="L751" t="s">
        <v>2256</v>
      </c>
      <c r="M751">
        <f>VLOOKUP(L751,Sheet1!F:R,2,0)</f>
        <v>69.38</v>
      </c>
      <c r="N751">
        <f>VLOOKUP($L751,Sheet1!$F:$R,3,0)</f>
        <v>182</v>
      </c>
      <c r="O751">
        <f>VLOOKUP($L751,Sheet1!$F:$R,4,0)</f>
        <v>9.25</v>
      </c>
      <c r="P751">
        <f>VLOOKUP($L751,Sheet1!$F:$R,5,0)</f>
        <v>31.25</v>
      </c>
      <c r="Q751">
        <f>VLOOKUP($L751,Sheet1!$F:$R,6,0)</f>
        <v>0</v>
      </c>
      <c r="R751">
        <f>VLOOKUP($L751,Sheet1!$F:$R,7,0)</f>
        <v>4.72</v>
      </c>
      <c r="S751">
        <f>VLOOKUP($L751,Sheet1!$F:$R,8,0)</f>
        <v>0</v>
      </c>
      <c r="T751">
        <f>VLOOKUP($L751,Sheet1!$F:$R,9,0)</f>
        <v>33</v>
      </c>
      <c r="U751">
        <f>VLOOKUP($L751,Sheet1!$F:$R,10,0)</f>
        <v>123</v>
      </c>
      <c r="V751">
        <f>VLOOKUP($L751,Sheet1!$F:$R,11,0)</f>
        <v>4.3499999999999996</v>
      </c>
      <c r="W751">
        <f>VLOOKUP($L751,Sheet1!$F:$R,12,0)</f>
        <v>7.3</v>
      </c>
      <c r="X751">
        <f>VLOOKUP($L751,Sheet1!$F:$R,13,0)</f>
        <v>0</v>
      </c>
    </row>
    <row r="752" spans="1:24" hidden="1" x14ac:dyDescent="0.25">
      <c r="A752">
        <v>229</v>
      </c>
      <c r="B752">
        <v>7</v>
      </c>
      <c r="C752">
        <v>230</v>
      </c>
      <c r="D752" t="s">
        <v>11</v>
      </c>
      <c r="E752" t="s">
        <v>2257</v>
      </c>
      <c r="F752" t="s">
        <v>13</v>
      </c>
      <c r="G752">
        <v>22</v>
      </c>
      <c r="H752" t="s">
        <v>244</v>
      </c>
      <c r="I752">
        <v>2016</v>
      </c>
      <c r="J752" t="s">
        <v>121</v>
      </c>
      <c r="K752" t="s">
        <v>2258</v>
      </c>
      <c r="L752" t="s">
        <v>2259</v>
      </c>
      <c r="M752">
        <f>VLOOKUP(L752,Sheet1!F:R,2,0)</f>
        <v>69.88</v>
      </c>
      <c r="N752">
        <f>VLOOKUP($L752,Sheet1!$F:$R,3,0)</f>
        <v>175</v>
      </c>
      <c r="O752">
        <f>VLOOKUP($L752,Sheet1!$F:$R,4,0)</f>
        <v>9.1300000000000008</v>
      </c>
      <c r="P752">
        <f>VLOOKUP($L752,Sheet1!$F:$R,5,0)</f>
        <v>28.75</v>
      </c>
      <c r="Q752">
        <f>VLOOKUP($L752,Sheet1!$F:$R,6,0)</f>
        <v>0</v>
      </c>
      <c r="R752">
        <f>VLOOKUP($L752,Sheet1!$F:$R,7,0)</f>
        <v>4.53</v>
      </c>
      <c r="S752">
        <f>VLOOKUP($L752,Sheet1!$F:$R,8,0)</f>
        <v>10</v>
      </c>
      <c r="T752">
        <f>VLOOKUP($L752,Sheet1!$F:$R,9,0)</f>
        <v>28.5</v>
      </c>
      <c r="U752">
        <f>VLOOKUP($L752,Sheet1!$F:$R,10,0)</f>
        <v>112</v>
      </c>
      <c r="V752">
        <f>VLOOKUP($L752,Sheet1!$F:$R,11,0)</f>
        <v>4.16</v>
      </c>
      <c r="W752">
        <f>VLOOKUP($L752,Sheet1!$F:$R,12,0)</f>
        <v>6.88</v>
      </c>
      <c r="X752">
        <f>VLOOKUP($L752,Sheet1!$F:$R,13,0)</f>
        <v>0</v>
      </c>
    </row>
    <row r="753" spans="1:24" hidden="1" x14ac:dyDescent="0.25">
      <c r="A753">
        <v>237</v>
      </c>
      <c r="B753">
        <v>7</v>
      </c>
      <c r="C753">
        <v>238</v>
      </c>
      <c r="D753" t="s">
        <v>136</v>
      </c>
      <c r="E753" t="s">
        <v>2260</v>
      </c>
      <c r="F753" t="s">
        <v>13</v>
      </c>
      <c r="G753">
        <v>22</v>
      </c>
      <c r="H753" t="s">
        <v>85</v>
      </c>
      <c r="I753">
        <v>2016</v>
      </c>
      <c r="J753" t="s">
        <v>121</v>
      </c>
      <c r="K753" t="s">
        <v>1979</v>
      </c>
      <c r="L753" t="s">
        <v>2261</v>
      </c>
      <c r="M753">
        <f>VLOOKUP(L753,Sheet1!F:R,2,0)</f>
        <v>72</v>
      </c>
      <c r="N753">
        <f>VLOOKUP($L753,Sheet1!$F:$R,3,0)</f>
        <v>194</v>
      </c>
      <c r="O753">
        <f>VLOOKUP($L753,Sheet1!$F:$R,4,0)</f>
        <v>9.5</v>
      </c>
      <c r="P753">
        <f>VLOOKUP($L753,Sheet1!$F:$R,5,0)</f>
        <v>30.5</v>
      </c>
      <c r="Q753">
        <f>VLOOKUP($L753,Sheet1!$F:$R,6,0)</f>
        <v>0</v>
      </c>
      <c r="R753">
        <f>VLOOKUP($L753,Sheet1!$F:$R,7,0)</f>
        <v>4.3899999999999997</v>
      </c>
      <c r="S753">
        <f>VLOOKUP($L753,Sheet1!$F:$R,8,0)</f>
        <v>0</v>
      </c>
      <c r="T753">
        <f>VLOOKUP($L753,Sheet1!$F:$R,9,0)</f>
        <v>36</v>
      </c>
      <c r="U753">
        <f>VLOOKUP($L753,Sheet1!$F:$R,10,0)</f>
        <v>124</v>
      </c>
      <c r="V753">
        <f>VLOOKUP($L753,Sheet1!$F:$R,11,0)</f>
        <v>4.07</v>
      </c>
      <c r="W753">
        <f>VLOOKUP($L753,Sheet1!$F:$R,12,0)</f>
        <v>7.03</v>
      </c>
      <c r="X753">
        <f>VLOOKUP($L753,Sheet1!$F:$R,13,0)</f>
        <v>0</v>
      </c>
    </row>
    <row r="754" spans="1:24" hidden="1" x14ac:dyDescent="0.25">
      <c r="A754">
        <v>240</v>
      </c>
      <c r="B754">
        <v>7</v>
      </c>
      <c r="C754">
        <v>241</v>
      </c>
      <c r="D754" t="s">
        <v>93</v>
      </c>
      <c r="E754" t="s">
        <v>2262</v>
      </c>
      <c r="F754" t="s">
        <v>13</v>
      </c>
      <c r="G754">
        <v>23</v>
      </c>
      <c r="H754" t="s">
        <v>852</v>
      </c>
      <c r="I754">
        <v>2016</v>
      </c>
      <c r="J754" t="s">
        <v>15</v>
      </c>
      <c r="K754" t="s">
        <v>2263</v>
      </c>
      <c r="L754" t="s">
        <v>2264</v>
      </c>
      <c r="M754">
        <f>VLOOKUP(L754,Sheet1!F:R,2,0)</f>
        <v>74.38</v>
      </c>
      <c r="N754">
        <f>VLOOKUP($L754,Sheet1!$F:$R,3,0)</f>
        <v>209</v>
      </c>
      <c r="O754">
        <f>VLOOKUP($L754,Sheet1!$F:$R,4,0)</f>
        <v>9.25</v>
      </c>
      <c r="P754">
        <f>VLOOKUP($L754,Sheet1!$F:$R,5,0)</f>
        <v>34</v>
      </c>
      <c r="Q754">
        <f>VLOOKUP($L754,Sheet1!$F:$R,6,0)</f>
        <v>0</v>
      </c>
      <c r="R754">
        <f>VLOOKUP($L754,Sheet1!$F:$R,7,0)</f>
        <v>4.45</v>
      </c>
      <c r="S754">
        <f>VLOOKUP($L754,Sheet1!$F:$R,8,0)</f>
        <v>12</v>
      </c>
      <c r="T754">
        <f>VLOOKUP($L754,Sheet1!$F:$R,9,0)</f>
        <v>35.5</v>
      </c>
      <c r="U754">
        <f>VLOOKUP($L754,Sheet1!$F:$R,10,0)</f>
        <v>122</v>
      </c>
      <c r="V754">
        <f>VLOOKUP($L754,Sheet1!$F:$R,11,0)</f>
        <v>4.46</v>
      </c>
      <c r="W754">
        <f>VLOOKUP($L754,Sheet1!$F:$R,12,0)</f>
        <v>6.96</v>
      </c>
      <c r="X754">
        <f>VLOOKUP($L754,Sheet1!$F:$R,13,0)</f>
        <v>11.69</v>
      </c>
    </row>
    <row r="755" spans="1:24" hidden="1" x14ac:dyDescent="0.25">
      <c r="A755">
        <v>242</v>
      </c>
      <c r="B755">
        <v>7</v>
      </c>
      <c r="C755">
        <v>243</v>
      </c>
      <c r="D755" t="s">
        <v>78</v>
      </c>
      <c r="E755" t="s">
        <v>2265</v>
      </c>
      <c r="F755" t="s">
        <v>13</v>
      </c>
      <c r="G755">
        <v>22</v>
      </c>
      <c r="H755" t="s">
        <v>20</v>
      </c>
      <c r="I755">
        <v>2016</v>
      </c>
      <c r="J755" t="s">
        <v>33</v>
      </c>
      <c r="K755" t="s">
        <v>2266</v>
      </c>
      <c r="L755" t="s">
        <v>2267</v>
      </c>
      <c r="M755">
        <f>VLOOKUP(L755,Sheet1!F:R,2,0)</f>
        <v>74.5</v>
      </c>
      <c r="N755">
        <f>VLOOKUP($L755,Sheet1!$F:$R,3,0)</f>
        <v>203</v>
      </c>
      <c r="O755">
        <f>VLOOKUP($L755,Sheet1!$F:$R,4,0)</f>
        <v>10.5</v>
      </c>
      <c r="P755">
        <f>VLOOKUP($L755,Sheet1!$F:$R,5,0)</f>
        <v>33.380000000000003</v>
      </c>
      <c r="Q755">
        <f>VLOOKUP($L755,Sheet1!$F:$R,6,0)</f>
        <v>0</v>
      </c>
      <c r="R755">
        <f>VLOOKUP($L755,Sheet1!$F:$R,7,0)</f>
        <v>4.6399999999999997</v>
      </c>
      <c r="S755">
        <f>VLOOKUP($L755,Sheet1!$F:$R,8,0)</f>
        <v>0</v>
      </c>
      <c r="T755">
        <f>VLOOKUP($L755,Sheet1!$F:$R,9,0)</f>
        <v>31</v>
      </c>
      <c r="U755">
        <f>VLOOKUP($L755,Sheet1!$F:$R,10,0)</f>
        <v>111</v>
      </c>
      <c r="V755">
        <f>VLOOKUP($L755,Sheet1!$F:$R,11,0)</f>
        <v>4.2</v>
      </c>
      <c r="W755">
        <f>VLOOKUP($L755,Sheet1!$F:$R,12,0)</f>
        <v>7.13</v>
      </c>
      <c r="X755">
        <f>VLOOKUP($L755,Sheet1!$F:$R,13,0)</f>
        <v>11.28</v>
      </c>
    </row>
    <row r="756" spans="1:24" hidden="1" x14ac:dyDescent="0.25">
      <c r="A756">
        <v>4</v>
      </c>
      <c r="B756">
        <v>1</v>
      </c>
      <c r="C756">
        <v>5</v>
      </c>
      <c r="D756" t="s">
        <v>487</v>
      </c>
      <c r="E756" t="s">
        <v>2268</v>
      </c>
      <c r="F756" t="s">
        <v>13</v>
      </c>
      <c r="G756">
        <v>22</v>
      </c>
      <c r="H756" t="s">
        <v>244</v>
      </c>
      <c r="I756">
        <v>2017</v>
      </c>
      <c r="J756" t="s">
        <v>15</v>
      </c>
      <c r="K756" t="s">
        <v>112</v>
      </c>
      <c r="L756" t="s">
        <v>2269</v>
      </c>
      <c r="M756">
        <f>VLOOKUP(L756,Sheet1!F:R,2,0)</f>
        <v>74.75</v>
      </c>
      <c r="N756">
        <f>VLOOKUP($L756,Sheet1!$F:$R,3,0)</f>
        <v>209</v>
      </c>
      <c r="O756">
        <f>VLOOKUP($L756,Sheet1!$F:$R,4,0)</f>
        <v>9.1300000000000008</v>
      </c>
      <c r="P756">
        <f>VLOOKUP($L756,Sheet1!$F:$R,5,0)</f>
        <v>33</v>
      </c>
      <c r="Q756">
        <f>VLOOKUP($L756,Sheet1!$F:$R,6,0)</f>
        <v>31</v>
      </c>
      <c r="R756">
        <f>VLOOKUP($L756,Sheet1!$F:$R,7,0)</f>
        <v>0</v>
      </c>
      <c r="S756">
        <f>VLOOKUP($L756,Sheet1!$F:$R,8,0)</f>
        <v>0</v>
      </c>
      <c r="T756">
        <f>VLOOKUP($L756,Sheet1!$F:$R,9,0)</f>
        <v>0</v>
      </c>
      <c r="U756">
        <f>VLOOKUP($L756,Sheet1!$F:$R,10,0)</f>
        <v>0</v>
      </c>
      <c r="V756">
        <f>VLOOKUP($L756,Sheet1!$F:$R,11,0)</f>
        <v>4.28</v>
      </c>
      <c r="W756">
        <f>VLOOKUP($L756,Sheet1!$F:$R,12,0)</f>
        <v>0</v>
      </c>
      <c r="X756">
        <f>VLOOKUP($L756,Sheet1!$F:$R,13,0)</f>
        <v>11.48</v>
      </c>
    </row>
    <row r="757" spans="1:24" hidden="1" x14ac:dyDescent="0.25">
      <c r="A757">
        <v>6</v>
      </c>
      <c r="B757">
        <v>1</v>
      </c>
      <c r="C757">
        <v>7</v>
      </c>
      <c r="D757" t="s">
        <v>2270</v>
      </c>
      <c r="E757" t="s">
        <v>1241</v>
      </c>
      <c r="F757" t="s">
        <v>13</v>
      </c>
      <c r="G757">
        <v>22</v>
      </c>
      <c r="H757" t="s">
        <v>852</v>
      </c>
      <c r="I757">
        <v>2017</v>
      </c>
      <c r="J757" t="s">
        <v>107</v>
      </c>
      <c r="K757" t="s">
        <v>34</v>
      </c>
      <c r="L757" t="s">
        <v>2271</v>
      </c>
      <c r="M757">
        <f>VLOOKUP(L757,Sheet1!F:R,2,0)</f>
        <v>75.75</v>
      </c>
      <c r="N757">
        <f>VLOOKUP($L757,Sheet1!$F:$R,3,0)</f>
        <v>218</v>
      </c>
      <c r="O757">
        <f>VLOOKUP($L757,Sheet1!$F:$R,4,0)</f>
        <v>9.3800000000000008</v>
      </c>
      <c r="P757">
        <f>VLOOKUP($L757,Sheet1!$F:$R,5,0)</f>
        <v>33.380000000000003</v>
      </c>
      <c r="Q757">
        <f>VLOOKUP($L757,Sheet1!$F:$R,6,0)</f>
        <v>17</v>
      </c>
      <c r="R757">
        <f>VLOOKUP($L757,Sheet1!$F:$R,7,0)</f>
        <v>4.54</v>
      </c>
      <c r="S757">
        <f>VLOOKUP($L757,Sheet1!$F:$R,8,0)</f>
        <v>15</v>
      </c>
      <c r="T757">
        <f>VLOOKUP($L757,Sheet1!$F:$R,9,0)</f>
        <v>32.5</v>
      </c>
      <c r="U757">
        <f>VLOOKUP($L757,Sheet1!$F:$R,10,0)</f>
        <v>121</v>
      </c>
      <c r="V757">
        <f>VLOOKUP($L757,Sheet1!$F:$R,11,0)</f>
        <v>0</v>
      </c>
      <c r="W757">
        <f>VLOOKUP($L757,Sheet1!$F:$R,12,0)</f>
        <v>0</v>
      </c>
      <c r="X757">
        <f>VLOOKUP($L757,Sheet1!$F:$R,13,0)</f>
        <v>0</v>
      </c>
    </row>
    <row r="758" spans="1:24" hidden="1" x14ac:dyDescent="0.25">
      <c r="A758">
        <v>8</v>
      </c>
      <c r="B758">
        <v>1</v>
      </c>
      <c r="C758">
        <v>9</v>
      </c>
      <c r="D758" t="s">
        <v>174</v>
      </c>
      <c r="E758" t="s">
        <v>2272</v>
      </c>
      <c r="F758" t="s">
        <v>13</v>
      </c>
      <c r="G758">
        <v>21</v>
      </c>
      <c r="H758" t="s">
        <v>563</v>
      </c>
      <c r="I758">
        <v>2017</v>
      </c>
      <c r="J758" t="s">
        <v>161</v>
      </c>
      <c r="K758" t="s">
        <v>2273</v>
      </c>
      <c r="L758" t="s">
        <v>2274</v>
      </c>
      <c r="M758">
        <f>VLOOKUP(L758,Sheet1!F:R,2,0)</f>
        <v>70.75</v>
      </c>
      <c r="N758">
        <f>VLOOKUP($L758,Sheet1!$F:$R,3,0)</f>
        <v>188</v>
      </c>
      <c r="O758">
        <f>VLOOKUP($L758,Sheet1!$F:$R,4,0)</f>
        <v>8.75</v>
      </c>
      <c r="P758">
        <f>VLOOKUP($L758,Sheet1!$F:$R,5,0)</f>
        <v>31.5</v>
      </c>
      <c r="Q758">
        <f>VLOOKUP($L758,Sheet1!$F:$R,6,0)</f>
        <v>16</v>
      </c>
      <c r="R758">
        <f>VLOOKUP($L758,Sheet1!$F:$R,7,0)</f>
        <v>4.22</v>
      </c>
      <c r="S758">
        <f>VLOOKUP($L758,Sheet1!$F:$R,8,0)</f>
        <v>0</v>
      </c>
      <c r="T758">
        <f>VLOOKUP($L758,Sheet1!$F:$R,9,0)</f>
        <v>37</v>
      </c>
      <c r="U758">
        <f>VLOOKUP($L758,Sheet1!$F:$R,10,0)</f>
        <v>133</v>
      </c>
      <c r="V758">
        <f>VLOOKUP($L758,Sheet1!$F:$R,11,0)</f>
        <v>4.33</v>
      </c>
      <c r="W758">
        <f>VLOOKUP($L758,Sheet1!$F:$R,12,0)</f>
        <v>0</v>
      </c>
      <c r="X758">
        <f>VLOOKUP($L758,Sheet1!$F:$R,13,0)</f>
        <v>0</v>
      </c>
    </row>
    <row r="759" spans="1:24" hidden="1" x14ac:dyDescent="0.25">
      <c r="A759">
        <v>36</v>
      </c>
      <c r="B759">
        <v>2</v>
      </c>
      <c r="C759">
        <v>37</v>
      </c>
      <c r="D759" t="s">
        <v>73</v>
      </c>
      <c r="E759" t="s">
        <v>2275</v>
      </c>
      <c r="F759" t="s">
        <v>13</v>
      </c>
      <c r="G759">
        <v>22</v>
      </c>
      <c r="H759" t="s">
        <v>589</v>
      </c>
      <c r="I759">
        <v>2017</v>
      </c>
      <c r="J759" t="s">
        <v>1105</v>
      </c>
      <c r="K759" t="s">
        <v>292</v>
      </c>
      <c r="L759" t="s">
        <v>2276</v>
      </c>
      <c r="M759">
        <f>VLOOKUP(L759,Sheet1!F:R,2,0)</f>
        <v>73.88</v>
      </c>
      <c r="N759">
        <f>VLOOKUP($L759,Sheet1!$F:$R,3,0)</f>
        <v>201</v>
      </c>
      <c r="O759">
        <f>VLOOKUP($L759,Sheet1!$F:$R,4,0)</f>
        <v>9</v>
      </c>
      <c r="P759">
        <f>VLOOKUP($L759,Sheet1!$F:$R,5,0)</f>
        <v>32.5</v>
      </c>
      <c r="Q759">
        <f>VLOOKUP($L759,Sheet1!$F:$R,6,0)</f>
        <v>0</v>
      </c>
      <c r="R759">
        <f>VLOOKUP($L759,Sheet1!$F:$R,7,0)</f>
        <v>4.45</v>
      </c>
      <c r="S759">
        <f>VLOOKUP($L759,Sheet1!$F:$R,8,0)</f>
        <v>15</v>
      </c>
      <c r="T759">
        <f>VLOOKUP($L759,Sheet1!$F:$R,9,0)</f>
        <v>36.5</v>
      </c>
      <c r="U759">
        <f>VLOOKUP($L759,Sheet1!$F:$R,10,0)</f>
        <v>133</v>
      </c>
      <c r="V759">
        <f>VLOOKUP($L759,Sheet1!$F:$R,11,0)</f>
        <v>4.01</v>
      </c>
      <c r="W759">
        <f>VLOOKUP($L759,Sheet1!$F:$R,12,0)</f>
        <v>6.79</v>
      </c>
      <c r="X759">
        <f>VLOOKUP($L759,Sheet1!$F:$R,13,0)</f>
        <v>0</v>
      </c>
    </row>
    <row r="760" spans="1:24" hidden="1" x14ac:dyDescent="0.25">
      <c r="A760">
        <v>39</v>
      </c>
      <c r="B760">
        <v>2</v>
      </c>
      <c r="C760">
        <v>40</v>
      </c>
      <c r="D760" t="s">
        <v>392</v>
      </c>
      <c r="E760" t="s">
        <v>2277</v>
      </c>
      <c r="F760" t="s">
        <v>13</v>
      </c>
      <c r="G760">
        <v>21</v>
      </c>
      <c r="H760" t="s">
        <v>142</v>
      </c>
      <c r="I760">
        <v>2017</v>
      </c>
      <c r="J760" t="s">
        <v>15</v>
      </c>
      <c r="K760" t="s">
        <v>2278</v>
      </c>
      <c r="L760" t="s">
        <v>2279</v>
      </c>
      <c r="M760">
        <f>VLOOKUP(L760,Sheet1!F:R,2,0)</f>
        <v>71</v>
      </c>
      <c r="N760">
        <f>VLOOKUP($L760,Sheet1!$F:$R,3,0)</f>
        <v>196</v>
      </c>
      <c r="O760">
        <f>VLOOKUP($L760,Sheet1!$F:$R,4,0)</f>
        <v>9.5</v>
      </c>
      <c r="P760">
        <f>VLOOKUP($L760,Sheet1!$F:$R,5,0)</f>
        <v>31.25</v>
      </c>
      <c r="Q760">
        <f>VLOOKUP($L760,Sheet1!$F:$R,6,0)</f>
        <v>22</v>
      </c>
      <c r="R760">
        <f>VLOOKUP($L760,Sheet1!$F:$R,7,0)</f>
        <v>4.3099999999999996</v>
      </c>
      <c r="S760">
        <f>VLOOKUP($L760,Sheet1!$F:$R,8,0)</f>
        <v>18</v>
      </c>
      <c r="T760">
        <f>VLOOKUP($L760,Sheet1!$F:$R,9,0)</f>
        <v>37</v>
      </c>
      <c r="U760">
        <f>VLOOKUP($L760,Sheet1!$F:$R,10,0)</f>
        <v>119</v>
      </c>
      <c r="V760">
        <f>VLOOKUP($L760,Sheet1!$F:$R,11,0)</f>
        <v>4.33</v>
      </c>
      <c r="W760">
        <f>VLOOKUP($L760,Sheet1!$F:$R,12,0)</f>
        <v>7.09</v>
      </c>
      <c r="X760">
        <f>VLOOKUP($L760,Sheet1!$F:$R,13,0)</f>
        <v>0</v>
      </c>
    </row>
    <row r="761" spans="1:24" hidden="1" x14ac:dyDescent="0.25">
      <c r="A761">
        <v>61</v>
      </c>
      <c r="B761">
        <v>2</v>
      </c>
      <c r="C761">
        <v>62</v>
      </c>
      <c r="D761" t="s">
        <v>58</v>
      </c>
      <c r="E761" t="s">
        <v>2280</v>
      </c>
      <c r="F761" t="s">
        <v>13</v>
      </c>
      <c r="G761">
        <v>20</v>
      </c>
      <c r="H761" t="s">
        <v>14</v>
      </c>
      <c r="I761">
        <v>2017</v>
      </c>
      <c r="J761" t="s">
        <v>161</v>
      </c>
      <c r="K761" t="s">
        <v>2281</v>
      </c>
      <c r="L761" t="s">
        <v>2282</v>
      </c>
      <c r="M761">
        <f>VLOOKUP(L761,Sheet1!F:R,2,0)</f>
        <v>73.25</v>
      </c>
      <c r="N761">
        <f>VLOOKUP($L761,Sheet1!$F:$R,3,0)</f>
        <v>215</v>
      </c>
      <c r="O761">
        <f>VLOOKUP($L761,Sheet1!$F:$R,4,0)</f>
        <v>10.5</v>
      </c>
      <c r="P761">
        <f>VLOOKUP($L761,Sheet1!$F:$R,5,0)</f>
        <v>32.880000000000003</v>
      </c>
      <c r="Q761">
        <f>VLOOKUP($L761,Sheet1!$F:$R,6,0)</f>
        <v>0</v>
      </c>
      <c r="R761">
        <f>VLOOKUP($L761,Sheet1!$F:$R,7,0)</f>
        <v>4.54</v>
      </c>
      <c r="S761">
        <f>VLOOKUP($L761,Sheet1!$F:$R,8,0)</f>
        <v>15</v>
      </c>
      <c r="T761">
        <f>VLOOKUP($L761,Sheet1!$F:$R,9,0)</f>
        <v>32.5</v>
      </c>
      <c r="U761">
        <f>VLOOKUP($L761,Sheet1!$F:$R,10,0)</f>
        <v>120</v>
      </c>
      <c r="V761">
        <f>VLOOKUP($L761,Sheet1!$F:$R,11,0)</f>
        <v>5.01</v>
      </c>
      <c r="W761">
        <f>VLOOKUP($L761,Sheet1!$F:$R,12,0)</f>
        <v>6.93</v>
      </c>
      <c r="X761">
        <f>VLOOKUP($L761,Sheet1!$F:$R,13,0)</f>
        <v>0</v>
      </c>
    </row>
    <row r="762" spans="1:24" hidden="1" x14ac:dyDescent="0.25">
      <c r="A762">
        <v>68</v>
      </c>
      <c r="B762">
        <v>3</v>
      </c>
      <c r="C762">
        <v>69</v>
      </c>
      <c r="D762" t="s">
        <v>2219</v>
      </c>
      <c r="E762" t="s">
        <v>2283</v>
      </c>
      <c r="F762" t="s">
        <v>13</v>
      </c>
      <c r="G762">
        <v>24</v>
      </c>
      <c r="H762" t="s">
        <v>2284</v>
      </c>
      <c r="I762">
        <v>2017</v>
      </c>
      <c r="J762" t="s">
        <v>15</v>
      </c>
      <c r="K762" t="s">
        <v>2285</v>
      </c>
      <c r="L762" t="s">
        <v>2286</v>
      </c>
      <c r="M762">
        <f>VLOOKUP(L762,Sheet1!F:R,2,0)</f>
        <v>73.75</v>
      </c>
      <c r="N762">
        <f>VLOOKUP($L762,Sheet1!$F:$R,3,0)</f>
        <v>204</v>
      </c>
      <c r="O762">
        <f>VLOOKUP($L762,Sheet1!$F:$R,4,0)</f>
        <v>9.5</v>
      </c>
      <c r="P762">
        <f>VLOOKUP($L762,Sheet1!$F:$R,5,0)</f>
        <v>31.5</v>
      </c>
      <c r="Q762">
        <f>VLOOKUP($L762,Sheet1!$F:$R,6,0)</f>
        <v>37</v>
      </c>
      <c r="R762">
        <f>VLOOKUP($L762,Sheet1!$F:$R,7,0)</f>
        <v>4.62</v>
      </c>
      <c r="S762">
        <f>VLOOKUP($L762,Sheet1!$F:$R,8,0)</f>
        <v>0</v>
      </c>
      <c r="T762">
        <f>VLOOKUP($L762,Sheet1!$F:$R,9,0)</f>
        <v>31</v>
      </c>
      <c r="U762">
        <f>VLOOKUP($L762,Sheet1!$F:$R,10,0)</f>
        <v>116</v>
      </c>
      <c r="V762">
        <f>VLOOKUP($L762,Sheet1!$F:$R,11,0)</f>
        <v>4.08</v>
      </c>
      <c r="W762">
        <f>VLOOKUP($L762,Sheet1!$F:$R,12,0)</f>
        <v>6.75</v>
      </c>
      <c r="X762">
        <f>VLOOKUP($L762,Sheet1!$F:$R,13,0)</f>
        <v>0</v>
      </c>
    </row>
    <row r="763" spans="1:24" hidden="1" x14ac:dyDescent="0.25">
      <c r="A763">
        <v>71</v>
      </c>
      <c r="B763">
        <v>3</v>
      </c>
      <c r="C763">
        <v>72</v>
      </c>
      <c r="D763" t="s">
        <v>487</v>
      </c>
      <c r="E763" t="s">
        <v>2287</v>
      </c>
      <c r="F763" t="s">
        <v>13</v>
      </c>
      <c r="G763">
        <v>22</v>
      </c>
      <c r="H763" t="s">
        <v>2288</v>
      </c>
      <c r="I763">
        <v>2017</v>
      </c>
      <c r="J763" t="s">
        <v>66</v>
      </c>
      <c r="K763" t="s">
        <v>744</v>
      </c>
      <c r="L763" t="s">
        <v>4492</v>
      </c>
      <c r="M763">
        <f>VLOOKUP(L763,Sheet1!F:R,2,0)</f>
        <v>71</v>
      </c>
      <c r="N763">
        <f>VLOOKUP($L763,Sheet1!$F:$R,3,0)</f>
        <v>203</v>
      </c>
      <c r="O763">
        <f>VLOOKUP($L763,Sheet1!$F:$R,4,0)</f>
        <v>9.25</v>
      </c>
      <c r="P763">
        <f>VLOOKUP($L763,Sheet1!$F:$R,5,0)</f>
        <v>32.630000000000003</v>
      </c>
      <c r="Q763">
        <f>VLOOKUP($L763,Sheet1!$F:$R,6,0)</f>
        <v>0</v>
      </c>
      <c r="R763">
        <f>VLOOKUP($L763,Sheet1!$F:$R,7,0)</f>
        <v>4.5</v>
      </c>
      <c r="S763">
        <f>VLOOKUP($L763,Sheet1!$F:$R,8,0)</f>
        <v>13</v>
      </c>
      <c r="T763">
        <f>VLOOKUP($L763,Sheet1!$F:$R,9,0)</f>
        <v>33.5</v>
      </c>
      <c r="U763">
        <f>VLOOKUP($L763,Sheet1!$F:$R,10,0)</f>
        <v>132</v>
      </c>
      <c r="V763">
        <f>VLOOKUP($L763,Sheet1!$F:$R,11,0)</f>
        <v>4.21</v>
      </c>
      <c r="W763">
        <f>VLOOKUP($L763,Sheet1!$F:$R,12,0)</f>
        <v>6.57</v>
      </c>
      <c r="X763">
        <f>VLOOKUP($L763,Sheet1!$F:$R,13,0)</f>
        <v>0</v>
      </c>
    </row>
    <row r="764" spans="1:24" hidden="1" x14ac:dyDescent="0.25">
      <c r="A764">
        <v>78</v>
      </c>
      <c r="B764">
        <v>3</v>
      </c>
      <c r="C764">
        <v>79</v>
      </c>
      <c r="D764" t="s">
        <v>93</v>
      </c>
      <c r="E764" t="s">
        <v>2289</v>
      </c>
      <c r="F764" t="s">
        <v>13</v>
      </c>
      <c r="G764">
        <v>23</v>
      </c>
      <c r="H764" t="s">
        <v>184</v>
      </c>
      <c r="I764">
        <v>2017</v>
      </c>
      <c r="J764" t="s">
        <v>61</v>
      </c>
      <c r="K764" t="s">
        <v>2290</v>
      </c>
      <c r="L764" t="s">
        <v>2291</v>
      </c>
      <c r="M764">
        <f>VLOOKUP(L764,Sheet1!F:R,2,0)</f>
        <v>71.25</v>
      </c>
      <c r="N764">
        <f>VLOOKUP($L764,Sheet1!$F:$R,3,0)</f>
        <v>204</v>
      </c>
      <c r="O764">
        <f>VLOOKUP($L764,Sheet1!$F:$R,4,0)</f>
        <v>9.3800000000000008</v>
      </c>
      <c r="P764">
        <f>VLOOKUP($L764,Sheet1!$F:$R,5,0)</f>
        <v>32.5</v>
      </c>
      <c r="Q764">
        <f>VLOOKUP($L764,Sheet1!$F:$R,6,0)</f>
        <v>20</v>
      </c>
      <c r="R764">
        <f>VLOOKUP($L764,Sheet1!$F:$R,7,0)</f>
        <v>4.49</v>
      </c>
      <c r="S764">
        <f>VLOOKUP($L764,Sheet1!$F:$R,8,0)</f>
        <v>0</v>
      </c>
      <c r="T764">
        <f>VLOOKUP($L764,Sheet1!$F:$R,9,0)</f>
        <v>34</v>
      </c>
      <c r="U764">
        <f>VLOOKUP($L764,Sheet1!$F:$R,10,0)</f>
        <v>124</v>
      </c>
      <c r="V764">
        <f>VLOOKUP($L764,Sheet1!$F:$R,11,0)</f>
        <v>4.21</v>
      </c>
      <c r="W764">
        <f>VLOOKUP($L764,Sheet1!$F:$R,12,0)</f>
        <v>0</v>
      </c>
      <c r="X764">
        <f>VLOOKUP($L764,Sheet1!$F:$R,13,0)</f>
        <v>11.23</v>
      </c>
    </row>
    <row r="765" spans="1:24" hidden="1" x14ac:dyDescent="0.25">
      <c r="A765">
        <v>81</v>
      </c>
      <c r="B765">
        <v>3</v>
      </c>
      <c r="C765">
        <v>82</v>
      </c>
      <c r="D765" t="s">
        <v>104</v>
      </c>
      <c r="E765" t="s">
        <v>2292</v>
      </c>
      <c r="F765" t="s">
        <v>13</v>
      </c>
      <c r="G765">
        <v>22</v>
      </c>
      <c r="H765" t="s">
        <v>651</v>
      </c>
      <c r="I765">
        <v>2017</v>
      </c>
      <c r="J765" t="s">
        <v>15</v>
      </c>
      <c r="K765" t="s">
        <v>1171</v>
      </c>
      <c r="L765" t="s">
        <v>2293</v>
      </c>
      <c r="M765">
        <f>VLOOKUP(L765,Sheet1!F:R,2,0)</f>
        <v>70.75</v>
      </c>
      <c r="N765">
        <f>VLOOKUP($L765,Sheet1!$F:$R,3,0)</f>
        <v>199</v>
      </c>
      <c r="O765">
        <f>VLOOKUP($L765,Sheet1!$F:$R,4,0)</f>
        <v>9.1300000000000008</v>
      </c>
      <c r="P765">
        <f>VLOOKUP($L765,Sheet1!$F:$R,5,0)</f>
        <v>31.38</v>
      </c>
      <c r="Q765">
        <f>VLOOKUP($L765,Sheet1!$F:$R,6,0)</f>
        <v>0</v>
      </c>
      <c r="R765">
        <f>VLOOKUP($L765,Sheet1!$F:$R,7,0)</f>
        <v>4.46</v>
      </c>
      <c r="S765">
        <f>VLOOKUP($L765,Sheet1!$F:$R,8,0)</f>
        <v>13</v>
      </c>
      <c r="T765">
        <f>VLOOKUP($L765,Sheet1!$F:$R,9,0)</f>
        <v>36</v>
      </c>
      <c r="U765">
        <f>VLOOKUP($L765,Sheet1!$F:$R,10,0)</f>
        <v>131</v>
      </c>
      <c r="V765">
        <f>VLOOKUP($L765,Sheet1!$F:$R,11,0)</f>
        <v>4.3499999999999996</v>
      </c>
      <c r="W765">
        <f>VLOOKUP($L765,Sheet1!$F:$R,12,0)</f>
        <v>7.18</v>
      </c>
      <c r="X765">
        <f>VLOOKUP($L765,Sheet1!$F:$R,13,0)</f>
        <v>0</v>
      </c>
    </row>
    <row r="766" spans="1:24" hidden="1" x14ac:dyDescent="0.25">
      <c r="A766">
        <v>83</v>
      </c>
      <c r="B766">
        <v>3</v>
      </c>
      <c r="C766">
        <v>84</v>
      </c>
      <c r="D766" t="s">
        <v>53</v>
      </c>
      <c r="E766" t="s">
        <v>2294</v>
      </c>
      <c r="F766" t="s">
        <v>13</v>
      </c>
      <c r="G766">
        <v>21</v>
      </c>
      <c r="H766" t="s">
        <v>26</v>
      </c>
      <c r="I766">
        <v>2017</v>
      </c>
      <c r="J766" t="s">
        <v>15</v>
      </c>
      <c r="K766" t="s">
        <v>2295</v>
      </c>
      <c r="L766" t="s">
        <v>2296</v>
      </c>
      <c r="M766">
        <f>VLOOKUP(L766,Sheet1!F:R,2,0)</f>
        <v>73</v>
      </c>
      <c r="N766">
        <f>VLOOKUP($L766,Sheet1!$F:$R,3,0)</f>
        <v>209</v>
      </c>
      <c r="O766">
        <f>VLOOKUP($L766,Sheet1!$F:$R,4,0)</f>
        <v>9.1300000000000008</v>
      </c>
      <c r="P766">
        <f>VLOOKUP($L766,Sheet1!$F:$R,5,0)</f>
        <v>31.625</v>
      </c>
      <c r="Q766">
        <f>VLOOKUP($L766,Sheet1!$F:$R,6,0)</f>
        <v>0</v>
      </c>
      <c r="R766">
        <f>VLOOKUP($L766,Sheet1!$F:$R,7,0)</f>
        <v>4.42</v>
      </c>
      <c r="S766">
        <f>VLOOKUP($L766,Sheet1!$F:$R,8,0)</f>
        <v>19</v>
      </c>
      <c r="T766">
        <f>VLOOKUP($L766,Sheet1!$F:$R,9,0)</f>
        <v>36</v>
      </c>
      <c r="U766">
        <f>VLOOKUP($L766,Sheet1!$F:$R,10,0)</f>
        <v>125</v>
      </c>
      <c r="V766">
        <f>VLOOKUP($L766,Sheet1!$F:$R,11,0)</f>
        <v>4</v>
      </c>
      <c r="W766">
        <f>VLOOKUP($L766,Sheet1!$F:$R,12,0)</f>
        <v>7.01</v>
      </c>
      <c r="X766">
        <f>VLOOKUP($L766,Sheet1!$F:$R,13,0)</f>
        <v>0</v>
      </c>
    </row>
    <row r="767" spans="1:24" hidden="1" x14ac:dyDescent="0.25">
      <c r="A767">
        <v>95</v>
      </c>
      <c r="B767">
        <v>3</v>
      </c>
      <c r="C767">
        <v>96</v>
      </c>
      <c r="D767" t="s">
        <v>159</v>
      </c>
      <c r="E767" t="s">
        <v>2297</v>
      </c>
      <c r="F767" t="s">
        <v>13</v>
      </c>
      <c r="G767">
        <v>23</v>
      </c>
      <c r="H767" t="s">
        <v>883</v>
      </c>
      <c r="I767">
        <v>2017</v>
      </c>
      <c r="J767" t="s">
        <v>33</v>
      </c>
      <c r="K767" t="s">
        <v>2298</v>
      </c>
      <c r="L767" t="s">
        <v>2299</v>
      </c>
      <c r="M767">
        <f>VLOOKUP(L767,Sheet1!F:R,2,0)</f>
        <v>75.75</v>
      </c>
      <c r="N767">
        <f>VLOOKUP($L767,Sheet1!$F:$R,3,0)</f>
        <v>218</v>
      </c>
      <c r="O767">
        <f>VLOOKUP($L767,Sheet1!$F:$R,4,0)</f>
        <v>9.75</v>
      </c>
      <c r="P767">
        <f>VLOOKUP($L767,Sheet1!$F:$R,5,0)</f>
        <v>32</v>
      </c>
      <c r="Q767">
        <f>VLOOKUP($L767,Sheet1!$F:$R,6,0)</f>
        <v>0</v>
      </c>
      <c r="R767">
        <f>VLOOKUP($L767,Sheet1!$F:$R,7,0)</f>
        <v>4.5</v>
      </c>
      <c r="S767">
        <f>VLOOKUP($L767,Sheet1!$F:$R,8,0)</f>
        <v>18</v>
      </c>
      <c r="T767">
        <f>VLOOKUP($L767,Sheet1!$F:$R,9,0)</f>
        <v>35.5</v>
      </c>
      <c r="U767">
        <f>VLOOKUP($L767,Sheet1!$F:$R,10,0)</f>
        <v>120</v>
      </c>
      <c r="V767">
        <f>VLOOKUP($L767,Sheet1!$F:$R,11,0)</f>
        <v>4.1500000000000004</v>
      </c>
      <c r="W767">
        <f>VLOOKUP($L767,Sheet1!$F:$R,12,0)</f>
        <v>7</v>
      </c>
      <c r="X767">
        <f>VLOOKUP($L767,Sheet1!$F:$R,13,0)</f>
        <v>0</v>
      </c>
    </row>
    <row r="768" spans="1:24" hidden="1" x14ac:dyDescent="0.25">
      <c r="A768">
        <v>97</v>
      </c>
      <c r="B768">
        <v>3</v>
      </c>
      <c r="C768">
        <v>98</v>
      </c>
      <c r="D768" t="s">
        <v>279</v>
      </c>
      <c r="E768" t="s">
        <v>2300</v>
      </c>
      <c r="F768" t="s">
        <v>13</v>
      </c>
      <c r="G768">
        <v>22</v>
      </c>
      <c r="H768" t="s">
        <v>148</v>
      </c>
      <c r="I768">
        <v>2017</v>
      </c>
      <c r="J768" t="s">
        <v>15</v>
      </c>
      <c r="K768" t="s">
        <v>34</v>
      </c>
      <c r="L768" t="s">
        <v>2301</v>
      </c>
      <c r="M768">
        <f>VLOOKUP(L768,Sheet1!F:R,2,0)</f>
        <v>72.5</v>
      </c>
      <c r="N768">
        <f>VLOOKUP($L768,Sheet1!$F:$R,3,0)</f>
        <v>207</v>
      </c>
      <c r="O768">
        <f>VLOOKUP($L768,Sheet1!$F:$R,4,0)</f>
        <v>9.75</v>
      </c>
      <c r="P768">
        <f>VLOOKUP($L768,Sheet1!$F:$R,5,0)</f>
        <v>32</v>
      </c>
      <c r="Q768">
        <f>VLOOKUP($L768,Sheet1!$F:$R,6,0)</f>
        <v>0</v>
      </c>
      <c r="R768">
        <f>VLOOKUP($L768,Sheet1!$F:$R,7,0)</f>
        <v>4.43</v>
      </c>
      <c r="S768">
        <f>VLOOKUP($L768,Sheet1!$F:$R,8,0)</f>
        <v>21</v>
      </c>
      <c r="T768">
        <f>VLOOKUP($L768,Sheet1!$F:$R,9,0)</f>
        <v>35.5</v>
      </c>
      <c r="U768">
        <f>VLOOKUP($L768,Sheet1!$F:$R,10,0)</f>
        <v>123</v>
      </c>
      <c r="V768">
        <f>VLOOKUP($L768,Sheet1!$F:$R,11,0)</f>
        <v>4.21</v>
      </c>
      <c r="W768">
        <f>VLOOKUP($L768,Sheet1!$F:$R,12,0)</f>
        <v>7.06</v>
      </c>
      <c r="X768">
        <f>VLOOKUP($L768,Sheet1!$F:$R,13,0)</f>
        <v>0</v>
      </c>
    </row>
    <row r="769" spans="1:24" hidden="1" x14ac:dyDescent="0.25">
      <c r="A769">
        <v>105</v>
      </c>
      <c r="B769">
        <v>3</v>
      </c>
      <c r="C769">
        <v>106</v>
      </c>
      <c r="D769" t="s">
        <v>78</v>
      </c>
      <c r="E769" t="s">
        <v>2302</v>
      </c>
      <c r="F769" t="s">
        <v>13</v>
      </c>
      <c r="G769">
        <v>23</v>
      </c>
      <c r="H769" t="s">
        <v>171</v>
      </c>
      <c r="I769">
        <v>2017</v>
      </c>
      <c r="J769" t="s">
        <v>61</v>
      </c>
      <c r="K769" t="s">
        <v>2303</v>
      </c>
      <c r="L769" t="s">
        <v>2304</v>
      </c>
      <c r="M769">
        <f>VLOOKUP(L769,Sheet1!F:R,2,0)</f>
        <v>73.75</v>
      </c>
      <c r="N769">
        <f>VLOOKUP($L769,Sheet1!$F:$R,3,0)</f>
        <v>214</v>
      </c>
      <c r="O769">
        <f>VLOOKUP($L769,Sheet1!$F:$R,4,0)</f>
        <v>9.8800000000000008</v>
      </c>
      <c r="P769">
        <f>VLOOKUP($L769,Sheet1!$F:$R,5,0)</f>
        <v>32.630000000000003</v>
      </c>
      <c r="Q769">
        <f>VLOOKUP($L769,Sheet1!$F:$R,6,0)</f>
        <v>0</v>
      </c>
      <c r="R769">
        <f>VLOOKUP($L769,Sheet1!$F:$R,7,0)</f>
        <v>4.45</v>
      </c>
      <c r="S769">
        <f>VLOOKUP($L769,Sheet1!$F:$R,8,0)</f>
        <v>17</v>
      </c>
      <c r="T769">
        <f>VLOOKUP($L769,Sheet1!$F:$R,9,0)</f>
        <v>36</v>
      </c>
      <c r="U769">
        <f>VLOOKUP($L769,Sheet1!$F:$R,10,0)</f>
        <v>124</v>
      </c>
      <c r="V769">
        <f>VLOOKUP($L769,Sheet1!$F:$R,11,0)</f>
        <v>4.26</v>
      </c>
      <c r="W769">
        <f>VLOOKUP($L769,Sheet1!$F:$R,12,0)</f>
        <v>6.81</v>
      </c>
      <c r="X769">
        <f>VLOOKUP($L769,Sheet1!$F:$R,13,0)</f>
        <v>11.88</v>
      </c>
    </row>
    <row r="770" spans="1:24" hidden="1" x14ac:dyDescent="0.25">
      <c r="A770">
        <v>109</v>
      </c>
      <c r="B770">
        <v>4</v>
      </c>
      <c r="C770">
        <v>110</v>
      </c>
      <c r="D770" t="s">
        <v>349</v>
      </c>
      <c r="E770" t="s">
        <v>2305</v>
      </c>
      <c r="F770" t="s">
        <v>13</v>
      </c>
      <c r="G770">
        <v>23</v>
      </c>
      <c r="H770" t="s">
        <v>1246</v>
      </c>
      <c r="I770">
        <v>2017</v>
      </c>
      <c r="J770" t="s">
        <v>121</v>
      </c>
      <c r="K770" t="s">
        <v>271</v>
      </c>
      <c r="L770" t="s">
        <v>2306</v>
      </c>
      <c r="M770">
        <f>VLOOKUP(L770,Sheet1!F:R,2,0)</f>
        <v>71.63</v>
      </c>
      <c r="N770">
        <f>VLOOKUP($L770,Sheet1!$F:$R,3,0)</f>
        <v>178</v>
      </c>
      <c r="O770">
        <f>VLOOKUP($L770,Sheet1!$F:$R,4,0)</f>
        <v>9</v>
      </c>
      <c r="P770">
        <f>VLOOKUP($L770,Sheet1!$F:$R,5,0)</f>
        <v>30.625</v>
      </c>
      <c r="Q770">
        <f>VLOOKUP($L770,Sheet1!$F:$R,6,0)</f>
        <v>0</v>
      </c>
      <c r="R770">
        <f>VLOOKUP($L770,Sheet1!$F:$R,7,0)</f>
        <v>4.3899999999999997</v>
      </c>
      <c r="S770">
        <f>VLOOKUP($L770,Sheet1!$F:$R,8,0)</f>
        <v>8</v>
      </c>
      <c r="T770">
        <f>VLOOKUP($L770,Sheet1!$F:$R,9,0)</f>
        <v>34.5</v>
      </c>
      <c r="U770">
        <f>VLOOKUP($L770,Sheet1!$F:$R,10,0)</f>
        <v>120</v>
      </c>
      <c r="V770">
        <f>VLOOKUP($L770,Sheet1!$F:$R,11,0)</f>
        <v>4.34</v>
      </c>
      <c r="W770">
        <f>VLOOKUP($L770,Sheet1!$F:$R,12,0)</f>
        <v>7.2</v>
      </c>
      <c r="X770">
        <f>VLOOKUP($L770,Sheet1!$F:$R,13,0)</f>
        <v>0</v>
      </c>
    </row>
    <row r="771" spans="1:24" hidden="1" x14ac:dyDescent="0.25">
      <c r="A771">
        <v>116</v>
      </c>
      <c r="B771">
        <v>4</v>
      </c>
      <c r="C771">
        <v>117</v>
      </c>
      <c r="D771" t="s">
        <v>2219</v>
      </c>
      <c r="E771" t="s">
        <v>2307</v>
      </c>
      <c r="F771" t="s">
        <v>13</v>
      </c>
      <c r="G771">
        <v>22</v>
      </c>
      <c r="H771" t="s">
        <v>507</v>
      </c>
      <c r="I771">
        <v>2017</v>
      </c>
      <c r="J771" t="s">
        <v>161</v>
      </c>
      <c r="K771" t="s">
        <v>2308</v>
      </c>
      <c r="L771" t="s">
        <v>2309</v>
      </c>
      <c r="M771">
        <f>VLOOKUP(L771,Sheet1!F:R,2,0)</f>
        <v>74.75</v>
      </c>
      <c r="N771">
        <f>VLOOKUP($L771,Sheet1!$F:$R,3,0)</f>
        <v>194</v>
      </c>
      <c r="O771">
        <f>VLOOKUP($L771,Sheet1!$F:$R,4,0)</f>
        <v>9.3800000000000008</v>
      </c>
      <c r="P771">
        <f>VLOOKUP($L771,Sheet1!$F:$R,5,0)</f>
        <v>31.5</v>
      </c>
      <c r="Q771">
        <f>VLOOKUP($L771,Sheet1!$F:$R,6,0)</f>
        <v>0</v>
      </c>
      <c r="R771">
        <f>VLOOKUP($L771,Sheet1!$F:$R,7,0)</f>
        <v>4.5199999999999996</v>
      </c>
      <c r="S771">
        <f>VLOOKUP($L771,Sheet1!$F:$R,8,0)</f>
        <v>0</v>
      </c>
      <c r="T771">
        <f>VLOOKUP($L771,Sheet1!$F:$R,9,0)</f>
        <v>37</v>
      </c>
      <c r="U771">
        <f>VLOOKUP($L771,Sheet1!$F:$R,10,0)</f>
        <v>124</v>
      </c>
      <c r="V771">
        <f>VLOOKUP($L771,Sheet1!$F:$R,11,0)</f>
        <v>4.13</v>
      </c>
      <c r="W771">
        <f>VLOOKUP($L771,Sheet1!$F:$R,12,0)</f>
        <v>6.83</v>
      </c>
      <c r="X771">
        <f>VLOOKUP($L771,Sheet1!$F:$R,13,0)</f>
        <v>11.68</v>
      </c>
    </row>
    <row r="772" spans="1:24" hidden="1" x14ac:dyDescent="0.25">
      <c r="A772">
        <v>117</v>
      </c>
      <c r="B772">
        <v>4</v>
      </c>
      <c r="C772">
        <v>118</v>
      </c>
      <c r="D772" t="s">
        <v>36</v>
      </c>
      <c r="E772" t="s">
        <v>2310</v>
      </c>
      <c r="F772" t="s">
        <v>13</v>
      </c>
      <c r="G772">
        <v>23</v>
      </c>
      <c r="H772" t="s">
        <v>687</v>
      </c>
      <c r="I772">
        <v>2017</v>
      </c>
      <c r="J772" t="s">
        <v>107</v>
      </c>
      <c r="K772" t="s">
        <v>2311</v>
      </c>
      <c r="L772" t="s">
        <v>2312</v>
      </c>
      <c r="M772">
        <f>VLOOKUP(L772,Sheet1!F:R,2,0)</f>
        <v>75.75</v>
      </c>
      <c r="N772">
        <f>VLOOKUP($L772,Sheet1!$F:$R,3,0)</f>
        <v>221</v>
      </c>
      <c r="O772">
        <f>VLOOKUP($L772,Sheet1!$F:$R,4,0)</f>
        <v>9.75</v>
      </c>
      <c r="P772">
        <f>VLOOKUP($L772,Sheet1!$F:$R,5,0)</f>
        <v>33.25</v>
      </c>
      <c r="Q772">
        <f>VLOOKUP($L772,Sheet1!$F:$R,6,0)</f>
        <v>0</v>
      </c>
      <c r="R772">
        <f>VLOOKUP($L772,Sheet1!$F:$R,7,0)</f>
        <v>4.53</v>
      </c>
      <c r="S772">
        <f>VLOOKUP($L772,Sheet1!$F:$R,8,0)</f>
        <v>0</v>
      </c>
      <c r="T772">
        <f>VLOOKUP($L772,Sheet1!$F:$R,9,0)</f>
        <v>0</v>
      </c>
      <c r="U772">
        <f>VLOOKUP($L772,Sheet1!$F:$R,10,0)</f>
        <v>0</v>
      </c>
      <c r="V772">
        <f>VLOOKUP($L772,Sheet1!$F:$R,11,0)</f>
        <v>0</v>
      </c>
      <c r="W772">
        <f>VLOOKUP($L772,Sheet1!$F:$R,12,0)</f>
        <v>0</v>
      </c>
      <c r="X772">
        <f>VLOOKUP($L772,Sheet1!$F:$R,13,0)</f>
        <v>0</v>
      </c>
    </row>
    <row r="773" spans="1:24" hidden="1" x14ac:dyDescent="0.25">
      <c r="A773">
        <v>127</v>
      </c>
      <c r="B773">
        <v>4</v>
      </c>
      <c r="C773">
        <v>128</v>
      </c>
      <c r="D773" t="s">
        <v>174</v>
      </c>
      <c r="E773" t="s">
        <v>2313</v>
      </c>
      <c r="F773" t="s">
        <v>13</v>
      </c>
      <c r="G773">
        <v>21</v>
      </c>
      <c r="H773" t="s">
        <v>209</v>
      </c>
      <c r="I773">
        <v>2017</v>
      </c>
      <c r="J773" t="s">
        <v>161</v>
      </c>
      <c r="K773" t="s">
        <v>458</v>
      </c>
      <c r="L773" t="s">
        <v>2314</v>
      </c>
      <c r="M773">
        <f>VLOOKUP(L773,Sheet1!F:R,2,0)</f>
        <v>74.63</v>
      </c>
      <c r="N773">
        <f>VLOOKUP($L773,Sheet1!$F:$R,3,0)</f>
        <v>208</v>
      </c>
      <c r="O773">
        <f>VLOOKUP($L773,Sheet1!$F:$R,4,0)</f>
        <v>9.6300000000000008</v>
      </c>
      <c r="P773">
        <f>VLOOKUP($L773,Sheet1!$F:$R,5,0)</f>
        <v>31.38</v>
      </c>
      <c r="Q773">
        <f>VLOOKUP($L773,Sheet1!$F:$R,6,0)</f>
        <v>0</v>
      </c>
      <c r="R773">
        <f>VLOOKUP($L773,Sheet1!$F:$R,7,0)</f>
        <v>4.4000000000000004</v>
      </c>
      <c r="S773">
        <f>VLOOKUP($L773,Sheet1!$F:$R,8,0)</f>
        <v>10</v>
      </c>
      <c r="T773">
        <f>VLOOKUP($L773,Sheet1!$F:$R,9,0)</f>
        <v>30.5</v>
      </c>
      <c r="U773">
        <f>VLOOKUP($L773,Sheet1!$F:$R,10,0)</f>
        <v>121</v>
      </c>
      <c r="V773">
        <f>VLOOKUP($L773,Sheet1!$F:$R,11,0)</f>
        <v>4.1900000000000004</v>
      </c>
      <c r="W773">
        <f>VLOOKUP($L773,Sheet1!$F:$R,12,0)</f>
        <v>7.05</v>
      </c>
      <c r="X773">
        <f>VLOOKUP($L773,Sheet1!$F:$R,13,0)</f>
        <v>11.32</v>
      </c>
    </row>
    <row r="774" spans="1:24" hidden="1" x14ac:dyDescent="0.25">
      <c r="A774">
        <v>132</v>
      </c>
      <c r="B774">
        <v>4</v>
      </c>
      <c r="C774">
        <v>133</v>
      </c>
      <c r="D774" t="s">
        <v>30</v>
      </c>
      <c r="E774" t="s">
        <v>2315</v>
      </c>
      <c r="F774" t="s">
        <v>13</v>
      </c>
      <c r="G774">
        <v>22</v>
      </c>
      <c r="H774" t="s">
        <v>687</v>
      </c>
      <c r="I774">
        <v>2017</v>
      </c>
      <c r="J774" t="s">
        <v>76</v>
      </c>
      <c r="K774" t="s">
        <v>2316</v>
      </c>
      <c r="L774" t="s">
        <v>2317</v>
      </c>
      <c r="M774">
        <f>VLOOKUP(L774,Sheet1!F:R,2,0)</f>
        <v>68.5</v>
      </c>
      <c r="N774">
        <f>VLOOKUP($L774,Sheet1!$F:$R,3,0)</f>
        <v>181</v>
      </c>
      <c r="O774">
        <f>VLOOKUP($L774,Sheet1!$F:$R,4,0)</f>
        <v>9.25</v>
      </c>
      <c r="P774">
        <f>VLOOKUP($L774,Sheet1!$F:$R,5,0)</f>
        <v>28</v>
      </c>
      <c r="Q774">
        <f>VLOOKUP($L774,Sheet1!$F:$R,6,0)</f>
        <v>0</v>
      </c>
      <c r="R774">
        <f>VLOOKUP($L774,Sheet1!$F:$R,7,0)</f>
        <v>4.51</v>
      </c>
      <c r="S774">
        <f>VLOOKUP($L774,Sheet1!$F:$R,8,0)</f>
        <v>11</v>
      </c>
      <c r="T774">
        <f>VLOOKUP($L774,Sheet1!$F:$R,9,0)</f>
        <v>32</v>
      </c>
      <c r="U774">
        <f>VLOOKUP($L774,Sheet1!$F:$R,10,0)</f>
        <v>116</v>
      </c>
      <c r="V774">
        <f>VLOOKUP($L774,Sheet1!$F:$R,11,0)</f>
        <v>4</v>
      </c>
      <c r="W774">
        <f>VLOOKUP($L774,Sheet1!$F:$R,12,0)</f>
        <v>6.77</v>
      </c>
      <c r="X774">
        <f>VLOOKUP($L774,Sheet1!$F:$R,13,0)</f>
        <v>11.14</v>
      </c>
    </row>
    <row r="775" spans="1:24" hidden="1" x14ac:dyDescent="0.25">
      <c r="A775">
        <v>138</v>
      </c>
      <c r="B775">
        <v>4</v>
      </c>
      <c r="C775">
        <v>139</v>
      </c>
      <c r="D775" t="s">
        <v>118</v>
      </c>
      <c r="E775" t="s">
        <v>2318</v>
      </c>
      <c r="F775" t="s">
        <v>13</v>
      </c>
      <c r="G775">
        <v>23</v>
      </c>
      <c r="H775" t="s">
        <v>171</v>
      </c>
      <c r="I775">
        <v>2017</v>
      </c>
      <c r="J775" t="s">
        <v>161</v>
      </c>
      <c r="K775" t="s">
        <v>2319</v>
      </c>
      <c r="L775" t="s">
        <v>2320</v>
      </c>
      <c r="M775">
        <f>VLOOKUP(L775,Sheet1!F:R,2,0)</f>
        <v>74.75</v>
      </c>
      <c r="N775">
        <f>VLOOKUP($L775,Sheet1!$F:$R,3,0)</f>
        <v>204</v>
      </c>
      <c r="O775">
        <f>VLOOKUP($L775,Sheet1!$F:$R,4,0)</f>
        <v>9.1300000000000008</v>
      </c>
      <c r="P775">
        <f>VLOOKUP($L775,Sheet1!$F:$R,5,0)</f>
        <v>33.25</v>
      </c>
      <c r="Q775">
        <f>VLOOKUP($L775,Sheet1!$F:$R,6,0)</f>
        <v>0</v>
      </c>
      <c r="R775">
        <f>VLOOKUP($L775,Sheet1!$F:$R,7,0)</f>
        <v>4.47</v>
      </c>
      <c r="S775">
        <f>VLOOKUP($L775,Sheet1!$F:$R,8,0)</f>
        <v>10</v>
      </c>
      <c r="T775">
        <f>VLOOKUP($L775,Sheet1!$F:$R,9,0)</f>
        <v>35.5</v>
      </c>
      <c r="U775">
        <f>VLOOKUP($L775,Sheet1!$F:$R,10,0)</f>
        <v>132</v>
      </c>
      <c r="V775">
        <f>VLOOKUP($L775,Sheet1!$F:$R,11,0)</f>
        <v>4.09</v>
      </c>
      <c r="W775">
        <f>VLOOKUP($L775,Sheet1!$F:$R,12,0)</f>
        <v>6.7</v>
      </c>
      <c r="X775">
        <f>VLOOKUP($L775,Sheet1!$F:$R,13,0)</f>
        <v>0</v>
      </c>
    </row>
    <row r="776" spans="1:24" hidden="1" x14ac:dyDescent="0.25">
      <c r="A776">
        <v>140</v>
      </c>
      <c r="B776">
        <v>4</v>
      </c>
      <c r="C776">
        <v>141</v>
      </c>
      <c r="D776" t="s">
        <v>93</v>
      </c>
      <c r="E776" t="s">
        <v>2321</v>
      </c>
      <c r="F776" t="s">
        <v>13</v>
      </c>
      <c r="G776">
        <v>22</v>
      </c>
      <c r="H776" t="s">
        <v>20</v>
      </c>
      <c r="I776">
        <v>2017</v>
      </c>
      <c r="J776" t="s">
        <v>15</v>
      </c>
      <c r="K776" t="s">
        <v>2322</v>
      </c>
      <c r="L776" t="s">
        <v>2323</v>
      </c>
      <c r="M776">
        <f>VLOOKUP(L776,Sheet1!F:R,2,0)</f>
        <v>73.75</v>
      </c>
      <c r="N776">
        <f>VLOOKUP($L776,Sheet1!$F:$R,3,0)</f>
        <v>202</v>
      </c>
      <c r="O776">
        <f>VLOOKUP($L776,Sheet1!$F:$R,4,0)</f>
        <v>10.130000000000001</v>
      </c>
      <c r="P776">
        <f>VLOOKUP($L776,Sheet1!$F:$R,5,0)</f>
        <v>32.130000000000003</v>
      </c>
      <c r="Q776">
        <f>VLOOKUP($L776,Sheet1!$F:$R,6,0)</f>
        <v>0</v>
      </c>
      <c r="R776">
        <f>VLOOKUP($L776,Sheet1!$F:$R,7,0)</f>
        <v>4.53</v>
      </c>
      <c r="S776">
        <f>VLOOKUP($L776,Sheet1!$F:$R,8,0)</f>
        <v>11</v>
      </c>
      <c r="T776">
        <f>VLOOKUP($L776,Sheet1!$F:$R,9,0)</f>
        <v>35</v>
      </c>
      <c r="U776">
        <f>VLOOKUP($L776,Sheet1!$F:$R,10,0)</f>
        <v>119</v>
      </c>
      <c r="V776">
        <f>VLOOKUP($L776,Sheet1!$F:$R,11,0)</f>
        <v>4.13</v>
      </c>
      <c r="W776">
        <f>VLOOKUP($L776,Sheet1!$F:$R,12,0)</f>
        <v>6.74</v>
      </c>
      <c r="X776">
        <f>VLOOKUP($L776,Sheet1!$F:$R,13,0)</f>
        <v>11.17</v>
      </c>
    </row>
    <row r="777" spans="1:24" hidden="1" x14ac:dyDescent="0.25">
      <c r="A777">
        <v>165</v>
      </c>
      <c r="B777">
        <v>5</v>
      </c>
      <c r="C777">
        <v>166</v>
      </c>
      <c r="D777" t="s">
        <v>36</v>
      </c>
      <c r="E777" t="s">
        <v>2324</v>
      </c>
      <c r="F777" t="s">
        <v>13</v>
      </c>
      <c r="G777">
        <v>23</v>
      </c>
      <c r="H777" t="s">
        <v>248</v>
      </c>
      <c r="I777">
        <v>2017</v>
      </c>
      <c r="J777" t="s">
        <v>21</v>
      </c>
      <c r="K777" t="s">
        <v>1282</v>
      </c>
      <c r="L777" t="s">
        <v>2325</v>
      </c>
      <c r="M777">
        <f>VLOOKUP(L777,Sheet1!F:R,2,0)</f>
        <v>71.13</v>
      </c>
      <c r="N777">
        <f>VLOOKUP($L777,Sheet1!$F:$R,3,0)</f>
        <v>191</v>
      </c>
      <c r="O777">
        <f>VLOOKUP($L777,Sheet1!$F:$R,4,0)</f>
        <v>8.8800000000000008</v>
      </c>
      <c r="P777">
        <f>VLOOKUP($L777,Sheet1!$F:$R,5,0)</f>
        <v>32</v>
      </c>
      <c r="Q777">
        <f>VLOOKUP($L777,Sheet1!$F:$R,6,0)</f>
        <v>0</v>
      </c>
      <c r="R777">
        <f>VLOOKUP($L777,Sheet1!$F:$R,7,0)</f>
        <v>4.5</v>
      </c>
      <c r="S777">
        <f>VLOOKUP($L777,Sheet1!$F:$R,8,0)</f>
        <v>8</v>
      </c>
      <c r="T777">
        <f>VLOOKUP($L777,Sheet1!$F:$R,9,0)</f>
        <v>32</v>
      </c>
      <c r="U777">
        <f>VLOOKUP($L777,Sheet1!$F:$R,10,0)</f>
        <v>118</v>
      </c>
      <c r="V777">
        <f>VLOOKUP($L777,Sheet1!$F:$R,11,0)</f>
        <v>4.2</v>
      </c>
      <c r="W777">
        <f>VLOOKUP($L777,Sheet1!$F:$R,12,0)</f>
        <v>6.83</v>
      </c>
      <c r="X777">
        <f>VLOOKUP($L777,Sheet1!$F:$R,13,0)</f>
        <v>11.79</v>
      </c>
    </row>
    <row r="778" spans="1:24" hidden="1" x14ac:dyDescent="0.25">
      <c r="A778">
        <v>169</v>
      </c>
      <c r="B778">
        <v>5</v>
      </c>
      <c r="C778">
        <v>170</v>
      </c>
      <c r="D778" t="s">
        <v>42</v>
      </c>
      <c r="E778" t="s">
        <v>2326</v>
      </c>
      <c r="F778" t="s">
        <v>13</v>
      </c>
      <c r="G778">
        <v>22</v>
      </c>
      <c r="H778" t="s">
        <v>1135</v>
      </c>
      <c r="I778">
        <v>2017</v>
      </c>
      <c r="J778" t="s">
        <v>76</v>
      </c>
      <c r="K778" t="s">
        <v>545</v>
      </c>
      <c r="L778" t="s">
        <v>2327</v>
      </c>
      <c r="M778">
        <f>VLOOKUP(L778,Sheet1!F:R,2,0)</f>
        <v>73.25</v>
      </c>
      <c r="N778">
        <f>VLOOKUP($L778,Sheet1!$F:$R,3,0)</f>
        <v>189</v>
      </c>
      <c r="O778">
        <f>VLOOKUP($L778,Sheet1!$F:$R,4,0)</f>
        <v>9</v>
      </c>
      <c r="P778">
        <f>VLOOKUP($L778,Sheet1!$F:$R,5,0)</f>
        <v>32</v>
      </c>
      <c r="Q778">
        <f>VLOOKUP($L778,Sheet1!$F:$R,6,0)</f>
        <v>0</v>
      </c>
      <c r="R778">
        <f>VLOOKUP($L778,Sheet1!$F:$R,7,0)</f>
        <v>4.4400000000000004</v>
      </c>
      <c r="S778">
        <f>VLOOKUP($L778,Sheet1!$F:$R,8,0)</f>
        <v>8</v>
      </c>
      <c r="T778">
        <f>VLOOKUP($L778,Sheet1!$F:$R,9,0)</f>
        <v>29.5</v>
      </c>
      <c r="U778">
        <f>VLOOKUP($L778,Sheet1!$F:$R,10,0)</f>
        <v>125</v>
      </c>
      <c r="V778">
        <f>VLOOKUP($L778,Sheet1!$F:$R,11,0)</f>
        <v>4.28</v>
      </c>
      <c r="W778">
        <f>VLOOKUP($L778,Sheet1!$F:$R,12,0)</f>
        <v>6.98</v>
      </c>
      <c r="X778">
        <f>VLOOKUP($L778,Sheet1!$F:$R,13,0)</f>
        <v>11.39</v>
      </c>
    </row>
    <row r="779" spans="1:24" hidden="1" x14ac:dyDescent="0.25">
      <c r="A779">
        <v>171</v>
      </c>
      <c r="B779">
        <v>5</v>
      </c>
      <c r="C779">
        <v>172</v>
      </c>
      <c r="D779" t="s">
        <v>104</v>
      </c>
      <c r="E779" t="s">
        <v>2328</v>
      </c>
      <c r="F779" t="s">
        <v>13</v>
      </c>
      <c r="G779">
        <v>22</v>
      </c>
      <c r="H779" t="s">
        <v>60</v>
      </c>
      <c r="I779">
        <v>2017</v>
      </c>
      <c r="J779" t="s">
        <v>180</v>
      </c>
      <c r="K779" t="s">
        <v>2329</v>
      </c>
      <c r="L779" t="s">
        <v>2330</v>
      </c>
      <c r="M779">
        <f>VLOOKUP(L779,Sheet1!F:R,2,0)</f>
        <v>67.25</v>
      </c>
      <c r="N779">
        <f>VLOOKUP($L779,Sheet1!$F:$R,3,0)</f>
        <v>173</v>
      </c>
      <c r="O779">
        <f>VLOOKUP($L779,Sheet1!$F:$R,4,0)</f>
        <v>8.8800000000000008</v>
      </c>
      <c r="P779">
        <f>VLOOKUP($L779,Sheet1!$F:$R,5,0)</f>
        <v>28.875</v>
      </c>
      <c r="Q779">
        <f>VLOOKUP($L779,Sheet1!$F:$R,6,0)</f>
        <v>0</v>
      </c>
      <c r="R779">
        <f>VLOOKUP($L779,Sheet1!$F:$R,7,0)</f>
        <v>4.42</v>
      </c>
      <c r="S779">
        <f>VLOOKUP($L779,Sheet1!$F:$R,8,0)</f>
        <v>11</v>
      </c>
      <c r="T779">
        <f>VLOOKUP($L779,Sheet1!$F:$R,9,0)</f>
        <v>36</v>
      </c>
      <c r="U779">
        <f>VLOOKUP($L779,Sheet1!$F:$R,10,0)</f>
        <v>123</v>
      </c>
      <c r="V779">
        <f>VLOOKUP($L779,Sheet1!$F:$R,11,0)</f>
        <v>4.1500000000000004</v>
      </c>
      <c r="W779">
        <f>VLOOKUP($L779,Sheet1!$F:$R,12,0)</f>
        <v>6.64</v>
      </c>
      <c r="X779">
        <f>VLOOKUP($L779,Sheet1!$F:$R,13,0)</f>
        <v>0</v>
      </c>
    </row>
    <row r="780" spans="1:24" hidden="1" x14ac:dyDescent="0.25">
      <c r="A780">
        <v>174</v>
      </c>
      <c r="B780">
        <v>5</v>
      </c>
      <c r="C780">
        <v>175</v>
      </c>
      <c r="D780" t="s">
        <v>238</v>
      </c>
      <c r="E780" t="s">
        <v>2331</v>
      </c>
      <c r="F780" t="s">
        <v>13</v>
      </c>
      <c r="G780">
        <v>22</v>
      </c>
      <c r="H780" t="s">
        <v>580</v>
      </c>
      <c r="I780">
        <v>2017</v>
      </c>
      <c r="J780" t="s">
        <v>121</v>
      </c>
      <c r="K780" t="s">
        <v>2332</v>
      </c>
      <c r="L780" t="s">
        <v>2333</v>
      </c>
      <c r="M780">
        <f>VLOOKUP(L780,Sheet1!F:R,2,0)</f>
        <v>73.63</v>
      </c>
      <c r="N780">
        <f>VLOOKUP($L780,Sheet1!$F:$R,3,0)</f>
        <v>220</v>
      </c>
      <c r="O780">
        <f>VLOOKUP($L780,Sheet1!$F:$R,4,0)</f>
        <v>9.75</v>
      </c>
      <c r="P780">
        <f>VLOOKUP($L780,Sheet1!$F:$R,5,0)</f>
        <v>32.875</v>
      </c>
      <c r="Q780">
        <f>VLOOKUP($L780,Sheet1!$F:$R,6,0)</f>
        <v>0</v>
      </c>
      <c r="R780">
        <f>VLOOKUP($L780,Sheet1!$F:$R,7,0)</f>
        <v>4.53</v>
      </c>
      <c r="S780">
        <f>VLOOKUP($L780,Sheet1!$F:$R,8,0)</f>
        <v>21</v>
      </c>
      <c r="T780">
        <f>VLOOKUP($L780,Sheet1!$F:$R,9,0)</f>
        <v>35.5</v>
      </c>
      <c r="U780">
        <f>VLOOKUP($L780,Sheet1!$F:$R,10,0)</f>
        <v>121</v>
      </c>
      <c r="V780">
        <f>VLOOKUP($L780,Sheet1!$F:$R,11,0)</f>
        <v>4.2699999999999996</v>
      </c>
      <c r="W780">
        <f>VLOOKUP($L780,Sheet1!$F:$R,12,0)</f>
        <v>6.84</v>
      </c>
      <c r="X780">
        <f>VLOOKUP($L780,Sheet1!$F:$R,13,0)</f>
        <v>0</v>
      </c>
    </row>
    <row r="781" spans="1:24" hidden="1" x14ac:dyDescent="0.25">
      <c r="A781">
        <v>176</v>
      </c>
      <c r="B781">
        <v>5</v>
      </c>
      <c r="C781">
        <v>177</v>
      </c>
      <c r="D781" t="s">
        <v>207</v>
      </c>
      <c r="E781" t="s">
        <v>2334</v>
      </c>
      <c r="F781" t="s">
        <v>13</v>
      </c>
      <c r="G781">
        <v>23</v>
      </c>
      <c r="H781" t="s">
        <v>651</v>
      </c>
      <c r="I781">
        <v>2017</v>
      </c>
      <c r="J781" t="s">
        <v>66</v>
      </c>
      <c r="K781" t="s">
        <v>744</v>
      </c>
      <c r="L781" t="s">
        <v>4491</v>
      </c>
      <c r="M781">
        <f>VLOOKUP(L781,Sheet1!F:R,2,0)</f>
        <v>67.63</v>
      </c>
      <c r="N781">
        <f>VLOOKUP($L781,Sheet1!$F:$R,3,0)</f>
        <v>181</v>
      </c>
      <c r="O781">
        <f>VLOOKUP($L781,Sheet1!$F:$R,4,0)</f>
        <v>8.25</v>
      </c>
      <c r="P781">
        <f>VLOOKUP($L781,Sheet1!$F:$R,5,0)</f>
        <v>28.75</v>
      </c>
      <c r="Q781">
        <f>VLOOKUP($L781,Sheet1!$F:$R,6,0)</f>
        <v>0</v>
      </c>
      <c r="R781">
        <f>VLOOKUP($L781,Sheet1!$F:$R,7,0)</f>
        <v>4.63</v>
      </c>
      <c r="S781">
        <f>VLOOKUP($L781,Sheet1!$F:$R,8,0)</f>
        <v>13</v>
      </c>
      <c r="T781">
        <f>VLOOKUP($L781,Sheet1!$F:$R,9,0)</f>
        <v>33</v>
      </c>
      <c r="U781">
        <f>VLOOKUP($L781,Sheet1!$F:$R,10,0)</f>
        <v>117</v>
      </c>
      <c r="V781">
        <f>VLOOKUP($L781,Sheet1!$F:$R,11,0)</f>
        <v>4.01</v>
      </c>
      <c r="W781">
        <f>VLOOKUP($L781,Sheet1!$F:$R,12,0)</f>
        <v>6.74</v>
      </c>
      <c r="X781">
        <f>VLOOKUP($L781,Sheet1!$F:$R,13,0)</f>
        <v>0</v>
      </c>
    </row>
    <row r="782" spans="1:24" hidden="1" x14ac:dyDescent="0.25">
      <c r="A782">
        <v>208</v>
      </c>
      <c r="B782">
        <v>6</v>
      </c>
      <c r="C782">
        <v>209</v>
      </c>
      <c r="D782" t="s">
        <v>198</v>
      </c>
      <c r="E782" t="s">
        <v>2335</v>
      </c>
      <c r="F782" t="s">
        <v>13</v>
      </c>
      <c r="G782">
        <v>22</v>
      </c>
      <c r="H782" t="s">
        <v>2336</v>
      </c>
      <c r="I782">
        <v>2017</v>
      </c>
      <c r="J782" t="s">
        <v>76</v>
      </c>
      <c r="K782" t="s">
        <v>112</v>
      </c>
      <c r="L782" t="s">
        <v>4495</v>
      </c>
      <c r="M782">
        <f>VLOOKUP(L782,Sheet1!F:R,2,0)</f>
        <v>74.75</v>
      </c>
      <c r="N782">
        <f>VLOOKUP($L782,Sheet1!$F:$R,3,0)</f>
        <v>219</v>
      </c>
      <c r="O782">
        <f>VLOOKUP($L782,Sheet1!$F:$R,4,0)</f>
        <v>9.6300000000000008</v>
      </c>
      <c r="P782">
        <f>VLOOKUP($L782,Sheet1!$F:$R,5,0)</f>
        <v>33</v>
      </c>
      <c r="Q782">
        <f>VLOOKUP($L782,Sheet1!$F:$R,6,0)</f>
        <v>0</v>
      </c>
      <c r="R782">
        <f>VLOOKUP($L782,Sheet1!$F:$R,7,0)</f>
        <v>4.4400000000000004</v>
      </c>
      <c r="S782">
        <f>VLOOKUP($L782,Sheet1!$F:$R,8,0)</f>
        <v>19</v>
      </c>
      <c r="T782">
        <f>VLOOKUP($L782,Sheet1!$F:$R,9,0)</f>
        <v>41</v>
      </c>
      <c r="U782">
        <f>VLOOKUP($L782,Sheet1!$F:$R,10,0)</f>
        <v>136</v>
      </c>
      <c r="V782">
        <f>VLOOKUP($L782,Sheet1!$F:$R,11,0)</f>
        <v>4.28</v>
      </c>
      <c r="W782">
        <f>VLOOKUP($L782,Sheet1!$F:$R,12,0)</f>
        <v>6.82</v>
      </c>
      <c r="X782">
        <f>VLOOKUP($L782,Sheet1!$F:$R,13,0)</f>
        <v>11.77</v>
      </c>
    </row>
    <row r="783" spans="1:24" hidden="1" x14ac:dyDescent="0.25">
      <c r="A783">
        <v>218</v>
      </c>
      <c r="B783">
        <v>7</v>
      </c>
      <c r="C783">
        <v>219</v>
      </c>
      <c r="D783" t="s">
        <v>42</v>
      </c>
      <c r="E783" t="s">
        <v>2338</v>
      </c>
      <c r="F783" t="s">
        <v>13</v>
      </c>
      <c r="G783">
        <v>23</v>
      </c>
      <c r="H783" t="s">
        <v>32</v>
      </c>
      <c r="I783">
        <v>2017</v>
      </c>
      <c r="J783" t="s">
        <v>21</v>
      </c>
      <c r="K783" t="s">
        <v>2339</v>
      </c>
      <c r="L783" t="s">
        <v>2340</v>
      </c>
      <c r="M783">
        <f>VLOOKUP(L783,Sheet1!F:R,2,0)</f>
        <v>72.13</v>
      </c>
      <c r="N783">
        <f>VLOOKUP($L783,Sheet1!$F:$R,3,0)</f>
        <v>195</v>
      </c>
      <c r="O783">
        <f>VLOOKUP($L783,Sheet1!$F:$R,4,0)</f>
        <v>9.75</v>
      </c>
      <c r="P783">
        <f>VLOOKUP($L783,Sheet1!$F:$R,5,0)</f>
        <v>32.25</v>
      </c>
      <c r="Q783">
        <f>VLOOKUP($L783,Sheet1!$F:$R,6,0)</f>
        <v>0</v>
      </c>
      <c r="R783">
        <f>VLOOKUP($L783,Sheet1!$F:$R,7,0)</f>
        <v>4.45</v>
      </c>
      <c r="S783">
        <f>VLOOKUP($L783,Sheet1!$F:$R,8,0)</f>
        <v>10</v>
      </c>
      <c r="T783">
        <f>VLOOKUP($L783,Sheet1!$F:$R,9,0)</f>
        <v>34</v>
      </c>
      <c r="U783">
        <f>VLOOKUP($L783,Sheet1!$F:$R,10,0)</f>
        <v>122</v>
      </c>
      <c r="V783">
        <f>VLOOKUP($L783,Sheet1!$F:$R,11,0)</f>
        <v>4.3899999999999997</v>
      </c>
      <c r="W783">
        <f>VLOOKUP($L783,Sheet1!$F:$R,12,0)</f>
        <v>7.19</v>
      </c>
      <c r="X783">
        <f>VLOOKUP($L783,Sheet1!$F:$R,13,0)</f>
        <v>0</v>
      </c>
    </row>
    <row r="784" spans="1:24" hidden="1" x14ac:dyDescent="0.25">
      <c r="A784">
        <v>225</v>
      </c>
      <c r="B784">
        <v>7</v>
      </c>
      <c r="C784">
        <v>226</v>
      </c>
      <c r="D784" t="s">
        <v>78</v>
      </c>
      <c r="E784" t="s">
        <v>2341</v>
      </c>
      <c r="F784" t="s">
        <v>13</v>
      </c>
      <c r="G784">
        <v>22</v>
      </c>
      <c r="H784" t="s">
        <v>2342</v>
      </c>
      <c r="I784">
        <v>2017</v>
      </c>
      <c r="J784" t="s">
        <v>121</v>
      </c>
      <c r="K784" t="s">
        <v>810</v>
      </c>
      <c r="L784" t="s">
        <v>2343</v>
      </c>
      <c r="M784">
        <f>VLOOKUP(L784,Sheet1!F:R,2,0)</f>
        <v>72.63</v>
      </c>
      <c r="N784">
        <f>VLOOKUP($L784,Sheet1!$F:$R,3,0)</f>
        <v>219</v>
      </c>
      <c r="O784">
        <f>VLOOKUP($L784,Sheet1!$F:$R,4,0)</f>
        <v>9.5</v>
      </c>
      <c r="P784">
        <f>VLOOKUP($L784,Sheet1!$F:$R,5,0)</f>
        <v>30.625</v>
      </c>
      <c r="Q784">
        <f>VLOOKUP($L784,Sheet1!$F:$R,6,0)</f>
        <v>0</v>
      </c>
      <c r="R784">
        <f>VLOOKUP($L784,Sheet1!$F:$R,7,0)</f>
        <v>4.43</v>
      </c>
      <c r="S784">
        <f>VLOOKUP($L784,Sheet1!$F:$R,8,0)</f>
        <v>26</v>
      </c>
      <c r="T784">
        <f>VLOOKUP($L784,Sheet1!$F:$R,9,0)</f>
        <v>36.5</v>
      </c>
      <c r="U784">
        <f>VLOOKUP($L784,Sheet1!$F:$R,10,0)</f>
        <v>124</v>
      </c>
      <c r="V784">
        <f>VLOOKUP($L784,Sheet1!$F:$R,11,0)</f>
        <v>4.38</v>
      </c>
      <c r="W784">
        <f>VLOOKUP($L784,Sheet1!$F:$R,12,0)</f>
        <v>6.98</v>
      </c>
      <c r="X784">
        <f>VLOOKUP($L784,Sheet1!$F:$R,13,0)</f>
        <v>0</v>
      </c>
    </row>
    <row r="785" spans="1:24" hidden="1" x14ac:dyDescent="0.25">
      <c r="A785">
        <v>236</v>
      </c>
      <c r="B785">
        <v>7</v>
      </c>
      <c r="C785">
        <v>237</v>
      </c>
      <c r="D785" t="s">
        <v>24</v>
      </c>
      <c r="E785" t="s">
        <v>2344</v>
      </c>
      <c r="F785" t="s">
        <v>13</v>
      </c>
      <c r="G785">
        <v>21</v>
      </c>
      <c r="H785" t="s">
        <v>298</v>
      </c>
      <c r="I785">
        <v>2017</v>
      </c>
      <c r="J785" t="s">
        <v>180</v>
      </c>
      <c r="K785" t="s">
        <v>1144</v>
      </c>
      <c r="L785" t="s">
        <v>2345</v>
      </c>
      <c r="M785">
        <f>VLOOKUP(L785,Sheet1!F:R,2,0)</f>
        <v>73.25</v>
      </c>
      <c r="N785">
        <f>VLOOKUP($L785,Sheet1!$F:$R,3,0)</f>
        <v>194</v>
      </c>
      <c r="O785">
        <f>VLOOKUP($L785,Sheet1!$F:$R,4,0)</f>
        <v>9.25</v>
      </c>
      <c r="P785">
        <f>VLOOKUP($L785,Sheet1!$F:$R,5,0)</f>
        <v>32.630000000000003</v>
      </c>
      <c r="Q785">
        <f>VLOOKUP($L785,Sheet1!$F:$R,6,0)</f>
        <v>0</v>
      </c>
      <c r="R785">
        <f>VLOOKUP($L785,Sheet1!$F:$R,7,0)</f>
        <v>4.6100000000000003</v>
      </c>
      <c r="S785">
        <f>VLOOKUP($L785,Sheet1!$F:$R,8,0)</f>
        <v>14</v>
      </c>
      <c r="T785">
        <f>VLOOKUP($L785,Sheet1!$F:$R,9,0)</f>
        <v>35.5</v>
      </c>
      <c r="U785">
        <f>VLOOKUP($L785,Sheet1!$F:$R,10,0)</f>
        <v>127</v>
      </c>
      <c r="V785">
        <f>VLOOKUP($L785,Sheet1!$F:$R,11,0)</f>
        <v>4.34</v>
      </c>
      <c r="W785">
        <f>VLOOKUP($L785,Sheet1!$F:$R,12,0)</f>
        <v>6.94</v>
      </c>
      <c r="X785">
        <f>VLOOKUP($L785,Sheet1!$F:$R,13,0)</f>
        <v>0</v>
      </c>
    </row>
    <row r="786" spans="1:24" hidden="1" x14ac:dyDescent="0.25">
      <c r="A786">
        <v>238</v>
      </c>
      <c r="B786">
        <v>7</v>
      </c>
      <c r="C786">
        <v>239</v>
      </c>
      <c r="D786" t="s">
        <v>30</v>
      </c>
      <c r="E786" t="s">
        <v>2346</v>
      </c>
      <c r="F786" t="s">
        <v>13</v>
      </c>
      <c r="G786">
        <v>21</v>
      </c>
      <c r="H786" t="s">
        <v>142</v>
      </c>
      <c r="I786">
        <v>2017</v>
      </c>
      <c r="J786" t="s">
        <v>444</v>
      </c>
      <c r="K786" t="s">
        <v>134</v>
      </c>
      <c r="L786" t="s">
        <v>2347</v>
      </c>
      <c r="M786">
        <f>VLOOKUP(L786,Sheet1!F:R,2,0)</f>
        <v>74</v>
      </c>
      <c r="N786">
        <f>VLOOKUP($L786,Sheet1!$F:$R,3,0)</f>
        <v>222</v>
      </c>
      <c r="O786">
        <f>VLOOKUP($L786,Sheet1!$F:$R,4,0)</f>
        <v>9.1300000000000008</v>
      </c>
      <c r="P786">
        <f>VLOOKUP($L786,Sheet1!$F:$R,5,0)</f>
        <v>31.75</v>
      </c>
      <c r="Q786">
        <f>VLOOKUP($L786,Sheet1!$F:$R,6,0)</f>
        <v>0</v>
      </c>
      <c r="R786">
        <f>VLOOKUP($L786,Sheet1!$F:$R,7,0)</f>
        <v>4.5599999999999996</v>
      </c>
      <c r="S786">
        <f>VLOOKUP($L786,Sheet1!$F:$R,8,0)</f>
        <v>19</v>
      </c>
      <c r="T786">
        <f>VLOOKUP($L786,Sheet1!$F:$R,9,0)</f>
        <v>0</v>
      </c>
      <c r="U786">
        <f>VLOOKUP($L786,Sheet1!$F:$R,10,0)</f>
        <v>0</v>
      </c>
      <c r="V786">
        <f>VLOOKUP($L786,Sheet1!$F:$R,11,0)</f>
        <v>4.33</v>
      </c>
      <c r="W786">
        <f>VLOOKUP($L786,Sheet1!$F:$R,12,0)</f>
        <v>7.07</v>
      </c>
      <c r="X786">
        <f>VLOOKUP($L786,Sheet1!$F:$R,13,0)</f>
        <v>0</v>
      </c>
    </row>
    <row r="787" spans="1:24" hidden="1" x14ac:dyDescent="0.25">
      <c r="A787">
        <v>246</v>
      </c>
      <c r="B787">
        <v>7</v>
      </c>
      <c r="C787">
        <v>247</v>
      </c>
      <c r="D787" t="s">
        <v>238</v>
      </c>
      <c r="E787" t="s">
        <v>2348</v>
      </c>
      <c r="F787" t="s">
        <v>13</v>
      </c>
      <c r="G787">
        <v>21</v>
      </c>
      <c r="H787" t="s">
        <v>374</v>
      </c>
      <c r="I787">
        <v>2017</v>
      </c>
      <c r="J787" t="s">
        <v>107</v>
      </c>
      <c r="K787" t="s">
        <v>2349</v>
      </c>
      <c r="L787" t="s">
        <v>2350</v>
      </c>
      <c r="M787">
        <f>VLOOKUP(L787,Sheet1!F:R,2,0)</f>
        <v>74.13</v>
      </c>
      <c r="N787">
        <f>VLOOKUP($L787,Sheet1!$F:$R,3,0)</f>
        <v>196</v>
      </c>
      <c r="O787">
        <f>VLOOKUP($L787,Sheet1!$F:$R,4,0)</f>
        <v>9</v>
      </c>
      <c r="P787">
        <f>VLOOKUP($L787,Sheet1!$F:$R,5,0)</f>
        <v>31.5</v>
      </c>
      <c r="Q787">
        <f>VLOOKUP($L787,Sheet1!$F:$R,6,0)</f>
        <v>0</v>
      </c>
      <c r="R787">
        <f>VLOOKUP($L787,Sheet1!$F:$R,7,0)</f>
        <v>4.5199999999999996</v>
      </c>
      <c r="S787">
        <f>VLOOKUP($L787,Sheet1!$F:$R,8,0)</f>
        <v>11</v>
      </c>
      <c r="T787">
        <f>VLOOKUP($L787,Sheet1!$F:$R,9,0)</f>
        <v>39.5</v>
      </c>
      <c r="U787">
        <f>VLOOKUP($L787,Sheet1!$F:$R,10,0)</f>
        <v>135</v>
      </c>
      <c r="V787">
        <f>VLOOKUP($L787,Sheet1!$F:$R,11,0)</f>
        <v>4.26</v>
      </c>
      <c r="W787">
        <f>VLOOKUP($L787,Sheet1!$F:$R,12,0)</f>
        <v>7.19</v>
      </c>
      <c r="X787">
        <f>VLOOKUP($L787,Sheet1!$F:$R,13,0)</f>
        <v>0</v>
      </c>
    </row>
    <row r="788" spans="1:24" hidden="1" x14ac:dyDescent="0.25">
      <c r="A788">
        <v>23</v>
      </c>
      <c r="B788">
        <v>1</v>
      </c>
      <c r="C788">
        <v>24</v>
      </c>
      <c r="D788" t="s">
        <v>392</v>
      </c>
      <c r="E788" t="s">
        <v>2351</v>
      </c>
      <c r="F788" t="s">
        <v>13</v>
      </c>
      <c r="G788">
        <v>21</v>
      </c>
      <c r="H788" t="s">
        <v>426</v>
      </c>
      <c r="I788">
        <v>2018</v>
      </c>
      <c r="J788" t="s">
        <v>121</v>
      </c>
      <c r="K788" t="s">
        <v>810</v>
      </c>
      <c r="L788" t="s">
        <v>2352</v>
      </c>
      <c r="M788">
        <f>VLOOKUP(L788,Sheet1!F:R,2,0)</f>
        <v>72</v>
      </c>
      <c r="N788">
        <f>VLOOKUP($L788,Sheet1!$F:$R,3,0)</f>
        <v>210</v>
      </c>
      <c r="O788">
        <f>VLOOKUP($L788,Sheet1!$F:$R,4,0)</f>
        <v>9.6300000000000008</v>
      </c>
      <c r="P788">
        <f>VLOOKUP($L788,Sheet1!$F:$R,5,0)</f>
        <v>31.63</v>
      </c>
      <c r="Q788">
        <f>VLOOKUP($L788,Sheet1!$F:$R,6,0)</f>
        <v>0</v>
      </c>
      <c r="R788">
        <f>VLOOKUP($L788,Sheet1!$F:$R,7,0)</f>
        <v>4.42</v>
      </c>
      <c r="S788">
        <f>VLOOKUP($L788,Sheet1!$F:$R,8,0)</f>
        <v>15</v>
      </c>
      <c r="T788">
        <f>VLOOKUP($L788,Sheet1!$F:$R,9,0)</f>
        <v>39.5</v>
      </c>
      <c r="U788">
        <f>VLOOKUP($L788,Sheet1!$F:$R,10,0)</f>
        <v>132</v>
      </c>
      <c r="V788">
        <f>VLOOKUP($L788,Sheet1!$F:$R,11,0)</f>
        <v>4.07</v>
      </c>
      <c r="W788">
        <f>VLOOKUP($L788,Sheet1!$F:$R,12,0)</f>
        <v>6.95</v>
      </c>
      <c r="X788">
        <f>VLOOKUP($L788,Sheet1!$F:$R,13,0)</f>
        <v>11.18</v>
      </c>
    </row>
    <row r="789" spans="1:24" hidden="1" x14ac:dyDescent="0.25">
      <c r="A789">
        <v>25</v>
      </c>
      <c r="B789">
        <v>1</v>
      </c>
      <c r="C789">
        <v>26</v>
      </c>
      <c r="D789" t="s">
        <v>136</v>
      </c>
      <c r="E789" t="s">
        <v>2353</v>
      </c>
      <c r="F789" t="s">
        <v>13</v>
      </c>
      <c r="G789">
        <v>23</v>
      </c>
      <c r="H789" t="s">
        <v>184</v>
      </c>
      <c r="I789">
        <v>2018</v>
      </c>
      <c r="J789" t="s">
        <v>15</v>
      </c>
      <c r="K789" t="s">
        <v>2354</v>
      </c>
      <c r="L789" t="s">
        <v>2355</v>
      </c>
      <c r="M789">
        <f>VLOOKUP(L789,Sheet1!F:R,2,0)</f>
        <v>72.5</v>
      </c>
      <c r="N789">
        <f>VLOOKUP($L789,Sheet1!$F:$R,3,0)</f>
        <v>189</v>
      </c>
      <c r="O789">
        <f>VLOOKUP($L789,Sheet1!$F:$R,4,0)</f>
        <v>9.1300000000000008</v>
      </c>
      <c r="P789">
        <f>VLOOKUP($L789,Sheet1!$F:$R,5,0)</f>
        <v>31.625</v>
      </c>
      <c r="Q789">
        <f>VLOOKUP($L789,Sheet1!$F:$R,6,0)</f>
        <v>0</v>
      </c>
      <c r="R789">
        <f>VLOOKUP($L789,Sheet1!$F:$R,7,0)</f>
        <v>4.43</v>
      </c>
      <c r="S789">
        <f>VLOOKUP($L789,Sheet1!$F:$R,8,0)</f>
        <v>15</v>
      </c>
      <c r="T789">
        <f>VLOOKUP($L789,Sheet1!$F:$R,9,0)</f>
        <v>31</v>
      </c>
      <c r="U789">
        <f>VLOOKUP($L789,Sheet1!$F:$R,10,0)</f>
        <v>110</v>
      </c>
      <c r="V789">
        <f>VLOOKUP($L789,Sheet1!$F:$R,11,0)</f>
        <v>4.41</v>
      </c>
      <c r="W789">
        <f>VLOOKUP($L789,Sheet1!$F:$R,12,0)</f>
        <v>6.88</v>
      </c>
      <c r="X789">
        <f>VLOOKUP($L789,Sheet1!$F:$R,13,0)</f>
        <v>0</v>
      </c>
    </row>
    <row r="790" spans="1:24" hidden="1" x14ac:dyDescent="0.25">
      <c r="A790">
        <v>39</v>
      </c>
      <c r="B790">
        <v>2</v>
      </c>
      <c r="C790">
        <v>40</v>
      </c>
      <c r="D790" t="s">
        <v>104</v>
      </c>
      <c r="E790" t="s">
        <v>2356</v>
      </c>
      <c r="F790" t="s">
        <v>13</v>
      </c>
      <c r="G790">
        <v>22</v>
      </c>
      <c r="H790" t="s">
        <v>1702</v>
      </c>
      <c r="I790">
        <v>2018</v>
      </c>
      <c r="J790" t="s">
        <v>15</v>
      </c>
      <c r="K790" t="s">
        <v>2357</v>
      </c>
      <c r="L790" t="s">
        <v>2358</v>
      </c>
      <c r="M790">
        <f>VLOOKUP(L790,Sheet1!F:R,2,0)</f>
        <v>75.38</v>
      </c>
      <c r="N790">
        <f>VLOOKUP($L790,Sheet1!$F:$R,3,0)</f>
        <v>218</v>
      </c>
      <c r="O790">
        <f>VLOOKUP($L790,Sheet1!$F:$R,4,0)</f>
        <v>9.75</v>
      </c>
      <c r="P790">
        <f>VLOOKUP($L790,Sheet1!$F:$R,5,0)</f>
        <v>32.375</v>
      </c>
      <c r="Q790">
        <f>VLOOKUP($L790,Sheet1!$F:$R,6,0)</f>
        <v>0</v>
      </c>
      <c r="R790">
        <f>VLOOKUP($L790,Sheet1!$F:$R,7,0)</f>
        <v>4.54</v>
      </c>
      <c r="S790">
        <f>VLOOKUP($L790,Sheet1!$F:$R,8,0)</f>
        <v>18</v>
      </c>
      <c r="T790">
        <f>VLOOKUP($L790,Sheet1!$F:$R,9,0)</f>
        <v>35.5</v>
      </c>
      <c r="U790">
        <f>VLOOKUP($L790,Sheet1!$F:$R,10,0)</f>
        <v>124</v>
      </c>
      <c r="V790">
        <f>VLOOKUP($L790,Sheet1!$F:$R,11,0)</f>
        <v>4.1100000000000003</v>
      </c>
      <c r="W790">
        <f>VLOOKUP($L790,Sheet1!$F:$R,12,0)</f>
        <v>6.57</v>
      </c>
      <c r="X790">
        <f>VLOOKUP($L790,Sheet1!$F:$R,13,0)</f>
        <v>0</v>
      </c>
    </row>
    <row r="791" spans="1:24" hidden="1" x14ac:dyDescent="0.25">
      <c r="A791">
        <v>43</v>
      </c>
      <c r="B791">
        <v>2</v>
      </c>
      <c r="C791">
        <v>44</v>
      </c>
      <c r="D791" t="s">
        <v>207</v>
      </c>
      <c r="E791" t="s">
        <v>2359</v>
      </c>
      <c r="F791" t="s">
        <v>13</v>
      </c>
      <c r="G791">
        <v>22</v>
      </c>
      <c r="H791" t="s">
        <v>563</v>
      </c>
      <c r="I791">
        <v>2018</v>
      </c>
      <c r="J791" t="s">
        <v>121</v>
      </c>
      <c r="K791" t="s">
        <v>1787</v>
      </c>
      <c r="L791" t="s">
        <v>2360</v>
      </c>
      <c r="M791">
        <f>VLOOKUP(L791,Sheet1!F:R,2,0)</f>
        <v>72.5</v>
      </c>
      <c r="N791">
        <f>VLOOKUP($L791,Sheet1!$F:$R,3,0)</f>
        <v>186</v>
      </c>
      <c r="O791">
        <f>VLOOKUP($L791,Sheet1!$F:$R,4,0)</f>
        <v>9.5</v>
      </c>
      <c r="P791">
        <f>VLOOKUP($L791,Sheet1!$F:$R,5,0)</f>
        <v>32.25</v>
      </c>
      <c r="Q791">
        <f>VLOOKUP($L791,Sheet1!$F:$R,6,0)</f>
        <v>0</v>
      </c>
      <c r="R791">
        <f>VLOOKUP($L791,Sheet1!$F:$R,7,0)</f>
        <v>0</v>
      </c>
      <c r="S791">
        <f>VLOOKUP($L791,Sheet1!$F:$R,8,0)</f>
        <v>0</v>
      </c>
      <c r="T791">
        <f>VLOOKUP($L791,Sheet1!$F:$R,9,0)</f>
        <v>0</v>
      </c>
      <c r="U791">
        <f>VLOOKUP($L791,Sheet1!$F:$R,10,0)</f>
        <v>0</v>
      </c>
      <c r="V791">
        <f>VLOOKUP($L791,Sheet1!$F:$R,11,0)</f>
        <v>0</v>
      </c>
      <c r="W791">
        <f>VLOOKUP($L791,Sheet1!$F:$R,12,0)</f>
        <v>0</v>
      </c>
      <c r="X791">
        <f>VLOOKUP($L791,Sheet1!$F:$R,13,0)</f>
        <v>0</v>
      </c>
    </row>
    <row r="792" spans="1:24" hidden="1" x14ac:dyDescent="0.25">
      <c r="A792">
        <v>46</v>
      </c>
      <c r="B792">
        <v>2</v>
      </c>
      <c r="C792">
        <v>47</v>
      </c>
      <c r="D792" t="s">
        <v>279</v>
      </c>
      <c r="E792" t="s">
        <v>2361</v>
      </c>
      <c r="F792" t="s">
        <v>13</v>
      </c>
      <c r="G792">
        <v>21</v>
      </c>
      <c r="H792" t="s">
        <v>507</v>
      </c>
      <c r="I792">
        <v>2018</v>
      </c>
      <c r="J792" t="s">
        <v>15</v>
      </c>
      <c r="K792" t="s">
        <v>2362</v>
      </c>
      <c r="L792" t="s">
        <v>2363</v>
      </c>
      <c r="M792">
        <f>VLOOKUP(L792,Sheet1!F:R,2,0)</f>
        <v>70.38</v>
      </c>
      <c r="N792">
        <f>VLOOKUP($L792,Sheet1!$F:$R,3,0)</f>
        <v>201</v>
      </c>
      <c r="O792">
        <f>VLOOKUP($L792,Sheet1!$F:$R,4,0)</f>
        <v>9.8800000000000008</v>
      </c>
      <c r="P792">
        <f>VLOOKUP($L792,Sheet1!$F:$R,5,0)</f>
        <v>30.38</v>
      </c>
      <c r="Q792">
        <f>VLOOKUP($L792,Sheet1!$F:$R,6,0)</f>
        <v>0</v>
      </c>
      <c r="R792">
        <f>VLOOKUP($L792,Sheet1!$F:$R,7,0)</f>
        <v>4.47</v>
      </c>
      <c r="S792">
        <f>VLOOKUP($L792,Sheet1!$F:$R,8,0)</f>
        <v>20</v>
      </c>
      <c r="T792">
        <f>VLOOKUP($L792,Sheet1!$F:$R,9,0)</f>
        <v>35.5</v>
      </c>
      <c r="U792">
        <f>VLOOKUP($L792,Sheet1!$F:$R,10,0)</f>
        <v>115</v>
      </c>
      <c r="V792">
        <f>VLOOKUP($L792,Sheet1!$F:$R,11,0)</f>
        <v>4.45</v>
      </c>
      <c r="W792">
        <f>VLOOKUP($L792,Sheet1!$F:$R,12,0)</f>
        <v>7.09</v>
      </c>
      <c r="X792">
        <f>VLOOKUP($L792,Sheet1!$F:$R,13,0)</f>
        <v>12.03</v>
      </c>
    </row>
    <row r="793" spans="1:24" hidden="1" x14ac:dyDescent="0.25">
      <c r="A793">
        <v>50</v>
      </c>
      <c r="B793">
        <v>2</v>
      </c>
      <c r="C793">
        <v>51</v>
      </c>
      <c r="D793" t="s">
        <v>11</v>
      </c>
      <c r="E793" t="s">
        <v>2364</v>
      </c>
      <c r="F793" t="s">
        <v>13</v>
      </c>
      <c r="G793">
        <v>23</v>
      </c>
      <c r="H793" t="s">
        <v>75</v>
      </c>
      <c r="I793">
        <v>2018</v>
      </c>
      <c r="J793" t="s">
        <v>61</v>
      </c>
      <c r="K793" t="s">
        <v>315</v>
      </c>
      <c r="L793" t="s">
        <v>2365</v>
      </c>
      <c r="M793">
        <f>VLOOKUP(L793,Sheet1!F:R,2,0)</f>
        <v>71.13</v>
      </c>
      <c r="N793">
        <f>VLOOKUP($L793,Sheet1!$F:$R,3,0)</f>
        <v>201</v>
      </c>
      <c r="O793">
        <f>VLOOKUP($L793,Sheet1!$F:$R,4,0)</f>
        <v>10.63</v>
      </c>
      <c r="P793">
        <f>VLOOKUP($L793,Sheet1!$F:$R,5,0)</f>
        <v>31.63</v>
      </c>
      <c r="Q793">
        <f>VLOOKUP($L793,Sheet1!$F:$R,6,0)</f>
        <v>0</v>
      </c>
      <c r="R793">
        <f>VLOOKUP($L793,Sheet1!$F:$R,7,0)</f>
        <v>4.5</v>
      </c>
      <c r="S793">
        <f>VLOOKUP($L793,Sheet1!$F:$R,8,0)</f>
        <v>22</v>
      </c>
      <c r="T793">
        <f>VLOOKUP($L793,Sheet1!$F:$R,9,0)</f>
        <v>39</v>
      </c>
      <c r="U793">
        <f>VLOOKUP($L793,Sheet1!$F:$R,10,0)</f>
        <v>125</v>
      </c>
      <c r="V793">
        <f>VLOOKUP($L793,Sheet1!$F:$R,11,0)</f>
        <v>4.26</v>
      </c>
      <c r="W793">
        <f>VLOOKUP($L793,Sheet1!$F:$R,12,0)</f>
        <v>6.65</v>
      </c>
      <c r="X793">
        <f>VLOOKUP($L793,Sheet1!$F:$R,13,0)</f>
        <v>0</v>
      </c>
    </row>
    <row r="794" spans="1:24" hidden="1" x14ac:dyDescent="0.25">
      <c r="A794">
        <v>59</v>
      </c>
      <c r="B794">
        <v>2</v>
      </c>
      <c r="C794">
        <v>60</v>
      </c>
      <c r="D794" t="s">
        <v>58</v>
      </c>
      <c r="E794" t="s">
        <v>2366</v>
      </c>
      <c r="F794" t="s">
        <v>13</v>
      </c>
      <c r="G794">
        <v>22</v>
      </c>
      <c r="H794" t="s">
        <v>843</v>
      </c>
      <c r="I794">
        <v>2018</v>
      </c>
      <c r="J794" t="s">
        <v>161</v>
      </c>
      <c r="K794" t="s">
        <v>1061</v>
      </c>
      <c r="L794" t="s">
        <v>2367</v>
      </c>
      <c r="M794">
        <f>VLOOKUP(L794,Sheet1!F:R,2,0)</f>
        <v>71</v>
      </c>
      <c r="N794">
        <f>VLOOKUP($L794,Sheet1!$F:$R,3,0)</f>
        <v>213</v>
      </c>
      <c r="O794">
        <f>VLOOKUP($L794,Sheet1!$F:$R,4,0)</f>
        <v>9.75</v>
      </c>
      <c r="P794">
        <f>VLOOKUP($L794,Sheet1!$F:$R,5,0)</f>
        <v>32.375</v>
      </c>
      <c r="Q794">
        <f>VLOOKUP($L794,Sheet1!$F:$R,6,0)</f>
        <v>0</v>
      </c>
      <c r="R794">
        <f>VLOOKUP($L794,Sheet1!$F:$R,7,0)</f>
        <v>4.54</v>
      </c>
      <c r="S794">
        <f>VLOOKUP($L794,Sheet1!$F:$R,8,0)</f>
        <v>14</v>
      </c>
      <c r="T794">
        <f>VLOOKUP($L794,Sheet1!$F:$R,9,0)</f>
        <v>34.5</v>
      </c>
      <c r="U794">
        <f>VLOOKUP($L794,Sheet1!$F:$R,10,0)</f>
        <v>120</v>
      </c>
      <c r="V794">
        <f>VLOOKUP($L794,Sheet1!$F:$R,11,0)</f>
        <v>4.32</v>
      </c>
      <c r="W794">
        <f>VLOOKUP($L794,Sheet1!$F:$R,12,0)</f>
        <v>7.11</v>
      </c>
      <c r="X794">
        <f>VLOOKUP($L794,Sheet1!$F:$R,13,0)</f>
        <v>0</v>
      </c>
    </row>
    <row r="795" spans="1:24" hidden="1" x14ac:dyDescent="0.25">
      <c r="A795">
        <v>60</v>
      </c>
      <c r="B795">
        <v>2</v>
      </c>
      <c r="C795">
        <v>61</v>
      </c>
      <c r="D795" t="s">
        <v>349</v>
      </c>
      <c r="E795" t="s">
        <v>2368</v>
      </c>
      <c r="F795" t="s">
        <v>13</v>
      </c>
      <c r="G795">
        <v>21</v>
      </c>
      <c r="H795" t="s">
        <v>374</v>
      </c>
      <c r="I795">
        <v>2018</v>
      </c>
      <c r="J795" t="s">
        <v>121</v>
      </c>
      <c r="K795" t="s">
        <v>2369</v>
      </c>
      <c r="L795" t="s">
        <v>2370</v>
      </c>
      <c r="M795">
        <f>VLOOKUP(L795,Sheet1!F:R,2,0)</f>
        <v>74.88</v>
      </c>
      <c r="N795">
        <f>VLOOKUP($L795,Sheet1!$F:$R,3,0)</f>
        <v>199</v>
      </c>
      <c r="O795">
        <f>VLOOKUP($L795,Sheet1!$F:$R,4,0)</f>
        <v>9.25</v>
      </c>
      <c r="P795">
        <f>VLOOKUP($L795,Sheet1!$F:$R,5,0)</f>
        <v>32.380000000000003</v>
      </c>
      <c r="Q795">
        <f>VLOOKUP($L795,Sheet1!$F:$R,6,0)</f>
        <v>0</v>
      </c>
      <c r="R795">
        <f>VLOOKUP($L795,Sheet1!$F:$R,7,0)</f>
        <v>4.34</v>
      </c>
      <c r="S795">
        <f>VLOOKUP($L795,Sheet1!$F:$R,8,0)</f>
        <v>16</v>
      </c>
      <c r="T795">
        <f>VLOOKUP($L795,Sheet1!$F:$R,9,0)</f>
        <v>40</v>
      </c>
      <c r="U795">
        <f>VLOOKUP($L795,Sheet1!$F:$R,10,0)</f>
        <v>129</v>
      </c>
      <c r="V795">
        <f>VLOOKUP($L795,Sheet1!$F:$R,11,0)</f>
        <v>0</v>
      </c>
      <c r="W795">
        <f>VLOOKUP($L795,Sheet1!$F:$R,12,0)</f>
        <v>0</v>
      </c>
      <c r="X795">
        <f>VLOOKUP($L795,Sheet1!$F:$R,13,0)</f>
        <v>0</v>
      </c>
    </row>
    <row r="796" spans="1:24" hidden="1" x14ac:dyDescent="0.25">
      <c r="A796">
        <v>80</v>
      </c>
      <c r="B796">
        <v>3</v>
      </c>
      <c r="C796">
        <v>81</v>
      </c>
      <c r="D796" t="s">
        <v>30</v>
      </c>
      <c r="E796" t="s">
        <v>2371</v>
      </c>
      <c r="F796" t="s">
        <v>13</v>
      </c>
      <c r="G796">
        <v>22</v>
      </c>
      <c r="H796" t="s">
        <v>701</v>
      </c>
      <c r="I796">
        <v>2018</v>
      </c>
      <c r="J796" t="s">
        <v>107</v>
      </c>
      <c r="K796" t="s">
        <v>2372</v>
      </c>
      <c r="L796" t="s">
        <v>2373</v>
      </c>
      <c r="M796">
        <f>VLOOKUP(L796,Sheet1!F:R,2,0)</f>
        <v>72.75</v>
      </c>
      <c r="N796">
        <f>VLOOKUP($L796,Sheet1!$F:$R,3,0)</f>
        <v>205</v>
      </c>
      <c r="O796">
        <f>VLOOKUP($L796,Sheet1!$F:$R,4,0)</f>
        <v>9.25</v>
      </c>
      <c r="P796">
        <f>VLOOKUP($L796,Sheet1!$F:$R,5,0)</f>
        <v>31.5</v>
      </c>
      <c r="Q796">
        <f>VLOOKUP($L796,Sheet1!$F:$R,6,0)</f>
        <v>0</v>
      </c>
      <c r="R796">
        <f>VLOOKUP($L796,Sheet1!$F:$R,7,0)</f>
        <v>4.51</v>
      </c>
      <c r="S796">
        <f>VLOOKUP($L796,Sheet1!$F:$R,8,0)</f>
        <v>10</v>
      </c>
      <c r="T796">
        <f>VLOOKUP($L796,Sheet1!$F:$R,9,0)</f>
        <v>36</v>
      </c>
      <c r="U796">
        <f>VLOOKUP($L796,Sheet1!$F:$R,10,0)</f>
        <v>122</v>
      </c>
      <c r="V796">
        <f>VLOOKUP($L796,Sheet1!$F:$R,11,0)</f>
        <v>4.37</v>
      </c>
      <c r="W796">
        <f>VLOOKUP($L796,Sheet1!$F:$R,12,0)</f>
        <v>6.95</v>
      </c>
      <c r="X796">
        <f>VLOOKUP($L796,Sheet1!$F:$R,13,0)</f>
        <v>11.84</v>
      </c>
    </row>
    <row r="797" spans="1:24" hidden="1" x14ac:dyDescent="0.25">
      <c r="A797">
        <v>90</v>
      </c>
      <c r="B797">
        <v>3</v>
      </c>
      <c r="C797">
        <v>91</v>
      </c>
      <c r="D797" t="s">
        <v>255</v>
      </c>
      <c r="E797" t="s">
        <v>2374</v>
      </c>
      <c r="F797" t="s">
        <v>13</v>
      </c>
      <c r="G797">
        <v>22</v>
      </c>
      <c r="H797" t="s">
        <v>837</v>
      </c>
      <c r="I797">
        <v>2018</v>
      </c>
      <c r="J797" t="s">
        <v>66</v>
      </c>
      <c r="K797" t="s">
        <v>711</v>
      </c>
      <c r="L797" t="s">
        <v>4490</v>
      </c>
      <c r="M797">
        <f>VLOOKUP(L797,Sheet1!F:R,2,0)</f>
        <v>73.75</v>
      </c>
      <c r="N797">
        <f>VLOOKUP($L797,Sheet1!$F:$R,3,0)</f>
        <v>203</v>
      </c>
      <c r="O797">
        <f>VLOOKUP($L797,Sheet1!$F:$R,4,0)</f>
        <v>9.5</v>
      </c>
      <c r="P797">
        <f>VLOOKUP($L797,Sheet1!$F:$R,5,0)</f>
        <v>33.375</v>
      </c>
      <c r="Q797">
        <f>VLOOKUP($L797,Sheet1!$F:$R,6,0)</f>
        <v>0</v>
      </c>
      <c r="R797">
        <f>VLOOKUP($L797,Sheet1!$F:$R,7,0)</f>
        <v>4.49</v>
      </c>
      <c r="S797">
        <f>VLOOKUP($L797,Sheet1!$F:$R,8,0)</f>
        <v>12</v>
      </c>
      <c r="T797">
        <f>VLOOKUP($L797,Sheet1!$F:$R,9,0)</f>
        <v>37.5</v>
      </c>
      <c r="U797">
        <f>VLOOKUP($L797,Sheet1!$F:$R,10,0)</f>
        <v>130</v>
      </c>
      <c r="V797">
        <f>VLOOKUP($L797,Sheet1!$F:$R,11,0)</f>
        <v>4.5</v>
      </c>
      <c r="W797">
        <f>VLOOKUP($L797,Sheet1!$F:$R,12,0)</f>
        <v>6.97</v>
      </c>
      <c r="X797">
        <f>VLOOKUP($L797,Sheet1!$F:$R,13,0)</f>
        <v>0</v>
      </c>
    </row>
    <row r="798" spans="1:24" hidden="1" x14ac:dyDescent="0.25">
      <c r="A798">
        <v>102</v>
      </c>
      <c r="B798">
        <v>4</v>
      </c>
      <c r="C798">
        <v>103</v>
      </c>
      <c r="D798" t="s">
        <v>64</v>
      </c>
      <c r="E798" t="s">
        <v>2376</v>
      </c>
      <c r="F798" t="s">
        <v>13</v>
      </c>
      <c r="G798">
        <v>21</v>
      </c>
      <c r="H798" t="s">
        <v>252</v>
      </c>
      <c r="I798">
        <v>2018</v>
      </c>
      <c r="J798" t="s">
        <v>33</v>
      </c>
      <c r="K798" t="s">
        <v>2377</v>
      </c>
      <c r="L798" t="s">
        <v>2378</v>
      </c>
      <c r="M798">
        <f>VLOOKUP(L798,Sheet1!F:R,2,0)</f>
        <v>69.75</v>
      </c>
      <c r="N798">
        <f>VLOOKUP($L798,Sheet1!$F:$R,3,0)</f>
        <v>181</v>
      </c>
      <c r="O798">
        <f>VLOOKUP($L798,Sheet1!$F:$R,4,0)</f>
        <v>8.3800000000000008</v>
      </c>
      <c r="P798">
        <f>VLOOKUP($L798,Sheet1!$F:$R,5,0)</f>
        <v>29.88</v>
      </c>
      <c r="Q798">
        <f>VLOOKUP($L798,Sheet1!$F:$R,6,0)</f>
        <v>0</v>
      </c>
      <c r="R798">
        <f>VLOOKUP($L798,Sheet1!$F:$R,7,0)</f>
        <v>4.43</v>
      </c>
      <c r="S798">
        <f>VLOOKUP($L798,Sheet1!$F:$R,8,0)</f>
        <v>14</v>
      </c>
      <c r="T798">
        <f>VLOOKUP($L798,Sheet1!$F:$R,9,0)</f>
        <v>34.5</v>
      </c>
      <c r="U798">
        <f>VLOOKUP($L798,Sheet1!$F:$R,10,0)</f>
        <v>113</v>
      </c>
      <c r="V798">
        <f>VLOOKUP($L798,Sheet1!$F:$R,11,0)</f>
        <v>4.1500000000000004</v>
      </c>
      <c r="W798">
        <f>VLOOKUP($L798,Sheet1!$F:$R,12,0)</f>
        <v>6.93</v>
      </c>
      <c r="X798">
        <f>VLOOKUP($L798,Sheet1!$F:$R,13,0)</f>
        <v>0</v>
      </c>
    </row>
    <row r="799" spans="1:24" hidden="1" x14ac:dyDescent="0.25">
      <c r="A799">
        <v>104</v>
      </c>
      <c r="B799">
        <v>4</v>
      </c>
      <c r="C799">
        <v>105</v>
      </c>
      <c r="D799" t="s">
        <v>169</v>
      </c>
      <c r="E799" t="s">
        <v>2379</v>
      </c>
      <c r="F799" t="s">
        <v>13</v>
      </c>
      <c r="G799">
        <v>21</v>
      </c>
      <c r="H799" t="s">
        <v>228</v>
      </c>
      <c r="I799">
        <v>2018</v>
      </c>
      <c r="J799" t="s">
        <v>61</v>
      </c>
      <c r="K799" t="s">
        <v>2380</v>
      </c>
      <c r="L799" t="s">
        <v>2381</v>
      </c>
      <c r="M799">
        <f>VLOOKUP(L799,Sheet1!F:R,2,0)</f>
        <v>70.63</v>
      </c>
      <c r="N799">
        <f>VLOOKUP($L799,Sheet1!$F:$R,3,0)</f>
        <v>200</v>
      </c>
      <c r="O799">
        <f>VLOOKUP($L799,Sheet1!$F:$R,4,0)</f>
        <v>9.5</v>
      </c>
      <c r="P799">
        <f>VLOOKUP($L799,Sheet1!$F:$R,5,0)</f>
        <v>31.5</v>
      </c>
      <c r="Q799">
        <f>VLOOKUP($L799,Sheet1!$F:$R,6,0)</f>
        <v>0</v>
      </c>
      <c r="R799">
        <f>VLOOKUP($L799,Sheet1!$F:$R,7,0)</f>
        <v>4.41</v>
      </c>
      <c r="S799">
        <f>VLOOKUP($L799,Sheet1!$F:$R,8,0)</f>
        <v>7</v>
      </c>
      <c r="T799">
        <f>VLOOKUP($L799,Sheet1!$F:$R,9,0)</f>
        <v>34</v>
      </c>
      <c r="U799">
        <f>VLOOKUP($L799,Sheet1!$F:$R,10,0)</f>
        <v>121</v>
      </c>
      <c r="V799">
        <f>VLOOKUP($L799,Sheet1!$F:$R,11,0)</f>
        <v>4.33</v>
      </c>
      <c r="W799">
        <f>VLOOKUP($L799,Sheet1!$F:$R,12,0)</f>
        <v>7</v>
      </c>
      <c r="X799">
        <f>VLOOKUP($L799,Sheet1!$F:$R,13,0)</f>
        <v>0</v>
      </c>
    </row>
    <row r="800" spans="1:24" hidden="1" x14ac:dyDescent="0.25">
      <c r="A800">
        <v>112</v>
      </c>
      <c r="B800">
        <v>4</v>
      </c>
      <c r="C800">
        <v>113</v>
      </c>
      <c r="D800" t="s">
        <v>104</v>
      </c>
      <c r="E800" t="s">
        <v>2382</v>
      </c>
      <c r="F800" t="s">
        <v>13</v>
      </c>
      <c r="G800">
        <v>23</v>
      </c>
      <c r="H800" t="s">
        <v>26</v>
      </c>
      <c r="I800">
        <v>2018</v>
      </c>
      <c r="J800" t="s">
        <v>121</v>
      </c>
      <c r="K800" t="s">
        <v>1180</v>
      </c>
      <c r="L800" t="s">
        <v>2383</v>
      </c>
      <c r="M800">
        <f>VLOOKUP(L800,Sheet1!F:R,2,0)</f>
        <v>72.63</v>
      </c>
      <c r="N800">
        <f>VLOOKUP($L800,Sheet1!$F:$R,3,0)</f>
        <v>203</v>
      </c>
      <c r="O800">
        <f>VLOOKUP($L800,Sheet1!$F:$R,4,0)</f>
        <v>9.3800000000000008</v>
      </c>
      <c r="P800">
        <f>VLOOKUP($L800,Sheet1!$F:$R,5,0)</f>
        <v>31</v>
      </c>
      <c r="Q800">
        <f>VLOOKUP($L800,Sheet1!$F:$R,6,0)</f>
        <v>0</v>
      </c>
      <c r="R800">
        <f>VLOOKUP($L800,Sheet1!$F:$R,7,0)</f>
        <v>4.5199999999999996</v>
      </c>
      <c r="S800">
        <f>VLOOKUP($L800,Sheet1!$F:$R,8,0)</f>
        <v>16</v>
      </c>
      <c r="T800">
        <f>VLOOKUP($L800,Sheet1!$F:$R,9,0)</f>
        <v>34.5</v>
      </c>
      <c r="U800">
        <f>VLOOKUP($L800,Sheet1!$F:$R,10,0)</f>
        <v>118</v>
      </c>
      <c r="V800">
        <f>VLOOKUP($L800,Sheet1!$F:$R,11,0)</f>
        <v>4.1500000000000004</v>
      </c>
      <c r="W800">
        <f>VLOOKUP($L800,Sheet1!$F:$R,12,0)</f>
        <v>6.84</v>
      </c>
      <c r="X800">
        <f>VLOOKUP($L800,Sheet1!$F:$R,13,0)</f>
        <v>0</v>
      </c>
    </row>
    <row r="801" spans="1:24" hidden="1" x14ac:dyDescent="0.25">
      <c r="A801">
        <v>131</v>
      </c>
      <c r="B801">
        <v>4</v>
      </c>
      <c r="C801">
        <v>132</v>
      </c>
      <c r="D801" t="s">
        <v>424</v>
      </c>
      <c r="E801" t="s">
        <v>2384</v>
      </c>
      <c r="F801" t="s">
        <v>13</v>
      </c>
      <c r="G801">
        <v>23</v>
      </c>
      <c r="H801" t="s">
        <v>2385</v>
      </c>
      <c r="I801">
        <v>2018</v>
      </c>
      <c r="J801" t="s">
        <v>161</v>
      </c>
      <c r="K801" t="s">
        <v>177</v>
      </c>
      <c r="L801" t="s">
        <v>2386</v>
      </c>
      <c r="M801">
        <f>VLOOKUP(L801,Sheet1!F:R,2,0)</f>
        <v>76.75</v>
      </c>
      <c r="N801">
        <f>VLOOKUP($L801,Sheet1!$F:$R,3,0)</f>
        <v>218</v>
      </c>
      <c r="O801">
        <f>VLOOKUP($L801,Sheet1!$F:$R,4,0)</f>
        <v>10</v>
      </c>
      <c r="P801">
        <f>VLOOKUP($L801,Sheet1!$F:$R,5,0)</f>
        <v>33.5</v>
      </c>
      <c r="Q801">
        <f>VLOOKUP($L801,Sheet1!$F:$R,6,0)</f>
        <v>0</v>
      </c>
      <c r="R801">
        <f>VLOOKUP($L801,Sheet1!$F:$R,7,0)</f>
        <v>4.5599999999999996</v>
      </c>
      <c r="S801">
        <f>VLOOKUP($L801,Sheet1!$F:$R,8,0)</f>
        <v>16</v>
      </c>
      <c r="T801">
        <f>VLOOKUP($L801,Sheet1!$F:$R,9,0)</f>
        <v>34.5</v>
      </c>
      <c r="U801">
        <f>VLOOKUP($L801,Sheet1!$F:$R,10,0)</f>
        <v>124</v>
      </c>
      <c r="V801">
        <f>VLOOKUP($L801,Sheet1!$F:$R,11,0)</f>
        <v>4.4000000000000004</v>
      </c>
      <c r="W801">
        <f>VLOOKUP($L801,Sheet1!$F:$R,12,0)</f>
        <v>7.2</v>
      </c>
      <c r="X801">
        <f>VLOOKUP($L801,Sheet1!$F:$R,13,0)</f>
        <v>0</v>
      </c>
    </row>
    <row r="802" spans="1:24" hidden="1" x14ac:dyDescent="0.25">
      <c r="A802">
        <v>132</v>
      </c>
      <c r="B802">
        <v>4</v>
      </c>
      <c r="C802">
        <v>133</v>
      </c>
      <c r="D802" t="s">
        <v>238</v>
      </c>
      <c r="E802" t="s">
        <v>2387</v>
      </c>
      <c r="F802" t="s">
        <v>13</v>
      </c>
      <c r="G802">
        <v>23</v>
      </c>
      <c r="H802" t="s">
        <v>38</v>
      </c>
      <c r="I802">
        <v>2018</v>
      </c>
      <c r="J802" t="s">
        <v>161</v>
      </c>
      <c r="K802" t="s">
        <v>810</v>
      </c>
      <c r="L802" t="s">
        <v>2388</v>
      </c>
      <c r="M802">
        <f>VLOOKUP(L802,Sheet1!F:R,2,0)</f>
        <v>74.63</v>
      </c>
      <c r="N802">
        <f>VLOOKUP($L802,Sheet1!$F:$R,3,0)</f>
        <v>207</v>
      </c>
      <c r="O802">
        <f>VLOOKUP($L802,Sheet1!$F:$R,4,0)</f>
        <v>9.3800000000000008</v>
      </c>
      <c r="P802">
        <f>VLOOKUP($L802,Sheet1!$F:$R,5,0)</f>
        <v>32.880000000000003</v>
      </c>
      <c r="Q802">
        <f>VLOOKUP($L802,Sheet1!$F:$R,6,0)</f>
        <v>0</v>
      </c>
      <c r="R802">
        <f>VLOOKUP($L802,Sheet1!$F:$R,7,0)</f>
        <v>4.5999999999999996</v>
      </c>
      <c r="S802">
        <f>VLOOKUP($L802,Sheet1!$F:$R,8,0)</f>
        <v>21</v>
      </c>
      <c r="T802">
        <f>VLOOKUP($L802,Sheet1!$F:$R,9,0)</f>
        <v>38</v>
      </c>
      <c r="U802">
        <f>VLOOKUP($L802,Sheet1!$F:$R,10,0)</f>
        <v>120</v>
      </c>
      <c r="V802">
        <f>VLOOKUP($L802,Sheet1!$F:$R,11,0)</f>
        <v>4.04</v>
      </c>
      <c r="W802">
        <f>VLOOKUP($L802,Sheet1!$F:$R,12,0)</f>
        <v>6.56</v>
      </c>
      <c r="X802">
        <f>VLOOKUP($L802,Sheet1!$F:$R,13,0)</f>
        <v>0</v>
      </c>
    </row>
    <row r="803" spans="1:24" hidden="1" x14ac:dyDescent="0.25">
      <c r="A803">
        <v>143</v>
      </c>
      <c r="B803">
        <v>5</v>
      </c>
      <c r="C803">
        <v>144</v>
      </c>
      <c r="D803" t="s">
        <v>53</v>
      </c>
      <c r="E803" t="s">
        <v>2389</v>
      </c>
      <c r="F803" t="s">
        <v>13</v>
      </c>
      <c r="G803">
        <v>22</v>
      </c>
      <c r="H803" t="s">
        <v>2390</v>
      </c>
      <c r="I803">
        <v>2018</v>
      </c>
      <c r="J803" t="s">
        <v>161</v>
      </c>
      <c r="K803" t="s">
        <v>2391</v>
      </c>
      <c r="L803" t="s">
        <v>2392</v>
      </c>
      <c r="M803">
        <f>VLOOKUP(L803,Sheet1!F:R,2,0)</f>
        <v>74.38</v>
      </c>
      <c r="N803">
        <f>VLOOKUP($L803,Sheet1!$F:$R,3,0)</f>
        <v>215</v>
      </c>
      <c r="O803">
        <f>VLOOKUP($L803,Sheet1!$F:$R,4,0)</f>
        <v>9.25</v>
      </c>
      <c r="P803">
        <f>VLOOKUP($L803,Sheet1!$F:$R,5,0)</f>
        <v>33.75</v>
      </c>
      <c r="Q803">
        <f>VLOOKUP($L803,Sheet1!$F:$R,6,0)</f>
        <v>0</v>
      </c>
      <c r="R803">
        <f>VLOOKUP($L803,Sheet1!$F:$R,7,0)</f>
        <v>4.4400000000000004</v>
      </c>
      <c r="S803">
        <f>VLOOKUP($L803,Sheet1!$F:$R,8,0)</f>
        <v>20</v>
      </c>
      <c r="T803">
        <f>VLOOKUP($L803,Sheet1!$F:$R,9,0)</f>
        <v>40</v>
      </c>
      <c r="U803">
        <f>VLOOKUP($L803,Sheet1!$F:$R,10,0)</f>
        <v>124</v>
      </c>
      <c r="V803">
        <f>VLOOKUP($L803,Sheet1!$F:$R,11,0)</f>
        <v>4.26</v>
      </c>
      <c r="W803">
        <f>VLOOKUP($L803,Sheet1!$F:$R,12,0)</f>
        <v>7.08</v>
      </c>
      <c r="X803">
        <f>VLOOKUP($L803,Sheet1!$F:$R,13,0)</f>
        <v>0</v>
      </c>
    </row>
    <row r="804" spans="1:24" hidden="1" x14ac:dyDescent="0.25">
      <c r="A804">
        <v>158</v>
      </c>
      <c r="B804">
        <v>5</v>
      </c>
      <c r="C804">
        <v>159</v>
      </c>
      <c r="D804" t="s">
        <v>18</v>
      </c>
      <c r="E804" t="s">
        <v>2393</v>
      </c>
      <c r="F804" t="s">
        <v>13</v>
      </c>
      <c r="G804">
        <v>22</v>
      </c>
      <c r="H804" t="s">
        <v>95</v>
      </c>
      <c r="I804">
        <v>2018</v>
      </c>
      <c r="J804" t="s">
        <v>121</v>
      </c>
      <c r="K804" t="s">
        <v>2394</v>
      </c>
      <c r="L804" t="s">
        <v>2395</v>
      </c>
      <c r="M804">
        <f>VLOOKUP(L804,Sheet1!F:R,2,0)</f>
        <v>73.5</v>
      </c>
      <c r="N804">
        <f>VLOOKUP($L804,Sheet1!$F:$R,3,0)</f>
        <v>206</v>
      </c>
      <c r="O804">
        <f>VLOOKUP($L804,Sheet1!$F:$R,4,0)</f>
        <v>10.130000000000001</v>
      </c>
      <c r="P804">
        <f>VLOOKUP($L804,Sheet1!$F:$R,5,0)</f>
        <v>34</v>
      </c>
      <c r="Q804">
        <f>VLOOKUP($L804,Sheet1!$F:$R,6,0)</f>
        <v>0</v>
      </c>
      <c r="R804">
        <f>VLOOKUP($L804,Sheet1!$F:$R,7,0)</f>
        <v>4.51</v>
      </c>
      <c r="S804">
        <f>VLOOKUP($L804,Sheet1!$F:$R,8,0)</f>
        <v>14</v>
      </c>
      <c r="T804">
        <f>VLOOKUP($L804,Sheet1!$F:$R,9,0)</f>
        <v>42.5</v>
      </c>
      <c r="U804">
        <f>VLOOKUP($L804,Sheet1!$F:$R,10,0)</f>
        <v>134</v>
      </c>
      <c r="V804">
        <f>VLOOKUP($L804,Sheet1!$F:$R,11,0)</f>
        <v>4.29</v>
      </c>
      <c r="W804">
        <f>VLOOKUP($L804,Sheet1!$F:$R,12,0)</f>
        <v>7.02</v>
      </c>
      <c r="X804">
        <f>VLOOKUP($L804,Sheet1!$F:$R,13,0)</f>
        <v>0</v>
      </c>
    </row>
    <row r="805" spans="1:24" hidden="1" x14ac:dyDescent="0.25">
      <c r="A805">
        <v>161</v>
      </c>
      <c r="B805">
        <v>5</v>
      </c>
      <c r="C805">
        <v>162</v>
      </c>
      <c r="D805" t="s">
        <v>424</v>
      </c>
      <c r="E805" t="s">
        <v>2396</v>
      </c>
      <c r="F805" t="s">
        <v>13</v>
      </c>
      <c r="G805">
        <v>21</v>
      </c>
      <c r="H805" t="s">
        <v>85</v>
      </c>
      <c r="I805">
        <v>2018</v>
      </c>
      <c r="J805" t="s">
        <v>161</v>
      </c>
      <c r="K805" t="s">
        <v>2397</v>
      </c>
      <c r="L805" t="s">
        <v>2398</v>
      </c>
      <c r="M805">
        <f>VLOOKUP(L805,Sheet1!F:R,2,0)</f>
        <v>73</v>
      </c>
      <c r="N805">
        <f>VLOOKUP($L805,Sheet1!$F:$R,3,0)</f>
        <v>203</v>
      </c>
      <c r="O805">
        <f>VLOOKUP($L805,Sheet1!$F:$R,4,0)</f>
        <v>9.6300000000000008</v>
      </c>
      <c r="P805">
        <f>VLOOKUP($L805,Sheet1!$F:$R,5,0)</f>
        <v>32.75</v>
      </c>
      <c r="Q805">
        <f>VLOOKUP($L805,Sheet1!$F:$R,6,0)</f>
        <v>0</v>
      </c>
      <c r="R805">
        <f>VLOOKUP($L805,Sheet1!$F:$R,7,0)</f>
        <v>4.5</v>
      </c>
      <c r="S805">
        <f>VLOOKUP($L805,Sheet1!$F:$R,8,0)</f>
        <v>8</v>
      </c>
      <c r="T805">
        <f>VLOOKUP($L805,Sheet1!$F:$R,9,0)</f>
        <v>34.5</v>
      </c>
      <c r="U805">
        <f>VLOOKUP($L805,Sheet1!$F:$R,10,0)</f>
        <v>112</v>
      </c>
      <c r="V805">
        <f>VLOOKUP($L805,Sheet1!$F:$R,11,0)</f>
        <v>4.1900000000000004</v>
      </c>
      <c r="W805">
        <f>VLOOKUP($L805,Sheet1!$F:$R,12,0)</f>
        <v>7.27</v>
      </c>
      <c r="X805">
        <f>VLOOKUP($L805,Sheet1!$F:$R,13,0)</f>
        <v>0</v>
      </c>
    </row>
    <row r="806" spans="1:24" hidden="1" x14ac:dyDescent="0.25">
      <c r="A806">
        <v>173</v>
      </c>
      <c r="B806">
        <v>5</v>
      </c>
      <c r="C806">
        <v>174</v>
      </c>
      <c r="D806" t="s">
        <v>238</v>
      </c>
      <c r="E806" t="s">
        <v>2399</v>
      </c>
      <c r="F806" t="s">
        <v>13</v>
      </c>
      <c r="G806">
        <v>23</v>
      </c>
      <c r="H806" t="s">
        <v>1135</v>
      </c>
      <c r="I806">
        <v>2018</v>
      </c>
      <c r="J806" t="s">
        <v>107</v>
      </c>
      <c r="K806" t="s">
        <v>2400</v>
      </c>
      <c r="L806" t="s">
        <v>2401</v>
      </c>
      <c r="M806">
        <f>VLOOKUP(L806,Sheet1!F:R,2,0)</f>
        <v>76</v>
      </c>
      <c r="N806">
        <f>VLOOKUP($L806,Sheet1!$F:$R,3,0)</f>
        <v>206</v>
      </c>
      <c r="O806">
        <f>VLOOKUP($L806,Sheet1!$F:$R,4,0)</f>
        <v>10</v>
      </c>
      <c r="P806">
        <f>VLOOKUP($L806,Sheet1!$F:$R,5,0)</f>
        <v>32.25</v>
      </c>
      <c r="Q806">
        <f>VLOOKUP($L806,Sheet1!$F:$R,6,0)</f>
        <v>0</v>
      </c>
      <c r="R806">
        <f>VLOOKUP($L806,Sheet1!$F:$R,7,0)</f>
        <v>4.37</v>
      </c>
      <c r="S806">
        <f>VLOOKUP($L806,Sheet1!$F:$R,8,0)</f>
        <v>15</v>
      </c>
      <c r="T806">
        <f>VLOOKUP($L806,Sheet1!$F:$R,9,0)</f>
        <v>30.5</v>
      </c>
      <c r="U806">
        <f>VLOOKUP($L806,Sheet1!$F:$R,10,0)</f>
        <v>124</v>
      </c>
      <c r="V806">
        <f>VLOOKUP($L806,Sheet1!$F:$R,11,0)</f>
        <v>4.17</v>
      </c>
      <c r="W806">
        <f>VLOOKUP($L806,Sheet1!$F:$R,12,0)</f>
        <v>6.85</v>
      </c>
      <c r="X806">
        <f>VLOOKUP($L806,Sheet1!$F:$R,13,0)</f>
        <v>0</v>
      </c>
    </row>
    <row r="807" spans="1:24" hidden="1" x14ac:dyDescent="0.25">
      <c r="A807">
        <v>174</v>
      </c>
      <c r="B807">
        <v>6</v>
      </c>
      <c r="C807">
        <v>175</v>
      </c>
      <c r="D807" t="s">
        <v>169</v>
      </c>
      <c r="E807" t="s">
        <v>2402</v>
      </c>
      <c r="F807" t="s">
        <v>13</v>
      </c>
      <c r="G807">
        <v>23</v>
      </c>
      <c r="H807" t="s">
        <v>507</v>
      </c>
      <c r="I807">
        <v>2018</v>
      </c>
      <c r="J807" t="s">
        <v>121</v>
      </c>
      <c r="K807" t="s">
        <v>2403</v>
      </c>
      <c r="L807" t="s">
        <v>2404</v>
      </c>
      <c r="M807">
        <f>VLOOKUP(L807,Sheet1!F:R,2,0)</f>
        <v>73.75</v>
      </c>
      <c r="N807">
        <f>VLOOKUP($L807,Sheet1!$F:$R,3,0)</f>
        <v>196</v>
      </c>
      <c r="O807">
        <f>VLOOKUP($L807,Sheet1!$F:$R,4,0)</f>
        <v>9.5</v>
      </c>
      <c r="P807">
        <f>VLOOKUP($L807,Sheet1!$F:$R,5,0)</f>
        <v>31</v>
      </c>
      <c r="Q807">
        <f>VLOOKUP($L807,Sheet1!$F:$R,6,0)</f>
        <v>0</v>
      </c>
      <c r="R807">
        <f>VLOOKUP($L807,Sheet1!$F:$R,7,0)</f>
        <v>4.3899999999999997</v>
      </c>
      <c r="S807">
        <f>VLOOKUP($L807,Sheet1!$F:$R,8,0)</f>
        <v>12</v>
      </c>
      <c r="T807">
        <f>VLOOKUP($L807,Sheet1!$F:$R,9,0)</f>
        <v>38</v>
      </c>
      <c r="U807">
        <f>VLOOKUP($L807,Sheet1!$F:$R,10,0)</f>
        <v>124</v>
      </c>
      <c r="V807">
        <f>VLOOKUP($L807,Sheet1!$F:$R,11,0)</f>
        <v>4.2300000000000004</v>
      </c>
      <c r="W807">
        <f>VLOOKUP($L807,Sheet1!$F:$R,12,0)</f>
        <v>6.92</v>
      </c>
      <c r="X807">
        <f>VLOOKUP($L807,Sheet1!$F:$R,13,0)</f>
        <v>0</v>
      </c>
    </row>
    <row r="808" spans="1:24" hidden="1" x14ac:dyDescent="0.25">
      <c r="A808">
        <v>184</v>
      </c>
      <c r="B808">
        <v>6</v>
      </c>
      <c r="C808">
        <v>185</v>
      </c>
      <c r="D808" t="s">
        <v>18</v>
      </c>
      <c r="E808" t="s">
        <v>2405</v>
      </c>
      <c r="F808" t="s">
        <v>13</v>
      </c>
      <c r="G808">
        <v>22</v>
      </c>
      <c r="H808" t="s">
        <v>852</v>
      </c>
      <c r="I808">
        <v>2018</v>
      </c>
      <c r="J808" t="s">
        <v>121</v>
      </c>
      <c r="K808" t="s">
        <v>2406</v>
      </c>
      <c r="L808" t="s">
        <v>2407</v>
      </c>
      <c r="M808">
        <f>VLOOKUP(L808,Sheet1!F:R,2,0)</f>
        <v>73.88</v>
      </c>
      <c r="N808">
        <f>VLOOKUP($L808,Sheet1!$F:$R,3,0)</f>
        <v>202</v>
      </c>
      <c r="O808">
        <f>VLOOKUP($L808,Sheet1!$F:$R,4,0)</f>
        <v>8.75</v>
      </c>
      <c r="P808">
        <f>VLOOKUP($L808,Sheet1!$F:$R,5,0)</f>
        <v>33</v>
      </c>
      <c r="Q808">
        <f>VLOOKUP($L808,Sheet1!$F:$R,6,0)</f>
        <v>0</v>
      </c>
      <c r="R808">
        <f>VLOOKUP($L808,Sheet1!$F:$R,7,0)</f>
        <v>4.43</v>
      </c>
      <c r="S808">
        <f>VLOOKUP($L808,Sheet1!$F:$R,8,0)</f>
        <v>11</v>
      </c>
      <c r="T808">
        <f>VLOOKUP($L808,Sheet1!$F:$R,9,0)</f>
        <v>33.5</v>
      </c>
      <c r="U808">
        <f>VLOOKUP($L808,Sheet1!$F:$R,10,0)</f>
        <v>115</v>
      </c>
      <c r="V808">
        <f>VLOOKUP($L808,Sheet1!$F:$R,11,0)</f>
        <v>4.37</v>
      </c>
      <c r="W808">
        <f>VLOOKUP($L808,Sheet1!$F:$R,12,0)</f>
        <v>6.71</v>
      </c>
      <c r="X808">
        <f>VLOOKUP($L808,Sheet1!$F:$R,13,0)</f>
        <v>11.78</v>
      </c>
    </row>
    <row r="809" spans="1:24" hidden="1" x14ac:dyDescent="0.25">
      <c r="A809">
        <v>186</v>
      </c>
      <c r="B809">
        <v>6</v>
      </c>
      <c r="C809">
        <v>187</v>
      </c>
      <c r="D809" t="s">
        <v>73</v>
      </c>
      <c r="E809" t="s">
        <v>2408</v>
      </c>
      <c r="F809" t="s">
        <v>13</v>
      </c>
      <c r="G809">
        <v>21</v>
      </c>
      <c r="H809" t="s">
        <v>852</v>
      </c>
      <c r="I809">
        <v>2018</v>
      </c>
      <c r="J809" t="s">
        <v>76</v>
      </c>
      <c r="K809" t="s">
        <v>2409</v>
      </c>
      <c r="L809" t="s">
        <v>2410</v>
      </c>
      <c r="M809">
        <f>VLOOKUP(L809,Sheet1!F:R,2,0)</f>
        <v>69.5</v>
      </c>
      <c r="N809">
        <f>VLOOKUP($L809,Sheet1!$F:$R,3,0)</f>
        <v>190</v>
      </c>
      <c r="O809">
        <f>VLOOKUP($L809,Sheet1!$F:$R,4,0)</f>
        <v>9.25</v>
      </c>
      <c r="P809">
        <f>VLOOKUP($L809,Sheet1!$F:$R,5,0)</f>
        <v>30.25</v>
      </c>
      <c r="Q809">
        <f>VLOOKUP($L809,Sheet1!$F:$R,6,0)</f>
        <v>0</v>
      </c>
      <c r="R809">
        <f>VLOOKUP($L809,Sheet1!$F:$R,7,0)</f>
        <v>4.53</v>
      </c>
      <c r="S809">
        <f>VLOOKUP($L809,Sheet1!$F:$R,8,0)</f>
        <v>13</v>
      </c>
      <c r="T809">
        <f>VLOOKUP($L809,Sheet1!$F:$R,9,0)</f>
        <v>34.5</v>
      </c>
      <c r="U809">
        <f>VLOOKUP($L809,Sheet1!$F:$R,10,0)</f>
        <v>113</v>
      </c>
      <c r="V809">
        <f>VLOOKUP($L809,Sheet1!$F:$R,11,0)</f>
        <v>4.32</v>
      </c>
      <c r="W809">
        <f>VLOOKUP($L809,Sheet1!$F:$R,12,0)</f>
        <v>6.89</v>
      </c>
      <c r="X809">
        <f>VLOOKUP($L809,Sheet1!$F:$R,13,0)</f>
        <v>0</v>
      </c>
    </row>
    <row r="810" spans="1:24" hidden="1" x14ac:dyDescent="0.25">
      <c r="A810">
        <v>190</v>
      </c>
      <c r="B810">
        <v>6</v>
      </c>
      <c r="C810">
        <v>191</v>
      </c>
      <c r="D810" t="s">
        <v>2270</v>
      </c>
      <c r="E810" t="s">
        <v>2411</v>
      </c>
      <c r="F810" t="s">
        <v>13</v>
      </c>
      <c r="G810">
        <v>24</v>
      </c>
      <c r="H810" t="s">
        <v>252</v>
      </c>
      <c r="I810">
        <v>2018</v>
      </c>
      <c r="J810" t="s">
        <v>121</v>
      </c>
      <c r="K810" t="s">
        <v>2412</v>
      </c>
      <c r="L810" t="s">
        <v>2413</v>
      </c>
      <c r="M810">
        <f>VLOOKUP(L810,Sheet1!F:R,2,0)</f>
        <v>74.88</v>
      </c>
      <c r="N810">
        <f>VLOOKUP($L810,Sheet1!$F:$R,3,0)</f>
        <v>226</v>
      </c>
      <c r="O810">
        <f>VLOOKUP($L810,Sheet1!$F:$R,4,0)</f>
        <v>9.25</v>
      </c>
      <c r="P810">
        <f>VLOOKUP($L810,Sheet1!$F:$R,5,0)</f>
        <v>31.38</v>
      </c>
      <c r="Q810">
        <f>VLOOKUP($L810,Sheet1!$F:$R,6,0)</f>
        <v>0</v>
      </c>
      <c r="R810">
        <f>VLOOKUP($L810,Sheet1!$F:$R,7,0)</f>
        <v>4.59</v>
      </c>
      <c r="S810">
        <f>VLOOKUP($L810,Sheet1!$F:$R,8,0)</f>
        <v>18</v>
      </c>
      <c r="T810">
        <f>VLOOKUP($L810,Sheet1!$F:$R,9,0)</f>
        <v>38.5</v>
      </c>
      <c r="U810">
        <f>VLOOKUP($L810,Sheet1!$F:$R,10,0)</f>
        <v>130</v>
      </c>
      <c r="V810">
        <f>VLOOKUP($L810,Sheet1!$F:$R,11,0)</f>
        <v>4.03</v>
      </c>
      <c r="W810">
        <f>VLOOKUP($L810,Sheet1!$F:$R,12,0)</f>
        <v>6.56</v>
      </c>
      <c r="X810">
        <f>VLOOKUP($L810,Sheet1!$F:$R,13,0)</f>
        <v>10.85</v>
      </c>
    </row>
    <row r="811" spans="1:24" hidden="1" x14ac:dyDescent="0.25">
      <c r="A811">
        <v>193</v>
      </c>
      <c r="B811">
        <v>6</v>
      </c>
      <c r="C811">
        <v>194</v>
      </c>
      <c r="D811" t="s">
        <v>136</v>
      </c>
      <c r="E811" t="s">
        <v>2414</v>
      </c>
      <c r="F811" t="s">
        <v>13</v>
      </c>
      <c r="G811">
        <v>22</v>
      </c>
      <c r="H811" t="s">
        <v>374</v>
      </c>
      <c r="I811">
        <v>2018</v>
      </c>
      <c r="J811" t="s">
        <v>76</v>
      </c>
      <c r="K811" t="s">
        <v>1086</v>
      </c>
      <c r="L811" t="s">
        <v>2415</v>
      </c>
      <c r="M811">
        <f>VLOOKUP(L811,Sheet1!F:R,2,0)</f>
        <v>72</v>
      </c>
      <c r="N811">
        <f>VLOOKUP($L811,Sheet1!$F:$R,3,0)</f>
        <v>186</v>
      </c>
      <c r="O811">
        <f>VLOOKUP($L811,Sheet1!$F:$R,4,0)</f>
        <v>9.1300000000000008</v>
      </c>
      <c r="P811">
        <f>VLOOKUP($L811,Sheet1!$F:$R,5,0)</f>
        <v>33</v>
      </c>
      <c r="Q811">
        <f>VLOOKUP($L811,Sheet1!$F:$R,6,0)</f>
        <v>0</v>
      </c>
      <c r="R811">
        <f>VLOOKUP($L811,Sheet1!$F:$R,7,0)</f>
        <v>4.5</v>
      </c>
      <c r="S811">
        <f>VLOOKUP($L811,Sheet1!$F:$R,8,0)</f>
        <v>15</v>
      </c>
      <c r="T811">
        <f>VLOOKUP($L811,Sheet1!$F:$R,9,0)</f>
        <v>39</v>
      </c>
      <c r="U811">
        <f>VLOOKUP($L811,Sheet1!$F:$R,10,0)</f>
        <v>122</v>
      </c>
      <c r="V811">
        <f>VLOOKUP($L811,Sheet1!$F:$R,11,0)</f>
        <v>4.25</v>
      </c>
      <c r="W811">
        <f>VLOOKUP($L811,Sheet1!$F:$R,12,0)</f>
        <v>7.03</v>
      </c>
      <c r="X811">
        <f>VLOOKUP($L811,Sheet1!$F:$R,13,0)</f>
        <v>0</v>
      </c>
    </row>
    <row r="812" spans="1:24" hidden="1" x14ac:dyDescent="0.25">
      <c r="A812">
        <v>195</v>
      </c>
      <c r="B812">
        <v>6</v>
      </c>
      <c r="C812">
        <v>196</v>
      </c>
      <c r="D812" t="s">
        <v>118</v>
      </c>
      <c r="E812" t="s">
        <v>2416</v>
      </c>
      <c r="F812" t="s">
        <v>13</v>
      </c>
      <c r="G812">
        <v>22</v>
      </c>
      <c r="H812" t="s">
        <v>111</v>
      </c>
      <c r="I812">
        <v>2018</v>
      </c>
      <c r="J812" t="s">
        <v>66</v>
      </c>
      <c r="K812" t="s">
        <v>711</v>
      </c>
      <c r="L812" t="s">
        <v>4489</v>
      </c>
      <c r="M812" t="e">
        <f>VLOOKUP(L812,Sheet1!F:R,2,0)</f>
        <v>#N/A</v>
      </c>
      <c r="N812" t="e">
        <f>VLOOKUP($L812,Sheet1!$F:$R,3,0)</f>
        <v>#N/A</v>
      </c>
      <c r="O812" t="e">
        <f>VLOOKUP($L812,Sheet1!$F:$R,4,0)</f>
        <v>#N/A</v>
      </c>
      <c r="P812" t="e">
        <f>VLOOKUP($L812,Sheet1!$F:$R,5,0)</f>
        <v>#N/A</v>
      </c>
      <c r="Q812" t="e">
        <f>VLOOKUP($L812,Sheet1!$F:$R,6,0)</f>
        <v>#N/A</v>
      </c>
      <c r="R812" t="e">
        <f>VLOOKUP($L812,Sheet1!$F:$R,7,0)</f>
        <v>#N/A</v>
      </c>
      <c r="S812" t="e">
        <f>VLOOKUP($L812,Sheet1!$F:$R,8,0)</f>
        <v>#N/A</v>
      </c>
      <c r="T812" t="e">
        <f>VLOOKUP($L812,Sheet1!$F:$R,9,0)</f>
        <v>#N/A</v>
      </c>
      <c r="U812" t="e">
        <f>VLOOKUP($L812,Sheet1!$F:$R,10,0)</f>
        <v>#N/A</v>
      </c>
      <c r="V812" t="e">
        <f>VLOOKUP($L812,Sheet1!$F:$R,11,0)</f>
        <v>#N/A</v>
      </c>
      <c r="W812" t="e">
        <f>VLOOKUP($L812,Sheet1!$F:$R,12,0)</f>
        <v>#N/A</v>
      </c>
      <c r="X812" t="e">
        <f>VLOOKUP($L812,Sheet1!$F:$R,13,0)</f>
        <v>#N/A</v>
      </c>
    </row>
    <row r="813" spans="1:24" hidden="1" x14ac:dyDescent="0.25">
      <c r="A813">
        <v>206</v>
      </c>
      <c r="B813">
        <v>6</v>
      </c>
      <c r="C813">
        <v>207</v>
      </c>
      <c r="D813" t="s">
        <v>238</v>
      </c>
      <c r="E813" t="s">
        <v>2417</v>
      </c>
      <c r="F813" t="s">
        <v>13</v>
      </c>
      <c r="G813">
        <v>21</v>
      </c>
      <c r="H813" t="s">
        <v>213</v>
      </c>
      <c r="I813">
        <v>2018</v>
      </c>
      <c r="J813" t="s">
        <v>325</v>
      </c>
      <c r="K813" t="s">
        <v>134</v>
      </c>
      <c r="L813" t="s">
        <v>2418</v>
      </c>
      <c r="M813">
        <f>VLOOKUP(L813,Sheet1!F:R,2,0)</f>
        <v>76.75</v>
      </c>
      <c r="N813">
        <f>VLOOKUP($L813,Sheet1!$F:$R,3,0)</f>
        <v>214</v>
      </c>
      <c r="O813">
        <f>VLOOKUP($L813,Sheet1!$F:$R,4,0)</f>
        <v>9.75</v>
      </c>
      <c r="P813">
        <f>VLOOKUP($L813,Sheet1!$F:$R,5,0)</f>
        <v>33</v>
      </c>
      <c r="Q813">
        <f>VLOOKUP($L813,Sheet1!$F:$R,6,0)</f>
        <v>0</v>
      </c>
      <c r="R813">
        <f>VLOOKUP($L813,Sheet1!$F:$R,7,0)</f>
        <v>4.4800000000000004</v>
      </c>
      <c r="S813">
        <f>VLOOKUP($L813,Sheet1!$F:$R,8,0)</f>
        <v>20</v>
      </c>
      <c r="T813">
        <f>VLOOKUP($L813,Sheet1!$F:$R,9,0)</f>
        <v>34.5</v>
      </c>
      <c r="U813">
        <f>VLOOKUP($L813,Sheet1!$F:$R,10,0)</f>
        <v>0</v>
      </c>
      <c r="V813">
        <f>VLOOKUP($L813,Sheet1!$F:$R,11,0)</f>
        <v>0</v>
      </c>
      <c r="W813">
        <f>VLOOKUP($L813,Sheet1!$F:$R,12,0)</f>
        <v>0</v>
      </c>
      <c r="X813">
        <f>VLOOKUP($L813,Sheet1!$F:$R,13,0)</f>
        <v>0</v>
      </c>
    </row>
    <row r="814" spans="1:24" hidden="1" x14ac:dyDescent="0.25">
      <c r="A814">
        <v>207</v>
      </c>
      <c r="B814">
        <v>6</v>
      </c>
      <c r="C814">
        <v>208</v>
      </c>
      <c r="D814" t="s">
        <v>30</v>
      </c>
      <c r="E814" t="s">
        <v>914</v>
      </c>
      <c r="F814" t="s">
        <v>13</v>
      </c>
      <c r="G814">
        <v>22</v>
      </c>
      <c r="H814" t="s">
        <v>1463</v>
      </c>
      <c r="I814">
        <v>2018</v>
      </c>
      <c r="J814" t="s">
        <v>15</v>
      </c>
      <c r="K814" t="s">
        <v>915</v>
      </c>
      <c r="L814" t="s">
        <v>2419</v>
      </c>
      <c r="M814">
        <f>VLOOKUP(L814,Sheet1!F:R,2,0)</f>
        <v>74.25</v>
      </c>
      <c r="N814">
        <f>VLOOKUP($L814,Sheet1!$F:$R,3,0)</f>
        <v>197</v>
      </c>
      <c r="O814">
        <f>VLOOKUP($L814,Sheet1!$F:$R,4,0)</f>
        <v>9.75</v>
      </c>
      <c r="P814">
        <f>VLOOKUP($L814,Sheet1!$F:$R,5,0)</f>
        <v>31.5</v>
      </c>
      <c r="Q814">
        <f>VLOOKUP($L814,Sheet1!$F:$R,6,0)</f>
        <v>0</v>
      </c>
      <c r="R814">
        <f>VLOOKUP($L814,Sheet1!$F:$R,7,0)</f>
        <v>4.55</v>
      </c>
      <c r="S814">
        <f>VLOOKUP($L814,Sheet1!$F:$R,8,0)</f>
        <v>9</v>
      </c>
      <c r="T814">
        <f>VLOOKUP($L814,Sheet1!$F:$R,9,0)</f>
        <v>37</v>
      </c>
      <c r="U814">
        <f>VLOOKUP($L814,Sheet1!$F:$R,10,0)</f>
        <v>121</v>
      </c>
      <c r="V814">
        <f>VLOOKUP($L814,Sheet1!$F:$R,11,0)</f>
        <v>4.2300000000000004</v>
      </c>
      <c r="W814">
        <f>VLOOKUP($L814,Sheet1!$F:$R,12,0)</f>
        <v>6.89</v>
      </c>
      <c r="X814">
        <f>VLOOKUP($L814,Sheet1!$F:$R,13,0)</f>
        <v>0</v>
      </c>
    </row>
    <row r="815" spans="1:24" hidden="1" x14ac:dyDescent="0.25">
      <c r="A815">
        <v>209</v>
      </c>
      <c r="B815">
        <v>6</v>
      </c>
      <c r="C815">
        <v>210</v>
      </c>
      <c r="D815" t="s">
        <v>48</v>
      </c>
      <c r="E815" t="s">
        <v>2420</v>
      </c>
      <c r="F815" t="s">
        <v>13</v>
      </c>
      <c r="G815">
        <v>22</v>
      </c>
      <c r="H815" t="s">
        <v>32</v>
      </c>
      <c r="I815">
        <v>2018</v>
      </c>
      <c r="J815" t="s">
        <v>143</v>
      </c>
      <c r="K815" t="s">
        <v>2421</v>
      </c>
      <c r="L815" t="s">
        <v>2422</v>
      </c>
      <c r="M815">
        <f>VLOOKUP(L815,Sheet1!F:R,2,0)</f>
        <v>68.63</v>
      </c>
      <c r="N815">
        <f>VLOOKUP($L815,Sheet1!$F:$R,3,0)</f>
        <v>184</v>
      </c>
      <c r="O815">
        <f>VLOOKUP($L815,Sheet1!$F:$R,4,0)</f>
        <v>9.25</v>
      </c>
      <c r="P815">
        <f>VLOOKUP($L815,Sheet1!$F:$R,5,0)</f>
        <v>28</v>
      </c>
      <c r="Q815">
        <f>VLOOKUP($L815,Sheet1!$F:$R,6,0)</f>
        <v>0</v>
      </c>
      <c r="R815">
        <f>VLOOKUP($L815,Sheet1!$F:$R,7,0)</f>
        <v>4.4400000000000004</v>
      </c>
      <c r="S815">
        <f>VLOOKUP($L815,Sheet1!$F:$R,8,0)</f>
        <v>11</v>
      </c>
      <c r="T815">
        <f>VLOOKUP($L815,Sheet1!$F:$R,9,0)</f>
        <v>36</v>
      </c>
      <c r="U815">
        <f>VLOOKUP($L815,Sheet1!$F:$R,10,0)</f>
        <v>110</v>
      </c>
      <c r="V815">
        <f>VLOOKUP($L815,Sheet1!$F:$R,11,0)</f>
        <v>4.18</v>
      </c>
      <c r="W815">
        <f>VLOOKUP($L815,Sheet1!$F:$R,12,0)</f>
        <v>6.72</v>
      </c>
      <c r="X815">
        <f>VLOOKUP($L815,Sheet1!$F:$R,13,0)</f>
        <v>0</v>
      </c>
    </row>
    <row r="816" spans="1:24" hidden="1" x14ac:dyDescent="0.25">
      <c r="A816">
        <v>223</v>
      </c>
      <c r="B816">
        <v>7</v>
      </c>
      <c r="C816">
        <v>224</v>
      </c>
      <c r="D816" t="s">
        <v>11</v>
      </c>
      <c r="E816" t="s">
        <v>2423</v>
      </c>
      <c r="F816" t="s">
        <v>13</v>
      </c>
      <c r="G816">
        <v>23</v>
      </c>
      <c r="H816" t="s">
        <v>60</v>
      </c>
      <c r="I816">
        <v>2018</v>
      </c>
      <c r="J816" t="s">
        <v>161</v>
      </c>
      <c r="K816" t="s">
        <v>2424</v>
      </c>
      <c r="L816" t="s">
        <v>2425</v>
      </c>
      <c r="M816">
        <f>VLOOKUP(L816,Sheet1!F:R,2,0)</f>
        <v>74.88</v>
      </c>
      <c r="N816">
        <f>VLOOKUP($L816,Sheet1!$F:$R,3,0)</f>
        <v>215</v>
      </c>
      <c r="O816">
        <f>VLOOKUP($L816,Sheet1!$F:$R,4,0)</f>
        <v>9.25</v>
      </c>
      <c r="P816">
        <f>VLOOKUP($L816,Sheet1!$F:$R,5,0)</f>
        <v>31.5</v>
      </c>
      <c r="Q816">
        <f>VLOOKUP($L816,Sheet1!$F:$R,6,0)</f>
        <v>0</v>
      </c>
      <c r="R816">
        <f>VLOOKUP($L816,Sheet1!$F:$R,7,0)</f>
        <v>4.53</v>
      </c>
      <c r="S816">
        <f>VLOOKUP($L816,Sheet1!$F:$R,8,0)</f>
        <v>0</v>
      </c>
      <c r="T816">
        <f>VLOOKUP($L816,Sheet1!$F:$R,9,0)</f>
        <v>33.5</v>
      </c>
      <c r="U816">
        <f>VLOOKUP($L816,Sheet1!$F:$R,10,0)</f>
        <v>113</v>
      </c>
      <c r="V816">
        <f>VLOOKUP($L816,Sheet1!$F:$R,11,0)</f>
        <v>4.53</v>
      </c>
      <c r="W816">
        <f>VLOOKUP($L816,Sheet1!$F:$R,12,0)</f>
        <v>7</v>
      </c>
      <c r="X816">
        <f>VLOOKUP($L816,Sheet1!$F:$R,13,0)</f>
        <v>0</v>
      </c>
    </row>
    <row r="817" spans="1:24" hidden="1" x14ac:dyDescent="0.25">
      <c r="A817">
        <v>227</v>
      </c>
      <c r="B817">
        <v>7</v>
      </c>
      <c r="C817">
        <v>228</v>
      </c>
      <c r="D817" t="s">
        <v>673</v>
      </c>
      <c r="E817" t="s">
        <v>2426</v>
      </c>
      <c r="F817" t="s">
        <v>13</v>
      </c>
      <c r="G817">
        <v>23</v>
      </c>
      <c r="H817" t="s">
        <v>843</v>
      </c>
      <c r="I817">
        <v>2018</v>
      </c>
      <c r="J817" t="s">
        <v>107</v>
      </c>
      <c r="K817" t="s">
        <v>2427</v>
      </c>
      <c r="L817" t="s">
        <v>2428</v>
      </c>
      <c r="M817">
        <f>VLOOKUP(L817,Sheet1!F:R,2,0)</f>
        <v>76.5</v>
      </c>
      <c r="N817">
        <f>VLOOKUP($L817,Sheet1!$F:$R,3,0)</f>
        <v>216</v>
      </c>
      <c r="O817">
        <f>VLOOKUP($L817,Sheet1!$F:$R,4,0)</f>
        <v>9.8800000000000008</v>
      </c>
      <c r="P817">
        <f>VLOOKUP($L817,Sheet1!$F:$R,5,0)</f>
        <v>32.880000000000003</v>
      </c>
      <c r="Q817">
        <f>VLOOKUP($L817,Sheet1!$F:$R,6,0)</f>
        <v>0</v>
      </c>
      <c r="R817">
        <f>VLOOKUP($L817,Sheet1!$F:$R,7,0)</f>
        <v>4.62</v>
      </c>
      <c r="S817">
        <f>VLOOKUP($L817,Sheet1!$F:$R,8,0)</f>
        <v>13</v>
      </c>
      <c r="T817">
        <f>VLOOKUP($L817,Sheet1!$F:$R,9,0)</f>
        <v>34</v>
      </c>
      <c r="U817">
        <f>VLOOKUP($L817,Sheet1!$F:$R,10,0)</f>
        <v>121</v>
      </c>
      <c r="V817">
        <f>VLOOKUP($L817,Sheet1!$F:$R,11,0)</f>
        <v>4.25</v>
      </c>
      <c r="W817">
        <f>VLOOKUP($L817,Sheet1!$F:$R,12,0)</f>
        <v>7.07</v>
      </c>
      <c r="X817">
        <f>VLOOKUP($L817,Sheet1!$F:$R,13,0)</f>
        <v>11.94</v>
      </c>
    </row>
    <row r="818" spans="1:24" hidden="1" x14ac:dyDescent="0.25">
      <c r="A818">
        <v>239</v>
      </c>
      <c r="B818">
        <v>7</v>
      </c>
      <c r="C818">
        <v>240</v>
      </c>
      <c r="D818" t="s">
        <v>207</v>
      </c>
      <c r="E818" t="s">
        <v>2429</v>
      </c>
      <c r="F818" t="s">
        <v>13</v>
      </c>
      <c r="G818">
        <v>23</v>
      </c>
      <c r="H818" t="s">
        <v>100</v>
      </c>
      <c r="I818">
        <v>2018</v>
      </c>
      <c r="J818" t="s">
        <v>76</v>
      </c>
      <c r="K818" t="s">
        <v>887</v>
      </c>
      <c r="L818" t="s">
        <v>2430</v>
      </c>
      <c r="M818">
        <f>VLOOKUP(L818,Sheet1!F:R,2,0)</f>
        <v>70.13</v>
      </c>
      <c r="N818">
        <f>VLOOKUP($L818,Sheet1!$F:$R,3,0)</f>
        <v>183</v>
      </c>
      <c r="O818">
        <f>VLOOKUP($L818,Sheet1!$F:$R,4,0)</f>
        <v>9.25</v>
      </c>
      <c r="P818">
        <f>VLOOKUP($L818,Sheet1!$F:$R,5,0)</f>
        <v>31.25</v>
      </c>
      <c r="Q818">
        <f>VLOOKUP($L818,Sheet1!$F:$R,6,0)</f>
        <v>0</v>
      </c>
      <c r="R818">
        <f>VLOOKUP($L818,Sheet1!$F:$R,7,0)</f>
        <v>4.4800000000000004</v>
      </c>
      <c r="S818">
        <f>VLOOKUP($L818,Sheet1!$F:$R,8,0)</f>
        <v>6</v>
      </c>
      <c r="T818">
        <f>VLOOKUP($L818,Sheet1!$F:$R,9,0)</f>
        <v>35.5</v>
      </c>
      <c r="U818">
        <f>VLOOKUP($L818,Sheet1!$F:$R,10,0)</f>
        <v>122</v>
      </c>
      <c r="V818">
        <f>VLOOKUP($L818,Sheet1!$F:$R,11,0)</f>
        <v>4.16</v>
      </c>
      <c r="W818">
        <f>VLOOKUP($L818,Sheet1!$F:$R,12,0)</f>
        <v>6.87</v>
      </c>
      <c r="X818">
        <f>VLOOKUP($L818,Sheet1!$F:$R,13,0)</f>
        <v>11.44</v>
      </c>
    </row>
    <row r="819" spans="1:24" hidden="1" x14ac:dyDescent="0.25">
      <c r="A819">
        <v>252</v>
      </c>
      <c r="B819">
        <v>7</v>
      </c>
      <c r="C819">
        <v>253</v>
      </c>
      <c r="D819" t="s">
        <v>174</v>
      </c>
      <c r="E819" t="s">
        <v>2431</v>
      </c>
      <c r="F819" t="s">
        <v>13</v>
      </c>
      <c r="G819">
        <v>21</v>
      </c>
      <c r="H819" t="s">
        <v>138</v>
      </c>
      <c r="I819">
        <v>2018</v>
      </c>
      <c r="J819" t="s">
        <v>61</v>
      </c>
      <c r="K819" t="s">
        <v>1617</v>
      </c>
      <c r="L819" t="s">
        <v>2432</v>
      </c>
      <c r="M819">
        <f>VLOOKUP(L819,Sheet1!F:R,2,0)</f>
        <v>76.88</v>
      </c>
      <c r="N819">
        <f>VLOOKUP($L819,Sheet1!$F:$R,3,0)</f>
        <v>228</v>
      </c>
      <c r="O819">
        <f>VLOOKUP($L819,Sheet1!$F:$R,4,0)</f>
        <v>9.3800000000000008</v>
      </c>
      <c r="P819">
        <f>VLOOKUP($L819,Sheet1!$F:$R,5,0)</f>
        <v>33.75</v>
      </c>
      <c r="Q819">
        <f>VLOOKUP($L819,Sheet1!$F:$R,6,0)</f>
        <v>0</v>
      </c>
      <c r="R819">
        <f>VLOOKUP($L819,Sheet1!$F:$R,7,0)</f>
        <v>4.68</v>
      </c>
      <c r="S819">
        <f>VLOOKUP($L819,Sheet1!$F:$R,8,0)</f>
        <v>0</v>
      </c>
      <c r="T819">
        <f>VLOOKUP($L819,Sheet1!$F:$R,9,0)</f>
        <v>31</v>
      </c>
      <c r="U819">
        <f>VLOOKUP($L819,Sheet1!$F:$R,10,0)</f>
        <v>112</v>
      </c>
      <c r="V819">
        <f>VLOOKUP($L819,Sheet1!$F:$R,11,0)</f>
        <v>4.58</v>
      </c>
      <c r="W819">
        <f>VLOOKUP($L819,Sheet1!$F:$R,12,0)</f>
        <v>7.37</v>
      </c>
      <c r="X819">
        <f>VLOOKUP($L819,Sheet1!$F:$R,13,0)</f>
        <v>0</v>
      </c>
    </row>
    <row r="820" spans="1:24" hidden="1" x14ac:dyDescent="0.25">
      <c r="A820">
        <v>254</v>
      </c>
      <c r="B820">
        <v>7</v>
      </c>
      <c r="C820">
        <v>255</v>
      </c>
      <c r="D820" t="s">
        <v>73</v>
      </c>
      <c r="E820" t="s">
        <v>2433</v>
      </c>
      <c r="F820" t="s">
        <v>13</v>
      </c>
      <c r="G820">
        <v>22</v>
      </c>
      <c r="H820" t="s">
        <v>687</v>
      </c>
      <c r="I820">
        <v>2018</v>
      </c>
      <c r="J820" t="s">
        <v>61</v>
      </c>
      <c r="K820" t="s">
        <v>2434</v>
      </c>
      <c r="L820" t="s">
        <v>2435</v>
      </c>
      <c r="M820">
        <f>VLOOKUP(L820,Sheet1!F:R,2,0)</f>
        <v>69.13</v>
      </c>
      <c r="N820">
        <f>VLOOKUP($L820,Sheet1!$F:$R,3,0)</f>
        <v>182</v>
      </c>
      <c r="O820">
        <f>VLOOKUP($L820,Sheet1!$F:$R,4,0)</f>
        <v>8.5</v>
      </c>
      <c r="P820">
        <f>VLOOKUP($L820,Sheet1!$F:$R,5,0)</f>
        <v>28.875</v>
      </c>
      <c r="Q820">
        <f>VLOOKUP($L820,Sheet1!$F:$R,6,0)</f>
        <v>0</v>
      </c>
      <c r="R820">
        <f>VLOOKUP($L820,Sheet1!$F:$R,7,0)</f>
        <v>0</v>
      </c>
      <c r="S820">
        <f>VLOOKUP($L820,Sheet1!$F:$R,8,0)</f>
        <v>11</v>
      </c>
      <c r="T820">
        <f>VLOOKUP($L820,Sheet1!$F:$R,9,0)</f>
        <v>34</v>
      </c>
      <c r="U820">
        <f>VLOOKUP($L820,Sheet1!$F:$R,10,0)</f>
        <v>113</v>
      </c>
      <c r="V820">
        <f>VLOOKUP($L820,Sheet1!$F:$R,11,0)</f>
        <v>4.07</v>
      </c>
      <c r="W820">
        <f>VLOOKUP($L820,Sheet1!$F:$R,12,0)</f>
        <v>6.75</v>
      </c>
      <c r="X820">
        <f>VLOOKUP($L820,Sheet1!$F:$R,13,0)</f>
        <v>0</v>
      </c>
    </row>
    <row r="821" spans="1:24" hidden="1" x14ac:dyDescent="0.25">
      <c r="A821">
        <v>255</v>
      </c>
      <c r="B821">
        <v>7</v>
      </c>
      <c r="C821">
        <v>256</v>
      </c>
      <c r="D821" t="s">
        <v>198</v>
      </c>
      <c r="E821" t="s">
        <v>2436</v>
      </c>
      <c r="F821" t="s">
        <v>13</v>
      </c>
      <c r="G821">
        <v>22</v>
      </c>
      <c r="H821" t="s">
        <v>1702</v>
      </c>
      <c r="I821">
        <v>2018</v>
      </c>
      <c r="J821" t="s">
        <v>66</v>
      </c>
      <c r="K821" t="s">
        <v>2437</v>
      </c>
      <c r="L821" t="s">
        <v>2438</v>
      </c>
      <c r="M821">
        <f>VLOOKUP(L821,Sheet1!F:R,2,0)</f>
        <v>71.38</v>
      </c>
      <c r="N821">
        <f>VLOOKUP($L821,Sheet1!$F:$R,3,0)</f>
        <v>203</v>
      </c>
      <c r="O821">
        <f>VLOOKUP($L821,Sheet1!$F:$R,4,0)</f>
        <v>10.130000000000001</v>
      </c>
      <c r="P821">
        <f>VLOOKUP($L821,Sheet1!$F:$R,5,0)</f>
        <v>30.75</v>
      </c>
      <c r="Q821">
        <f>VLOOKUP($L821,Sheet1!$F:$R,6,0)</f>
        <v>0</v>
      </c>
      <c r="R821">
        <f>VLOOKUP($L821,Sheet1!$F:$R,7,0)</f>
        <v>4.55</v>
      </c>
      <c r="S821">
        <f>VLOOKUP($L821,Sheet1!$F:$R,8,0)</f>
        <v>17</v>
      </c>
      <c r="T821">
        <f>VLOOKUP($L821,Sheet1!$F:$R,9,0)</f>
        <v>33.5</v>
      </c>
      <c r="U821">
        <f>VLOOKUP($L821,Sheet1!$F:$R,10,0)</f>
        <v>116</v>
      </c>
      <c r="V821">
        <f>VLOOKUP($L821,Sheet1!$F:$R,11,0)</f>
        <v>4.1900000000000004</v>
      </c>
      <c r="W821">
        <f>VLOOKUP($L821,Sheet1!$F:$R,12,0)</f>
        <v>6.91</v>
      </c>
      <c r="X821">
        <f>VLOOKUP($L821,Sheet1!$F:$R,13,0)</f>
        <v>11.4</v>
      </c>
    </row>
    <row r="822" spans="1:24" hidden="1" x14ac:dyDescent="0.25">
      <c r="A822">
        <v>24</v>
      </c>
      <c r="B822">
        <v>1</v>
      </c>
      <c r="C822">
        <v>25</v>
      </c>
      <c r="D822" t="s">
        <v>424</v>
      </c>
      <c r="E822" t="s">
        <v>2439</v>
      </c>
      <c r="F822" t="s">
        <v>13</v>
      </c>
      <c r="G822">
        <v>22</v>
      </c>
      <c r="H822" t="s">
        <v>1246</v>
      </c>
      <c r="I822">
        <v>2019</v>
      </c>
      <c r="J822" t="s">
        <v>107</v>
      </c>
      <c r="K822" t="s">
        <v>134</v>
      </c>
      <c r="L822" t="s">
        <v>2440</v>
      </c>
      <c r="M822">
        <f>VLOOKUP(L822,Sheet1!F:R,2,0)</f>
        <v>69.38</v>
      </c>
      <c r="N822">
        <f>VLOOKUP($L822,Sheet1!$F:$R,3,0)</f>
        <v>166</v>
      </c>
      <c r="O822">
        <f>VLOOKUP($L822,Sheet1!$F:$R,4,0)</f>
        <v>9</v>
      </c>
      <c r="P822">
        <f>VLOOKUP($L822,Sheet1!$F:$R,5,0)</f>
        <v>30.5</v>
      </c>
      <c r="Q822">
        <f>VLOOKUP($L822,Sheet1!$F:$R,6,0)</f>
        <v>0</v>
      </c>
      <c r="R822">
        <f>VLOOKUP($L822,Sheet1!$F:$R,7,0)</f>
        <v>0</v>
      </c>
      <c r="S822">
        <f>VLOOKUP($L822,Sheet1!$F:$R,8,0)</f>
        <v>0</v>
      </c>
      <c r="T822">
        <f>VLOOKUP($L822,Sheet1!$F:$R,9,0)</f>
        <v>0</v>
      </c>
      <c r="U822">
        <f>VLOOKUP($L822,Sheet1!$F:$R,10,0)</f>
        <v>0</v>
      </c>
      <c r="V822">
        <f>VLOOKUP($L822,Sheet1!$F:$R,11,0)</f>
        <v>0</v>
      </c>
      <c r="W822">
        <f>VLOOKUP($L822,Sheet1!$F:$R,12,0)</f>
        <v>0</v>
      </c>
      <c r="X822">
        <f>VLOOKUP($L822,Sheet1!$F:$R,13,0)</f>
        <v>0</v>
      </c>
    </row>
    <row r="823" spans="1:24" hidden="1" x14ac:dyDescent="0.25">
      <c r="A823">
        <v>31</v>
      </c>
      <c r="B823">
        <v>1</v>
      </c>
      <c r="C823">
        <v>32</v>
      </c>
      <c r="D823" t="s">
        <v>48</v>
      </c>
      <c r="E823" t="s">
        <v>2441</v>
      </c>
      <c r="F823" t="s">
        <v>13</v>
      </c>
      <c r="G823">
        <v>21</v>
      </c>
      <c r="H823" t="s">
        <v>362</v>
      </c>
      <c r="I823">
        <v>2019</v>
      </c>
      <c r="J823" t="s">
        <v>444</v>
      </c>
      <c r="K823" t="s">
        <v>2442</v>
      </c>
      <c r="L823" t="s">
        <v>2443</v>
      </c>
      <c r="M823">
        <f>VLOOKUP(L823,Sheet1!F:R,2,0)</f>
        <v>74.88</v>
      </c>
      <c r="N823">
        <f>VLOOKUP($L823,Sheet1!$F:$R,3,0)</f>
        <v>228</v>
      </c>
      <c r="O823">
        <f>VLOOKUP($L823,Sheet1!$F:$R,4,0)</f>
        <v>9.5</v>
      </c>
      <c r="P823">
        <f>VLOOKUP($L823,Sheet1!$F:$R,5,0)</f>
        <v>33</v>
      </c>
      <c r="Q823">
        <f>VLOOKUP($L823,Sheet1!$F:$R,6,0)</f>
        <v>0</v>
      </c>
      <c r="R823">
        <f>VLOOKUP($L823,Sheet1!$F:$R,7,0)</f>
        <v>4.53</v>
      </c>
      <c r="S823">
        <f>VLOOKUP($L823,Sheet1!$F:$R,8,0)</f>
        <v>27</v>
      </c>
      <c r="T823">
        <f>VLOOKUP($L823,Sheet1!$F:$R,9,0)</f>
        <v>38.5</v>
      </c>
      <c r="U823">
        <f>VLOOKUP($L823,Sheet1!$F:$R,10,0)</f>
        <v>122</v>
      </c>
      <c r="V823">
        <f>VLOOKUP($L823,Sheet1!$F:$R,11,0)</f>
        <v>4.28</v>
      </c>
      <c r="W823">
        <f>VLOOKUP($L823,Sheet1!$F:$R,12,0)</f>
        <v>7.05</v>
      </c>
      <c r="X823">
        <f>VLOOKUP($L823,Sheet1!$F:$R,13,0)</f>
        <v>0</v>
      </c>
    </row>
    <row r="824" spans="1:24" hidden="1" x14ac:dyDescent="0.25">
      <c r="A824">
        <v>35</v>
      </c>
      <c r="B824">
        <v>2</v>
      </c>
      <c r="C824">
        <v>36</v>
      </c>
      <c r="D824" t="s">
        <v>207</v>
      </c>
      <c r="E824" t="s">
        <v>2444</v>
      </c>
      <c r="F824" t="s">
        <v>13</v>
      </c>
      <c r="G824">
        <v>23</v>
      </c>
      <c r="H824" t="s">
        <v>504</v>
      </c>
      <c r="I824">
        <v>2019</v>
      </c>
      <c r="J824" t="s">
        <v>121</v>
      </c>
      <c r="K824" t="s">
        <v>2278</v>
      </c>
      <c r="L824" t="s">
        <v>2445</v>
      </c>
      <c r="M824">
        <f>VLOOKUP(L824,Sheet1!F:R,2,0)</f>
        <v>71.25</v>
      </c>
      <c r="N824">
        <f>VLOOKUP($L824,Sheet1!$F:$R,3,0)</f>
        <v>214</v>
      </c>
      <c r="O824">
        <f>VLOOKUP($L824,Sheet1!$F:$R,4,0)</f>
        <v>10</v>
      </c>
      <c r="P824">
        <f>VLOOKUP($L824,Sheet1!$F:$R,5,0)</f>
        <v>31.375</v>
      </c>
      <c r="Q824">
        <f>VLOOKUP($L824,Sheet1!$F:$R,6,0)</f>
        <v>0</v>
      </c>
      <c r="R824">
        <f>VLOOKUP($L824,Sheet1!$F:$R,7,0)</f>
        <v>4.4800000000000004</v>
      </c>
      <c r="S824">
        <f>VLOOKUP($L824,Sheet1!$F:$R,8,0)</f>
        <v>15</v>
      </c>
      <c r="T824">
        <f>VLOOKUP($L824,Sheet1!$F:$R,9,0)</f>
        <v>39</v>
      </c>
      <c r="U824">
        <f>VLOOKUP($L824,Sheet1!$F:$R,10,0)</f>
        <v>122</v>
      </c>
      <c r="V824">
        <f>VLOOKUP($L824,Sheet1!$F:$R,11,0)</f>
        <v>4.1399999999999997</v>
      </c>
      <c r="W824">
        <f>VLOOKUP($L824,Sheet1!$F:$R,12,0)</f>
        <v>7.03</v>
      </c>
      <c r="X824">
        <f>VLOOKUP($L824,Sheet1!$F:$R,13,0)</f>
        <v>0</v>
      </c>
    </row>
    <row r="825" spans="1:24" hidden="1" x14ac:dyDescent="0.25">
      <c r="A825">
        <v>50</v>
      </c>
      <c r="B825">
        <v>2</v>
      </c>
      <c r="C825">
        <v>51</v>
      </c>
      <c r="D825" t="s">
        <v>487</v>
      </c>
      <c r="E825" t="s">
        <v>2446</v>
      </c>
      <c r="F825" t="s">
        <v>13</v>
      </c>
      <c r="G825">
        <v>22</v>
      </c>
      <c r="H825" t="s">
        <v>311</v>
      </c>
      <c r="I825">
        <v>2019</v>
      </c>
      <c r="J825" t="s">
        <v>61</v>
      </c>
      <c r="K825" t="s">
        <v>134</v>
      </c>
      <c r="L825" t="s">
        <v>2447</v>
      </c>
      <c r="M825">
        <f>VLOOKUP(L825,Sheet1!F:R,2,0)</f>
        <v>72.5</v>
      </c>
      <c r="N825">
        <f>VLOOKUP($L825,Sheet1!$F:$R,3,0)</f>
        <v>226</v>
      </c>
      <c r="O825">
        <f>VLOOKUP($L825,Sheet1!$F:$R,4,0)</f>
        <v>9.75</v>
      </c>
      <c r="P825">
        <f>VLOOKUP($L825,Sheet1!$F:$R,5,0)</f>
        <v>32.880000000000003</v>
      </c>
      <c r="Q825">
        <f>VLOOKUP($L825,Sheet1!$F:$R,6,0)</f>
        <v>0</v>
      </c>
      <c r="R825">
        <f>VLOOKUP($L825,Sheet1!$F:$R,7,0)</f>
        <v>4.49</v>
      </c>
      <c r="S825">
        <f>VLOOKUP($L825,Sheet1!$F:$R,8,0)</f>
        <v>19</v>
      </c>
      <c r="T825">
        <f>VLOOKUP($L825,Sheet1!$F:$R,9,0)</f>
        <v>36.5</v>
      </c>
      <c r="U825">
        <f>VLOOKUP($L825,Sheet1!$F:$R,10,0)</f>
        <v>120</v>
      </c>
      <c r="V825">
        <f>VLOOKUP($L825,Sheet1!$F:$R,11,0)</f>
        <v>4.25</v>
      </c>
      <c r="W825">
        <f>VLOOKUP($L825,Sheet1!$F:$R,12,0)</f>
        <v>7</v>
      </c>
      <c r="X825">
        <f>VLOOKUP($L825,Sheet1!$F:$R,13,0)</f>
        <v>0</v>
      </c>
    </row>
    <row r="826" spans="1:24" hidden="1" x14ac:dyDescent="0.25">
      <c r="A826">
        <v>55</v>
      </c>
      <c r="B826">
        <v>2</v>
      </c>
      <c r="C826">
        <v>56</v>
      </c>
      <c r="D826" t="s">
        <v>118</v>
      </c>
      <c r="E826" t="s">
        <v>2448</v>
      </c>
      <c r="F826" t="s">
        <v>13</v>
      </c>
      <c r="G826">
        <v>21</v>
      </c>
      <c r="H826" t="s">
        <v>60</v>
      </c>
      <c r="I826">
        <v>2019</v>
      </c>
      <c r="J826" t="s">
        <v>107</v>
      </c>
      <c r="K826" t="s">
        <v>2449</v>
      </c>
      <c r="L826" t="s">
        <v>2450</v>
      </c>
      <c r="M826">
        <f>VLOOKUP(L826,Sheet1!F:R,2,0)</f>
        <v>70.25</v>
      </c>
      <c r="N826">
        <f>VLOOKUP($L826,Sheet1!$F:$R,3,0)</f>
        <v>187</v>
      </c>
      <c r="O826">
        <f>VLOOKUP($L826,Sheet1!$F:$R,4,0)</f>
        <v>9</v>
      </c>
      <c r="P826">
        <f>VLOOKUP($L826,Sheet1!$F:$R,5,0)</f>
        <v>30.25</v>
      </c>
      <c r="Q826">
        <f>VLOOKUP($L826,Sheet1!$F:$R,6,0)</f>
        <v>0</v>
      </c>
      <c r="R826">
        <f>VLOOKUP($L826,Sheet1!$F:$R,7,0)</f>
        <v>4.33</v>
      </c>
      <c r="S826">
        <f>VLOOKUP($L826,Sheet1!$F:$R,8,0)</f>
        <v>17</v>
      </c>
      <c r="T826">
        <f>VLOOKUP($L826,Sheet1!$F:$R,9,0)</f>
        <v>36.5</v>
      </c>
      <c r="U826">
        <f>VLOOKUP($L826,Sheet1!$F:$R,10,0)</f>
        <v>119</v>
      </c>
      <c r="V826">
        <f>VLOOKUP($L826,Sheet1!$F:$R,11,0)</f>
        <v>4.25</v>
      </c>
      <c r="W826">
        <f>VLOOKUP($L826,Sheet1!$F:$R,12,0)</f>
        <v>6.75</v>
      </c>
      <c r="X826">
        <f>VLOOKUP($L826,Sheet1!$F:$R,13,0)</f>
        <v>0</v>
      </c>
    </row>
    <row r="827" spans="1:24" hidden="1" x14ac:dyDescent="0.25">
      <c r="A827">
        <v>56</v>
      </c>
      <c r="B827">
        <v>2</v>
      </c>
      <c r="C827">
        <v>57</v>
      </c>
      <c r="D827" t="s">
        <v>36</v>
      </c>
      <c r="E827" t="s">
        <v>2451</v>
      </c>
      <c r="F827" t="s">
        <v>13</v>
      </c>
      <c r="G827">
        <v>22</v>
      </c>
      <c r="H827" t="s">
        <v>302</v>
      </c>
      <c r="I827">
        <v>2019</v>
      </c>
      <c r="J827" t="s">
        <v>161</v>
      </c>
      <c r="K827" t="s">
        <v>2452</v>
      </c>
      <c r="L827" t="s">
        <v>2453</v>
      </c>
      <c r="M827">
        <f>VLOOKUP(L827,Sheet1!F:R,2,0)</f>
        <v>74</v>
      </c>
      <c r="N827">
        <f>VLOOKUP($L827,Sheet1!$F:$R,3,0)</f>
        <v>225</v>
      </c>
      <c r="O827">
        <f>VLOOKUP($L827,Sheet1!$F:$R,4,0)</f>
        <v>9.5</v>
      </c>
      <c r="P827">
        <f>VLOOKUP($L827,Sheet1!$F:$R,5,0)</f>
        <v>33.25</v>
      </c>
      <c r="Q827">
        <f>VLOOKUP($L827,Sheet1!$F:$R,6,0)</f>
        <v>0</v>
      </c>
      <c r="R827">
        <f>VLOOKUP($L827,Sheet1!$F:$R,7,0)</f>
        <v>4.5</v>
      </c>
      <c r="S827">
        <f>VLOOKUP($L827,Sheet1!$F:$R,8,0)</f>
        <v>0</v>
      </c>
      <c r="T827">
        <f>VLOOKUP($L827,Sheet1!$F:$R,9,0)</f>
        <v>34</v>
      </c>
      <c r="U827">
        <f>VLOOKUP($L827,Sheet1!$F:$R,10,0)</f>
        <v>119</v>
      </c>
      <c r="V827">
        <f>VLOOKUP($L827,Sheet1!$F:$R,11,0)</f>
        <v>4.41</v>
      </c>
      <c r="W827">
        <f>VLOOKUP($L827,Sheet1!$F:$R,12,0)</f>
        <v>7.23</v>
      </c>
      <c r="X827">
        <f>VLOOKUP($L827,Sheet1!$F:$R,13,0)</f>
        <v>0</v>
      </c>
    </row>
    <row r="828" spans="1:24" hidden="1" x14ac:dyDescent="0.25">
      <c r="A828">
        <v>58</v>
      </c>
      <c r="B828">
        <v>2</v>
      </c>
      <c r="C828">
        <v>59</v>
      </c>
      <c r="D828" t="s">
        <v>18</v>
      </c>
      <c r="E828" t="s">
        <v>2454</v>
      </c>
      <c r="F828" t="s">
        <v>13</v>
      </c>
      <c r="G828">
        <v>22</v>
      </c>
      <c r="H828" t="s">
        <v>142</v>
      </c>
      <c r="I828">
        <v>2019</v>
      </c>
      <c r="J828" t="s">
        <v>126</v>
      </c>
      <c r="K828" t="s">
        <v>2455</v>
      </c>
      <c r="L828" t="s">
        <v>2456</v>
      </c>
      <c r="M828">
        <f>VLOOKUP(L828,Sheet1!F:R,2,0)</f>
        <v>71.88</v>
      </c>
      <c r="N828">
        <f>VLOOKUP($L828,Sheet1!$F:$R,3,0)</f>
        <v>205</v>
      </c>
      <c r="O828">
        <f>VLOOKUP($L828,Sheet1!$F:$R,4,0)</f>
        <v>9.5</v>
      </c>
      <c r="P828">
        <f>VLOOKUP($L828,Sheet1!$F:$R,5,0)</f>
        <v>32.25</v>
      </c>
      <c r="Q828">
        <f>VLOOKUP($L828,Sheet1!$F:$R,6,0)</f>
        <v>0</v>
      </c>
      <c r="R828">
        <f>VLOOKUP($L828,Sheet1!$F:$R,7,0)</f>
        <v>4.3099999999999996</v>
      </c>
      <c r="S828">
        <f>VLOOKUP($L828,Sheet1!$F:$R,8,0)</f>
        <v>11</v>
      </c>
      <c r="T828">
        <f>VLOOKUP($L828,Sheet1!$F:$R,9,0)</f>
        <v>40</v>
      </c>
      <c r="U828">
        <f>VLOOKUP($L828,Sheet1!$F:$R,10,0)</f>
        <v>135</v>
      </c>
      <c r="V828">
        <f>VLOOKUP($L828,Sheet1!$F:$R,11,0)</f>
        <v>4.03</v>
      </c>
      <c r="W828">
        <f>VLOOKUP($L828,Sheet1!$F:$R,12,0)</f>
        <v>0</v>
      </c>
      <c r="X828">
        <f>VLOOKUP($L828,Sheet1!$F:$R,13,0)</f>
        <v>0</v>
      </c>
    </row>
    <row r="829" spans="1:24" hidden="1" x14ac:dyDescent="0.25">
      <c r="A829">
        <v>61</v>
      </c>
      <c r="B829">
        <v>2</v>
      </c>
      <c r="C829">
        <v>62</v>
      </c>
      <c r="D829" t="s">
        <v>279</v>
      </c>
      <c r="E829" t="s">
        <v>2457</v>
      </c>
      <c r="F829" t="s">
        <v>13</v>
      </c>
      <c r="G829">
        <v>22</v>
      </c>
      <c r="H829" t="s">
        <v>2224</v>
      </c>
      <c r="I829">
        <v>2019</v>
      </c>
      <c r="J829" t="s">
        <v>61</v>
      </c>
      <c r="K829" t="s">
        <v>2458</v>
      </c>
      <c r="L829" t="s">
        <v>2459</v>
      </c>
      <c r="M829">
        <f>VLOOKUP(L829,Sheet1!F:R,2,0)</f>
        <v>68.75</v>
      </c>
      <c r="N829">
        <f>VLOOKUP($L829,Sheet1!$F:$R,3,0)</f>
        <v>188</v>
      </c>
      <c r="O829">
        <f>VLOOKUP($L829,Sheet1!$F:$R,4,0)</f>
        <v>8.3800000000000008</v>
      </c>
      <c r="P829">
        <f>VLOOKUP($L829,Sheet1!$F:$R,5,0)</f>
        <v>29.75</v>
      </c>
      <c r="Q829">
        <f>VLOOKUP($L829,Sheet1!$F:$R,6,0)</f>
        <v>0</v>
      </c>
      <c r="R829">
        <f>VLOOKUP($L829,Sheet1!$F:$R,7,0)</f>
        <v>4.3099999999999996</v>
      </c>
      <c r="S829">
        <f>VLOOKUP($L829,Sheet1!$F:$R,8,0)</f>
        <v>15</v>
      </c>
      <c r="T829">
        <f>VLOOKUP($L829,Sheet1!$F:$R,9,0)</f>
        <v>36.5</v>
      </c>
      <c r="U829">
        <f>VLOOKUP($L829,Sheet1!$F:$R,10,0)</f>
        <v>121</v>
      </c>
      <c r="V829">
        <f>VLOOKUP($L829,Sheet1!$F:$R,11,0)</f>
        <v>4.1500000000000004</v>
      </c>
      <c r="W829">
        <f>VLOOKUP($L829,Sheet1!$F:$R,12,0)</f>
        <v>6.95</v>
      </c>
      <c r="X829">
        <f>VLOOKUP($L829,Sheet1!$F:$R,13,0)</f>
        <v>0</v>
      </c>
    </row>
    <row r="830" spans="1:24" hidden="1" x14ac:dyDescent="0.25">
      <c r="A830">
        <v>63</v>
      </c>
      <c r="B830">
        <v>2</v>
      </c>
      <c r="C830">
        <v>64</v>
      </c>
      <c r="D830" t="s">
        <v>78</v>
      </c>
      <c r="E830" t="s">
        <v>2460</v>
      </c>
      <c r="F830" t="s">
        <v>13</v>
      </c>
      <c r="G830">
        <v>21</v>
      </c>
      <c r="H830" t="s">
        <v>311</v>
      </c>
      <c r="I830">
        <v>2019</v>
      </c>
      <c r="J830" t="s">
        <v>121</v>
      </c>
      <c r="K830" t="s">
        <v>2461</v>
      </c>
      <c r="L830" t="s">
        <v>2462</v>
      </c>
      <c r="M830">
        <f>VLOOKUP(L830,Sheet1!F:R,2,0)</f>
        <v>75.38</v>
      </c>
      <c r="N830">
        <f>VLOOKUP($L830,Sheet1!$F:$R,3,0)</f>
        <v>228</v>
      </c>
      <c r="O830">
        <f>VLOOKUP($L830,Sheet1!$F:$R,4,0)</f>
        <v>9.8800000000000008</v>
      </c>
      <c r="P830">
        <f>VLOOKUP($L830,Sheet1!$F:$R,5,0)</f>
        <v>34.875</v>
      </c>
      <c r="Q830">
        <f>VLOOKUP($L830,Sheet1!$F:$R,6,0)</f>
        <v>0</v>
      </c>
      <c r="R830">
        <f>VLOOKUP($L830,Sheet1!$F:$R,7,0)</f>
        <v>4.33</v>
      </c>
      <c r="S830">
        <f>VLOOKUP($L830,Sheet1!$F:$R,8,0)</f>
        <v>27</v>
      </c>
      <c r="T830">
        <f>VLOOKUP($L830,Sheet1!$F:$R,9,0)</f>
        <v>40.5</v>
      </c>
      <c r="U830">
        <f>VLOOKUP($L830,Sheet1!$F:$R,10,0)</f>
        <v>134</v>
      </c>
      <c r="V830">
        <f>VLOOKUP($L830,Sheet1!$F:$R,11,0)</f>
        <v>4.5</v>
      </c>
      <c r="W830">
        <f>VLOOKUP($L830,Sheet1!$F:$R,12,0)</f>
        <v>7.38</v>
      </c>
      <c r="X830">
        <f>VLOOKUP($L830,Sheet1!$F:$R,13,0)</f>
        <v>0</v>
      </c>
    </row>
    <row r="831" spans="1:24" hidden="1" x14ac:dyDescent="0.25">
      <c r="A831">
        <v>65</v>
      </c>
      <c r="B831">
        <v>3</v>
      </c>
      <c r="C831">
        <v>66</v>
      </c>
      <c r="D831" t="s">
        <v>58</v>
      </c>
      <c r="E831" t="s">
        <v>2463</v>
      </c>
      <c r="F831" t="s">
        <v>13</v>
      </c>
      <c r="G831">
        <v>23</v>
      </c>
      <c r="H831" t="s">
        <v>1143</v>
      </c>
      <c r="I831">
        <v>2019</v>
      </c>
      <c r="J831" t="s">
        <v>121</v>
      </c>
      <c r="K831" t="s">
        <v>157</v>
      </c>
      <c r="L831" t="s">
        <v>2464</v>
      </c>
      <c r="M831">
        <f>VLOOKUP(L831,Sheet1!F:R,2,0)</f>
        <v>70.5</v>
      </c>
      <c r="N831">
        <f>VLOOKUP($L831,Sheet1!$F:$R,3,0)</f>
        <v>183</v>
      </c>
      <c r="O831">
        <f>VLOOKUP($L831,Sheet1!$F:$R,4,0)</f>
        <v>9</v>
      </c>
      <c r="P831">
        <f>VLOOKUP($L831,Sheet1!$F:$R,5,0)</f>
        <v>30.75</v>
      </c>
      <c r="Q831">
        <f>VLOOKUP($L831,Sheet1!$F:$R,6,0)</f>
        <v>0</v>
      </c>
      <c r="R831">
        <f>VLOOKUP($L831,Sheet1!$F:$R,7,0)</f>
        <v>4.53</v>
      </c>
      <c r="S831">
        <f>VLOOKUP($L831,Sheet1!$F:$R,8,0)</f>
        <v>15</v>
      </c>
      <c r="T831">
        <f>VLOOKUP($L831,Sheet1!$F:$R,9,0)</f>
        <v>33.5</v>
      </c>
      <c r="U831">
        <f>VLOOKUP($L831,Sheet1!$F:$R,10,0)</f>
        <v>123</v>
      </c>
      <c r="V831">
        <f>VLOOKUP($L831,Sheet1!$F:$R,11,0)</f>
        <v>4.45</v>
      </c>
      <c r="W831">
        <f>VLOOKUP($L831,Sheet1!$F:$R,12,0)</f>
        <v>7.09</v>
      </c>
      <c r="X831">
        <f>VLOOKUP($L831,Sheet1!$F:$R,13,0)</f>
        <v>0</v>
      </c>
    </row>
    <row r="832" spans="1:24" hidden="1" x14ac:dyDescent="0.25">
      <c r="A832">
        <v>66</v>
      </c>
      <c r="B832">
        <v>3</v>
      </c>
      <c r="C832">
        <v>67</v>
      </c>
      <c r="D832" t="s">
        <v>207</v>
      </c>
      <c r="E832" t="s">
        <v>2465</v>
      </c>
      <c r="F832" t="s">
        <v>13</v>
      </c>
      <c r="G832">
        <v>23</v>
      </c>
      <c r="H832" t="s">
        <v>106</v>
      </c>
      <c r="I832">
        <v>2019</v>
      </c>
      <c r="J832" t="s">
        <v>161</v>
      </c>
      <c r="K832" t="s">
        <v>2466</v>
      </c>
      <c r="L832" t="s">
        <v>2467</v>
      </c>
      <c r="M832">
        <f>VLOOKUP(L832,Sheet1!F:R,2,0)</f>
        <v>76.63</v>
      </c>
      <c r="N832">
        <f>VLOOKUP($L832,Sheet1!$F:$R,3,0)</f>
        <v>226</v>
      </c>
      <c r="O832">
        <f>VLOOKUP($L832,Sheet1!$F:$R,4,0)</f>
        <v>10.25</v>
      </c>
      <c r="P832">
        <f>VLOOKUP($L832,Sheet1!$F:$R,5,0)</f>
        <v>32</v>
      </c>
      <c r="Q832">
        <f>VLOOKUP($L832,Sheet1!$F:$R,6,0)</f>
        <v>0</v>
      </c>
      <c r="R832">
        <f>VLOOKUP($L832,Sheet1!$F:$R,7,0)</f>
        <v>4.6399999999999997</v>
      </c>
      <c r="S832">
        <f>VLOOKUP($L832,Sheet1!$F:$R,8,0)</f>
        <v>23</v>
      </c>
      <c r="T832">
        <f>VLOOKUP($L832,Sheet1!$F:$R,9,0)</f>
        <v>35.5</v>
      </c>
      <c r="U832">
        <f>VLOOKUP($L832,Sheet1!$F:$R,10,0)</f>
        <v>124</v>
      </c>
      <c r="V832">
        <f>VLOOKUP($L832,Sheet1!$F:$R,11,0)</f>
        <v>4.1500000000000004</v>
      </c>
      <c r="W832">
        <f>VLOOKUP($L832,Sheet1!$F:$R,12,0)</f>
        <v>0</v>
      </c>
      <c r="X832">
        <f>VLOOKUP($L832,Sheet1!$F:$R,13,0)</f>
        <v>0</v>
      </c>
    </row>
    <row r="833" spans="1:24" hidden="1" x14ac:dyDescent="0.25">
      <c r="A833">
        <v>75</v>
      </c>
      <c r="B833">
        <v>3</v>
      </c>
      <c r="C833">
        <v>76</v>
      </c>
      <c r="D833" t="s">
        <v>198</v>
      </c>
      <c r="E833" t="s">
        <v>2468</v>
      </c>
      <c r="F833" t="s">
        <v>13</v>
      </c>
      <c r="G833">
        <v>23</v>
      </c>
      <c r="H833" t="s">
        <v>142</v>
      </c>
      <c r="I833">
        <v>2019</v>
      </c>
      <c r="J833" t="s">
        <v>66</v>
      </c>
      <c r="K833" t="s">
        <v>2469</v>
      </c>
      <c r="L833" t="s">
        <v>2470</v>
      </c>
      <c r="M833">
        <f>VLOOKUP(L833,Sheet1!F:R,2,0)</f>
        <v>72.13</v>
      </c>
      <c r="N833">
        <f>VLOOKUP($L833,Sheet1!$F:$R,3,0)</f>
        <v>208</v>
      </c>
      <c r="O833">
        <f>VLOOKUP($L833,Sheet1!$F:$R,4,0)</f>
        <v>9.1300000000000008</v>
      </c>
      <c r="P833">
        <f>VLOOKUP($L833,Sheet1!$F:$R,5,0)</f>
        <v>31.5</v>
      </c>
      <c r="Q833">
        <f>VLOOKUP($L833,Sheet1!$F:$R,6,0)</f>
        <v>0</v>
      </c>
      <c r="R833">
        <f>VLOOKUP($L833,Sheet1!$F:$R,7,0)</f>
        <v>4.3499999999999996</v>
      </c>
      <c r="S833">
        <f>VLOOKUP($L833,Sheet1!$F:$R,8,0)</f>
        <v>18</v>
      </c>
      <c r="T833">
        <f>VLOOKUP($L833,Sheet1!$F:$R,9,0)</f>
        <v>37.5</v>
      </c>
      <c r="U833">
        <f>VLOOKUP($L833,Sheet1!$F:$R,10,0)</f>
        <v>125</v>
      </c>
      <c r="V833">
        <f>VLOOKUP($L833,Sheet1!$F:$R,11,0)</f>
        <v>4.1500000000000004</v>
      </c>
      <c r="W833">
        <f>VLOOKUP($L833,Sheet1!$F:$R,12,0)</f>
        <v>7.01</v>
      </c>
      <c r="X833">
        <f>VLOOKUP($L833,Sheet1!$F:$R,13,0)</f>
        <v>0</v>
      </c>
    </row>
    <row r="834" spans="1:24" hidden="1" x14ac:dyDescent="0.25">
      <c r="A834">
        <v>92</v>
      </c>
      <c r="B834">
        <v>3</v>
      </c>
      <c r="C834">
        <v>93</v>
      </c>
      <c r="D834" t="s">
        <v>424</v>
      </c>
      <c r="E834" t="s">
        <v>2471</v>
      </c>
      <c r="F834" t="s">
        <v>13</v>
      </c>
      <c r="G834">
        <v>22</v>
      </c>
      <c r="H834" t="s">
        <v>213</v>
      </c>
      <c r="I834">
        <v>2019</v>
      </c>
      <c r="J834" t="s">
        <v>107</v>
      </c>
      <c r="K834" t="s">
        <v>2472</v>
      </c>
      <c r="L834" t="s">
        <v>2473</v>
      </c>
      <c r="M834">
        <f>VLOOKUP(L834,Sheet1!F:R,2,0)</f>
        <v>75.75</v>
      </c>
      <c r="N834">
        <f>VLOOKUP($L834,Sheet1!$F:$R,3,0)</f>
        <v>220</v>
      </c>
      <c r="O834">
        <f>VLOOKUP($L834,Sheet1!$F:$R,4,0)</f>
        <v>9.8800000000000008</v>
      </c>
      <c r="P834">
        <f>VLOOKUP($L834,Sheet1!$F:$R,5,0)</f>
        <v>33.5</v>
      </c>
      <c r="Q834">
        <f>VLOOKUP($L834,Sheet1!$F:$R,6,0)</f>
        <v>0</v>
      </c>
      <c r="R834">
        <f>VLOOKUP($L834,Sheet1!$F:$R,7,0)</f>
        <v>4.42</v>
      </c>
      <c r="S834">
        <f>VLOOKUP($L834,Sheet1!$F:$R,8,0)</f>
        <v>12</v>
      </c>
      <c r="T834">
        <f>VLOOKUP($L834,Sheet1!$F:$R,9,0)</f>
        <v>43.5</v>
      </c>
      <c r="U834">
        <f>VLOOKUP($L834,Sheet1!$F:$R,10,0)</f>
        <v>140</v>
      </c>
      <c r="V834">
        <f>VLOOKUP($L834,Sheet1!$F:$R,11,0)</f>
        <v>4.07</v>
      </c>
      <c r="W834">
        <f>VLOOKUP($L834,Sheet1!$F:$R,12,0)</f>
        <v>6.77</v>
      </c>
      <c r="X834">
        <f>VLOOKUP($L834,Sheet1!$F:$R,13,0)</f>
        <v>0</v>
      </c>
    </row>
    <row r="835" spans="1:24" hidden="1" x14ac:dyDescent="0.25">
      <c r="A835">
        <v>102</v>
      </c>
      <c r="B835">
        <v>4</v>
      </c>
      <c r="C835">
        <v>103</v>
      </c>
      <c r="D835" t="s">
        <v>279</v>
      </c>
      <c r="E835" t="s">
        <v>2474</v>
      </c>
      <c r="F835" t="s">
        <v>13</v>
      </c>
      <c r="G835">
        <v>23</v>
      </c>
      <c r="H835" t="s">
        <v>2475</v>
      </c>
      <c r="I835">
        <v>2019</v>
      </c>
      <c r="J835" t="s">
        <v>70</v>
      </c>
      <c r="K835" t="s">
        <v>1627</v>
      </c>
      <c r="L835" t="s">
        <v>2476</v>
      </c>
      <c r="M835">
        <f>VLOOKUP(L835,Sheet1!F:R,2,0)</f>
        <v>77.63</v>
      </c>
      <c r="N835">
        <f>VLOOKUP($L835,Sheet1!$F:$R,3,0)</f>
        <v>227</v>
      </c>
      <c r="O835">
        <f>VLOOKUP($L835,Sheet1!$F:$R,4,0)</f>
        <v>10.75</v>
      </c>
      <c r="P835">
        <f>VLOOKUP($L835,Sheet1!$F:$R,5,0)</f>
        <v>35.25</v>
      </c>
      <c r="Q835">
        <f>VLOOKUP($L835,Sheet1!$F:$R,6,0)</f>
        <v>0</v>
      </c>
      <c r="R835">
        <f>VLOOKUP($L835,Sheet1!$F:$R,7,0)</f>
        <v>4.4800000000000004</v>
      </c>
      <c r="S835">
        <f>VLOOKUP($L835,Sheet1!$F:$R,8,0)</f>
        <v>18</v>
      </c>
      <c r="T835">
        <f>VLOOKUP($L835,Sheet1!$F:$R,9,0)</f>
        <v>36</v>
      </c>
      <c r="U835">
        <f>VLOOKUP($L835,Sheet1!$F:$R,10,0)</f>
        <v>128</v>
      </c>
      <c r="V835">
        <f>VLOOKUP($L835,Sheet1!$F:$R,11,0)</f>
        <v>4.16</v>
      </c>
      <c r="W835">
        <f>VLOOKUP($L835,Sheet1!$F:$R,12,0)</f>
        <v>7.09</v>
      </c>
      <c r="X835">
        <f>VLOOKUP($L835,Sheet1!$F:$R,13,0)</f>
        <v>0</v>
      </c>
    </row>
    <row r="836" spans="1:24" hidden="1" x14ac:dyDescent="0.25">
      <c r="A836">
        <v>119</v>
      </c>
      <c r="B836">
        <v>4</v>
      </c>
      <c r="C836">
        <v>120</v>
      </c>
      <c r="D836" t="s">
        <v>78</v>
      </c>
      <c r="E836" t="s">
        <v>2477</v>
      </c>
      <c r="F836" t="s">
        <v>13</v>
      </c>
      <c r="G836">
        <v>22</v>
      </c>
      <c r="H836" t="s">
        <v>248</v>
      </c>
      <c r="I836">
        <v>2019</v>
      </c>
      <c r="J836" t="s">
        <v>465</v>
      </c>
      <c r="K836" t="s">
        <v>1329</v>
      </c>
      <c r="L836" t="s">
        <v>2478</v>
      </c>
      <c r="M836">
        <f>VLOOKUP(L836,Sheet1!F:R,2,0)</f>
        <v>73</v>
      </c>
      <c r="N836">
        <f>VLOOKUP($L836,Sheet1!$F:$R,3,0)</f>
        <v>214</v>
      </c>
      <c r="O836">
        <f>VLOOKUP($L836,Sheet1!$F:$R,4,0)</f>
        <v>9.6300000000000008</v>
      </c>
      <c r="P836">
        <f>VLOOKUP($L836,Sheet1!$F:$R,5,0)</f>
        <v>32.5</v>
      </c>
      <c r="Q836">
        <f>VLOOKUP($L836,Sheet1!$F:$R,6,0)</f>
        <v>0</v>
      </c>
      <c r="R836">
        <f>VLOOKUP($L836,Sheet1!$F:$R,7,0)</f>
        <v>4.42</v>
      </c>
      <c r="S836">
        <f>VLOOKUP($L836,Sheet1!$F:$R,8,0)</f>
        <v>20</v>
      </c>
      <c r="T836">
        <f>VLOOKUP($L836,Sheet1!$F:$R,9,0)</f>
        <v>37</v>
      </c>
      <c r="U836">
        <f>VLOOKUP($L836,Sheet1!$F:$R,10,0)</f>
        <v>127</v>
      </c>
      <c r="V836">
        <f>VLOOKUP($L836,Sheet1!$F:$R,11,0)</f>
        <v>4.1500000000000004</v>
      </c>
      <c r="W836">
        <f>VLOOKUP($L836,Sheet1!$F:$R,12,0)</f>
        <v>7.32</v>
      </c>
      <c r="X836">
        <f>VLOOKUP($L836,Sheet1!$F:$R,13,0)</f>
        <v>0</v>
      </c>
    </row>
    <row r="837" spans="1:24" hidden="1" x14ac:dyDescent="0.25">
      <c r="A837">
        <v>125</v>
      </c>
      <c r="B837">
        <v>4</v>
      </c>
      <c r="C837">
        <v>126</v>
      </c>
      <c r="D837" t="s">
        <v>11</v>
      </c>
      <c r="E837" t="s">
        <v>2479</v>
      </c>
      <c r="F837" t="s">
        <v>13</v>
      </c>
      <c r="G837">
        <v>23</v>
      </c>
      <c r="H837" t="s">
        <v>60</v>
      </c>
      <c r="I837">
        <v>2019</v>
      </c>
      <c r="J837" t="s">
        <v>76</v>
      </c>
      <c r="K837" t="s">
        <v>2354</v>
      </c>
      <c r="L837" t="s">
        <v>2480</v>
      </c>
      <c r="M837">
        <f>VLOOKUP(L837,Sheet1!F:R,2,0)</f>
        <v>73.25</v>
      </c>
      <c r="N837">
        <f>VLOOKUP($L837,Sheet1!$F:$R,3,0)</f>
        <v>194</v>
      </c>
      <c r="O837">
        <f>VLOOKUP($L837,Sheet1!$F:$R,4,0)</f>
        <v>10.25</v>
      </c>
      <c r="P837">
        <f>VLOOKUP($L837,Sheet1!$F:$R,5,0)</f>
        <v>32.625</v>
      </c>
      <c r="Q837">
        <f>VLOOKUP($L837,Sheet1!$F:$R,6,0)</f>
        <v>0</v>
      </c>
      <c r="R837">
        <f>VLOOKUP($L837,Sheet1!$F:$R,7,0)</f>
        <v>4.58</v>
      </c>
      <c r="S837">
        <f>VLOOKUP($L837,Sheet1!$F:$R,8,0)</f>
        <v>13</v>
      </c>
      <c r="T837">
        <f>VLOOKUP($L837,Sheet1!$F:$R,9,0)</f>
        <v>30.5</v>
      </c>
      <c r="U837">
        <f>VLOOKUP($L837,Sheet1!$F:$R,10,0)</f>
        <v>124</v>
      </c>
      <c r="V837">
        <f>VLOOKUP($L837,Sheet1!$F:$R,11,0)</f>
        <v>4.28</v>
      </c>
      <c r="W837">
        <f>VLOOKUP($L837,Sheet1!$F:$R,12,0)</f>
        <v>7.22</v>
      </c>
      <c r="X837">
        <f>VLOOKUP($L837,Sheet1!$F:$R,13,0)</f>
        <v>0</v>
      </c>
    </row>
    <row r="838" spans="1:24" hidden="1" x14ac:dyDescent="0.25">
      <c r="A838">
        <v>148</v>
      </c>
      <c r="B838">
        <v>5</v>
      </c>
      <c r="C838">
        <v>149</v>
      </c>
      <c r="D838" t="s">
        <v>673</v>
      </c>
      <c r="E838" t="s">
        <v>2481</v>
      </c>
      <c r="F838" t="s">
        <v>13</v>
      </c>
      <c r="G838">
        <v>23</v>
      </c>
      <c r="H838" t="s">
        <v>852</v>
      </c>
      <c r="I838">
        <v>2019</v>
      </c>
      <c r="J838" t="s">
        <v>70</v>
      </c>
      <c r="K838" t="s">
        <v>2482</v>
      </c>
      <c r="L838" t="s">
        <v>2483</v>
      </c>
      <c r="M838">
        <f>VLOOKUP(L838,Sheet1!F:R,2,0)</f>
        <v>70.5</v>
      </c>
      <c r="N838">
        <f>VLOOKUP($L838,Sheet1!$F:$R,3,0)</f>
        <v>180</v>
      </c>
      <c r="O838">
        <f>VLOOKUP($L838,Sheet1!$F:$R,4,0)</f>
        <v>7.88</v>
      </c>
      <c r="P838">
        <f>VLOOKUP($L838,Sheet1!$F:$R,5,0)</f>
        <v>29</v>
      </c>
      <c r="Q838">
        <f>VLOOKUP($L838,Sheet1!$F:$R,6,0)</f>
        <v>0</v>
      </c>
      <c r="R838">
        <f>VLOOKUP($L838,Sheet1!$F:$R,7,0)</f>
        <v>4.59</v>
      </c>
      <c r="S838">
        <f>VLOOKUP($L838,Sheet1!$F:$R,8,0)</f>
        <v>7</v>
      </c>
      <c r="T838">
        <f>VLOOKUP($L838,Sheet1!$F:$R,9,0)</f>
        <v>35</v>
      </c>
      <c r="U838">
        <f>VLOOKUP($L838,Sheet1!$F:$R,10,0)</f>
        <v>116</v>
      </c>
      <c r="V838">
        <f>VLOOKUP($L838,Sheet1!$F:$R,11,0)</f>
        <v>4.1900000000000004</v>
      </c>
      <c r="W838">
        <f>VLOOKUP($L838,Sheet1!$F:$R,12,0)</f>
        <v>6.8</v>
      </c>
      <c r="X838">
        <f>VLOOKUP($L838,Sheet1!$F:$R,13,0)</f>
        <v>0</v>
      </c>
    </row>
    <row r="839" spans="1:24" hidden="1" x14ac:dyDescent="0.25">
      <c r="A839">
        <v>170</v>
      </c>
      <c r="B839">
        <v>5</v>
      </c>
      <c r="C839">
        <v>171</v>
      </c>
      <c r="D839" t="s">
        <v>164</v>
      </c>
      <c r="E839" t="s">
        <v>2484</v>
      </c>
      <c r="F839" t="s">
        <v>13</v>
      </c>
      <c r="G839">
        <v>22</v>
      </c>
      <c r="H839" t="s">
        <v>281</v>
      </c>
      <c r="I839">
        <v>2019</v>
      </c>
      <c r="J839" t="s">
        <v>121</v>
      </c>
      <c r="K839" t="s">
        <v>2485</v>
      </c>
      <c r="L839" t="s">
        <v>2486</v>
      </c>
      <c r="M839">
        <f>VLOOKUP(L839,Sheet1!F:R,2,0)</f>
        <v>73</v>
      </c>
      <c r="N839">
        <f>VLOOKUP($L839,Sheet1!$F:$R,3,0)</f>
        <v>190</v>
      </c>
      <c r="O839">
        <f>VLOOKUP($L839,Sheet1!$F:$R,4,0)</f>
        <v>10</v>
      </c>
      <c r="P839">
        <f>VLOOKUP($L839,Sheet1!$F:$R,5,0)</f>
        <v>32.75</v>
      </c>
      <c r="Q839">
        <f>VLOOKUP($L839,Sheet1!$F:$R,6,0)</f>
        <v>0</v>
      </c>
      <c r="R839">
        <f>VLOOKUP($L839,Sheet1!$F:$R,7,0)</f>
        <v>4.3899999999999997</v>
      </c>
      <c r="S839">
        <f>VLOOKUP($L839,Sheet1!$F:$R,8,0)</f>
        <v>11</v>
      </c>
      <c r="T839">
        <f>VLOOKUP($L839,Sheet1!$F:$R,9,0)</f>
        <v>40.5</v>
      </c>
      <c r="U839">
        <f>VLOOKUP($L839,Sheet1!$F:$R,10,0)</f>
        <v>135</v>
      </c>
      <c r="V839">
        <f>VLOOKUP($L839,Sheet1!$F:$R,11,0)</f>
        <v>4.1500000000000004</v>
      </c>
      <c r="W839">
        <f>VLOOKUP($L839,Sheet1!$F:$R,12,0)</f>
        <v>7</v>
      </c>
      <c r="X839">
        <f>VLOOKUP($L839,Sheet1!$F:$R,13,0)</f>
        <v>0</v>
      </c>
    </row>
    <row r="840" spans="1:24" hidden="1" x14ac:dyDescent="0.25">
      <c r="A840">
        <v>173</v>
      </c>
      <c r="B840">
        <v>6</v>
      </c>
      <c r="C840">
        <v>174</v>
      </c>
      <c r="D840" t="s">
        <v>279</v>
      </c>
      <c r="E840" t="s">
        <v>2487</v>
      </c>
      <c r="F840" t="s">
        <v>13</v>
      </c>
      <c r="G840">
        <v>22</v>
      </c>
      <c r="H840" t="s">
        <v>200</v>
      </c>
      <c r="I840">
        <v>2019</v>
      </c>
      <c r="J840" t="s">
        <v>33</v>
      </c>
      <c r="K840" t="s">
        <v>157</v>
      </c>
      <c r="L840" t="s">
        <v>2488</v>
      </c>
      <c r="M840">
        <f>VLOOKUP(L840,Sheet1!F:R,2,0)</f>
        <v>73.13</v>
      </c>
      <c r="N840">
        <f>VLOOKUP($L840,Sheet1!$F:$R,3,0)</f>
        <v>201</v>
      </c>
      <c r="O840">
        <f>VLOOKUP($L840,Sheet1!$F:$R,4,0)</f>
        <v>9.5</v>
      </c>
      <c r="P840">
        <f>VLOOKUP($L840,Sheet1!$F:$R,5,0)</f>
        <v>32</v>
      </c>
      <c r="Q840">
        <f>VLOOKUP($L840,Sheet1!$F:$R,6,0)</f>
        <v>0</v>
      </c>
      <c r="R840">
        <f>VLOOKUP($L840,Sheet1!$F:$R,7,0)</f>
        <v>4.5999999999999996</v>
      </c>
      <c r="S840">
        <f>VLOOKUP($L840,Sheet1!$F:$R,8,0)</f>
        <v>14</v>
      </c>
      <c r="T840">
        <f>VLOOKUP($L840,Sheet1!$F:$R,9,0)</f>
        <v>30</v>
      </c>
      <c r="U840">
        <f>VLOOKUP($L840,Sheet1!$F:$R,10,0)</f>
        <v>117</v>
      </c>
      <c r="V840">
        <f>VLOOKUP($L840,Sheet1!$F:$R,11,0)</f>
        <v>4.2300000000000004</v>
      </c>
      <c r="W840">
        <f>VLOOKUP($L840,Sheet1!$F:$R,12,0)</f>
        <v>7.28</v>
      </c>
      <c r="X840">
        <f>VLOOKUP($L840,Sheet1!$F:$R,13,0)</f>
        <v>0</v>
      </c>
    </row>
    <row r="841" spans="1:24" hidden="1" x14ac:dyDescent="0.25">
      <c r="A841">
        <v>183</v>
      </c>
      <c r="B841">
        <v>6</v>
      </c>
      <c r="C841">
        <v>184</v>
      </c>
      <c r="D841" t="s">
        <v>159</v>
      </c>
      <c r="E841" t="s">
        <v>2489</v>
      </c>
      <c r="F841" t="s">
        <v>13</v>
      </c>
      <c r="G841">
        <v>23</v>
      </c>
      <c r="H841" t="s">
        <v>2490</v>
      </c>
      <c r="I841">
        <v>2019</v>
      </c>
      <c r="J841" t="s">
        <v>66</v>
      </c>
      <c r="K841" t="s">
        <v>2491</v>
      </c>
      <c r="L841" t="s">
        <v>2492</v>
      </c>
      <c r="M841">
        <f>VLOOKUP(L841,Sheet1!F:R,2,0)</f>
        <v>74.38</v>
      </c>
      <c r="N841">
        <f>VLOOKUP($L841,Sheet1!$F:$R,3,0)</f>
        <v>215</v>
      </c>
      <c r="O841">
        <f>VLOOKUP($L841,Sheet1!$F:$R,4,0)</f>
        <v>9.5</v>
      </c>
      <c r="P841">
        <f>VLOOKUP($L841,Sheet1!$F:$R,5,0)</f>
        <v>33.75</v>
      </c>
      <c r="Q841">
        <f>VLOOKUP($L841,Sheet1!$F:$R,6,0)</f>
        <v>0</v>
      </c>
      <c r="R841">
        <f>VLOOKUP($L841,Sheet1!$F:$R,7,0)</f>
        <v>4.58</v>
      </c>
      <c r="S841">
        <f>VLOOKUP($L841,Sheet1!$F:$R,8,0)</f>
        <v>15</v>
      </c>
      <c r="T841">
        <f>VLOOKUP($L841,Sheet1!$F:$R,9,0)</f>
        <v>36.5</v>
      </c>
      <c r="U841">
        <f>VLOOKUP($L841,Sheet1!$F:$R,10,0)</f>
        <v>126</v>
      </c>
      <c r="V841">
        <f>VLOOKUP($L841,Sheet1!$F:$R,11,0)</f>
        <v>4.22</v>
      </c>
      <c r="W841">
        <f>VLOOKUP($L841,Sheet1!$F:$R,12,0)</f>
        <v>6.84</v>
      </c>
      <c r="X841">
        <f>VLOOKUP($L841,Sheet1!$F:$R,13,0)</f>
        <v>0</v>
      </c>
    </row>
    <row r="842" spans="1:24" hidden="1" x14ac:dyDescent="0.25">
      <c r="A842">
        <v>186</v>
      </c>
      <c r="B842">
        <v>6</v>
      </c>
      <c r="C842">
        <v>187</v>
      </c>
      <c r="D842" t="s">
        <v>104</v>
      </c>
      <c r="E842" t="s">
        <v>2493</v>
      </c>
      <c r="F842" t="s">
        <v>13</v>
      </c>
      <c r="G842">
        <v>23</v>
      </c>
      <c r="H842" t="s">
        <v>156</v>
      </c>
      <c r="I842">
        <v>2019</v>
      </c>
      <c r="J842" t="s">
        <v>161</v>
      </c>
      <c r="K842" t="s">
        <v>2494</v>
      </c>
      <c r="L842" t="s">
        <v>2495</v>
      </c>
      <c r="M842">
        <f>VLOOKUP(L842,Sheet1!F:R,2,0)</f>
        <v>73.13</v>
      </c>
      <c r="N842">
        <f>VLOOKUP($L842,Sheet1!$F:$R,3,0)</f>
        <v>210</v>
      </c>
      <c r="O842">
        <f>VLOOKUP($L842,Sheet1!$F:$R,4,0)</f>
        <v>9.75</v>
      </c>
      <c r="P842">
        <f>VLOOKUP($L842,Sheet1!$F:$R,5,0)</f>
        <v>31.5</v>
      </c>
      <c r="Q842">
        <f>VLOOKUP($L842,Sheet1!$F:$R,6,0)</f>
        <v>0</v>
      </c>
      <c r="R842">
        <f>VLOOKUP($L842,Sheet1!$F:$R,7,0)</f>
        <v>4.53</v>
      </c>
      <c r="S842">
        <f>VLOOKUP($L842,Sheet1!$F:$R,8,0)</f>
        <v>16</v>
      </c>
      <c r="T842">
        <f>VLOOKUP($L842,Sheet1!$F:$R,9,0)</f>
        <v>33</v>
      </c>
      <c r="U842">
        <f>VLOOKUP($L842,Sheet1!$F:$R,10,0)</f>
        <v>125</v>
      </c>
      <c r="V842">
        <f>VLOOKUP($L842,Sheet1!$F:$R,11,0)</f>
        <v>4.25</v>
      </c>
      <c r="W842">
        <f>VLOOKUP($L842,Sheet1!$F:$R,12,0)</f>
        <v>6.97</v>
      </c>
      <c r="X842">
        <f>VLOOKUP($L842,Sheet1!$F:$R,13,0)</f>
        <v>0</v>
      </c>
    </row>
    <row r="843" spans="1:24" hidden="1" x14ac:dyDescent="0.25">
      <c r="A843">
        <v>202</v>
      </c>
      <c r="B843">
        <v>6</v>
      </c>
      <c r="C843">
        <v>203</v>
      </c>
      <c r="D843" t="s">
        <v>136</v>
      </c>
      <c r="E843" t="s">
        <v>2496</v>
      </c>
      <c r="F843" t="s">
        <v>13</v>
      </c>
      <c r="G843">
        <v>23</v>
      </c>
      <c r="H843" t="s">
        <v>50</v>
      </c>
      <c r="I843">
        <v>2019</v>
      </c>
      <c r="J843" t="s">
        <v>107</v>
      </c>
      <c r="K843" t="s">
        <v>479</v>
      </c>
      <c r="L843" t="s">
        <v>2497</v>
      </c>
      <c r="M843">
        <f>VLOOKUP(L843,Sheet1!F:R,2,0)</f>
        <v>67.88</v>
      </c>
      <c r="N843">
        <f>VLOOKUP($L843,Sheet1!$F:$R,3,0)</f>
        <v>190</v>
      </c>
      <c r="O843">
        <f>VLOOKUP($L843,Sheet1!$F:$R,4,0)</f>
        <v>9</v>
      </c>
      <c r="P843">
        <f>VLOOKUP($L843,Sheet1!$F:$R,5,0)</f>
        <v>30.75</v>
      </c>
      <c r="Q843">
        <f>VLOOKUP($L843,Sheet1!$F:$R,6,0)</f>
        <v>0</v>
      </c>
      <c r="R843">
        <f>VLOOKUP($L843,Sheet1!$F:$R,7,0)</f>
        <v>4.41</v>
      </c>
      <c r="S843">
        <f>VLOOKUP($L843,Sheet1!$F:$R,8,0)</f>
        <v>14</v>
      </c>
      <c r="T843">
        <f>VLOOKUP($L843,Sheet1!$F:$R,9,0)</f>
        <v>37</v>
      </c>
      <c r="U843">
        <f>VLOOKUP($L843,Sheet1!$F:$R,10,0)</f>
        <v>124</v>
      </c>
      <c r="V843">
        <f>VLOOKUP($L843,Sheet1!$F:$R,11,0)</f>
        <v>4.41</v>
      </c>
      <c r="W843">
        <f>VLOOKUP($L843,Sheet1!$F:$R,12,0)</f>
        <v>6.88</v>
      </c>
      <c r="X843">
        <f>VLOOKUP($L843,Sheet1!$F:$R,13,0)</f>
        <v>0</v>
      </c>
    </row>
    <row r="844" spans="1:24" hidden="1" x14ac:dyDescent="0.25">
      <c r="A844">
        <v>205</v>
      </c>
      <c r="B844">
        <v>6</v>
      </c>
      <c r="C844">
        <v>206</v>
      </c>
      <c r="D844" t="s">
        <v>198</v>
      </c>
      <c r="E844" t="s">
        <v>2498</v>
      </c>
      <c r="F844" t="s">
        <v>13</v>
      </c>
      <c r="G844">
        <v>22</v>
      </c>
      <c r="H844" t="s">
        <v>341</v>
      </c>
      <c r="I844">
        <v>2019</v>
      </c>
      <c r="J844" t="s">
        <v>33</v>
      </c>
      <c r="K844" t="s">
        <v>2499</v>
      </c>
      <c r="L844" t="s">
        <v>2500</v>
      </c>
      <c r="M844">
        <f>VLOOKUP(L844,Sheet1!F:R,2,0)</f>
        <v>74.13</v>
      </c>
      <c r="N844">
        <f>VLOOKUP($L844,Sheet1!$F:$R,3,0)</f>
        <v>221</v>
      </c>
      <c r="O844">
        <f>VLOOKUP($L844,Sheet1!$F:$R,4,0)</f>
        <v>9.5</v>
      </c>
      <c r="P844">
        <f>VLOOKUP($L844,Sheet1!$F:$R,5,0)</f>
        <v>32.5</v>
      </c>
      <c r="Q844">
        <f>VLOOKUP($L844,Sheet1!$F:$R,6,0)</f>
        <v>0</v>
      </c>
      <c r="R844">
        <f>VLOOKUP($L844,Sheet1!$F:$R,7,0)</f>
        <v>4.5999999999999996</v>
      </c>
      <c r="S844">
        <f>VLOOKUP($L844,Sheet1!$F:$R,8,0)</f>
        <v>18</v>
      </c>
      <c r="T844">
        <f>VLOOKUP($L844,Sheet1!$F:$R,9,0)</f>
        <v>32.5</v>
      </c>
      <c r="U844">
        <f>VLOOKUP($L844,Sheet1!$F:$R,10,0)</f>
        <v>117</v>
      </c>
      <c r="V844">
        <f>VLOOKUP($L844,Sheet1!$F:$R,11,0)</f>
        <v>4.32</v>
      </c>
      <c r="W844">
        <f>VLOOKUP($L844,Sheet1!$F:$R,12,0)</f>
        <v>7.15</v>
      </c>
      <c r="X844">
        <f>VLOOKUP($L844,Sheet1!$F:$R,13,0)</f>
        <v>0</v>
      </c>
    </row>
    <row r="845" spans="1:24" hidden="1" x14ac:dyDescent="0.25">
      <c r="A845">
        <v>207</v>
      </c>
      <c r="B845">
        <v>6</v>
      </c>
      <c r="C845">
        <v>208</v>
      </c>
      <c r="D845" t="s">
        <v>53</v>
      </c>
      <c r="E845" t="s">
        <v>2501</v>
      </c>
      <c r="F845" t="s">
        <v>13</v>
      </c>
      <c r="G845">
        <v>22</v>
      </c>
      <c r="H845" t="s">
        <v>2502</v>
      </c>
      <c r="I845">
        <v>2019</v>
      </c>
      <c r="J845" t="s">
        <v>21</v>
      </c>
      <c r="K845" t="s">
        <v>315</v>
      </c>
      <c r="L845" t="s">
        <v>2503</v>
      </c>
      <c r="M845">
        <f>VLOOKUP(L845,Sheet1!F:R,2,0)</f>
        <v>69.13</v>
      </c>
      <c r="N845">
        <f>VLOOKUP($L845,Sheet1!$F:$R,3,0)</f>
        <v>174</v>
      </c>
      <c r="O845">
        <f>VLOOKUP($L845,Sheet1!$F:$R,4,0)</f>
        <v>8.75</v>
      </c>
      <c r="P845">
        <f>VLOOKUP($L845,Sheet1!$F:$R,5,0)</f>
        <v>29.25</v>
      </c>
      <c r="Q845">
        <f>VLOOKUP($L845,Sheet1!$F:$R,6,0)</f>
        <v>0</v>
      </c>
      <c r="R845">
        <f>VLOOKUP($L845,Sheet1!$F:$R,7,0)</f>
        <v>4.3600000000000003</v>
      </c>
      <c r="S845">
        <f>VLOOKUP($L845,Sheet1!$F:$R,8,0)</f>
        <v>15</v>
      </c>
      <c r="T845">
        <f>VLOOKUP($L845,Sheet1!$F:$R,9,0)</f>
        <v>34</v>
      </c>
      <c r="U845">
        <f>VLOOKUP($L845,Sheet1!$F:$R,10,0)</f>
        <v>123</v>
      </c>
      <c r="V845">
        <f>VLOOKUP($L845,Sheet1!$F:$R,11,0)</f>
        <v>4.0199999999999996</v>
      </c>
      <c r="W845">
        <f>VLOOKUP($L845,Sheet1!$F:$R,12,0)</f>
        <v>6.97</v>
      </c>
      <c r="X845">
        <f>VLOOKUP($L845,Sheet1!$F:$R,13,0)</f>
        <v>0</v>
      </c>
    </row>
    <row r="846" spans="1:24" hidden="1" x14ac:dyDescent="0.25">
      <c r="A846">
        <v>235</v>
      </c>
      <c r="B846">
        <v>7</v>
      </c>
      <c r="C846">
        <v>236</v>
      </c>
      <c r="D846" t="s">
        <v>78</v>
      </c>
      <c r="E846" t="s">
        <v>2504</v>
      </c>
      <c r="F846" t="s">
        <v>13</v>
      </c>
      <c r="G846">
        <v>25</v>
      </c>
      <c r="H846" t="s">
        <v>152</v>
      </c>
      <c r="I846">
        <v>2019</v>
      </c>
      <c r="J846" t="s">
        <v>161</v>
      </c>
      <c r="K846" t="s">
        <v>2505</v>
      </c>
      <c r="L846" t="s">
        <v>2506</v>
      </c>
      <c r="M846">
        <f>VLOOKUP(L846,Sheet1!F:R,2,0)</f>
        <v>69.13</v>
      </c>
      <c r="N846">
        <f>VLOOKUP($L846,Sheet1!$F:$R,3,0)</f>
        <v>178</v>
      </c>
      <c r="O846">
        <f>VLOOKUP($L846,Sheet1!$F:$R,4,0)</f>
        <v>9.25</v>
      </c>
      <c r="P846">
        <f>VLOOKUP($L846,Sheet1!$F:$R,5,0)</f>
        <v>29.875</v>
      </c>
      <c r="Q846">
        <f>VLOOKUP($L846,Sheet1!$F:$R,6,0)</f>
        <v>0</v>
      </c>
      <c r="R846">
        <f>VLOOKUP($L846,Sheet1!$F:$R,7,0)</f>
        <v>4.5599999999999996</v>
      </c>
      <c r="S846">
        <f>VLOOKUP($L846,Sheet1!$F:$R,8,0)</f>
        <v>17</v>
      </c>
      <c r="T846">
        <f>VLOOKUP($L846,Sheet1!$F:$R,9,0)</f>
        <v>37</v>
      </c>
      <c r="U846">
        <f>VLOOKUP($L846,Sheet1!$F:$R,10,0)</f>
        <v>120</v>
      </c>
      <c r="V846">
        <f>VLOOKUP($L846,Sheet1!$F:$R,11,0)</f>
        <v>4.16</v>
      </c>
      <c r="W846">
        <f>VLOOKUP($L846,Sheet1!$F:$R,12,0)</f>
        <v>6.77</v>
      </c>
      <c r="X846">
        <f>VLOOKUP($L846,Sheet1!$F:$R,13,0)</f>
        <v>0</v>
      </c>
    </row>
    <row r="847" spans="1:24" hidden="1" x14ac:dyDescent="0.25">
      <c r="A847">
        <v>236</v>
      </c>
      <c r="B847">
        <v>7</v>
      </c>
      <c r="C847">
        <v>237</v>
      </c>
      <c r="D847" t="s">
        <v>392</v>
      </c>
      <c r="E847" t="s">
        <v>2507</v>
      </c>
      <c r="F847" t="s">
        <v>13</v>
      </c>
      <c r="G847">
        <v>22</v>
      </c>
      <c r="H847" t="s">
        <v>60</v>
      </c>
      <c r="I847">
        <v>2019</v>
      </c>
      <c r="J847" t="s">
        <v>66</v>
      </c>
      <c r="K847" t="s">
        <v>2295</v>
      </c>
      <c r="L847" t="s">
        <v>2508</v>
      </c>
      <c r="M847">
        <f>VLOOKUP(L847,Sheet1!F:R,2,0)</f>
        <v>71.5</v>
      </c>
      <c r="N847">
        <f>VLOOKUP($L847,Sheet1!$F:$R,3,0)</f>
        <v>184</v>
      </c>
      <c r="O847">
        <f>VLOOKUP($L847,Sheet1!$F:$R,4,0)</f>
        <v>9.3800000000000008</v>
      </c>
      <c r="P847">
        <f>VLOOKUP($L847,Sheet1!$F:$R,5,0)</f>
        <v>30</v>
      </c>
      <c r="Q847">
        <f>VLOOKUP($L847,Sheet1!$F:$R,6,0)</f>
        <v>0</v>
      </c>
      <c r="R847">
        <f>VLOOKUP($L847,Sheet1!$F:$R,7,0)</f>
        <v>4.55</v>
      </c>
      <c r="S847">
        <f>VLOOKUP($L847,Sheet1!$F:$R,8,0)</f>
        <v>0</v>
      </c>
      <c r="T847">
        <f>VLOOKUP($L847,Sheet1!$F:$R,9,0)</f>
        <v>36.5</v>
      </c>
      <c r="U847">
        <f>VLOOKUP($L847,Sheet1!$F:$R,10,0)</f>
        <v>117</v>
      </c>
      <c r="V847">
        <f>VLOOKUP($L847,Sheet1!$F:$R,11,0)</f>
        <v>4.18</v>
      </c>
      <c r="W847">
        <f>VLOOKUP($L847,Sheet1!$F:$R,12,0)</f>
        <v>6.96</v>
      </c>
      <c r="X847">
        <f>VLOOKUP($L847,Sheet1!$F:$R,13,0)</f>
        <v>0</v>
      </c>
    </row>
    <row r="848" spans="1:24" hidden="1" x14ac:dyDescent="0.25">
      <c r="A848">
        <v>238</v>
      </c>
      <c r="B848">
        <v>7</v>
      </c>
      <c r="C848">
        <v>239</v>
      </c>
      <c r="D848" t="s">
        <v>42</v>
      </c>
      <c r="E848" t="s">
        <v>2509</v>
      </c>
      <c r="F848" t="s">
        <v>13</v>
      </c>
      <c r="G848">
        <v>22</v>
      </c>
      <c r="H848" t="s">
        <v>569</v>
      </c>
      <c r="I848">
        <v>2019</v>
      </c>
      <c r="J848" t="s">
        <v>121</v>
      </c>
      <c r="K848" t="s">
        <v>257</v>
      </c>
      <c r="L848" t="s">
        <v>2510</v>
      </c>
      <c r="M848">
        <f>VLOOKUP(L848,Sheet1!F:R,2,0)</f>
        <v>73.25</v>
      </c>
      <c r="N848">
        <f>VLOOKUP($L848,Sheet1!$F:$R,3,0)</f>
        <v>197</v>
      </c>
      <c r="O848">
        <f>VLOOKUP($L848,Sheet1!$F:$R,4,0)</f>
        <v>9</v>
      </c>
      <c r="P848">
        <f>VLOOKUP($L848,Sheet1!$F:$R,5,0)</f>
        <v>31.5</v>
      </c>
      <c r="Q848">
        <f>VLOOKUP($L848,Sheet1!$F:$R,6,0)</f>
        <v>0</v>
      </c>
      <c r="R848">
        <f>VLOOKUP($L848,Sheet1!$F:$R,7,0)</f>
        <v>4.46</v>
      </c>
      <c r="S848">
        <f>VLOOKUP($L848,Sheet1!$F:$R,8,0)</f>
        <v>12</v>
      </c>
      <c r="T848">
        <f>VLOOKUP($L848,Sheet1!$F:$R,9,0)</f>
        <v>36.5</v>
      </c>
      <c r="U848">
        <f>VLOOKUP($L848,Sheet1!$F:$R,10,0)</f>
        <v>122</v>
      </c>
      <c r="V848">
        <f>VLOOKUP($L848,Sheet1!$F:$R,11,0)</f>
        <v>4.29</v>
      </c>
      <c r="W848">
        <f>VLOOKUP($L848,Sheet1!$F:$R,12,0)</f>
        <v>6.93</v>
      </c>
      <c r="X848">
        <f>VLOOKUP($L848,Sheet1!$F:$R,13,0)</f>
        <v>0</v>
      </c>
    </row>
    <row r="849" spans="1:24" hidden="1" x14ac:dyDescent="0.25">
      <c r="A849">
        <v>246</v>
      </c>
      <c r="B849">
        <v>7</v>
      </c>
      <c r="C849">
        <v>247</v>
      </c>
      <c r="D849" t="s">
        <v>42</v>
      </c>
      <c r="E849" t="s">
        <v>2511</v>
      </c>
      <c r="F849" t="s">
        <v>13</v>
      </c>
      <c r="G849">
        <v>22</v>
      </c>
      <c r="H849" t="s">
        <v>701</v>
      </c>
      <c r="I849">
        <v>2019</v>
      </c>
      <c r="J849" t="s">
        <v>27</v>
      </c>
      <c r="K849" t="s">
        <v>157</v>
      </c>
      <c r="L849" t="s">
        <v>2512</v>
      </c>
      <c r="M849">
        <f>VLOOKUP(L849,Sheet1!F:R,2,0)</f>
        <v>72.5</v>
      </c>
      <c r="N849">
        <f>VLOOKUP($L849,Sheet1!$F:$R,3,0)</f>
        <v>204</v>
      </c>
      <c r="O849">
        <f>VLOOKUP($L849,Sheet1!$F:$R,4,0)</f>
        <v>10.38</v>
      </c>
      <c r="P849">
        <f>VLOOKUP($L849,Sheet1!$F:$R,5,0)</f>
        <v>30.75</v>
      </c>
      <c r="Q849">
        <f>VLOOKUP($L849,Sheet1!$F:$R,6,0)</f>
        <v>0</v>
      </c>
      <c r="R849">
        <f>VLOOKUP($L849,Sheet1!$F:$R,7,0)</f>
        <v>4.51</v>
      </c>
      <c r="S849">
        <f>VLOOKUP($L849,Sheet1!$F:$R,8,0)</f>
        <v>14</v>
      </c>
      <c r="T849">
        <f>VLOOKUP($L849,Sheet1!$F:$R,9,0)</f>
        <v>38</v>
      </c>
      <c r="U849">
        <f>VLOOKUP($L849,Sheet1!$F:$R,10,0)</f>
        <v>124</v>
      </c>
      <c r="V849">
        <f>VLOOKUP($L849,Sheet1!$F:$R,11,0)</f>
        <v>4.16</v>
      </c>
      <c r="W849">
        <f>VLOOKUP($L849,Sheet1!$F:$R,12,0)</f>
        <v>6.88</v>
      </c>
      <c r="X849">
        <f>VLOOKUP($L849,Sheet1!$F:$R,13,0)</f>
        <v>0</v>
      </c>
    </row>
    <row r="850" spans="1:24" hidden="1" x14ac:dyDescent="0.25">
      <c r="A850">
        <v>11</v>
      </c>
      <c r="B850">
        <v>1</v>
      </c>
      <c r="C850">
        <v>12</v>
      </c>
      <c r="D850" t="s">
        <v>2513</v>
      </c>
      <c r="E850" t="s">
        <v>2514</v>
      </c>
      <c r="F850" t="s">
        <v>13</v>
      </c>
      <c r="G850">
        <v>21</v>
      </c>
      <c r="H850" t="s">
        <v>184</v>
      </c>
      <c r="I850">
        <v>2020</v>
      </c>
      <c r="J850" t="s">
        <v>70</v>
      </c>
      <c r="K850" t="s">
        <v>2515</v>
      </c>
      <c r="L850" t="s">
        <v>2516</v>
      </c>
      <c r="M850">
        <f>VLOOKUP(L850,Sheet1!F:R,2,0)</f>
        <v>71</v>
      </c>
      <c r="N850">
        <f>VLOOKUP($L850,Sheet1!$F:$R,3,0)</f>
        <v>188</v>
      </c>
      <c r="O850">
        <f>VLOOKUP($L850,Sheet1!$F:$R,4,0)</f>
        <v>10.130000000000001</v>
      </c>
      <c r="P850">
        <f>VLOOKUP($L850,Sheet1!$F:$R,5,0)</f>
        <v>30.5</v>
      </c>
      <c r="Q850">
        <f>VLOOKUP($L850,Sheet1!$F:$R,6,0)</f>
        <v>0</v>
      </c>
      <c r="R850">
        <f>VLOOKUP($L850,Sheet1!$F:$R,7,0)</f>
        <v>4.2699999999999996</v>
      </c>
      <c r="S850">
        <f>VLOOKUP($L850,Sheet1!$F:$R,8,0)</f>
        <v>0</v>
      </c>
      <c r="T850">
        <f>VLOOKUP($L850,Sheet1!$F:$R,9,0)</f>
        <v>42</v>
      </c>
      <c r="U850">
        <f>VLOOKUP($L850,Sheet1!$F:$R,10,0)</f>
        <v>131</v>
      </c>
      <c r="V850">
        <f>VLOOKUP($L850,Sheet1!$F:$R,11,0)</f>
        <v>0</v>
      </c>
      <c r="W850">
        <f>VLOOKUP($L850,Sheet1!$F:$R,12,0)</f>
        <v>0</v>
      </c>
      <c r="X850">
        <f>VLOOKUP($L850,Sheet1!$F:$R,13,0)</f>
        <v>0</v>
      </c>
    </row>
    <row r="851" spans="1:24" hidden="1" x14ac:dyDescent="0.25">
      <c r="A851">
        <v>14</v>
      </c>
      <c r="B851">
        <v>1</v>
      </c>
      <c r="C851">
        <v>15</v>
      </c>
      <c r="D851" t="s">
        <v>104</v>
      </c>
      <c r="E851" t="s">
        <v>2517</v>
      </c>
      <c r="F851" t="s">
        <v>13</v>
      </c>
      <c r="G851">
        <v>21</v>
      </c>
      <c r="H851" t="s">
        <v>184</v>
      </c>
      <c r="I851">
        <v>2020</v>
      </c>
      <c r="J851" t="s">
        <v>161</v>
      </c>
      <c r="K851" t="s">
        <v>2518</v>
      </c>
      <c r="L851" t="s">
        <v>2519</v>
      </c>
      <c r="M851">
        <f>VLOOKUP(L851,Sheet1!F:R,2,0)</f>
        <v>73</v>
      </c>
      <c r="N851">
        <f>VLOOKUP($L851,Sheet1!$F:$R,3,0)</f>
        <v>193</v>
      </c>
      <c r="O851">
        <f>VLOOKUP($L851,Sheet1!$F:$R,4,0)</f>
        <v>9.5</v>
      </c>
      <c r="P851">
        <f>VLOOKUP($L851,Sheet1!$F:$R,5,0)</f>
        <v>32.130000000000003</v>
      </c>
      <c r="Q851">
        <f>VLOOKUP($L851,Sheet1!$F:$R,6,0)</f>
        <v>0</v>
      </c>
      <c r="R851">
        <f>VLOOKUP($L851,Sheet1!$F:$R,7,0)</f>
        <v>4.45</v>
      </c>
      <c r="S851">
        <f>VLOOKUP($L851,Sheet1!$F:$R,8,0)</f>
        <v>0</v>
      </c>
      <c r="T851">
        <f>VLOOKUP($L851,Sheet1!$F:$R,9,0)</f>
        <v>35</v>
      </c>
      <c r="U851">
        <f>VLOOKUP($L851,Sheet1!$F:$R,10,0)</f>
        <v>120</v>
      </c>
      <c r="V851">
        <f>VLOOKUP($L851,Sheet1!$F:$R,11,0)</f>
        <v>4.53</v>
      </c>
      <c r="W851">
        <f>VLOOKUP($L851,Sheet1!$F:$R,12,0)</f>
        <v>0</v>
      </c>
      <c r="X851">
        <f>VLOOKUP($L851,Sheet1!$F:$R,13,0)</f>
        <v>0</v>
      </c>
    </row>
    <row r="852" spans="1:24" hidden="1" x14ac:dyDescent="0.25">
      <c r="A852">
        <v>16</v>
      </c>
      <c r="B852">
        <v>1</v>
      </c>
      <c r="C852">
        <v>17</v>
      </c>
      <c r="D852" t="s">
        <v>30</v>
      </c>
      <c r="E852" t="s">
        <v>2520</v>
      </c>
      <c r="F852" t="s">
        <v>13</v>
      </c>
      <c r="G852">
        <v>21</v>
      </c>
      <c r="H852" t="s">
        <v>1246</v>
      </c>
      <c r="I852">
        <v>2020</v>
      </c>
      <c r="J852" t="s">
        <v>15</v>
      </c>
      <c r="K852" t="s">
        <v>2521</v>
      </c>
      <c r="L852" t="s">
        <v>2522</v>
      </c>
      <c r="M852">
        <f>VLOOKUP(L852,Sheet1!F:R,2,0)</f>
        <v>73.63</v>
      </c>
      <c r="N852">
        <f>VLOOKUP($L852,Sheet1!$F:$R,3,0)</f>
        <v>198</v>
      </c>
      <c r="O852">
        <f>VLOOKUP($L852,Sheet1!$F:$R,4,0)</f>
        <v>9.25</v>
      </c>
      <c r="P852">
        <f>VLOOKUP($L852,Sheet1!$F:$R,5,0)</f>
        <v>32.25</v>
      </c>
      <c r="Q852">
        <f>VLOOKUP($L852,Sheet1!$F:$R,6,0)</f>
        <v>0</v>
      </c>
      <c r="R852">
        <f>VLOOKUP($L852,Sheet1!$F:$R,7,0)</f>
        <v>4.5</v>
      </c>
      <c r="S852">
        <f>VLOOKUP($L852,Sheet1!$F:$R,8,0)</f>
        <v>11</v>
      </c>
      <c r="T852">
        <f>VLOOKUP($L852,Sheet1!$F:$R,9,0)</f>
        <v>34.5</v>
      </c>
      <c r="U852">
        <f>VLOOKUP($L852,Sheet1!$F:$R,10,0)</f>
        <v>124</v>
      </c>
      <c r="V852">
        <f>VLOOKUP($L852,Sheet1!$F:$R,11,0)</f>
        <v>0</v>
      </c>
      <c r="W852">
        <f>VLOOKUP($L852,Sheet1!$F:$R,12,0)</f>
        <v>0</v>
      </c>
      <c r="X852">
        <f>VLOOKUP($L852,Sheet1!$F:$R,13,0)</f>
        <v>0</v>
      </c>
    </row>
    <row r="853" spans="1:24" hidden="1" x14ac:dyDescent="0.25">
      <c r="A853">
        <v>20</v>
      </c>
      <c r="B853">
        <v>1</v>
      </c>
      <c r="C853">
        <v>21</v>
      </c>
      <c r="D853" t="s">
        <v>36</v>
      </c>
      <c r="E853" t="s">
        <v>2523</v>
      </c>
      <c r="F853" t="s">
        <v>13</v>
      </c>
      <c r="G853">
        <v>21</v>
      </c>
      <c r="H853" t="s">
        <v>286</v>
      </c>
      <c r="I853">
        <v>2020</v>
      </c>
      <c r="J853" t="s">
        <v>161</v>
      </c>
      <c r="K853" t="s">
        <v>2524</v>
      </c>
      <c r="L853" t="s">
        <v>2525</v>
      </c>
      <c r="M853">
        <f>VLOOKUP(L853,Sheet1!F:R,2,0)</f>
        <v>70.63</v>
      </c>
      <c r="N853">
        <f>VLOOKUP($L853,Sheet1!$F:$R,3,0)</f>
        <v>206</v>
      </c>
      <c r="O853">
        <f>VLOOKUP($L853,Sheet1!$F:$R,4,0)</f>
        <v>9.5</v>
      </c>
      <c r="P853">
        <f>VLOOKUP($L853,Sheet1!$F:$R,5,0)</f>
        <v>31.38</v>
      </c>
      <c r="Q853">
        <f>VLOOKUP($L853,Sheet1!$F:$R,6,0)</f>
        <v>0</v>
      </c>
      <c r="R853">
        <f>VLOOKUP($L853,Sheet1!$F:$R,7,0)</f>
        <v>4.47</v>
      </c>
      <c r="S853">
        <f>VLOOKUP($L853,Sheet1!$F:$R,8,0)</f>
        <v>17</v>
      </c>
      <c r="T853">
        <f>VLOOKUP($L853,Sheet1!$F:$R,9,0)</f>
        <v>42</v>
      </c>
      <c r="U853">
        <f>VLOOKUP($L853,Sheet1!$F:$R,10,0)</f>
        <v>138</v>
      </c>
      <c r="V853">
        <f>VLOOKUP($L853,Sheet1!$F:$R,11,0)</f>
        <v>4.46</v>
      </c>
      <c r="W853">
        <f>VLOOKUP($L853,Sheet1!$F:$R,12,0)</f>
        <v>7.31</v>
      </c>
      <c r="X853">
        <f>VLOOKUP($L853,Sheet1!$F:$R,13,0)</f>
        <v>0</v>
      </c>
    </row>
    <row r="854" spans="1:24" hidden="1" x14ac:dyDescent="0.25">
      <c r="A854">
        <v>21</v>
      </c>
      <c r="B854">
        <v>1</v>
      </c>
      <c r="C854">
        <v>22</v>
      </c>
      <c r="D854" t="s">
        <v>42</v>
      </c>
      <c r="E854" t="s">
        <v>2526</v>
      </c>
      <c r="F854" t="s">
        <v>13</v>
      </c>
      <c r="G854">
        <v>21</v>
      </c>
      <c r="H854" t="s">
        <v>374</v>
      </c>
      <c r="I854">
        <v>2020</v>
      </c>
      <c r="J854" t="s">
        <v>161</v>
      </c>
      <c r="K854" t="s">
        <v>2527</v>
      </c>
      <c r="L854" t="s">
        <v>2528</v>
      </c>
      <c r="M854">
        <f>VLOOKUP(L854,Sheet1!F:R,2,0)</f>
        <v>73.25</v>
      </c>
      <c r="N854">
        <f>VLOOKUP($L854,Sheet1!$F:$R,3,0)</f>
        <v>202</v>
      </c>
      <c r="O854">
        <f>VLOOKUP($L854,Sheet1!$F:$R,4,0)</f>
        <v>9.1300000000000008</v>
      </c>
      <c r="P854">
        <f>VLOOKUP($L854,Sheet1!$F:$R,5,0)</f>
        <v>33</v>
      </c>
      <c r="Q854">
        <f>VLOOKUP($L854,Sheet1!$F:$R,6,0)</f>
        <v>0</v>
      </c>
      <c r="R854">
        <f>VLOOKUP($L854,Sheet1!$F:$R,7,0)</f>
        <v>4.43</v>
      </c>
      <c r="S854">
        <f>VLOOKUP($L854,Sheet1!$F:$R,8,0)</f>
        <v>0</v>
      </c>
      <c r="T854">
        <f>VLOOKUP($L854,Sheet1!$F:$R,9,0)</f>
        <v>37.5</v>
      </c>
      <c r="U854">
        <f>VLOOKUP($L854,Sheet1!$F:$R,10,0)</f>
        <v>126</v>
      </c>
      <c r="V854">
        <f>VLOOKUP($L854,Sheet1!$F:$R,11,0)</f>
        <v>0</v>
      </c>
      <c r="W854">
        <f>VLOOKUP($L854,Sheet1!$F:$R,12,0)</f>
        <v>0</v>
      </c>
      <c r="X854">
        <f>VLOOKUP($L854,Sheet1!$F:$R,13,0)</f>
        <v>0</v>
      </c>
    </row>
    <row r="855" spans="1:24" hidden="1" x14ac:dyDescent="0.25">
      <c r="A855">
        <v>24</v>
      </c>
      <c r="B855">
        <v>1</v>
      </c>
      <c r="C855">
        <v>25</v>
      </c>
      <c r="D855" t="s">
        <v>207</v>
      </c>
      <c r="E855" t="s">
        <v>2529</v>
      </c>
      <c r="F855" t="s">
        <v>13</v>
      </c>
      <c r="G855">
        <v>22</v>
      </c>
      <c r="H855" t="s">
        <v>362</v>
      </c>
      <c r="I855">
        <v>2020</v>
      </c>
      <c r="J855" t="s">
        <v>143</v>
      </c>
      <c r="K855" t="s">
        <v>2530</v>
      </c>
      <c r="L855" t="s">
        <v>2531</v>
      </c>
      <c r="M855">
        <f>VLOOKUP(L855,Sheet1!F:R,2,0)</f>
        <v>71.63</v>
      </c>
      <c r="N855">
        <f>VLOOKUP($L855,Sheet1!$F:$R,3,0)</f>
        <v>205</v>
      </c>
      <c r="O855">
        <f>VLOOKUP($L855,Sheet1!$F:$R,4,0)</f>
        <v>9.75</v>
      </c>
      <c r="P855">
        <f>VLOOKUP($L855,Sheet1!$F:$R,5,0)</f>
        <v>33.5</v>
      </c>
      <c r="Q855">
        <f>VLOOKUP($L855,Sheet1!$F:$R,6,0)</f>
        <v>0</v>
      </c>
      <c r="R855">
        <f>VLOOKUP($L855,Sheet1!$F:$R,7,0)</f>
        <v>4.5</v>
      </c>
      <c r="S855">
        <f>VLOOKUP($L855,Sheet1!$F:$R,8,0)</f>
        <v>11</v>
      </c>
      <c r="T855">
        <f>VLOOKUP($L855,Sheet1!$F:$R,9,0)</f>
        <v>40</v>
      </c>
      <c r="U855">
        <f>VLOOKUP($L855,Sheet1!$F:$R,10,0)</f>
        <v>128</v>
      </c>
      <c r="V855">
        <f>VLOOKUP($L855,Sheet1!$F:$R,11,0)</f>
        <v>0</v>
      </c>
      <c r="W855">
        <f>VLOOKUP($L855,Sheet1!$F:$R,12,0)</f>
        <v>0</v>
      </c>
      <c r="X855">
        <f>VLOOKUP($L855,Sheet1!$F:$R,13,0)</f>
        <v>0</v>
      </c>
    </row>
    <row r="856" spans="1:24" hidden="1" x14ac:dyDescent="0.25">
      <c r="A856">
        <v>32</v>
      </c>
      <c r="B856">
        <v>2</v>
      </c>
      <c r="C856">
        <v>33</v>
      </c>
      <c r="D856" t="s">
        <v>174</v>
      </c>
      <c r="E856" t="s">
        <v>2532</v>
      </c>
      <c r="F856" t="s">
        <v>13</v>
      </c>
      <c r="G856">
        <v>21</v>
      </c>
      <c r="H856" t="s">
        <v>852</v>
      </c>
      <c r="I856">
        <v>2020</v>
      </c>
      <c r="J856" t="s">
        <v>66</v>
      </c>
      <c r="K856" t="s">
        <v>1446</v>
      </c>
      <c r="L856" t="s">
        <v>2533</v>
      </c>
      <c r="M856">
        <f>VLOOKUP(L856,Sheet1!F:R,2,0)</f>
        <v>75.63</v>
      </c>
      <c r="N856">
        <f>VLOOKUP($L856,Sheet1!$F:$R,3,0)</f>
        <v>216</v>
      </c>
      <c r="O856">
        <f>VLOOKUP($L856,Sheet1!$F:$R,4,0)</f>
        <v>9.25</v>
      </c>
      <c r="P856">
        <f>VLOOKUP($L856,Sheet1!$F:$R,5,0)</f>
        <v>34.130000000000003</v>
      </c>
      <c r="Q856">
        <f>VLOOKUP($L856,Sheet1!$F:$R,6,0)</f>
        <v>0</v>
      </c>
      <c r="R856">
        <f>VLOOKUP($L856,Sheet1!$F:$R,7,0)</f>
        <v>4.59</v>
      </c>
      <c r="S856">
        <f>VLOOKUP($L856,Sheet1!$F:$R,8,0)</f>
        <v>0</v>
      </c>
      <c r="T856">
        <f>VLOOKUP($L856,Sheet1!$F:$R,9,0)</f>
        <v>31</v>
      </c>
      <c r="U856">
        <f>VLOOKUP($L856,Sheet1!$F:$R,10,0)</f>
        <v>10</v>
      </c>
      <c r="V856">
        <f>VLOOKUP($L856,Sheet1!$F:$R,11,0)</f>
        <v>4.53</v>
      </c>
      <c r="W856">
        <f>VLOOKUP($L856,Sheet1!$F:$R,12,0)</f>
        <v>0</v>
      </c>
      <c r="X856">
        <f>VLOOKUP($L856,Sheet1!$F:$R,13,0)</f>
        <v>0</v>
      </c>
    </row>
    <row r="857" spans="1:24" hidden="1" x14ac:dyDescent="0.25">
      <c r="A857">
        <v>33</v>
      </c>
      <c r="B857">
        <v>2</v>
      </c>
      <c r="C857">
        <v>34</v>
      </c>
      <c r="D857" t="s">
        <v>18</v>
      </c>
      <c r="E857" t="s">
        <v>2534</v>
      </c>
      <c r="F857" t="s">
        <v>13</v>
      </c>
      <c r="G857">
        <v>22</v>
      </c>
      <c r="H857" t="s">
        <v>14</v>
      </c>
      <c r="I857">
        <v>2020</v>
      </c>
      <c r="J857" t="s">
        <v>107</v>
      </c>
      <c r="K857" t="s">
        <v>2535</v>
      </c>
      <c r="L857" t="s">
        <v>2536</v>
      </c>
      <c r="M857">
        <f>VLOOKUP(L857,Sheet1!F:R,2,0)</f>
        <v>76</v>
      </c>
      <c r="N857">
        <f>VLOOKUP($L857,Sheet1!$F:$R,3,0)</f>
        <v>223</v>
      </c>
      <c r="O857">
        <f>VLOOKUP($L857,Sheet1!$F:$R,4,0)</f>
        <v>9.25</v>
      </c>
      <c r="P857">
        <f>VLOOKUP($L857,Sheet1!$F:$R,5,0)</f>
        <v>32.5</v>
      </c>
      <c r="Q857">
        <f>VLOOKUP($L857,Sheet1!$F:$R,6,0)</f>
        <v>0</v>
      </c>
      <c r="R857">
        <f>VLOOKUP($L857,Sheet1!$F:$R,7,0)</f>
        <v>4.5199999999999996</v>
      </c>
      <c r="S857">
        <f>VLOOKUP($L857,Sheet1!$F:$R,8,0)</f>
        <v>13</v>
      </c>
      <c r="T857">
        <f>VLOOKUP($L857,Sheet1!$F:$R,9,0)</f>
        <v>36.5</v>
      </c>
      <c r="U857">
        <f>VLOOKUP($L857,Sheet1!$F:$R,10,0)</f>
        <v>121</v>
      </c>
      <c r="V857">
        <f>VLOOKUP($L857,Sheet1!$F:$R,11,0)</f>
        <v>4.1399999999999997</v>
      </c>
      <c r="W857">
        <f>VLOOKUP($L857,Sheet1!$F:$R,12,0)</f>
        <v>6.96</v>
      </c>
      <c r="X857">
        <f>VLOOKUP($L857,Sheet1!$F:$R,13,0)</f>
        <v>0</v>
      </c>
    </row>
    <row r="858" spans="1:24" hidden="1" x14ac:dyDescent="0.25">
      <c r="A858">
        <v>41</v>
      </c>
      <c r="B858">
        <v>2</v>
      </c>
      <c r="C858">
        <v>42</v>
      </c>
      <c r="D858" t="s">
        <v>349</v>
      </c>
      <c r="E858" t="s">
        <v>2537</v>
      </c>
      <c r="F858" t="s">
        <v>13</v>
      </c>
      <c r="G858">
        <v>21</v>
      </c>
      <c r="H858" t="s">
        <v>156</v>
      </c>
      <c r="I858">
        <v>2020</v>
      </c>
      <c r="J858" t="s">
        <v>55</v>
      </c>
      <c r="K858" t="s">
        <v>2538</v>
      </c>
      <c r="L858" t="s">
        <v>2539</v>
      </c>
      <c r="M858">
        <f>VLOOKUP(L858,Sheet1!F:R,2,0)</f>
        <v>72.63</v>
      </c>
      <c r="N858">
        <f>VLOOKUP($L858,Sheet1!$F:$R,3,0)</f>
        <v>227</v>
      </c>
      <c r="O858">
        <f>VLOOKUP($L858,Sheet1!$F:$R,4,0)</f>
        <v>9</v>
      </c>
      <c r="P858">
        <f>VLOOKUP($L858,Sheet1!$F:$R,5,0)</f>
        <v>31.88</v>
      </c>
      <c r="Q858">
        <f>VLOOKUP($L858,Sheet1!$F:$R,6,0)</f>
        <v>0</v>
      </c>
      <c r="R858">
        <f>VLOOKUP($L858,Sheet1!$F:$R,7,0)</f>
        <v>4.58</v>
      </c>
      <c r="S858">
        <f>VLOOKUP($L858,Sheet1!$F:$R,8,0)</f>
        <v>17</v>
      </c>
      <c r="T858">
        <f>VLOOKUP($L858,Sheet1!$F:$R,9,0)</f>
        <v>0</v>
      </c>
      <c r="U858">
        <f>VLOOKUP($L858,Sheet1!$F:$R,10,0)</f>
        <v>0</v>
      </c>
      <c r="V858">
        <f>VLOOKUP($L858,Sheet1!$F:$R,11,0)</f>
        <v>0</v>
      </c>
      <c r="W858">
        <f>VLOOKUP($L858,Sheet1!$F:$R,12,0)</f>
        <v>0</v>
      </c>
      <c r="X858">
        <f>VLOOKUP($L858,Sheet1!$F:$R,13,0)</f>
        <v>0</v>
      </c>
    </row>
    <row r="859" spans="1:24" hidden="1" x14ac:dyDescent="0.25">
      <c r="A859">
        <v>45</v>
      </c>
      <c r="B859">
        <v>2</v>
      </c>
      <c r="C859">
        <v>46</v>
      </c>
      <c r="D859" t="s">
        <v>104</v>
      </c>
      <c r="E859" t="s">
        <v>2540</v>
      </c>
      <c r="F859" t="s">
        <v>13</v>
      </c>
      <c r="G859">
        <v>21</v>
      </c>
      <c r="H859" t="s">
        <v>26</v>
      </c>
      <c r="I859">
        <v>2020</v>
      </c>
      <c r="J859" t="s">
        <v>33</v>
      </c>
      <c r="K859" t="s">
        <v>2541</v>
      </c>
      <c r="L859" t="s">
        <v>2542</v>
      </c>
      <c r="M859">
        <f>VLOOKUP(L859,Sheet1!F:R,2,0)</f>
        <v>68.63</v>
      </c>
      <c r="N859">
        <f>VLOOKUP($L859,Sheet1!$F:$R,3,0)</f>
        <v>178</v>
      </c>
      <c r="O859">
        <f>VLOOKUP($L859,Sheet1!$F:$R,4,0)</f>
        <v>9.3800000000000008</v>
      </c>
      <c r="P859">
        <f>VLOOKUP($L859,Sheet1!$F:$R,5,0)</f>
        <v>30.75</v>
      </c>
      <c r="Q859">
        <f>VLOOKUP($L859,Sheet1!$F:$R,6,0)</f>
        <v>0</v>
      </c>
      <c r="R859">
        <f>VLOOKUP($L859,Sheet1!$F:$R,7,0)</f>
        <v>0</v>
      </c>
      <c r="S859">
        <f>VLOOKUP($L859,Sheet1!$F:$R,8,0)</f>
        <v>15</v>
      </c>
      <c r="T859">
        <f>VLOOKUP($L859,Sheet1!$F:$R,9,0)</f>
        <v>0</v>
      </c>
      <c r="U859">
        <f>VLOOKUP($L859,Sheet1!$F:$R,10,0)</f>
        <v>0</v>
      </c>
      <c r="V859">
        <f>VLOOKUP($L859,Sheet1!$F:$R,11,0)</f>
        <v>0</v>
      </c>
      <c r="W859">
        <f>VLOOKUP($L859,Sheet1!$F:$R,12,0)</f>
        <v>0</v>
      </c>
      <c r="X859">
        <f>VLOOKUP($L859,Sheet1!$F:$R,13,0)</f>
        <v>0</v>
      </c>
    </row>
    <row r="860" spans="1:24" hidden="1" x14ac:dyDescent="0.25">
      <c r="A860">
        <v>48</v>
      </c>
      <c r="B860">
        <v>2</v>
      </c>
      <c r="C860">
        <v>49</v>
      </c>
      <c r="D860" t="s">
        <v>58</v>
      </c>
      <c r="E860" t="s">
        <v>2543</v>
      </c>
      <c r="F860" t="s">
        <v>13</v>
      </c>
      <c r="G860">
        <v>22</v>
      </c>
      <c r="H860" t="s">
        <v>213</v>
      </c>
      <c r="I860">
        <v>2020</v>
      </c>
      <c r="J860" t="s">
        <v>15</v>
      </c>
      <c r="K860" t="s">
        <v>2544</v>
      </c>
      <c r="L860" t="s">
        <v>2545</v>
      </c>
      <c r="M860">
        <f>VLOOKUP(L860,Sheet1!F:R,2,0)</f>
        <v>76.25</v>
      </c>
      <c r="N860">
        <f>VLOOKUP($L860,Sheet1!$F:$R,3,0)</f>
        <v>238</v>
      </c>
      <c r="O860">
        <f>VLOOKUP($L860,Sheet1!$F:$R,4,0)</f>
        <v>9.8800000000000008</v>
      </c>
      <c r="P860">
        <f>VLOOKUP($L860,Sheet1!$F:$R,5,0)</f>
        <v>32.5</v>
      </c>
      <c r="Q860">
        <f>VLOOKUP($L860,Sheet1!$F:$R,6,0)</f>
        <v>0</v>
      </c>
      <c r="R860">
        <f>VLOOKUP($L860,Sheet1!$F:$R,7,0)</f>
        <v>4.42</v>
      </c>
      <c r="S860">
        <f>VLOOKUP($L860,Sheet1!$F:$R,8,0)</f>
        <v>19</v>
      </c>
      <c r="T860">
        <f>VLOOKUP($L860,Sheet1!$F:$R,9,0)</f>
        <v>40.5</v>
      </c>
      <c r="U860">
        <f>VLOOKUP($L860,Sheet1!$F:$R,10,0)</f>
        <v>126</v>
      </c>
      <c r="V860">
        <f>VLOOKUP($L860,Sheet1!$F:$R,11,0)</f>
        <v>0</v>
      </c>
      <c r="W860">
        <f>VLOOKUP($L860,Sheet1!$F:$R,12,0)</f>
        <v>0</v>
      </c>
      <c r="X860">
        <f>VLOOKUP($L860,Sheet1!$F:$R,13,0)</f>
        <v>0</v>
      </c>
    </row>
    <row r="861" spans="1:24" hidden="1" x14ac:dyDescent="0.25">
      <c r="A861">
        <v>56</v>
      </c>
      <c r="B861">
        <v>2</v>
      </c>
      <c r="C861">
        <v>57</v>
      </c>
      <c r="D861" t="s">
        <v>2219</v>
      </c>
      <c r="E861" t="s">
        <v>2546</v>
      </c>
      <c r="F861" t="s">
        <v>13</v>
      </c>
      <c r="G861">
        <v>24</v>
      </c>
      <c r="H861" t="s">
        <v>228</v>
      </c>
      <c r="I861">
        <v>2020</v>
      </c>
      <c r="J861" t="s">
        <v>39</v>
      </c>
      <c r="K861" t="s">
        <v>2527</v>
      </c>
      <c r="L861" t="s">
        <v>2547</v>
      </c>
      <c r="M861">
        <f>VLOOKUP(L861,Sheet1!F:R,2,0)</f>
        <v>73.5</v>
      </c>
      <c r="N861">
        <f>VLOOKUP($L861,Sheet1!$F:$R,3,0)</f>
        <v>200</v>
      </c>
      <c r="O861">
        <f>VLOOKUP($L861,Sheet1!$F:$R,4,0)</f>
        <v>9.1300000000000008</v>
      </c>
      <c r="P861">
        <f>VLOOKUP($L861,Sheet1!$F:$R,5,0)</f>
        <v>32.75</v>
      </c>
      <c r="Q861">
        <f>VLOOKUP($L861,Sheet1!$F:$R,6,0)</f>
        <v>0</v>
      </c>
      <c r="R861">
        <f>VLOOKUP($L861,Sheet1!$F:$R,7,0)</f>
        <v>0</v>
      </c>
      <c r="S861">
        <f>VLOOKUP($L861,Sheet1!$F:$R,8,0)</f>
        <v>0</v>
      </c>
      <c r="T861">
        <f>VLOOKUP($L861,Sheet1!$F:$R,9,0)</f>
        <v>0</v>
      </c>
      <c r="U861">
        <f>VLOOKUP($L861,Sheet1!$F:$R,10,0)</f>
        <v>0</v>
      </c>
      <c r="V861">
        <f>VLOOKUP($L861,Sheet1!$F:$R,11,0)</f>
        <v>0</v>
      </c>
      <c r="W861">
        <f>VLOOKUP($L861,Sheet1!$F:$R,12,0)</f>
        <v>0</v>
      </c>
      <c r="X861">
        <f>VLOOKUP($L861,Sheet1!$F:$R,13,0)</f>
        <v>0</v>
      </c>
    </row>
    <row r="862" spans="1:24" hidden="1" x14ac:dyDescent="0.25">
      <c r="A862">
        <v>58</v>
      </c>
      <c r="B862">
        <v>2</v>
      </c>
      <c r="C862">
        <v>59</v>
      </c>
      <c r="D862" t="s">
        <v>93</v>
      </c>
      <c r="E862" t="s">
        <v>2548</v>
      </c>
      <c r="F862" t="s">
        <v>13</v>
      </c>
      <c r="G862">
        <v>22</v>
      </c>
      <c r="H862" t="s">
        <v>106</v>
      </c>
      <c r="I862">
        <v>2020</v>
      </c>
      <c r="J862" t="s">
        <v>121</v>
      </c>
      <c r="K862" t="s">
        <v>2549</v>
      </c>
      <c r="L862" t="s">
        <v>2550</v>
      </c>
      <c r="M862">
        <f>VLOOKUP(L862,Sheet1!F:R,2,0)</f>
        <v>74.88</v>
      </c>
      <c r="N862">
        <f>VLOOKUP($L862,Sheet1!$F:$R,3,0)</f>
        <v>207</v>
      </c>
      <c r="O862">
        <f>VLOOKUP($L862,Sheet1!$F:$R,4,0)</f>
        <v>9.3800000000000008</v>
      </c>
      <c r="P862">
        <f>VLOOKUP($L862,Sheet1!$F:$R,5,0)</f>
        <v>33.880000000000003</v>
      </c>
      <c r="Q862">
        <f>VLOOKUP($L862,Sheet1!$F:$R,6,0)</f>
        <v>0</v>
      </c>
      <c r="R862">
        <f>VLOOKUP($L862,Sheet1!$F:$R,7,0)</f>
        <v>4.38</v>
      </c>
      <c r="S862">
        <f>VLOOKUP($L862,Sheet1!$F:$R,8,0)</f>
        <v>16</v>
      </c>
      <c r="T862">
        <f>VLOOKUP($L862,Sheet1!$F:$R,9,0)</f>
        <v>38.5</v>
      </c>
      <c r="U862">
        <f>VLOOKUP($L862,Sheet1!$F:$R,10,0)</f>
        <v>131</v>
      </c>
      <c r="V862">
        <f>VLOOKUP($L862,Sheet1!$F:$R,11,0)</f>
        <v>4.43</v>
      </c>
      <c r="W862">
        <f>VLOOKUP($L862,Sheet1!$F:$R,12,0)</f>
        <v>6.66</v>
      </c>
      <c r="X862">
        <f>VLOOKUP($L862,Sheet1!$F:$R,13,0)</f>
        <v>0</v>
      </c>
    </row>
    <row r="863" spans="1:24" hidden="1" x14ac:dyDescent="0.25">
      <c r="A863">
        <v>79</v>
      </c>
      <c r="B863">
        <v>3</v>
      </c>
      <c r="C863">
        <v>80</v>
      </c>
      <c r="D863" t="s">
        <v>2513</v>
      </c>
      <c r="E863" t="s">
        <v>2551</v>
      </c>
      <c r="F863" t="s">
        <v>13</v>
      </c>
      <c r="G863">
        <v>22</v>
      </c>
      <c r="H863" t="s">
        <v>637</v>
      </c>
      <c r="I863">
        <v>2020</v>
      </c>
      <c r="J863" t="s">
        <v>55</v>
      </c>
      <c r="K863" t="s">
        <v>2552</v>
      </c>
      <c r="L863" t="s">
        <v>2553</v>
      </c>
      <c r="M863" t="e">
        <f>VLOOKUP(L863,Sheet1!F:R,2,0)</f>
        <v>#N/A</v>
      </c>
      <c r="N863" t="e">
        <f>VLOOKUP($L863,Sheet1!$F:$R,3,0)</f>
        <v>#N/A</v>
      </c>
      <c r="O863" t="e">
        <f>VLOOKUP($L863,Sheet1!$F:$R,4,0)</f>
        <v>#N/A</v>
      </c>
      <c r="P863" t="e">
        <f>VLOOKUP($L863,Sheet1!$F:$R,5,0)</f>
        <v>#N/A</v>
      </c>
      <c r="Q863" t="e">
        <f>VLOOKUP($L863,Sheet1!$F:$R,6,0)</f>
        <v>#N/A</v>
      </c>
      <c r="R863" t="e">
        <f>VLOOKUP($L863,Sheet1!$F:$R,7,0)</f>
        <v>#N/A</v>
      </c>
      <c r="S863" t="e">
        <f>VLOOKUP($L863,Sheet1!$F:$R,8,0)</f>
        <v>#N/A</v>
      </c>
      <c r="T863" t="e">
        <f>VLOOKUP($L863,Sheet1!$F:$R,9,0)</f>
        <v>#N/A</v>
      </c>
      <c r="U863" t="e">
        <f>VLOOKUP($L863,Sheet1!$F:$R,10,0)</f>
        <v>#N/A</v>
      </c>
      <c r="V863" t="e">
        <f>VLOOKUP($L863,Sheet1!$F:$R,11,0)</f>
        <v>#N/A</v>
      </c>
      <c r="W863" t="e">
        <f>VLOOKUP($L863,Sheet1!$F:$R,12,0)</f>
        <v>#N/A</v>
      </c>
      <c r="X863" t="e">
        <f>VLOOKUP($L863,Sheet1!$F:$R,13,0)</f>
        <v>#N/A</v>
      </c>
    </row>
    <row r="864" spans="1:24" hidden="1" x14ac:dyDescent="0.25">
      <c r="A864">
        <v>80</v>
      </c>
      <c r="B864">
        <v>3</v>
      </c>
      <c r="C864">
        <v>81</v>
      </c>
      <c r="D864" t="s">
        <v>2513</v>
      </c>
      <c r="E864" t="s">
        <v>2554</v>
      </c>
      <c r="F864" t="s">
        <v>13</v>
      </c>
      <c r="G864">
        <v>21</v>
      </c>
      <c r="H864" t="s">
        <v>504</v>
      </c>
      <c r="I864">
        <v>2020</v>
      </c>
      <c r="J864" t="s">
        <v>143</v>
      </c>
      <c r="K864" t="s">
        <v>652</v>
      </c>
      <c r="L864" t="s">
        <v>2555</v>
      </c>
      <c r="M864">
        <f>VLOOKUP(L864,Sheet1!F:R,2,0)</f>
        <v>74.75</v>
      </c>
      <c r="N864">
        <f>VLOOKUP($L864,Sheet1!$F:$R,3,0)</f>
        <v>212</v>
      </c>
      <c r="O864">
        <f>VLOOKUP($L864,Sheet1!$F:$R,4,0)</f>
        <v>9.5</v>
      </c>
      <c r="P864">
        <f>VLOOKUP($L864,Sheet1!$F:$R,5,0)</f>
        <v>32.25</v>
      </c>
      <c r="Q864">
        <f>VLOOKUP($L864,Sheet1!$F:$R,6,0)</f>
        <v>0</v>
      </c>
      <c r="R864">
        <f>VLOOKUP($L864,Sheet1!$F:$R,7,0)</f>
        <v>0</v>
      </c>
      <c r="S864">
        <f>VLOOKUP($L864,Sheet1!$F:$R,8,0)</f>
        <v>0</v>
      </c>
      <c r="T864">
        <f>VLOOKUP($L864,Sheet1!$F:$R,9,0)</f>
        <v>0</v>
      </c>
      <c r="U864">
        <f>VLOOKUP($L864,Sheet1!$F:$R,10,0)</f>
        <v>0</v>
      </c>
      <c r="V864">
        <f>VLOOKUP($L864,Sheet1!$F:$R,11,0)</f>
        <v>0</v>
      </c>
      <c r="W864">
        <f>VLOOKUP($L864,Sheet1!$F:$R,12,0)</f>
        <v>0</v>
      </c>
      <c r="X864">
        <f>VLOOKUP($L864,Sheet1!$F:$R,13,0)</f>
        <v>0</v>
      </c>
    </row>
    <row r="865" spans="1:24" hidden="1" x14ac:dyDescent="0.25">
      <c r="A865">
        <v>91</v>
      </c>
      <c r="B865">
        <v>3</v>
      </c>
      <c r="C865">
        <v>92</v>
      </c>
      <c r="D865" t="s">
        <v>424</v>
      </c>
      <c r="E865" t="s">
        <v>2556</v>
      </c>
      <c r="F865" t="s">
        <v>13</v>
      </c>
      <c r="G865">
        <v>22</v>
      </c>
      <c r="H865" t="s">
        <v>544</v>
      </c>
      <c r="I865">
        <v>2020</v>
      </c>
      <c r="J865" t="s">
        <v>121</v>
      </c>
      <c r="K865" t="s">
        <v>2557</v>
      </c>
      <c r="L865" t="s">
        <v>2558</v>
      </c>
      <c r="M865">
        <f>VLOOKUP(L865,Sheet1!F:R,2,0)</f>
        <v>70.5</v>
      </c>
      <c r="N865">
        <f>VLOOKUP($L865,Sheet1!$F:$R,3,0)</f>
        <v>200</v>
      </c>
      <c r="O865">
        <f>VLOOKUP($L865,Sheet1!$F:$R,4,0)</f>
        <v>9.5</v>
      </c>
      <c r="P865">
        <f>VLOOKUP($L865,Sheet1!$F:$R,5,0)</f>
        <v>30.63</v>
      </c>
      <c r="Q865">
        <f>VLOOKUP($L865,Sheet1!$F:$R,6,0)</f>
        <v>0</v>
      </c>
      <c r="R865">
        <f>VLOOKUP($L865,Sheet1!$F:$R,7,0)</f>
        <v>4.3899999999999997</v>
      </c>
      <c r="S865">
        <f>VLOOKUP($L865,Sheet1!$F:$R,8,0)</f>
        <v>0</v>
      </c>
      <c r="T865">
        <f>VLOOKUP($L865,Sheet1!$F:$R,9,0)</f>
        <v>35.5</v>
      </c>
      <c r="U865">
        <f>VLOOKUP($L865,Sheet1!$F:$R,10,0)</f>
        <v>123</v>
      </c>
      <c r="V865">
        <f>VLOOKUP($L865,Sheet1!$F:$R,11,0)</f>
        <v>4.2</v>
      </c>
      <c r="W865">
        <f>VLOOKUP($L865,Sheet1!$F:$R,12,0)</f>
        <v>7.13</v>
      </c>
      <c r="X865">
        <f>VLOOKUP($L865,Sheet1!$F:$R,13,0)</f>
        <v>0</v>
      </c>
    </row>
    <row r="866" spans="1:24" hidden="1" x14ac:dyDescent="0.25">
      <c r="A866">
        <v>127</v>
      </c>
      <c r="B866">
        <v>4</v>
      </c>
      <c r="C866">
        <v>128</v>
      </c>
      <c r="D866" t="s">
        <v>73</v>
      </c>
      <c r="E866" t="s">
        <v>2559</v>
      </c>
      <c r="F866" t="s">
        <v>13</v>
      </c>
      <c r="G866">
        <v>21</v>
      </c>
      <c r="H866" t="s">
        <v>837</v>
      </c>
      <c r="I866">
        <v>2020</v>
      </c>
      <c r="J866" t="s">
        <v>465</v>
      </c>
      <c r="K866" t="s">
        <v>112</v>
      </c>
      <c r="L866" t="s">
        <v>2560</v>
      </c>
      <c r="M866">
        <f>VLOOKUP(L866,Sheet1!F:R,2,0)</f>
        <v>74</v>
      </c>
      <c r="N866">
        <f>VLOOKUP($L866,Sheet1!$F:$R,3,0)</f>
        <v>216</v>
      </c>
      <c r="O866">
        <f>VLOOKUP($L866,Sheet1!$F:$R,4,0)</f>
        <v>9.25</v>
      </c>
      <c r="P866">
        <f>VLOOKUP($L866,Sheet1!$F:$R,5,0)</f>
        <v>32.25</v>
      </c>
      <c r="Q866">
        <f>VLOOKUP($L866,Sheet1!$F:$R,6,0)</f>
        <v>0</v>
      </c>
      <c r="R866">
        <f>VLOOKUP($L866,Sheet1!$F:$R,7,0)</f>
        <v>4.54</v>
      </c>
      <c r="S866">
        <f>VLOOKUP($L866,Sheet1!$F:$R,8,0)</f>
        <v>14</v>
      </c>
      <c r="T866">
        <f>VLOOKUP($L866,Sheet1!$F:$R,9,0)</f>
        <v>35</v>
      </c>
      <c r="U866">
        <f>VLOOKUP($L866,Sheet1!$F:$R,10,0)</f>
        <v>124</v>
      </c>
      <c r="V866">
        <f>VLOOKUP($L866,Sheet1!$F:$R,11,0)</f>
        <v>4.59</v>
      </c>
      <c r="W866">
        <f>VLOOKUP($L866,Sheet1!$F:$R,12,0)</f>
        <v>7.08</v>
      </c>
      <c r="X866">
        <f>VLOOKUP($L866,Sheet1!$F:$R,13,0)</f>
        <v>0</v>
      </c>
    </row>
    <row r="867" spans="1:24" hidden="1" x14ac:dyDescent="0.25">
      <c r="A867">
        <v>141</v>
      </c>
      <c r="B867">
        <v>4</v>
      </c>
      <c r="C867">
        <v>142</v>
      </c>
      <c r="D867" t="s">
        <v>198</v>
      </c>
      <c r="E867" t="s">
        <v>2561</v>
      </c>
      <c r="F867" t="s">
        <v>13</v>
      </c>
      <c r="G867">
        <v>22</v>
      </c>
      <c r="H867" t="s">
        <v>2562</v>
      </c>
      <c r="I867">
        <v>2020</v>
      </c>
      <c r="J867" t="s">
        <v>61</v>
      </c>
      <c r="K867" t="s">
        <v>2563</v>
      </c>
      <c r="L867" t="s">
        <v>2564</v>
      </c>
      <c r="M867">
        <f>VLOOKUP(L867,Sheet1!F:R,2,0)</f>
        <v>76</v>
      </c>
      <c r="N867">
        <f>VLOOKUP($L867,Sheet1!$F:$R,3,0)</f>
        <v>223</v>
      </c>
      <c r="O867">
        <f>VLOOKUP($L867,Sheet1!$F:$R,4,0)</f>
        <v>9.6300000000000008</v>
      </c>
      <c r="P867">
        <f>VLOOKUP($L867,Sheet1!$F:$R,5,0)</f>
        <v>31.75</v>
      </c>
      <c r="Q867">
        <f>VLOOKUP($L867,Sheet1!$F:$R,6,0)</f>
        <v>0</v>
      </c>
      <c r="R867">
        <f>VLOOKUP($L867,Sheet1!$F:$R,7,0)</f>
        <v>4.5999999999999996</v>
      </c>
      <c r="S867">
        <f>VLOOKUP($L867,Sheet1!$F:$R,8,0)</f>
        <v>22</v>
      </c>
      <c r="T867">
        <f>VLOOKUP($L867,Sheet1!$F:$R,9,0)</f>
        <v>36</v>
      </c>
      <c r="U867">
        <f>VLOOKUP($L867,Sheet1!$F:$R,10,0)</f>
        <v>127</v>
      </c>
      <c r="V867">
        <f>VLOOKUP($L867,Sheet1!$F:$R,11,0)</f>
        <v>4.55</v>
      </c>
      <c r="W867">
        <f>VLOOKUP($L867,Sheet1!$F:$R,12,0)</f>
        <v>7.33</v>
      </c>
      <c r="X867">
        <f>VLOOKUP($L867,Sheet1!$F:$R,13,0)</f>
        <v>0</v>
      </c>
    </row>
    <row r="868" spans="1:24" hidden="1" x14ac:dyDescent="0.25">
      <c r="A868">
        <v>150</v>
      </c>
      <c r="B868">
        <v>5</v>
      </c>
      <c r="C868">
        <v>151</v>
      </c>
      <c r="D868" t="s">
        <v>2270</v>
      </c>
      <c r="E868" t="s">
        <v>2565</v>
      </c>
      <c r="F868" t="s">
        <v>13</v>
      </c>
      <c r="G868">
        <v>22</v>
      </c>
      <c r="H868" t="s">
        <v>429</v>
      </c>
      <c r="I868">
        <v>2020</v>
      </c>
      <c r="J868" t="s">
        <v>161</v>
      </c>
      <c r="K868" t="s">
        <v>960</v>
      </c>
      <c r="L868" t="s">
        <v>2566</v>
      </c>
      <c r="M868" t="e">
        <f>VLOOKUP(L868,Sheet1!F:R,2,0)</f>
        <v>#N/A</v>
      </c>
      <c r="N868" t="e">
        <f>VLOOKUP($L868,Sheet1!$F:$R,3,0)</f>
        <v>#N/A</v>
      </c>
      <c r="O868" t="e">
        <f>VLOOKUP($L868,Sheet1!$F:$R,4,0)</f>
        <v>#N/A</v>
      </c>
      <c r="P868" t="e">
        <f>VLOOKUP($L868,Sheet1!$F:$R,5,0)</f>
        <v>#N/A</v>
      </c>
      <c r="Q868" t="e">
        <f>VLOOKUP($L868,Sheet1!$F:$R,6,0)</f>
        <v>#N/A</v>
      </c>
      <c r="R868" t="e">
        <f>VLOOKUP($L868,Sheet1!$F:$R,7,0)</f>
        <v>#N/A</v>
      </c>
      <c r="S868" t="e">
        <f>VLOOKUP($L868,Sheet1!$F:$R,8,0)</f>
        <v>#N/A</v>
      </c>
      <c r="T868" t="e">
        <f>VLOOKUP($L868,Sheet1!$F:$R,9,0)</f>
        <v>#N/A</v>
      </c>
      <c r="U868" t="e">
        <f>VLOOKUP($L868,Sheet1!$F:$R,10,0)</f>
        <v>#N/A</v>
      </c>
      <c r="V868" t="e">
        <f>VLOOKUP($L868,Sheet1!$F:$R,11,0)</f>
        <v>#N/A</v>
      </c>
      <c r="W868" t="e">
        <f>VLOOKUP($L868,Sheet1!$F:$R,12,0)</f>
        <v>#N/A</v>
      </c>
      <c r="X868" t="e">
        <f>VLOOKUP($L868,Sheet1!$F:$R,13,0)</f>
        <v>#N/A</v>
      </c>
    </row>
    <row r="869" spans="1:24" hidden="1" x14ac:dyDescent="0.25">
      <c r="A869">
        <v>160</v>
      </c>
      <c r="B869">
        <v>5</v>
      </c>
      <c r="C869">
        <v>161</v>
      </c>
      <c r="D869" t="s">
        <v>53</v>
      </c>
      <c r="E869" t="s">
        <v>2567</v>
      </c>
      <c r="F869" t="s">
        <v>13</v>
      </c>
      <c r="G869">
        <v>22</v>
      </c>
      <c r="H869" t="s">
        <v>630</v>
      </c>
      <c r="I869">
        <v>2020</v>
      </c>
      <c r="J869" t="s">
        <v>66</v>
      </c>
      <c r="K869" t="s">
        <v>157</v>
      </c>
      <c r="L869" t="s">
        <v>2568</v>
      </c>
      <c r="M869">
        <f>VLOOKUP(L869,Sheet1!F:R,2,0)</f>
        <v>73.38</v>
      </c>
      <c r="N869">
        <f>VLOOKUP($L869,Sheet1!$F:$R,3,0)</f>
        <v>206</v>
      </c>
      <c r="O869">
        <f>VLOOKUP($L869,Sheet1!$F:$R,4,0)</f>
        <v>9</v>
      </c>
      <c r="P869">
        <f>VLOOKUP($L869,Sheet1!$F:$R,5,0)</f>
        <v>30.88</v>
      </c>
      <c r="Q869">
        <f>VLOOKUP($L869,Sheet1!$F:$R,6,0)</f>
        <v>0</v>
      </c>
      <c r="R869">
        <f>VLOOKUP($L869,Sheet1!$F:$R,7,0)</f>
        <v>0</v>
      </c>
      <c r="S869">
        <f>VLOOKUP($L869,Sheet1!$F:$R,8,0)</f>
        <v>0</v>
      </c>
      <c r="T869">
        <f>VLOOKUP($L869,Sheet1!$F:$R,9,0)</f>
        <v>0</v>
      </c>
      <c r="U869">
        <f>VLOOKUP($L869,Sheet1!$F:$R,10,0)</f>
        <v>0</v>
      </c>
      <c r="V869">
        <f>VLOOKUP($L869,Sheet1!$F:$R,11,0)</f>
        <v>0</v>
      </c>
      <c r="W869">
        <f>VLOOKUP($L869,Sheet1!$F:$R,12,0)</f>
        <v>0</v>
      </c>
      <c r="X869">
        <f>VLOOKUP($L869,Sheet1!$F:$R,13,0)</f>
        <v>0</v>
      </c>
    </row>
    <row r="870" spans="1:24" hidden="1" x14ac:dyDescent="0.25">
      <c r="A870">
        <v>164</v>
      </c>
      <c r="B870">
        <v>5</v>
      </c>
      <c r="C870">
        <v>165</v>
      </c>
      <c r="D870" t="s">
        <v>349</v>
      </c>
      <c r="E870" t="s">
        <v>2569</v>
      </c>
      <c r="F870" t="s">
        <v>13</v>
      </c>
      <c r="G870">
        <v>22</v>
      </c>
      <c r="H870" t="s">
        <v>544</v>
      </c>
      <c r="I870">
        <v>2020</v>
      </c>
      <c r="J870" t="s">
        <v>15</v>
      </c>
      <c r="K870" t="s">
        <v>157</v>
      </c>
      <c r="L870" t="s">
        <v>2570</v>
      </c>
      <c r="M870">
        <f>VLOOKUP(L870,Sheet1!F:R,2,0)</f>
        <v>77.63</v>
      </c>
      <c r="N870">
        <f>VLOOKUP($L870,Sheet1!$F:$R,3,0)</f>
        <v>222</v>
      </c>
      <c r="O870">
        <f>VLOOKUP($L870,Sheet1!$F:$R,4,0)</f>
        <v>9</v>
      </c>
      <c r="P870">
        <f>VLOOKUP($L870,Sheet1!$F:$R,5,0)</f>
        <v>31.75</v>
      </c>
      <c r="Q870">
        <f>VLOOKUP($L870,Sheet1!$F:$R,6,0)</f>
        <v>0</v>
      </c>
      <c r="R870">
        <f>VLOOKUP($L870,Sheet1!$F:$R,7,0)</f>
        <v>0</v>
      </c>
      <c r="S870">
        <f>VLOOKUP($L870,Sheet1!$F:$R,8,0)</f>
        <v>17</v>
      </c>
      <c r="T870">
        <f>VLOOKUP($L870,Sheet1!$F:$R,9,0)</f>
        <v>0</v>
      </c>
      <c r="U870">
        <f>VLOOKUP($L870,Sheet1!$F:$R,10,0)</f>
        <v>0</v>
      </c>
      <c r="V870">
        <f>VLOOKUP($L870,Sheet1!$F:$R,11,0)</f>
        <v>0</v>
      </c>
      <c r="W870">
        <f>VLOOKUP($L870,Sheet1!$F:$R,12,0)</f>
        <v>0</v>
      </c>
      <c r="X870">
        <f>VLOOKUP($L870,Sheet1!$F:$R,13,0)</f>
        <v>0</v>
      </c>
    </row>
    <row r="871" spans="1:24" hidden="1" x14ac:dyDescent="0.25">
      <c r="A871">
        <v>165</v>
      </c>
      <c r="B871">
        <v>5</v>
      </c>
      <c r="C871">
        <v>166</v>
      </c>
      <c r="D871" t="s">
        <v>159</v>
      </c>
      <c r="E871" t="s">
        <v>2571</v>
      </c>
      <c r="F871" t="s">
        <v>13</v>
      </c>
      <c r="G871">
        <v>22</v>
      </c>
      <c r="H871" t="s">
        <v>337</v>
      </c>
      <c r="I871">
        <v>2020</v>
      </c>
      <c r="J871" t="s">
        <v>45</v>
      </c>
      <c r="K871" t="s">
        <v>2572</v>
      </c>
      <c r="L871" t="s">
        <v>2573</v>
      </c>
      <c r="M871">
        <f>VLOOKUP(L871,Sheet1!F:R,2,0)</f>
        <v>72.88</v>
      </c>
      <c r="N871">
        <f>VLOOKUP($L871,Sheet1!$F:$R,3,0)</f>
        <v>202</v>
      </c>
      <c r="O871">
        <f>VLOOKUP($L871,Sheet1!$F:$R,4,0)</f>
        <v>8.75</v>
      </c>
      <c r="P871">
        <f>VLOOKUP($L871,Sheet1!$F:$R,5,0)</f>
        <v>32.130000000000003</v>
      </c>
      <c r="Q871">
        <f>VLOOKUP($L871,Sheet1!$F:$R,6,0)</f>
        <v>0</v>
      </c>
      <c r="R871">
        <f>VLOOKUP($L871,Sheet1!$F:$R,7,0)</f>
        <v>4.7300000000000004</v>
      </c>
      <c r="S871">
        <f>VLOOKUP($L871,Sheet1!$F:$R,8,0)</f>
        <v>23</v>
      </c>
      <c r="T871">
        <f>VLOOKUP($L871,Sheet1!$F:$R,9,0)</f>
        <v>38.5</v>
      </c>
      <c r="U871">
        <f>VLOOKUP($L871,Sheet1!$F:$R,10,0)</f>
        <v>124</v>
      </c>
      <c r="V871">
        <f>VLOOKUP($L871,Sheet1!$F:$R,11,0)</f>
        <v>4.33</v>
      </c>
      <c r="W871">
        <f>VLOOKUP($L871,Sheet1!$F:$R,12,0)</f>
        <v>7.2</v>
      </c>
      <c r="X871">
        <f>VLOOKUP($L871,Sheet1!$F:$R,13,0)</f>
        <v>0</v>
      </c>
    </row>
    <row r="872" spans="1:24" hidden="1" x14ac:dyDescent="0.25">
      <c r="A872">
        <v>167</v>
      </c>
      <c r="B872">
        <v>5</v>
      </c>
      <c r="C872">
        <v>168</v>
      </c>
      <c r="D872" t="s">
        <v>36</v>
      </c>
      <c r="E872" t="s">
        <v>2574</v>
      </c>
      <c r="F872" t="s">
        <v>13</v>
      </c>
      <c r="G872">
        <v>24</v>
      </c>
      <c r="H872" t="s">
        <v>1463</v>
      </c>
      <c r="I872">
        <v>2020</v>
      </c>
      <c r="J872" t="s">
        <v>161</v>
      </c>
      <c r="K872" t="s">
        <v>2575</v>
      </c>
      <c r="L872" t="s">
        <v>2576</v>
      </c>
      <c r="M872">
        <f>VLOOKUP(L872,Sheet1!F:R,2,0)</f>
        <v>73.5</v>
      </c>
      <c r="N872">
        <f>VLOOKUP($L872,Sheet1!$F:$R,3,0)</f>
        <v>189</v>
      </c>
      <c r="O872">
        <f>VLOOKUP($L872,Sheet1!$F:$R,4,0)</f>
        <v>9.75</v>
      </c>
      <c r="P872">
        <f>VLOOKUP($L872,Sheet1!$F:$R,5,0)</f>
        <v>31.5</v>
      </c>
      <c r="Q872">
        <f>VLOOKUP($L872,Sheet1!$F:$R,6,0)</f>
        <v>0</v>
      </c>
      <c r="R872">
        <f>VLOOKUP($L872,Sheet1!$F:$R,7,0)</f>
        <v>4.43</v>
      </c>
      <c r="S872">
        <f>VLOOKUP($L872,Sheet1!$F:$R,8,0)</f>
        <v>0</v>
      </c>
      <c r="T872">
        <f>VLOOKUP($L872,Sheet1!$F:$R,9,0)</f>
        <v>38.5</v>
      </c>
      <c r="U872">
        <f>VLOOKUP($L872,Sheet1!$F:$R,10,0)</f>
        <v>122</v>
      </c>
      <c r="V872">
        <f>VLOOKUP($L872,Sheet1!$F:$R,11,0)</f>
        <v>4.21</v>
      </c>
      <c r="W872">
        <f>VLOOKUP($L872,Sheet1!$F:$R,12,0)</f>
        <v>7.07</v>
      </c>
      <c r="X872">
        <f>VLOOKUP($L872,Sheet1!$F:$R,13,0)</f>
        <v>0</v>
      </c>
    </row>
    <row r="873" spans="1:24" hidden="1" x14ac:dyDescent="0.25">
      <c r="A873">
        <v>170</v>
      </c>
      <c r="B873">
        <v>5</v>
      </c>
      <c r="C873">
        <v>171</v>
      </c>
      <c r="D873" t="s">
        <v>64</v>
      </c>
      <c r="E873" t="s">
        <v>2577</v>
      </c>
      <c r="F873" t="s">
        <v>13</v>
      </c>
      <c r="G873">
        <v>21</v>
      </c>
      <c r="H873" t="s">
        <v>2578</v>
      </c>
      <c r="I873">
        <v>2020</v>
      </c>
      <c r="J873" t="s">
        <v>180</v>
      </c>
      <c r="K873" t="s">
        <v>2579</v>
      </c>
      <c r="L873" t="s">
        <v>2580</v>
      </c>
      <c r="M873">
        <f>VLOOKUP(L873,Sheet1!F:R,2,0)</f>
        <v>73.88</v>
      </c>
      <c r="N873">
        <f>VLOOKUP($L873,Sheet1!$F:$R,3,0)</f>
        <v>198</v>
      </c>
      <c r="O873">
        <f>VLOOKUP($L873,Sheet1!$F:$R,4,0)</f>
        <v>9</v>
      </c>
      <c r="P873">
        <f>VLOOKUP($L873,Sheet1!$F:$R,5,0)</f>
        <v>31.75</v>
      </c>
      <c r="Q873">
        <f>VLOOKUP($L873,Sheet1!$F:$R,6,0)</f>
        <v>0</v>
      </c>
      <c r="R873">
        <f>VLOOKUP($L873,Sheet1!$F:$R,7,0)</f>
        <v>4.45</v>
      </c>
      <c r="S873">
        <f>VLOOKUP($L873,Sheet1!$F:$R,8,0)</f>
        <v>0</v>
      </c>
      <c r="T873">
        <f>VLOOKUP($L873,Sheet1!$F:$R,9,0)</f>
        <v>36</v>
      </c>
      <c r="U873">
        <f>VLOOKUP($L873,Sheet1!$F:$R,10,0)</f>
        <v>121</v>
      </c>
      <c r="V873">
        <f>VLOOKUP($L873,Sheet1!$F:$R,11,0)</f>
        <v>4.62</v>
      </c>
      <c r="W873">
        <f>VLOOKUP($L873,Sheet1!$F:$R,12,0)</f>
        <v>7.28</v>
      </c>
      <c r="X873">
        <f>VLOOKUP($L873,Sheet1!$F:$R,13,0)</f>
        <v>0</v>
      </c>
    </row>
    <row r="874" spans="1:24" hidden="1" x14ac:dyDescent="0.25">
      <c r="A874">
        <v>172</v>
      </c>
      <c r="B874">
        <v>5</v>
      </c>
      <c r="C874">
        <v>173</v>
      </c>
      <c r="D874" t="s">
        <v>11</v>
      </c>
      <c r="E874" t="s">
        <v>2581</v>
      </c>
      <c r="F874" t="s">
        <v>13</v>
      </c>
      <c r="G874">
        <v>22</v>
      </c>
      <c r="H874" t="s">
        <v>780</v>
      </c>
      <c r="I874">
        <v>2020</v>
      </c>
      <c r="J874" t="s">
        <v>121</v>
      </c>
      <c r="K874" t="s">
        <v>2582</v>
      </c>
      <c r="L874" t="s">
        <v>2583</v>
      </c>
      <c r="M874">
        <f>VLOOKUP(L874,Sheet1!F:R,2,0)</f>
        <v>70</v>
      </c>
      <c r="N874">
        <f>VLOOKUP($L874,Sheet1!$F:$R,3,0)</f>
        <v>176</v>
      </c>
      <c r="O874">
        <f>VLOOKUP($L874,Sheet1!$F:$R,4,0)</f>
        <v>9.6300000000000008</v>
      </c>
      <c r="P874">
        <f>VLOOKUP($L874,Sheet1!$F:$R,5,0)</f>
        <v>30.88</v>
      </c>
      <c r="Q874">
        <f>VLOOKUP($L874,Sheet1!$F:$R,6,0)</f>
        <v>0</v>
      </c>
      <c r="R874">
        <f>VLOOKUP($L874,Sheet1!$F:$R,7,0)</f>
        <v>4.38</v>
      </c>
      <c r="S874">
        <f>VLOOKUP($L874,Sheet1!$F:$R,8,0)</f>
        <v>9</v>
      </c>
      <c r="T874">
        <f>VLOOKUP($L874,Sheet1!$F:$R,9,0)</f>
        <v>37</v>
      </c>
      <c r="U874">
        <f>VLOOKUP($L874,Sheet1!$F:$R,10,0)</f>
        <v>124</v>
      </c>
      <c r="V874">
        <f>VLOOKUP($L874,Sheet1!$F:$R,11,0)</f>
        <v>0</v>
      </c>
      <c r="W874">
        <f>VLOOKUP($L874,Sheet1!$F:$R,12,0)</f>
        <v>0</v>
      </c>
      <c r="X874">
        <f>VLOOKUP($L874,Sheet1!$F:$R,13,0)</f>
        <v>0</v>
      </c>
    </row>
    <row r="875" spans="1:24" hidden="1" x14ac:dyDescent="0.25">
      <c r="A875">
        <v>175</v>
      </c>
      <c r="B875">
        <v>5</v>
      </c>
      <c r="C875">
        <v>176</v>
      </c>
      <c r="D875" t="s">
        <v>42</v>
      </c>
      <c r="E875" t="s">
        <v>2584</v>
      </c>
      <c r="F875" t="s">
        <v>13</v>
      </c>
      <c r="G875">
        <v>23</v>
      </c>
      <c r="H875" t="s">
        <v>32</v>
      </c>
      <c r="I875">
        <v>2020</v>
      </c>
      <c r="J875" t="s">
        <v>33</v>
      </c>
      <c r="K875" t="s">
        <v>2585</v>
      </c>
      <c r="L875" t="s">
        <v>2586</v>
      </c>
      <c r="M875">
        <f>VLOOKUP(L875,Sheet1!F:R,2,0)</f>
        <v>72</v>
      </c>
      <c r="N875">
        <f>VLOOKUP($L875,Sheet1!$F:$R,3,0)</f>
        <v>206</v>
      </c>
      <c r="O875">
        <f>VLOOKUP($L875,Sheet1!$F:$R,4,0)</f>
        <v>9.1300000000000008</v>
      </c>
      <c r="P875">
        <f>VLOOKUP($L875,Sheet1!$F:$R,5,0)</f>
        <v>31.25</v>
      </c>
      <c r="Q875">
        <f>VLOOKUP($L875,Sheet1!$F:$R,6,0)</f>
        <v>0</v>
      </c>
      <c r="R875">
        <f>VLOOKUP($L875,Sheet1!$F:$R,7,0)</f>
        <v>4.4800000000000004</v>
      </c>
      <c r="S875">
        <f>VLOOKUP($L875,Sheet1!$F:$R,8,0)</f>
        <v>18</v>
      </c>
      <c r="T875">
        <f>VLOOKUP($L875,Sheet1!$F:$R,9,0)</f>
        <v>37.5</v>
      </c>
      <c r="U875">
        <f>VLOOKUP($L875,Sheet1!$F:$R,10,0)</f>
        <v>123</v>
      </c>
      <c r="V875">
        <f>VLOOKUP($L875,Sheet1!$F:$R,11,0)</f>
        <v>4.3499999999999996</v>
      </c>
      <c r="W875">
        <f>VLOOKUP($L875,Sheet1!$F:$R,12,0)</f>
        <v>7</v>
      </c>
      <c r="X875">
        <f>VLOOKUP($L875,Sheet1!$F:$R,13,0)</f>
        <v>0</v>
      </c>
    </row>
    <row r="876" spans="1:24" hidden="1" x14ac:dyDescent="0.25">
      <c r="A876">
        <v>186</v>
      </c>
      <c r="B876">
        <v>6</v>
      </c>
      <c r="C876">
        <v>187</v>
      </c>
      <c r="D876" t="s">
        <v>169</v>
      </c>
      <c r="E876" t="s">
        <v>2587</v>
      </c>
      <c r="F876" t="s">
        <v>13</v>
      </c>
      <c r="G876">
        <v>21</v>
      </c>
      <c r="H876" t="s">
        <v>171</v>
      </c>
      <c r="I876">
        <v>2020</v>
      </c>
      <c r="J876" t="s">
        <v>121</v>
      </c>
      <c r="K876" t="s">
        <v>2588</v>
      </c>
      <c r="L876" t="s">
        <v>2589</v>
      </c>
      <c r="M876">
        <f>VLOOKUP(L876,Sheet1!F:R,2,0)</f>
        <v>73.63</v>
      </c>
      <c r="N876">
        <f>VLOOKUP($L876,Sheet1!$F:$R,3,0)</f>
        <v>212</v>
      </c>
      <c r="O876">
        <f>VLOOKUP($L876,Sheet1!$F:$R,4,0)</f>
        <v>10.130000000000001</v>
      </c>
      <c r="P876">
        <f>VLOOKUP($L876,Sheet1!$F:$R,5,0)</f>
        <v>33.5</v>
      </c>
      <c r="Q876">
        <f>VLOOKUP($L876,Sheet1!$F:$R,6,0)</f>
        <v>0</v>
      </c>
      <c r="R876">
        <f>VLOOKUP($L876,Sheet1!$F:$R,7,0)</f>
        <v>4.4800000000000004</v>
      </c>
      <c r="S876">
        <f>VLOOKUP($L876,Sheet1!$F:$R,8,0)</f>
        <v>0</v>
      </c>
      <c r="T876">
        <f>VLOOKUP($L876,Sheet1!$F:$R,9,0)</f>
        <v>44.5</v>
      </c>
      <c r="U876">
        <f>VLOOKUP($L876,Sheet1!$F:$R,10,0)</f>
        <v>139</v>
      </c>
      <c r="V876">
        <f>VLOOKUP($L876,Sheet1!$F:$R,11,0)</f>
        <v>0</v>
      </c>
      <c r="W876">
        <f>VLOOKUP($L876,Sheet1!$F:$R,12,0)</f>
        <v>0</v>
      </c>
      <c r="X876">
        <f>VLOOKUP($L876,Sheet1!$F:$R,13,0)</f>
        <v>0</v>
      </c>
    </row>
    <row r="877" spans="1:24" hidden="1" x14ac:dyDescent="0.25">
      <c r="A877">
        <v>199</v>
      </c>
      <c r="B877">
        <v>6</v>
      </c>
      <c r="C877">
        <v>200</v>
      </c>
      <c r="D877" t="s">
        <v>36</v>
      </c>
      <c r="E877" t="s">
        <v>2590</v>
      </c>
      <c r="F877" t="s">
        <v>13</v>
      </c>
      <c r="G877">
        <v>22</v>
      </c>
      <c r="H877" t="s">
        <v>757</v>
      </c>
      <c r="I877">
        <v>2020</v>
      </c>
      <c r="J877" t="s">
        <v>45</v>
      </c>
      <c r="K877" t="s">
        <v>1383</v>
      </c>
      <c r="L877" t="s">
        <v>2591</v>
      </c>
      <c r="M877">
        <f>VLOOKUP(L877,Sheet1!F:R,2,0)</f>
        <v>72.13</v>
      </c>
      <c r="N877">
        <f>VLOOKUP($L877,Sheet1!$F:$R,3,0)</f>
        <v>185</v>
      </c>
      <c r="O877">
        <f>VLOOKUP($L877,Sheet1!$F:$R,4,0)</f>
        <v>9</v>
      </c>
      <c r="P877">
        <f>VLOOKUP($L877,Sheet1!$F:$R,5,0)</f>
        <v>32.880000000000003</v>
      </c>
      <c r="Q877">
        <f>VLOOKUP($L877,Sheet1!$F:$R,6,0)</f>
        <v>0</v>
      </c>
      <c r="R877">
        <f>VLOOKUP($L877,Sheet1!$F:$R,7,0)</f>
        <v>4.3499999999999996</v>
      </c>
      <c r="S877">
        <f>VLOOKUP($L877,Sheet1!$F:$R,8,0)</f>
        <v>0</v>
      </c>
      <c r="T877">
        <f>VLOOKUP($L877,Sheet1!$F:$R,9,0)</f>
        <v>36.5</v>
      </c>
      <c r="U877">
        <f>VLOOKUP($L877,Sheet1!$F:$R,10,0)</f>
        <v>125</v>
      </c>
      <c r="V877">
        <f>VLOOKUP($L877,Sheet1!$F:$R,11,0)</f>
        <v>4.3600000000000003</v>
      </c>
      <c r="W877">
        <f>VLOOKUP($L877,Sheet1!$F:$R,12,0)</f>
        <v>7.28</v>
      </c>
      <c r="X877">
        <f>VLOOKUP($L877,Sheet1!$F:$R,13,0)</f>
        <v>0</v>
      </c>
    </row>
    <row r="878" spans="1:24" hidden="1" x14ac:dyDescent="0.25">
      <c r="A878">
        <v>200</v>
      </c>
      <c r="B878">
        <v>6</v>
      </c>
      <c r="C878">
        <v>201</v>
      </c>
      <c r="D878" t="s">
        <v>424</v>
      </c>
      <c r="E878" t="s">
        <v>2592</v>
      </c>
      <c r="F878" t="s">
        <v>13</v>
      </c>
      <c r="G878">
        <v>23</v>
      </c>
      <c r="H878" t="s">
        <v>1702</v>
      </c>
      <c r="I878">
        <v>2020</v>
      </c>
      <c r="J878" t="s">
        <v>161</v>
      </c>
      <c r="K878" t="s">
        <v>2593</v>
      </c>
      <c r="L878" t="s">
        <v>2594</v>
      </c>
      <c r="M878">
        <f>VLOOKUP(L878,Sheet1!F:R,2,0)</f>
        <v>70.63</v>
      </c>
      <c r="N878">
        <f>VLOOKUP($L878,Sheet1!$F:$R,3,0)</f>
        <v>201</v>
      </c>
      <c r="O878">
        <f>VLOOKUP($L878,Sheet1!$F:$R,4,0)</f>
        <v>9.6300000000000008</v>
      </c>
      <c r="P878">
        <f>VLOOKUP($L878,Sheet1!$F:$R,5,0)</f>
        <v>29.75</v>
      </c>
      <c r="Q878">
        <f>VLOOKUP($L878,Sheet1!$F:$R,6,0)</f>
        <v>0</v>
      </c>
      <c r="R878">
        <f>VLOOKUP($L878,Sheet1!$F:$R,7,0)</f>
        <v>0</v>
      </c>
      <c r="S878">
        <f>VLOOKUP($L878,Sheet1!$F:$R,8,0)</f>
        <v>20</v>
      </c>
      <c r="T878">
        <f>VLOOKUP($L878,Sheet1!$F:$R,9,0)</f>
        <v>34.5</v>
      </c>
      <c r="U878">
        <f>VLOOKUP($L878,Sheet1!$F:$R,10,0)</f>
        <v>0</v>
      </c>
      <c r="V878">
        <f>VLOOKUP($L878,Sheet1!$F:$R,11,0)</f>
        <v>4.4000000000000004</v>
      </c>
      <c r="W878">
        <f>VLOOKUP($L878,Sheet1!$F:$R,12,0)</f>
        <v>7.27</v>
      </c>
      <c r="X878">
        <f>VLOOKUP($L878,Sheet1!$F:$R,13,0)</f>
        <v>0</v>
      </c>
    </row>
    <row r="879" spans="1:24" hidden="1" x14ac:dyDescent="0.25">
      <c r="A879">
        <v>206</v>
      </c>
      <c r="B879">
        <v>6</v>
      </c>
      <c r="C879">
        <v>207</v>
      </c>
      <c r="D879" t="s">
        <v>73</v>
      </c>
      <c r="E879" t="s">
        <v>2595</v>
      </c>
      <c r="F879" t="s">
        <v>13</v>
      </c>
      <c r="G879">
        <v>21</v>
      </c>
      <c r="H879" t="s">
        <v>722</v>
      </c>
      <c r="I879">
        <v>2020</v>
      </c>
      <c r="J879" t="s">
        <v>180</v>
      </c>
      <c r="K879" t="s">
        <v>2596</v>
      </c>
      <c r="L879" t="s">
        <v>2597</v>
      </c>
      <c r="M879">
        <f>VLOOKUP(L879,Sheet1!F:R,2,0)</f>
        <v>75.63</v>
      </c>
      <c r="N879">
        <f>VLOOKUP($L879,Sheet1!$F:$R,3,0)</f>
        <v>210</v>
      </c>
      <c r="O879">
        <f>VLOOKUP($L879,Sheet1!$F:$R,4,0)</f>
        <v>9.8800000000000008</v>
      </c>
      <c r="P879">
        <f>VLOOKUP($L879,Sheet1!$F:$R,5,0)</f>
        <v>33.130000000000003</v>
      </c>
      <c r="Q879">
        <f>VLOOKUP($L879,Sheet1!$F:$R,6,0)</f>
        <v>0</v>
      </c>
      <c r="R879">
        <f>VLOOKUP($L879,Sheet1!$F:$R,7,0)</f>
        <v>4.6100000000000003</v>
      </c>
      <c r="S879">
        <f>VLOOKUP($L879,Sheet1!$F:$R,8,0)</f>
        <v>9</v>
      </c>
      <c r="T879">
        <f>VLOOKUP($L879,Sheet1!$F:$R,9,0)</f>
        <v>36.5</v>
      </c>
      <c r="U879">
        <f>VLOOKUP($L879,Sheet1!$F:$R,10,0)</f>
        <v>124</v>
      </c>
      <c r="V879">
        <f>VLOOKUP($L879,Sheet1!$F:$R,11,0)</f>
        <v>4.12</v>
      </c>
      <c r="W879">
        <f>VLOOKUP($L879,Sheet1!$F:$R,12,0)</f>
        <v>7.01</v>
      </c>
      <c r="X879">
        <f>VLOOKUP($L879,Sheet1!$F:$R,13,0)</f>
        <v>0</v>
      </c>
    </row>
    <row r="880" spans="1:24" hidden="1" x14ac:dyDescent="0.25">
      <c r="A880">
        <v>211</v>
      </c>
      <c r="B880">
        <v>6</v>
      </c>
      <c r="C880">
        <v>212</v>
      </c>
      <c r="D880" t="s">
        <v>18</v>
      </c>
      <c r="E880" t="s">
        <v>2598</v>
      </c>
      <c r="F880" t="s">
        <v>13</v>
      </c>
      <c r="G880">
        <v>22</v>
      </c>
      <c r="H880" t="s">
        <v>518</v>
      </c>
      <c r="I880">
        <v>2020</v>
      </c>
      <c r="J880" t="s">
        <v>121</v>
      </c>
      <c r="K880" t="s">
        <v>2599</v>
      </c>
      <c r="L880" t="s">
        <v>2600</v>
      </c>
      <c r="M880">
        <f>VLOOKUP(L880,Sheet1!F:R,2,0)</f>
        <v>76</v>
      </c>
      <c r="N880">
        <f>VLOOKUP($L880,Sheet1!$F:$R,3,0)</f>
        <v>228</v>
      </c>
      <c r="O880">
        <f>VLOOKUP($L880,Sheet1!$F:$R,4,0)</f>
        <v>10.25</v>
      </c>
      <c r="P880">
        <f>VLOOKUP($L880,Sheet1!$F:$R,5,0)</f>
        <v>32.75</v>
      </c>
      <c r="Q880">
        <f>VLOOKUP($L880,Sheet1!$F:$R,6,0)</f>
        <v>0</v>
      </c>
      <c r="R880">
        <f>VLOOKUP($L880,Sheet1!$F:$R,7,0)</f>
        <v>4.4800000000000004</v>
      </c>
      <c r="S880">
        <f>VLOOKUP($L880,Sheet1!$F:$R,8,0)</f>
        <v>15</v>
      </c>
      <c r="T880">
        <f>VLOOKUP($L880,Sheet1!$F:$R,9,0)</f>
        <v>36</v>
      </c>
      <c r="U880">
        <f>VLOOKUP($L880,Sheet1!$F:$R,10,0)</f>
        <v>132</v>
      </c>
      <c r="V880">
        <f>VLOOKUP($L880,Sheet1!$F:$R,11,0)</f>
        <v>4.38</v>
      </c>
      <c r="W880">
        <f>VLOOKUP($L880,Sheet1!$F:$R,12,0)</f>
        <v>7.28</v>
      </c>
      <c r="X880">
        <f>VLOOKUP($L880,Sheet1!$F:$R,13,0)</f>
        <v>0</v>
      </c>
    </row>
    <row r="881" spans="1:24" hidden="1" x14ac:dyDescent="0.25">
      <c r="A881">
        <v>213</v>
      </c>
      <c r="B881">
        <v>6</v>
      </c>
      <c r="C881">
        <v>214</v>
      </c>
      <c r="D881" t="s">
        <v>78</v>
      </c>
      <c r="E881" t="s">
        <v>2601</v>
      </c>
      <c r="F881" t="s">
        <v>13</v>
      </c>
      <c r="G881">
        <v>22</v>
      </c>
      <c r="H881" t="s">
        <v>228</v>
      </c>
      <c r="I881">
        <v>2020</v>
      </c>
      <c r="J881" t="s">
        <v>282</v>
      </c>
      <c r="K881" t="s">
        <v>1574</v>
      </c>
      <c r="L881" t="s">
        <v>2602</v>
      </c>
      <c r="M881">
        <f>VLOOKUP(L881,Sheet1!F:R,2,0)</f>
        <v>72</v>
      </c>
      <c r="N881">
        <f>VLOOKUP($L881,Sheet1!$F:$R,3,0)</f>
        <v>199</v>
      </c>
      <c r="O881">
        <f>VLOOKUP($L881,Sheet1!$F:$R,4,0)</f>
        <v>9</v>
      </c>
      <c r="P881">
        <f>VLOOKUP($L881,Sheet1!$F:$R,5,0)</f>
        <v>30.63</v>
      </c>
      <c r="Q881">
        <f>VLOOKUP($L881,Sheet1!$F:$R,6,0)</f>
        <v>0</v>
      </c>
      <c r="R881">
        <f>VLOOKUP($L881,Sheet1!$F:$R,7,0)</f>
        <v>4.46</v>
      </c>
      <c r="S881">
        <f>VLOOKUP($L881,Sheet1!$F:$R,8,0)</f>
        <v>16</v>
      </c>
      <c r="T881">
        <f>VLOOKUP($L881,Sheet1!$F:$R,9,0)</f>
        <v>36.5</v>
      </c>
      <c r="U881">
        <f>VLOOKUP($L881,Sheet1!$F:$R,10,0)</f>
        <v>124</v>
      </c>
      <c r="V881">
        <f>VLOOKUP($L881,Sheet1!$F:$R,11,0)</f>
        <v>4.26</v>
      </c>
      <c r="W881">
        <f>VLOOKUP($L881,Sheet1!$F:$R,12,0)</f>
        <v>7.05</v>
      </c>
      <c r="X881">
        <f>VLOOKUP($L881,Sheet1!$F:$R,13,0)</f>
        <v>0</v>
      </c>
    </row>
    <row r="882" spans="1:24" hidden="1" x14ac:dyDescent="0.25">
      <c r="A882">
        <v>216</v>
      </c>
      <c r="B882">
        <v>7</v>
      </c>
      <c r="C882">
        <v>217</v>
      </c>
      <c r="D882" t="s">
        <v>207</v>
      </c>
      <c r="E882" t="s">
        <v>2603</v>
      </c>
      <c r="F882" t="s">
        <v>13</v>
      </c>
      <c r="G882">
        <v>23</v>
      </c>
      <c r="H882" t="s">
        <v>209</v>
      </c>
      <c r="I882">
        <v>2020</v>
      </c>
      <c r="J882" t="s">
        <v>161</v>
      </c>
      <c r="K882" t="s">
        <v>1329</v>
      </c>
      <c r="L882" t="s">
        <v>2604</v>
      </c>
      <c r="M882">
        <f>VLOOKUP(L882,Sheet1!F:R,2,0)</f>
        <v>75.13</v>
      </c>
      <c r="N882">
        <f>VLOOKUP($L882,Sheet1!$F:$R,3,0)</f>
        <v>215</v>
      </c>
      <c r="O882">
        <f>VLOOKUP($L882,Sheet1!$F:$R,4,0)</f>
        <v>9</v>
      </c>
      <c r="P882">
        <f>VLOOKUP($L882,Sheet1!$F:$R,5,0)</f>
        <v>31.63</v>
      </c>
      <c r="Q882">
        <f>VLOOKUP($L882,Sheet1!$F:$R,6,0)</f>
        <v>0</v>
      </c>
      <c r="R882">
        <f>VLOOKUP($L882,Sheet1!$F:$R,7,0)</f>
        <v>4.72</v>
      </c>
      <c r="S882">
        <f>VLOOKUP($L882,Sheet1!$F:$R,8,0)</f>
        <v>0</v>
      </c>
      <c r="T882">
        <f>VLOOKUP($L882,Sheet1!$F:$R,9,0)</f>
        <v>29</v>
      </c>
      <c r="U882">
        <f>VLOOKUP($L882,Sheet1!$F:$R,10,0)</f>
        <v>119</v>
      </c>
      <c r="V882">
        <f>VLOOKUP($L882,Sheet1!$F:$R,11,0)</f>
        <v>0</v>
      </c>
      <c r="W882">
        <f>VLOOKUP($L882,Sheet1!$F:$R,12,0)</f>
        <v>0</v>
      </c>
      <c r="X882">
        <f>VLOOKUP($L882,Sheet1!$F:$R,13,0)</f>
        <v>0</v>
      </c>
    </row>
    <row r="883" spans="1:24" hidden="1" x14ac:dyDescent="0.25">
      <c r="A883">
        <v>219</v>
      </c>
      <c r="B883">
        <v>7</v>
      </c>
      <c r="C883">
        <v>220</v>
      </c>
      <c r="D883" t="s">
        <v>2270</v>
      </c>
      <c r="E883" t="s">
        <v>2605</v>
      </c>
      <c r="F883" t="s">
        <v>13</v>
      </c>
      <c r="G883">
        <v>22</v>
      </c>
      <c r="H883" t="s">
        <v>142</v>
      </c>
      <c r="I883">
        <v>2020</v>
      </c>
      <c r="J883" t="s">
        <v>33</v>
      </c>
      <c r="K883" t="s">
        <v>253</v>
      </c>
      <c r="L883" t="s">
        <v>2606</v>
      </c>
      <c r="M883">
        <f>VLOOKUP(L883,Sheet1!F:R,2,0)</f>
        <v>71.88</v>
      </c>
      <c r="N883">
        <f>VLOOKUP($L883,Sheet1!$F:$R,3,0)</f>
        <v>196</v>
      </c>
      <c r="O883">
        <f>VLOOKUP($L883,Sheet1!$F:$R,4,0)</f>
        <v>9.25</v>
      </c>
      <c r="P883">
        <f>VLOOKUP($L883,Sheet1!$F:$R,5,0)</f>
        <v>29.13</v>
      </c>
      <c r="Q883">
        <f>VLOOKUP($L883,Sheet1!$F:$R,6,0)</f>
        <v>0</v>
      </c>
      <c r="R883">
        <f>VLOOKUP($L883,Sheet1!$F:$R,7,0)</f>
        <v>4.5999999999999996</v>
      </c>
      <c r="S883">
        <f>VLOOKUP($L883,Sheet1!$F:$R,8,0)</f>
        <v>17</v>
      </c>
      <c r="T883">
        <f>VLOOKUP($L883,Sheet1!$F:$R,9,0)</f>
        <v>32.5</v>
      </c>
      <c r="U883">
        <f>VLOOKUP($L883,Sheet1!$F:$R,10,0)</f>
        <v>114</v>
      </c>
      <c r="V883">
        <f>VLOOKUP($L883,Sheet1!$F:$R,11,0)</f>
        <v>0</v>
      </c>
      <c r="W883">
        <f>VLOOKUP($L883,Sheet1!$F:$R,12,0)</f>
        <v>0</v>
      </c>
      <c r="X883">
        <f>VLOOKUP($L883,Sheet1!$F:$R,13,0)</f>
        <v>0</v>
      </c>
    </row>
    <row r="884" spans="1:24" hidden="1" x14ac:dyDescent="0.25">
      <c r="A884">
        <v>251</v>
      </c>
      <c r="B884">
        <v>7</v>
      </c>
      <c r="C884">
        <v>252</v>
      </c>
      <c r="D884" t="s">
        <v>104</v>
      </c>
      <c r="E884" t="s">
        <v>2607</v>
      </c>
      <c r="F884" t="s">
        <v>13</v>
      </c>
      <c r="G884">
        <v>22</v>
      </c>
      <c r="H884" t="s">
        <v>228</v>
      </c>
      <c r="I884">
        <v>2020</v>
      </c>
      <c r="J884" t="s">
        <v>66</v>
      </c>
      <c r="K884" t="s">
        <v>2608</v>
      </c>
      <c r="L884" t="s">
        <v>2609</v>
      </c>
      <c r="M884">
        <f>VLOOKUP(L884,Sheet1!F:R,2,0)</f>
        <v>74</v>
      </c>
      <c r="N884">
        <f>VLOOKUP($L884,Sheet1!$F:$R,3,0)</f>
        <v>205</v>
      </c>
      <c r="O884">
        <f>VLOOKUP($L884,Sheet1!$F:$R,4,0)</f>
        <v>9.1300000000000008</v>
      </c>
      <c r="P884">
        <f>VLOOKUP($L884,Sheet1!$F:$R,5,0)</f>
        <v>32.880000000000003</v>
      </c>
      <c r="Q884">
        <f>VLOOKUP($L884,Sheet1!$F:$R,6,0)</f>
        <v>0</v>
      </c>
      <c r="R884">
        <f>VLOOKUP($L884,Sheet1!$F:$R,7,0)</f>
        <v>4.46</v>
      </c>
      <c r="S884">
        <f>VLOOKUP($L884,Sheet1!$F:$R,8,0)</f>
        <v>13</v>
      </c>
      <c r="T884">
        <f>VLOOKUP($L884,Sheet1!$F:$R,9,0)</f>
        <v>39.5</v>
      </c>
      <c r="U884">
        <f>VLOOKUP($L884,Sheet1!$F:$R,10,0)</f>
        <v>126</v>
      </c>
      <c r="V884">
        <f>VLOOKUP($L884,Sheet1!$F:$R,11,0)</f>
        <v>0</v>
      </c>
      <c r="W884">
        <f>VLOOKUP($L884,Sheet1!$F:$R,12,0)</f>
        <v>0</v>
      </c>
      <c r="X884">
        <f>VLOOKUP($L884,Sheet1!$F:$R,13,0)</f>
        <v>0</v>
      </c>
    </row>
    <row r="885" spans="1:24" hidden="1" x14ac:dyDescent="0.25">
      <c r="A885">
        <v>4</v>
      </c>
      <c r="B885">
        <v>1</v>
      </c>
      <c r="C885">
        <v>5</v>
      </c>
      <c r="D885" t="s">
        <v>174</v>
      </c>
      <c r="E885" t="s">
        <v>2610</v>
      </c>
      <c r="F885" t="s">
        <v>13</v>
      </c>
      <c r="G885">
        <v>21</v>
      </c>
      <c r="H885" t="s">
        <v>374</v>
      </c>
      <c r="I885">
        <v>2021</v>
      </c>
      <c r="J885" t="s">
        <v>161</v>
      </c>
      <c r="K885" t="s">
        <v>2611</v>
      </c>
      <c r="L885" t="s">
        <v>2612</v>
      </c>
      <c r="M885">
        <f>VLOOKUP(L885,Sheet1!F:R,2,0)</f>
        <v>72.38</v>
      </c>
      <c r="N885">
        <f>VLOOKUP($L885,Sheet1!$F:$R,3,0)</f>
        <v>201</v>
      </c>
      <c r="O885">
        <f>VLOOKUP($L885,Sheet1!$F:$R,4,0)</f>
        <v>9.625</v>
      </c>
      <c r="P885">
        <f>VLOOKUP($L885,Sheet1!$F:$R,5,0)</f>
        <v>30.75</v>
      </c>
      <c r="Q885">
        <f>VLOOKUP($L885,Sheet1!$F:$R,6,0)</f>
        <v>0</v>
      </c>
      <c r="R885">
        <f>VLOOKUP($L885,Sheet1!$F:$R,7,0)</f>
        <v>4.34</v>
      </c>
      <c r="S885">
        <f>VLOOKUP($L885,Sheet1!$F:$R,8,0)</f>
        <v>0</v>
      </c>
      <c r="T885">
        <f>VLOOKUP($L885,Sheet1!$F:$R,9,0)</f>
        <v>41</v>
      </c>
      <c r="U885">
        <f>VLOOKUP($L885,Sheet1!$F:$R,10,0)</f>
        <v>132</v>
      </c>
      <c r="V885">
        <f>VLOOKUP($L885,Sheet1!$F:$R,11,0)</f>
        <v>3.99</v>
      </c>
      <c r="W885">
        <f>VLOOKUP($L885,Sheet1!$F:$R,12,0)</f>
        <v>6.96</v>
      </c>
      <c r="X885">
        <f>VLOOKUP($L885,Sheet1!$F:$R,13,0)</f>
        <v>0</v>
      </c>
    </row>
    <row r="886" spans="1:24" hidden="1" x14ac:dyDescent="0.25">
      <c r="A886">
        <v>5</v>
      </c>
      <c r="B886">
        <v>1</v>
      </c>
      <c r="C886">
        <v>6</v>
      </c>
      <c r="D886" t="s">
        <v>24</v>
      </c>
      <c r="E886" t="s">
        <v>2613</v>
      </c>
      <c r="F886" t="s">
        <v>13</v>
      </c>
      <c r="G886">
        <v>22</v>
      </c>
      <c r="H886" t="s">
        <v>184</v>
      </c>
      <c r="I886">
        <v>2021</v>
      </c>
      <c r="J886" t="s">
        <v>161</v>
      </c>
      <c r="K886" t="s">
        <v>2614</v>
      </c>
      <c r="L886" t="s">
        <v>2615</v>
      </c>
      <c r="M886">
        <f>VLOOKUP(L886,Sheet1!F:R,2,0)</f>
        <v>69.5</v>
      </c>
      <c r="N886">
        <f>VLOOKUP($L886,Sheet1!$F:$R,3,0)</f>
        <v>180</v>
      </c>
      <c r="O886">
        <f>VLOOKUP($L886,Sheet1!$F:$R,4,0)</f>
        <v>9.125</v>
      </c>
      <c r="P886">
        <f>VLOOKUP($L886,Sheet1!$F:$R,5,0)</f>
        <v>30.375</v>
      </c>
      <c r="Q886">
        <f>VLOOKUP($L886,Sheet1!$F:$R,6,0)</f>
        <v>0</v>
      </c>
      <c r="R886">
        <f>VLOOKUP($L886,Sheet1!$F:$R,7,0)</f>
        <v>0</v>
      </c>
      <c r="S886">
        <f>VLOOKUP($L886,Sheet1!$F:$R,8,0)</f>
        <v>0</v>
      </c>
      <c r="T886">
        <f>VLOOKUP($L886,Sheet1!$F:$R,9,0)</f>
        <v>0</v>
      </c>
      <c r="U886">
        <f>VLOOKUP($L886,Sheet1!$F:$R,10,0)</f>
        <v>122</v>
      </c>
      <c r="V886">
        <f>VLOOKUP($L886,Sheet1!$F:$R,11,0)</f>
        <v>0</v>
      </c>
      <c r="W886">
        <f>VLOOKUP($L886,Sheet1!$F:$R,12,0)</f>
        <v>0</v>
      </c>
      <c r="X886">
        <f>VLOOKUP($L886,Sheet1!$F:$R,13,0)</f>
        <v>0</v>
      </c>
    </row>
    <row r="887" spans="1:24" hidden="1" x14ac:dyDescent="0.25">
      <c r="A887">
        <v>9</v>
      </c>
      <c r="B887">
        <v>1</v>
      </c>
      <c r="C887">
        <v>10</v>
      </c>
      <c r="D887" t="s">
        <v>36</v>
      </c>
      <c r="E887" t="s">
        <v>2616</v>
      </c>
      <c r="F887" t="s">
        <v>13</v>
      </c>
      <c r="G887">
        <v>22</v>
      </c>
      <c r="H887" t="s">
        <v>184</v>
      </c>
      <c r="I887">
        <v>2021</v>
      </c>
      <c r="J887" t="s">
        <v>121</v>
      </c>
      <c r="K887" t="s">
        <v>711</v>
      </c>
      <c r="L887" t="s">
        <v>2617</v>
      </c>
      <c r="M887">
        <f>VLOOKUP(L887,Sheet1!F:R,2,0)</f>
        <v>72.25</v>
      </c>
      <c r="N887">
        <f>VLOOKUP($L887,Sheet1!$F:$R,3,0)</f>
        <v>170</v>
      </c>
      <c r="O887">
        <f>VLOOKUP($L887,Sheet1!$F:$R,4,0)</f>
        <v>9.25</v>
      </c>
      <c r="P887">
        <f>VLOOKUP($L887,Sheet1!$F:$R,5,0)</f>
        <v>31.875</v>
      </c>
      <c r="Q887">
        <f>VLOOKUP($L887,Sheet1!$F:$R,6,0)</f>
        <v>0</v>
      </c>
      <c r="R887">
        <f>VLOOKUP($L887,Sheet1!$F:$R,7,0)</f>
        <v>0</v>
      </c>
      <c r="S887">
        <f>VLOOKUP($L887,Sheet1!$F:$R,8,0)</f>
        <v>0</v>
      </c>
      <c r="T887">
        <f>VLOOKUP($L887,Sheet1!$F:$R,9,0)</f>
        <v>0</v>
      </c>
      <c r="U887">
        <f>VLOOKUP($L887,Sheet1!$F:$R,10,0)</f>
        <v>131</v>
      </c>
      <c r="V887">
        <f>VLOOKUP($L887,Sheet1!$F:$R,11,0)</f>
        <v>0</v>
      </c>
      <c r="W887">
        <f>VLOOKUP($L887,Sheet1!$F:$R,12,0)</f>
        <v>0</v>
      </c>
      <c r="X887">
        <f>VLOOKUP($L887,Sheet1!$F:$R,13,0)</f>
        <v>0</v>
      </c>
    </row>
    <row r="888" spans="1:24" hidden="1" x14ac:dyDescent="0.25">
      <c r="A888">
        <v>19</v>
      </c>
      <c r="B888">
        <v>1</v>
      </c>
      <c r="C888">
        <v>20</v>
      </c>
      <c r="D888" t="s">
        <v>164</v>
      </c>
      <c r="E888" t="s">
        <v>2618</v>
      </c>
      <c r="F888" t="s">
        <v>13</v>
      </c>
      <c r="G888">
        <v>22</v>
      </c>
      <c r="H888" t="s">
        <v>228</v>
      </c>
      <c r="I888">
        <v>2021</v>
      </c>
      <c r="J888" t="s">
        <v>33</v>
      </c>
      <c r="K888" t="s">
        <v>2619</v>
      </c>
      <c r="L888" t="s">
        <v>2620</v>
      </c>
      <c r="M888">
        <f>VLOOKUP(L888,Sheet1!F:R,2,0)</f>
        <v>71.63</v>
      </c>
      <c r="N888">
        <f>VLOOKUP($L888,Sheet1!$F:$R,3,0)</f>
        <v>193</v>
      </c>
      <c r="O888">
        <f>VLOOKUP($L888,Sheet1!$F:$R,4,0)</f>
        <v>9.25</v>
      </c>
      <c r="P888">
        <f>VLOOKUP($L888,Sheet1!$F:$R,5,0)</f>
        <v>31.25</v>
      </c>
      <c r="Q888">
        <f>VLOOKUP($L888,Sheet1!$F:$R,6,0)</f>
        <v>0</v>
      </c>
      <c r="R888">
        <f>VLOOKUP($L888,Sheet1!$F:$R,7,0)</f>
        <v>4.38</v>
      </c>
      <c r="S888">
        <f>VLOOKUP($L888,Sheet1!$F:$R,8,0)</f>
        <v>9</v>
      </c>
      <c r="T888">
        <f>VLOOKUP($L888,Sheet1!$F:$R,9,0)</f>
        <v>39.5</v>
      </c>
      <c r="U888">
        <f>VLOOKUP($L888,Sheet1!$F:$R,10,0)</f>
        <v>136</v>
      </c>
      <c r="V888">
        <f>VLOOKUP($L888,Sheet1!$F:$R,11,0)</f>
        <v>4.2300000000000004</v>
      </c>
      <c r="W888">
        <f>VLOOKUP($L888,Sheet1!$F:$R,12,0)</f>
        <v>6.88</v>
      </c>
      <c r="X888">
        <f>VLOOKUP($L888,Sheet1!$F:$R,13,0)</f>
        <v>0</v>
      </c>
    </row>
    <row r="889" spans="1:24" hidden="1" x14ac:dyDescent="0.25">
      <c r="A889">
        <v>26</v>
      </c>
      <c r="B889">
        <v>1</v>
      </c>
      <c r="C889">
        <v>27</v>
      </c>
      <c r="D889" t="s">
        <v>424</v>
      </c>
      <c r="E889" t="s">
        <v>2621</v>
      </c>
      <c r="F889" t="s">
        <v>13</v>
      </c>
      <c r="G889">
        <v>21</v>
      </c>
      <c r="H889" t="s">
        <v>630</v>
      </c>
      <c r="I889">
        <v>2021</v>
      </c>
      <c r="J889" t="s">
        <v>76</v>
      </c>
      <c r="K889" t="s">
        <v>2622</v>
      </c>
      <c r="L889" t="s">
        <v>2623</v>
      </c>
      <c r="M889">
        <f>VLOOKUP(L889,Sheet1!F:R,2,0)</f>
        <v>72.38</v>
      </c>
      <c r="N889">
        <f>VLOOKUP($L889,Sheet1!$F:$R,3,0)</f>
        <v>190</v>
      </c>
      <c r="O889">
        <f>VLOOKUP($L889,Sheet1!$F:$R,4,0)</f>
        <v>9.5</v>
      </c>
      <c r="P889">
        <f>VLOOKUP($L889,Sheet1!$F:$R,5,0)</f>
        <v>33</v>
      </c>
      <c r="Q889">
        <f>VLOOKUP($L889,Sheet1!$F:$R,6,0)</f>
        <v>0</v>
      </c>
      <c r="R889">
        <f>VLOOKUP($L889,Sheet1!$F:$R,7,0)</f>
        <v>4.43</v>
      </c>
      <c r="S889">
        <f>VLOOKUP($L889,Sheet1!$F:$R,8,0)</f>
        <v>0</v>
      </c>
      <c r="T889">
        <f>VLOOKUP($L889,Sheet1!$F:$R,9,0)</f>
        <v>36</v>
      </c>
      <c r="U889">
        <f>VLOOKUP($L889,Sheet1!$F:$R,10,0)</f>
        <v>123</v>
      </c>
      <c r="V889">
        <f>VLOOKUP($L889,Sheet1!$F:$R,11,0)</f>
        <v>4.3499999999999996</v>
      </c>
      <c r="W889">
        <f>VLOOKUP($L889,Sheet1!$F:$R,12,0)</f>
        <v>6.95</v>
      </c>
      <c r="X889">
        <f>VLOOKUP($L889,Sheet1!$F:$R,13,0)</f>
        <v>0</v>
      </c>
    </row>
    <row r="890" spans="1:24" hidden="1" x14ac:dyDescent="0.25">
      <c r="A890">
        <v>33</v>
      </c>
      <c r="B890">
        <v>2</v>
      </c>
      <c r="C890">
        <v>34</v>
      </c>
      <c r="D890" t="s">
        <v>93</v>
      </c>
      <c r="E890" t="s">
        <v>2624</v>
      </c>
      <c r="F890" t="s">
        <v>13</v>
      </c>
      <c r="G890">
        <v>21</v>
      </c>
      <c r="H890" t="s">
        <v>311</v>
      </c>
      <c r="I890">
        <v>2021</v>
      </c>
      <c r="J890" t="s">
        <v>325</v>
      </c>
      <c r="K890" t="s">
        <v>810</v>
      </c>
      <c r="L890" t="s">
        <v>2625</v>
      </c>
      <c r="M890">
        <f>VLOOKUP(L890,Sheet1!F:R,2,0)</f>
        <v>69.5</v>
      </c>
      <c r="N890">
        <f>VLOOKUP($L890,Sheet1!$F:$R,3,0)</f>
        <v>178</v>
      </c>
      <c r="O890">
        <f>VLOOKUP($L890,Sheet1!$F:$R,4,0)</f>
        <v>9.375</v>
      </c>
      <c r="P890">
        <f>VLOOKUP($L890,Sheet1!$F:$R,5,0)</f>
        <v>30.125</v>
      </c>
      <c r="Q890">
        <f>VLOOKUP($L890,Sheet1!$F:$R,6,0)</f>
        <v>0</v>
      </c>
      <c r="R890">
        <f>VLOOKUP($L890,Sheet1!$F:$R,7,0)</f>
        <v>4.3499999999999996</v>
      </c>
      <c r="S890">
        <f>VLOOKUP($L890,Sheet1!$F:$R,8,0)</f>
        <v>17</v>
      </c>
      <c r="T890">
        <f>VLOOKUP($L890,Sheet1!$F:$R,9,0)</f>
        <v>36</v>
      </c>
      <c r="U890">
        <f>VLOOKUP($L890,Sheet1!$F:$R,10,0)</f>
        <v>121</v>
      </c>
      <c r="V890">
        <f>VLOOKUP($L890,Sheet1!$F:$R,11,0)</f>
        <v>4</v>
      </c>
      <c r="W890">
        <f>VLOOKUP($L890,Sheet1!$F:$R,12,0)</f>
        <v>6.67</v>
      </c>
      <c r="X890">
        <f>VLOOKUP($L890,Sheet1!$F:$R,13,0)</f>
        <v>0</v>
      </c>
    </row>
    <row r="891" spans="1:24" hidden="1" x14ac:dyDescent="0.25">
      <c r="A891">
        <v>48</v>
      </c>
      <c r="B891">
        <v>2</v>
      </c>
      <c r="C891">
        <v>49</v>
      </c>
      <c r="D891" t="s">
        <v>279</v>
      </c>
      <c r="E891" t="s">
        <v>2626</v>
      </c>
      <c r="F891" t="s">
        <v>13</v>
      </c>
      <c r="G891">
        <v>21</v>
      </c>
      <c r="H891" t="s">
        <v>580</v>
      </c>
      <c r="I891">
        <v>2021</v>
      </c>
      <c r="J891" t="s">
        <v>76</v>
      </c>
      <c r="K891" t="s">
        <v>810</v>
      </c>
      <c r="L891" t="s">
        <v>2627</v>
      </c>
      <c r="M891">
        <f>VLOOKUP(L891,Sheet1!F:R,2,0)</f>
        <v>67</v>
      </c>
      <c r="N891">
        <f>VLOOKUP($L891,Sheet1!$F:$R,3,0)</f>
        <v>181</v>
      </c>
      <c r="O891">
        <f>VLOOKUP($L891,Sheet1!$F:$R,4,0)</f>
        <v>8.75</v>
      </c>
      <c r="P891">
        <f>VLOOKUP($L891,Sheet1!$F:$R,5,0)</f>
        <v>28.25</v>
      </c>
      <c r="Q891">
        <f>VLOOKUP($L891,Sheet1!$F:$R,6,0)</f>
        <v>0</v>
      </c>
      <c r="R891">
        <f>VLOOKUP($L891,Sheet1!$F:$R,7,0)</f>
        <v>4.32</v>
      </c>
      <c r="S891">
        <f>VLOOKUP($L891,Sheet1!$F:$R,8,0)</f>
        <v>0</v>
      </c>
      <c r="T891">
        <f>VLOOKUP($L891,Sheet1!$F:$R,9,0)</f>
        <v>42.5</v>
      </c>
      <c r="U891">
        <f>VLOOKUP($L891,Sheet1!$F:$R,10,0)</f>
        <v>126</v>
      </c>
      <c r="V891">
        <f>VLOOKUP($L891,Sheet1!$F:$R,11,0)</f>
        <v>4.0999999999999996</v>
      </c>
      <c r="W891">
        <f>VLOOKUP($L891,Sheet1!$F:$R,12,0)</f>
        <v>6.68</v>
      </c>
      <c r="X891">
        <f>VLOOKUP($L891,Sheet1!$F:$R,13,0)</f>
        <v>0</v>
      </c>
    </row>
    <row r="892" spans="1:24" hidden="1" x14ac:dyDescent="0.25">
      <c r="A892">
        <v>55</v>
      </c>
      <c r="B892">
        <v>2</v>
      </c>
      <c r="C892">
        <v>56</v>
      </c>
      <c r="D892" t="s">
        <v>78</v>
      </c>
      <c r="E892" t="s">
        <v>2628</v>
      </c>
      <c r="F892" t="s">
        <v>13</v>
      </c>
      <c r="G892">
        <v>24</v>
      </c>
      <c r="H892" t="s">
        <v>244</v>
      </c>
      <c r="I892">
        <v>2021</v>
      </c>
      <c r="J892" t="s">
        <v>121</v>
      </c>
      <c r="K892" t="s">
        <v>2629</v>
      </c>
      <c r="L892" t="s">
        <v>2630</v>
      </c>
      <c r="M892">
        <f>VLOOKUP(L892,Sheet1!F:R,2,0)</f>
        <v>68.75</v>
      </c>
      <c r="N892">
        <f>VLOOKUP($L892,Sheet1!$F:$R,3,0)</f>
        <v>190</v>
      </c>
      <c r="O892">
        <f>VLOOKUP($L892,Sheet1!$F:$R,4,0)</f>
        <v>9</v>
      </c>
      <c r="P892">
        <f>VLOOKUP($L892,Sheet1!$F:$R,5,0)</f>
        <v>30.125</v>
      </c>
      <c r="Q892">
        <f>VLOOKUP($L892,Sheet1!$F:$R,6,0)</f>
        <v>0</v>
      </c>
      <c r="R892">
        <f>VLOOKUP($L892,Sheet1!$F:$R,7,0)</f>
        <v>4.4000000000000004</v>
      </c>
      <c r="S892">
        <f>VLOOKUP($L892,Sheet1!$F:$R,8,0)</f>
        <v>0</v>
      </c>
      <c r="T892">
        <f>VLOOKUP($L892,Sheet1!$F:$R,9,0)</f>
        <v>35</v>
      </c>
      <c r="U892">
        <f>VLOOKUP($L892,Sheet1!$F:$R,10,0)</f>
        <v>124</v>
      </c>
      <c r="V892">
        <f>VLOOKUP($L892,Sheet1!$F:$R,11,0)</f>
        <v>4.2699999999999996</v>
      </c>
      <c r="W892">
        <f>VLOOKUP($L892,Sheet1!$F:$R,12,0)</f>
        <v>6.95</v>
      </c>
      <c r="X892">
        <f>VLOOKUP($L892,Sheet1!$F:$R,13,0)</f>
        <v>0</v>
      </c>
    </row>
    <row r="893" spans="1:24" hidden="1" x14ac:dyDescent="0.25">
      <c r="A893">
        <v>56</v>
      </c>
      <c r="B893">
        <v>2</v>
      </c>
      <c r="C893">
        <v>57</v>
      </c>
      <c r="D893" t="s">
        <v>2219</v>
      </c>
      <c r="E893" t="s">
        <v>2631</v>
      </c>
      <c r="F893" t="s">
        <v>13</v>
      </c>
      <c r="G893">
        <v>21</v>
      </c>
      <c r="H893" t="s">
        <v>976</v>
      </c>
      <c r="I893">
        <v>2021</v>
      </c>
      <c r="J893" t="s">
        <v>66</v>
      </c>
      <c r="K893" t="s">
        <v>2632</v>
      </c>
      <c r="L893" t="s">
        <v>2633</v>
      </c>
      <c r="M893">
        <f>VLOOKUP(L893,Sheet1!F:R,2,0)</f>
        <v>68.88</v>
      </c>
      <c r="N893">
        <f>VLOOKUP($L893,Sheet1!$F:$R,3,0)</f>
        <v>155</v>
      </c>
      <c r="O893">
        <f>VLOOKUP($L893,Sheet1!$F:$R,4,0)</f>
        <v>8.875</v>
      </c>
      <c r="P893">
        <f>VLOOKUP($L893,Sheet1!$F:$R,5,0)</f>
        <v>29.25</v>
      </c>
      <c r="Q893">
        <f>VLOOKUP($L893,Sheet1!$F:$R,6,0)</f>
        <v>0</v>
      </c>
      <c r="R893">
        <f>VLOOKUP($L893,Sheet1!$F:$R,7,0)</f>
        <v>4.3899999999999997</v>
      </c>
      <c r="S893">
        <f>VLOOKUP($L893,Sheet1!$F:$R,8,0)</f>
        <v>0</v>
      </c>
      <c r="T893">
        <f>VLOOKUP($L893,Sheet1!$F:$R,9,0)</f>
        <v>33</v>
      </c>
      <c r="U893">
        <f>VLOOKUP($L893,Sheet1!$F:$R,10,0)</f>
        <v>117</v>
      </c>
      <c r="V893">
        <f>VLOOKUP($L893,Sheet1!$F:$R,11,0)</f>
        <v>4.09</v>
      </c>
      <c r="W893">
        <f>VLOOKUP($L893,Sheet1!$F:$R,12,0)</f>
        <v>6.87</v>
      </c>
      <c r="X893">
        <f>VLOOKUP($L893,Sheet1!$F:$R,13,0)</f>
        <v>0</v>
      </c>
    </row>
    <row r="894" spans="1:24" hidden="1" x14ac:dyDescent="0.25">
      <c r="A894">
        <v>58</v>
      </c>
      <c r="B894">
        <v>2</v>
      </c>
      <c r="C894">
        <v>59</v>
      </c>
      <c r="D894" t="s">
        <v>392</v>
      </c>
      <c r="E894" t="s">
        <v>2634</v>
      </c>
      <c r="F894" t="s">
        <v>13</v>
      </c>
      <c r="G894">
        <v>21</v>
      </c>
      <c r="H894" t="s">
        <v>374</v>
      </c>
      <c r="I894">
        <v>2021</v>
      </c>
      <c r="J894" t="s">
        <v>66</v>
      </c>
      <c r="K894" t="s">
        <v>1294</v>
      </c>
      <c r="L894" t="s">
        <v>2635</v>
      </c>
      <c r="M894">
        <f>VLOOKUP(L894,Sheet1!F:R,2,0)</f>
        <v>74.5</v>
      </c>
      <c r="N894">
        <f>VLOOKUP($L894,Sheet1!$F:$R,3,0)</f>
        <v>205</v>
      </c>
      <c r="O894">
        <f>VLOOKUP($L894,Sheet1!$F:$R,4,0)</f>
        <v>9.5</v>
      </c>
      <c r="P894">
        <f>VLOOKUP($L894,Sheet1!$F:$R,5,0)</f>
        <v>32.75</v>
      </c>
      <c r="Q894">
        <f>VLOOKUP($L894,Sheet1!$F:$R,6,0)</f>
        <v>0</v>
      </c>
      <c r="R894">
        <f>VLOOKUP($L894,Sheet1!$F:$R,7,0)</f>
        <v>4.4000000000000004</v>
      </c>
      <c r="S894">
        <f>VLOOKUP($L894,Sheet1!$F:$R,8,0)</f>
        <v>19</v>
      </c>
      <c r="T894">
        <f>VLOOKUP($L894,Sheet1!$F:$R,9,0)</f>
        <v>39</v>
      </c>
      <c r="U894">
        <f>VLOOKUP($L894,Sheet1!$F:$R,10,0)</f>
        <v>125</v>
      </c>
      <c r="V894">
        <f>VLOOKUP($L894,Sheet1!$F:$R,11,0)</f>
        <v>0</v>
      </c>
      <c r="W894">
        <f>VLOOKUP($L894,Sheet1!$F:$R,12,0)</f>
        <v>0</v>
      </c>
      <c r="X894">
        <f>VLOOKUP($L894,Sheet1!$F:$R,13,0)</f>
        <v>0</v>
      </c>
    </row>
    <row r="895" spans="1:24" hidden="1" x14ac:dyDescent="0.25">
      <c r="A895">
        <v>76</v>
      </c>
      <c r="B895">
        <v>3</v>
      </c>
      <c r="C895">
        <v>77</v>
      </c>
      <c r="D895" t="s">
        <v>2270</v>
      </c>
      <c r="E895" t="s">
        <v>2636</v>
      </c>
      <c r="F895" t="s">
        <v>13</v>
      </c>
      <c r="G895">
        <v>22</v>
      </c>
      <c r="H895" t="s">
        <v>209</v>
      </c>
      <c r="I895">
        <v>2021</v>
      </c>
      <c r="J895" t="s">
        <v>161</v>
      </c>
      <c r="K895" t="s">
        <v>188</v>
      </c>
      <c r="L895" t="s">
        <v>2637</v>
      </c>
      <c r="M895">
        <f>VLOOKUP(L895,Sheet1!F:R,2,0)</f>
        <v>73.25</v>
      </c>
      <c r="N895">
        <f>VLOOKUP($L895,Sheet1!$F:$R,3,0)</f>
        <v>210</v>
      </c>
      <c r="O895">
        <f>VLOOKUP($L895,Sheet1!$F:$R,4,0)</f>
        <v>9.625</v>
      </c>
      <c r="P895">
        <f>VLOOKUP($L895,Sheet1!$F:$R,5,0)</f>
        <v>33</v>
      </c>
      <c r="Q895">
        <f>VLOOKUP($L895,Sheet1!$F:$R,6,0)</f>
        <v>0</v>
      </c>
      <c r="R895">
        <f>VLOOKUP($L895,Sheet1!$F:$R,7,0)</f>
        <v>4.5199999999999996</v>
      </c>
      <c r="S895">
        <f>VLOOKUP($L895,Sheet1!$F:$R,8,0)</f>
        <v>0</v>
      </c>
      <c r="T895">
        <f>VLOOKUP($L895,Sheet1!$F:$R,9,0)</f>
        <v>34</v>
      </c>
      <c r="U895">
        <f>VLOOKUP($L895,Sheet1!$F:$R,10,0)</f>
        <v>124</v>
      </c>
      <c r="V895">
        <f>VLOOKUP($L895,Sheet1!$F:$R,11,0)</f>
        <v>4.24</v>
      </c>
      <c r="W895">
        <f>VLOOKUP($L895,Sheet1!$F:$R,12,0)</f>
        <v>6.98</v>
      </c>
      <c r="X895">
        <f>VLOOKUP($L895,Sheet1!$F:$R,13,0)</f>
        <v>0</v>
      </c>
    </row>
    <row r="896" spans="1:24" hidden="1" x14ac:dyDescent="0.25">
      <c r="A896">
        <v>81</v>
      </c>
      <c r="B896">
        <v>3</v>
      </c>
      <c r="C896">
        <v>82</v>
      </c>
      <c r="D896" t="s">
        <v>198</v>
      </c>
      <c r="E896" t="s">
        <v>2638</v>
      </c>
      <c r="F896" t="s">
        <v>13</v>
      </c>
      <c r="G896">
        <v>21</v>
      </c>
      <c r="H896" t="s">
        <v>687</v>
      </c>
      <c r="I896">
        <v>2021</v>
      </c>
      <c r="J896" t="s">
        <v>121</v>
      </c>
      <c r="K896" t="s">
        <v>134</v>
      </c>
      <c r="L896" t="s">
        <v>2639</v>
      </c>
      <c r="M896" t="e">
        <f>VLOOKUP(L896,Sheet1!F:R,2,0)</f>
        <v>#N/A</v>
      </c>
      <c r="N896" t="e">
        <f>VLOOKUP($L896,Sheet1!$F:$R,3,0)</f>
        <v>#N/A</v>
      </c>
      <c r="O896" t="e">
        <f>VLOOKUP($L896,Sheet1!$F:$R,4,0)</f>
        <v>#N/A</v>
      </c>
      <c r="P896" t="e">
        <f>VLOOKUP($L896,Sheet1!$F:$R,5,0)</f>
        <v>#N/A</v>
      </c>
      <c r="Q896" t="e">
        <f>VLOOKUP($L896,Sheet1!$F:$R,6,0)</f>
        <v>#N/A</v>
      </c>
      <c r="R896" t="e">
        <f>VLOOKUP($L896,Sheet1!$F:$R,7,0)</f>
        <v>#N/A</v>
      </c>
      <c r="S896" t="e">
        <f>VLOOKUP($L896,Sheet1!$F:$R,8,0)</f>
        <v>#N/A</v>
      </c>
      <c r="T896" t="e">
        <f>VLOOKUP($L896,Sheet1!$F:$R,9,0)</f>
        <v>#N/A</v>
      </c>
      <c r="U896" t="e">
        <f>VLOOKUP($L896,Sheet1!$F:$R,10,0)</f>
        <v>#N/A</v>
      </c>
      <c r="V896" t="e">
        <f>VLOOKUP($L896,Sheet1!$F:$R,11,0)</f>
        <v>#N/A</v>
      </c>
      <c r="W896" t="e">
        <f>VLOOKUP($L896,Sheet1!$F:$R,12,0)</f>
        <v>#N/A</v>
      </c>
      <c r="X896" t="e">
        <f>VLOOKUP($L896,Sheet1!$F:$R,13,0)</f>
        <v>#N/A</v>
      </c>
    </row>
    <row r="897" spans="1:24" hidden="1" x14ac:dyDescent="0.25">
      <c r="A897">
        <v>84</v>
      </c>
      <c r="B897">
        <v>3</v>
      </c>
      <c r="C897">
        <v>85</v>
      </c>
      <c r="D897" t="s">
        <v>238</v>
      </c>
      <c r="E897" t="s">
        <v>2640</v>
      </c>
      <c r="F897" t="s">
        <v>13</v>
      </c>
      <c r="G897">
        <v>21</v>
      </c>
      <c r="H897" t="s">
        <v>852</v>
      </c>
      <c r="I897">
        <v>2021</v>
      </c>
      <c r="J897" t="s">
        <v>61</v>
      </c>
      <c r="K897" t="s">
        <v>1347</v>
      </c>
      <c r="L897" t="s">
        <v>2641</v>
      </c>
      <c r="M897">
        <f>VLOOKUP(L897,Sheet1!F:R,2,0)</f>
        <v>69.5</v>
      </c>
      <c r="N897">
        <f>VLOOKUP($L897,Sheet1!$F:$R,3,0)</f>
        <v>212</v>
      </c>
      <c r="O897">
        <f>VLOOKUP($L897,Sheet1!$F:$R,4,0)</f>
        <v>9.5</v>
      </c>
      <c r="P897">
        <f>VLOOKUP($L897,Sheet1!$F:$R,5,0)</f>
        <v>30.375</v>
      </c>
      <c r="Q897">
        <f>VLOOKUP($L897,Sheet1!$F:$R,6,0)</f>
        <v>0</v>
      </c>
      <c r="R897">
        <f>VLOOKUP($L897,Sheet1!$F:$R,7,0)</f>
        <v>4.5199999999999996</v>
      </c>
      <c r="S897">
        <f>VLOOKUP($L897,Sheet1!$F:$R,8,0)</f>
        <v>19</v>
      </c>
      <c r="T897">
        <f>VLOOKUP($L897,Sheet1!$F:$R,9,0)</f>
        <v>33</v>
      </c>
      <c r="U897">
        <f>VLOOKUP($L897,Sheet1!$F:$R,10,0)</f>
        <v>121</v>
      </c>
      <c r="V897">
        <f>VLOOKUP($L897,Sheet1!$F:$R,11,0)</f>
        <v>4.3099999999999996</v>
      </c>
      <c r="W897">
        <f>VLOOKUP($L897,Sheet1!$F:$R,12,0)</f>
        <v>7.07</v>
      </c>
      <c r="X897">
        <f>VLOOKUP($L897,Sheet1!$F:$R,13,0)</f>
        <v>0</v>
      </c>
    </row>
    <row r="898" spans="1:24" hidden="1" x14ac:dyDescent="0.25">
      <c r="A898">
        <v>88</v>
      </c>
      <c r="B898">
        <v>3</v>
      </c>
      <c r="C898">
        <v>89</v>
      </c>
      <c r="D898" t="s">
        <v>64</v>
      </c>
      <c r="E898" t="s">
        <v>2642</v>
      </c>
      <c r="F898" t="s">
        <v>13</v>
      </c>
      <c r="G898">
        <v>22</v>
      </c>
      <c r="H898" t="s">
        <v>171</v>
      </c>
      <c r="I898">
        <v>2021</v>
      </c>
      <c r="J898" t="s">
        <v>444</v>
      </c>
      <c r="K898" t="s">
        <v>2643</v>
      </c>
      <c r="L898" t="s">
        <v>2644</v>
      </c>
      <c r="M898">
        <f>VLOOKUP(L898,Sheet1!F:R,2,0)</f>
        <v>76.13</v>
      </c>
      <c r="N898">
        <f>VLOOKUP($L898,Sheet1!$F:$R,3,0)</f>
        <v>215</v>
      </c>
      <c r="O898">
        <f>VLOOKUP($L898,Sheet1!$F:$R,4,0)</f>
        <v>9.375</v>
      </c>
      <c r="P898">
        <f>VLOOKUP($L898,Sheet1!$F:$R,5,0)</f>
        <v>34.125</v>
      </c>
      <c r="Q898">
        <f>VLOOKUP($L898,Sheet1!$F:$R,6,0)</f>
        <v>0</v>
      </c>
      <c r="R898">
        <f>VLOOKUP($L898,Sheet1!$F:$R,7,0)</f>
        <v>4.45</v>
      </c>
      <c r="S898">
        <f>VLOOKUP($L898,Sheet1!$F:$R,8,0)</f>
        <v>14</v>
      </c>
      <c r="T898">
        <f>VLOOKUP($L898,Sheet1!$F:$R,9,0)</f>
        <v>37.5</v>
      </c>
      <c r="U898">
        <f>VLOOKUP($L898,Sheet1!$F:$R,10,0)</f>
        <v>125</v>
      </c>
      <c r="V898">
        <f>VLOOKUP($L898,Sheet1!$F:$R,11,0)</f>
        <v>4.32</v>
      </c>
      <c r="W898">
        <f>VLOOKUP($L898,Sheet1!$F:$R,12,0)</f>
        <v>6.79</v>
      </c>
      <c r="X898">
        <f>VLOOKUP($L898,Sheet1!$F:$R,13,0)</f>
        <v>0</v>
      </c>
    </row>
    <row r="899" spans="1:24" hidden="1" x14ac:dyDescent="0.25">
      <c r="A899">
        <v>90</v>
      </c>
      <c r="B899">
        <v>3</v>
      </c>
      <c r="C899">
        <v>91</v>
      </c>
      <c r="D899" t="s">
        <v>169</v>
      </c>
      <c r="E899" t="s">
        <v>2645</v>
      </c>
      <c r="F899" t="s">
        <v>13</v>
      </c>
      <c r="G899">
        <v>21</v>
      </c>
      <c r="H899" t="s">
        <v>281</v>
      </c>
      <c r="I899">
        <v>2021</v>
      </c>
      <c r="J899" t="s">
        <v>61</v>
      </c>
      <c r="K899" t="s">
        <v>2646</v>
      </c>
      <c r="L899" t="s">
        <v>2647</v>
      </c>
      <c r="M899" t="e">
        <f>VLOOKUP(L899,Sheet1!F:R,2,0)</f>
        <v>#N/A</v>
      </c>
      <c r="N899" t="e">
        <f>VLOOKUP($L899,Sheet1!$F:$R,3,0)</f>
        <v>#N/A</v>
      </c>
      <c r="O899" t="e">
        <f>VLOOKUP($L899,Sheet1!$F:$R,4,0)</f>
        <v>#N/A</v>
      </c>
      <c r="P899" t="e">
        <f>VLOOKUP($L899,Sheet1!$F:$R,5,0)</f>
        <v>#N/A</v>
      </c>
      <c r="Q899" t="e">
        <f>VLOOKUP($L899,Sheet1!$F:$R,6,0)</f>
        <v>#N/A</v>
      </c>
      <c r="R899" t="e">
        <f>VLOOKUP($L899,Sheet1!$F:$R,7,0)</f>
        <v>#N/A</v>
      </c>
      <c r="S899" t="e">
        <f>VLOOKUP($L899,Sheet1!$F:$R,8,0)</f>
        <v>#N/A</v>
      </c>
      <c r="T899" t="e">
        <f>VLOOKUP($L899,Sheet1!$F:$R,9,0)</f>
        <v>#N/A</v>
      </c>
      <c r="U899" t="e">
        <f>VLOOKUP($L899,Sheet1!$F:$R,10,0)</f>
        <v>#N/A</v>
      </c>
      <c r="V899" t="e">
        <f>VLOOKUP($L899,Sheet1!$F:$R,11,0)</f>
        <v>#N/A</v>
      </c>
      <c r="W899" t="e">
        <f>VLOOKUP($L899,Sheet1!$F:$R,12,0)</f>
        <v>#N/A</v>
      </c>
      <c r="X899" t="e">
        <f>VLOOKUP($L899,Sheet1!$F:$R,13,0)</f>
        <v>#N/A</v>
      </c>
    </row>
    <row r="900" spans="1:24" hidden="1" x14ac:dyDescent="0.25">
      <c r="A900">
        <v>108</v>
      </c>
      <c r="B900">
        <v>4</v>
      </c>
      <c r="C900">
        <v>109</v>
      </c>
      <c r="D900" t="s">
        <v>487</v>
      </c>
      <c r="E900" t="s">
        <v>2648</v>
      </c>
      <c r="F900" t="s">
        <v>13</v>
      </c>
      <c r="G900">
        <v>23</v>
      </c>
      <c r="H900" t="s">
        <v>976</v>
      </c>
      <c r="I900">
        <v>2021</v>
      </c>
      <c r="J900" t="s">
        <v>121</v>
      </c>
      <c r="K900" t="s">
        <v>2649</v>
      </c>
      <c r="L900" t="s">
        <v>2650</v>
      </c>
      <c r="M900">
        <f>VLOOKUP(L900,Sheet1!F:R,2,0)</f>
        <v>73.75</v>
      </c>
      <c r="N900">
        <f>VLOOKUP($L900,Sheet1!$F:$R,3,0)</f>
        <v>208</v>
      </c>
      <c r="O900">
        <f>VLOOKUP($L900,Sheet1!$F:$R,4,0)</f>
        <v>9.625</v>
      </c>
      <c r="P900">
        <f>VLOOKUP($L900,Sheet1!$F:$R,5,0)</f>
        <v>32.75</v>
      </c>
      <c r="Q900">
        <f>VLOOKUP($L900,Sheet1!$F:$R,6,0)</f>
        <v>0</v>
      </c>
      <c r="R900">
        <f>VLOOKUP($L900,Sheet1!$F:$R,7,0)</f>
        <v>4.49</v>
      </c>
      <c r="S900">
        <f>VLOOKUP($L900,Sheet1!$F:$R,8,0)</f>
        <v>0</v>
      </c>
      <c r="T900">
        <f>VLOOKUP($L900,Sheet1!$F:$R,9,0)</f>
        <v>35</v>
      </c>
      <c r="U900">
        <f>VLOOKUP($L900,Sheet1!$F:$R,10,0)</f>
        <v>100</v>
      </c>
      <c r="V900">
        <f>VLOOKUP($L900,Sheet1!$F:$R,11,0)</f>
        <v>4.25</v>
      </c>
      <c r="W900">
        <f>VLOOKUP($L900,Sheet1!$F:$R,12,0)</f>
        <v>7.06</v>
      </c>
      <c r="X900">
        <f>VLOOKUP($L900,Sheet1!$F:$R,13,0)</f>
        <v>0</v>
      </c>
    </row>
    <row r="901" spans="1:24" hidden="1" x14ac:dyDescent="0.25">
      <c r="A901">
        <v>111</v>
      </c>
      <c r="B901">
        <v>4</v>
      </c>
      <c r="C901">
        <v>112</v>
      </c>
      <c r="D901" t="s">
        <v>159</v>
      </c>
      <c r="E901" t="s">
        <v>2651</v>
      </c>
      <c r="F901" t="s">
        <v>13</v>
      </c>
      <c r="G901">
        <v>21</v>
      </c>
      <c r="H901" t="s">
        <v>14</v>
      </c>
      <c r="I901">
        <v>2021</v>
      </c>
      <c r="J901" t="s">
        <v>61</v>
      </c>
      <c r="K901" t="s">
        <v>134</v>
      </c>
      <c r="L901" t="s">
        <v>2652</v>
      </c>
      <c r="M901">
        <f>VLOOKUP(L901,Sheet1!F:R,2,0)</f>
        <v>71.5</v>
      </c>
      <c r="N901">
        <f>VLOOKUP($L901,Sheet1!$F:$R,3,0)</f>
        <v>197</v>
      </c>
      <c r="O901">
        <f>VLOOKUP($L901,Sheet1!$F:$R,4,0)</f>
        <v>9.125</v>
      </c>
      <c r="P901">
        <f>VLOOKUP($L901,Sheet1!$F:$R,5,0)</f>
        <v>30.375</v>
      </c>
      <c r="Q901">
        <f>VLOOKUP($L901,Sheet1!$F:$R,6,0)</f>
        <v>0</v>
      </c>
      <c r="R901">
        <f>VLOOKUP($L901,Sheet1!$F:$R,7,0)</f>
        <v>4.6100000000000003</v>
      </c>
      <c r="S901">
        <f>VLOOKUP($L901,Sheet1!$F:$R,8,0)</f>
        <v>20</v>
      </c>
      <c r="T901">
        <f>VLOOKUP($L901,Sheet1!$F:$R,9,0)</f>
        <v>38.5</v>
      </c>
      <c r="U901">
        <f>VLOOKUP($L901,Sheet1!$F:$R,10,0)</f>
        <v>127</v>
      </c>
      <c r="V901">
        <f>VLOOKUP($L901,Sheet1!$F:$R,11,0)</f>
        <v>4.26</v>
      </c>
      <c r="W901">
        <f>VLOOKUP($L901,Sheet1!$F:$R,12,0)</f>
        <v>6.9</v>
      </c>
      <c r="X901">
        <f>VLOOKUP($L901,Sheet1!$F:$R,13,0)</f>
        <v>0</v>
      </c>
    </row>
    <row r="902" spans="1:24" hidden="1" x14ac:dyDescent="0.25">
      <c r="A902">
        <v>128</v>
      </c>
      <c r="B902">
        <v>4</v>
      </c>
      <c r="C902">
        <v>129</v>
      </c>
      <c r="D902" t="s">
        <v>53</v>
      </c>
      <c r="E902" t="s">
        <v>2653</v>
      </c>
      <c r="F902" t="s">
        <v>13</v>
      </c>
      <c r="G902">
        <v>22</v>
      </c>
      <c r="H902" t="s">
        <v>2654</v>
      </c>
      <c r="I902">
        <v>2021</v>
      </c>
      <c r="J902" t="s">
        <v>161</v>
      </c>
      <c r="K902" t="s">
        <v>2655</v>
      </c>
      <c r="L902" t="s">
        <v>2656</v>
      </c>
      <c r="M902">
        <f>VLOOKUP(L902,Sheet1!F:R,2,0)</f>
        <v>67.63</v>
      </c>
      <c r="N902">
        <f>VLOOKUP($L902,Sheet1!$F:$R,3,0)</f>
        <v>174</v>
      </c>
      <c r="O902">
        <f>VLOOKUP($L902,Sheet1!$F:$R,4,0)</f>
        <v>8.75</v>
      </c>
      <c r="P902">
        <f>VLOOKUP($L902,Sheet1!$F:$R,5,0)</f>
        <v>30.625</v>
      </c>
      <c r="Q902">
        <f>VLOOKUP($L902,Sheet1!$F:$R,6,0)</f>
        <v>0</v>
      </c>
      <c r="R902">
        <f>VLOOKUP($L902,Sheet1!$F:$R,7,0)</f>
        <v>4.46</v>
      </c>
      <c r="S902">
        <f>VLOOKUP($L902,Sheet1!$F:$R,8,0)</f>
        <v>11</v>
      </c>
      <c r="T902">
        <f>VLOOKUP($L902,Sheet1!$F:$R,9,0)</f>
        <v>35.5</v>
      </c>
      <c r="U902">
        <f>VLOOKUP($L902,Sheet1!$F:$R,10,0)</f>
        <v>122</v>
      </c>
      <c r="V902">
        <f>VLOOKUP($L902,Sheet1!$F:$R,11,0)</f>
        <v>4.0999999999999996</v>
      </c>
      <c r="W902">
        <f>VLOOKUP($L902,Sheet1!$F:$R,12,0)</f>
        <v>6.67</v>
      </c>
      <c r="X902">
        <f>VLOOKUP($L902,Sheet1!$F:$R,13,0)</f>
        <v>0</v>
      </c>
    </row>
    <row r="903" spans="1:24" hidden="1" x14ac:dyDescent="0.25">
      <c r="A903">
        <v>130</v>
      </c>
      <c r="B903">
        <v>4</v>
      </c>
      <c r="C903">
        <v>131</v>
      </c>
      <c r="D903" t="s">
        <v>424</v>
      </c>
      <c r="E903" t="s">
        <v>2657</v>
      </c>
      <c r="F903" t="s">
        <v>13</v>
      </c>
      <c r="G903">
        <v>22</v>
      </c>
      <c r="H903" t="s">
        <v>843</v>
      </c>
      <c r="I903">
        <v>2021</v>
      </c>
      <c r="J903" t="s">
        <v>66</v>
      </c>
      <c r="K903" t="s">
        <v>1127</v>
      </c>
      <c r="L903" t="s">
        <v>2658</v>
      </c>
      <c r="M903">
        <f>VLOOKUP(L903,Sheet1!F:R,2,0)</f>
        <v>71.38</v>
      </c>
      <c r="N903">
        <f>VLOOKUP($L903,Sheet1!$F:$R,3,0)</f>
        <v>194</v>
      </c>
      <c r="O903">
        <f>VLOOKUP($L903,Sheet1!$F:$R,4,0)</f>
        <v>9.75</v>
      </c>
      <c r="P903">
        <f>VLOOKUP($L903,Sheet1!$F:$R,5,0)</f>
        <v>30.375</v>
      </c>
      <c r="Q903">
        <f>VLOOKUP($L903,Sheet1!$F:$R,6,0)</f>
        <v>0</v>
      </c>
      <c r="R903">
        <f>VLOOKUP($L903,Sheet1!$F:$R,7,0)</f>
        <v>4.5</v>
      </c>
      <c r="S903">
        <f>VLOOKUP($L903,Sheet1!$F:$R,8,0)</f>
        <v>11</v>
      </c>
      <c r="T903">
        <f>VLOOKUP($L903,Sheet1!$F:$R,9,0)</f>
        <v>33</v>
      </c>
      <c r="U903">
        <f>VLOOKUP($L903,Sheet1!$F:$R,10,0)</f>
        <v>112</v>
      </c>
      <c r="V903">
        <f>VLOOKUP($L903,Sheet1!$F:$R,11,0)</f>
        <v>4.25</v>
      </c>
      <c r="W903">
        <f>VLOOKUP($L903,Sheet1!$F:$R,12,0)</f>
        <v>6.97</v>
      </c>
      <c r="X903">
        <f>VLOOKUP($L903,Sheet1!$F:$R,13,0)</f>
        <v>0</v>
      </c>
    </row>
    <row r="904" spans="1:24" hidden="1" x14ac:dyDescent="0.25">
      <c r="A904">
        <v>140</v>
      </c>
      <c r="B904">
        <v>4</v>
      </c>
      <c r="C904">
        <v>141</v>
      </c>
      <c r="D904" t="s">
        <v>2219</v>
      </c>
      <c r="E904" t="s">
        <v>2659</v>
      </c>
      <c r="F904" t="s">
        <v>13</v>
      </c>
      <c r="G904">
        <v>24</v>
      </c>
      <c r="H904" t="s">
        <v>837</v>
      </c>
      <c r="I904">
        <v>2021</v>
      </c>
      <c r="J904" t="s">
        <v>161</v>
      </c>
      <c r="K904" t="s">
        <v>130</v>
      </c>
      <c r="L904" t="s">
        <v>2660</v>
      </c>
      <c r="M904">
        <f>VLOOKUP(L904,Sheet1!F:R,2,0)</f>
        <v>77</v>
      </c>
      <c r="N904">
        <f>VLOOKUP($L904,Sheet1!$F:$R,3,0)</f>
        <v>219</v>
      </c>
      <c r="O904">
        <f>VLOOKUP($L904,Sheet1!$F:$R,4,0)</f>
        <v>9.5</v>
      </c>
      <c r="P904">
        <f>VLOOKUP($L904,Sheet1!$F:$R,5,0)</f>
        <v>33.75</v>
      </c>
      <c r="Q904">
        <f>VLOOKUP($L904,Sheet1!$F:$R,6,0)</f>
        <v>0</v>
      </c>
      <c r="R904">
        <f>VLOOKUP($L904,Sheet1!$F:$R,7,0)</f>
        <v>4.43</v>
      </c>
      <c r="S904">
        <f>VLOOKUP($L904,Sheet1!$F:$R,8,0)</f>
        <v>15</v>
      </c>
      <c r="T904">
        <f>VLOOKUP($L904,Sheet1!$F:$R,9,0)</f>
        <v>40.5</v>
      </c>
      <c r="U904">
        <f>VLOOKUP($L904,Sheet1!$F:$R,10,0)</f>
        <v>133</v>
      </c>
      <c r="V904">
        <f>VLOOKUP($L904,Sheet1!$F:$R,11,0)</f>
        <v>4.3099999999999996</v>
      </c>
      <c r="W904">
        <f>VLOOKUP($L904,Sheet1!$F:$R,12,0)</f>
        <v>6.51</v>
      </c>
      <c r="X904">
        <f>VLOOKUP($L904,Sheet1!$F:$R,13,0)</f>
        <v>0</v>
      </c>
    </row>
    <row r="905" spans="1:24" hidden="1" x14ac:dyDescent="0.25">
      <c r="A905">
        <v>156</v>
      </c>
      <c r="B905">
        <v>5</v>
      </c>
      <c r="C905">
        <v>157</v>
      </c>
      <c r="D905" t="s">
        <v>42</v>
      </c>
      <c r="E905" t="s">
        <v>2661</v>
      </c>
      <c r="F905" t="s">
        <v>13</v>
      </c>
      <c r="G905">
        <v>22</v>
      </c>
      <c r="H905" t="s">
        <v>120</v>
      </c>
      <c r="I905">
        <v>2021</v>
      </c>
      <c r="J905" t="s">
        <v>180</v>
      </c>
      <c r="K905" t="s">
        <v>2662</v>
      </c>
      <c r="L905" t="s">
        <v>2663</v>
      </c>
      <c r="M905">
        <f>VLOOKUP(L905,Sheet1!F:R,2,0)</f>
        <v>72.75</v>
      </c>
      <c r="N905">
        <f>VLOOKUP($L905,Sheet1!$F:$R,3,0)</f>
        <v>181</v>
      </c>
      <c r="O905">
        <f>VLOOKUP($L905,Sheet1!$F:$R,4,0)</f>
        <v>9.75</v>
      </c>
      <c r="P905">
        <f>VLOOKUP($L905,Sheet1!$F:$R,5,0)</f>
        <v>30.75</v>
      </c>
      <c r="Q905">
        <f>VLOOKUP($L905,Sheet1!$F:$R,6,0)</f>
        <v>0</v>
      </c>
      <c r="R905">
        <f>VLOOKUP($L905,Sheet1!$F:$R,7,0)</f>
        <v>4.5</v>
      </c>
      <c r="S905">
        <f>VLOOKUP($L905,Sheet1!$F:$R,8,0)</f>
        <v>10</v>
      </c>
      <c r="T905">
        <f>VLOOKUP($L905,Sheet1!$F:$R,9,0)</f>
        <v>37</v>
      </c>
      <c r="U905">
        <f>VLOOKUP($L905,Sheet1!$F:$R,10,0)</f>
        <v>124</v>
      </c>
      <c r="V905">
        <f>VLOOKUP($L905,Sheet1!$F:$R,11,0)</f>
        <v>4.2300000000000004</v>
      </c>
      <c r="W905">
        <f>VLOOKUP($L905,Sheet1!$F:$R,12,0)</f>
        <v>7.06</v>
      </c>
      <c r="X905">
        <f>VLOOKUP($L905,Sheet1!$F:$R,13,0)</f>
        <v>0</v>
      </c>
    </row>
    <row r="906" spans="1:24" hidden="1" x14ac:dyDescent="0.25">
      <c r="A906">
        <v>178</v>
      </c>
      <c r="B906">
        <v>5</v>
      </c>
      <c r="C906">
        <v>179</v>
      </c>
      <c r="D906" t="s">
        <v>30</v>
      </c>
      <c r="E906" t="s">
        <v>2664</v>
      </c>
      <c r="F906" t="s">
        <v>13</v>
      </c>
      <c r="G906">
        <v>23</v>
      </c>
      <c r="H906" t="s">
        <v>302</v>
      </c>
      <c r="I906">
        <v>2021</v>
      </c>
      <c r="J906" t="s">
        <v>21</v>
      </c>
      <c r="K906" t="s">
        <v>2665</v>
      </c>
      <c r="L906" t="s">
        <v>2666</v>
      </c>
      <c r="M906" t="e">
        <f>VLOOKUP(L906,Sheet1!F:R,2,0)</f>
        <v>#N/A</v>
      </c>
      <c r="N906" t="e">
        <f>VLOOKUP($L906,Sheet1!$F:$R,3,0)</f>
        <v>#N/A</v>
      </c>
      <c r="O906" t="e">
        <f>VLOOKUP($L906,Sheet1!$F:$R,4,0)</f>
        <v>#N/A</v>
      </c>
      <c r="P906" t="e">
        <f>VLOOKUP($L906,Sheet1!$F:$R,5,0)</f>
        <v>#N/A</v>
      </c>
      <c r="Q906" t="e">
        <f>VLOOKUP($L906,Sheet1!$F:$R,6,0)</f>
        <v>#N/A</v>
      </c>
      <c r="R906" t="e">
        <f>VLOOKUP($L906,Sheet1!$F:$R,7,0)</f>
        <v>#N/A</v>
      </c>
      <c r="S906" t="e">
        <f>VLOOKUP($L906,Sheet1!$F:$R,8,0)</f>
        <v>#N/A</v>
      </c>
      <c r="T906" t="e">
        <f>VLOOKUP($L906,Sheet1!$F:$R,9,0)</f>
        <v>#N/A</v>
      </c>
      <c r="U906" t="e">
        <f>VLOOKUP($L906,Sheet1!$F:$R,10,0)</f>
        <v>#N/A</v>
      </c>
      <c r="V906" t="e">
        <f>VLOOKUP($L906,Sheet1!$F:$R,11,0)</f>
        <v>#N/A</v>
      </c>
      <c r="W906" t="e">
        <f>VLOOKUP($L906,Sheet1!$F:$R,12,0)</f>
        <v>#N/A</v>
      </c>
      <c r="X906" t="e">
        <f>VLOOKUP($L906,Sheet1!$F:$R,13,0)</f>
        <v>#N/A</v>
      </c>
    </row>
    <row r="907" spans="1:24" hidden="1" x14ac:dyDescent="0.25">
      <c r="A907">
        <v>180</v>
      </c>
      <c r="B907">
        <v>5</v>
      </c>
      <c r="C907">
        <v>181</v>
      </c>
      <c r="D907" t="s">
        <v>118</v>
      </c>
      <c r="E907" t="s">
        <v>2667</v>
      </c>
      <c r="F907" t="s">
        <v>13</v>
      </c>
      <c r="G907">
        <v>23</v>
      </c>
      <c r="H907" t="s">
        <v>852</v>
      </c>
      <c r="I907">
        <v>2021</v>
      </c>
      <c r="J907" t="s">
        <v>15</v>
      </c>
      <c r="K907" t="s">
        <v>2076</v>
      </c>
      <c r="L907" t="s">
        <v>2668</v>
      </c>
      <c r="M907">
        <f>VLOOKUP(L907,Sheet1!F:R,2,0)</f>
        <v>72.25</v>
      </c>
      <c r="N907">
        <f>VLOOKUP($L907,Sheet1!$F:$R,3,0)</f>
        <v>204</v>
      </c>
      <c r="O907">
        <f>VLOOKUP($L907,Sheet1!$F:$R,4,0)</f>
        <v>10</v>
      </c>
      <c r="P907">
        <f>VLOOKUP($L907,Sheet1!$F:$R,5,0)</f>
        <v>32.75</v>
      </c>
      <c r="Q907">
        <f>VLOOKUP($L907,Sheet1!$F:$R,6,0)</f>
        <v>0</v>
      </c>
      <c r="R907">
        <f>VLOOKUP($L907,Sheet1!$F:$R,7,0)</f>
        <v>4.53</v>
      </c>
      <c r="S907">
        <f>VLOOKUP($L907,Sheet1!$F:$R,8,0)</f>
        <v>16</v>
      </c>
      <c r="T907">
        <f>VLOOKUP($L907,Sheet1!$F:$R,9,0)</f>
        <v>36.5</v>
      </c>
      <c r="U907">
        <f>VLOOKUP($L907,Sheet1!$F:$R,10,0)</f>
        <v>128</v>
      </c>
      <c r="V907">
        <f>VLOOKUP($L907,Sheet1!$F:$R,11,0)</f>
        <v>4.21</v>
      </c>
      <c r="W907">
        <f>VLOOKUP($L907,Sheet1!$F:$R,12,0)</f>
        <v>7.03</v>
      </c>
      <c r="X907">
        <f>VLOOKUP($L907,Sheet1!$F:$R,13,0)</f>
        <v>0</v>
      </c>
    </row>
    <row r="908" spans="1:24" hidden="1" x14ac:dyDescent="0.25">
      <c r="A908">
        <v>186</v>
      </c>
      <c r="B908">
        <v>6</v>
      </c>
      <c r="C908">
        <v>187</v>
      </c>
      <c r="D908" t="s">
        <v>136</v>
      </c>
      <c r="E908" t="s">
        <v>2669</v>
      </c>
      <c r="F908" t="s">
        <v>13</v>
      </c>
      <c r="G908">
        <v>23</v>
      </c>
      <c r="H908" t="s">
        <v>362</v>
      </c>
      <c r="I908">
        <v>2021</v>
      </c>
      <c r="J908" t="s">
        <v>282</v>
      </c>
      <c r="K908" t="s">
        <v>2670</v>
      </c>
      <c r="L908" t="s">
        <v>2671</v>
      </c>
      <c r="M908">
        <f>VLOOKUP(L908,Sheet1!F:R,2,0)</f>
        <v>72</v>
      </c>
      <c r="N908">
        <f>VLOOKUP($L908,Sheet1!$F:$R,3,0)</f>
        <v>201</v>
      </c>
      <c r="O908">
        <f>VLOOKUP($L908,Sheet1!$F:$R,4,0)</f>
        <v>9.625</v>
      </c>
      <c r="P908">
        <f>VLOOKUP($L908,Sheet1!$F:$R,5,0)</f>
        <v>31.375</v>
      </c>
      <c r="Q908">
        <f>VLOOKUP($L908,Sheet1!$F:$R,6,0)</f>
        <v>0</v>
      </c>
      <c r="R908">
        <f>VLOOKUP($L908,Sheet1!$F:$R,7,0)</f>
        <v>4.6100000000000003</v>
      </c>
      <c r="S908">
        <f>VLOOKUP($L908,Sheet1!$F:$R,8,0)</f>
        <v>19</v>
      </c>
      <c r="T908">
        <f>VLOOKUP($L908,Sheet1!$F:$R,9,0)</f>
        <v>34.5</v>
      </c>
      <c r="U908">
        <f>VLOOKUP($L908,Sheet1!$F:$R,10,0)</f>
        <v>117</v>
      </c>
      <c r="V908">
        <f>VLOOKUP($L908,Sheet1!$F:$R,11,0)</f>
        <v>4.2300000000000004</v>
      </c>
      <c r="W908">
        <f>VLOOKUP($L908,Sheet1!$F:$R,12,0)</f>
        <v>7.15</v>
      </c>
      <c r="X908">
        <f>VLOOKUP($L908,Sheet1!$F:$R,13,0)</f>
        <v>0</v>
      </c>
    </row>
    <row r="909" spans="1:24" hidden="1" x14ac:dyDescent="0.25">
      <c r="A909">
        <v>202</v>
      </c>
      <c r="B909">
        <v>6</v>
      </c>
      <c r="C909">
        <v>203</v>
      </c>
      <c r="D909" t="s">
        <v>73</v>
      </c>
      <c r="E909" t="s">
        <v>2672</v>
      </c>
      <c r="F909" t="s">
        <v>13</v>
      </c>
      <c r="G909">
        <v>23</v>
      </c>
      <c r="H909" t="s">
        <v>1495</v>
      </c>
      <c r="I909">
        <v>2021</v>
      </c>
      <c r="J909" t="s">
        <v>107</v>
      </c>
      <c r="K909" t="s">
        <v>2673</v>
      </c>
      <c r="L909" t="s">
        <v>2674</v>
      </c>
      <c r="M909">
        <f>VLOOKUP(L909,Sheet1!F:R,2,0)</f>
        <v>70.13</v>
      </c>
      <c r="N909">
        <f>VLOOKUP($L909,Sheet1!$F:$R,3,0)</f>
        <v>180</v>
      </c>
      <c r="O909">
        <f>VLOOKUP($L909,Sheet1!$F:$R,4,0)</f>
        <v>8.625</v>
      </c>
      <c r="P909">
        <f>VLOOKUP($L909,Sheet1!$F:$R,5,0)</f>
        <v>31.5</v>
      </c>
      <c r="Q909">
        <f>VLOOKUP($L909,Sheet1!$F:$R,6,0)</f>
        <v>0</v>
      </c>
      <c r="R909">
        <f>VLOOKUP($L909,Sheet1!$F:$R,7,0)</f>
        <v>4.4800000000000004</v>
      </c>
      <c r="S909">
        <f>VLOOKUP($L909,Sheet1!$F:$R,8,0)</f>
        <v>0</v>
      </c>
      <c r="T909">
        <f>VLOOKUP($L909,Sheet1!$F:$R,9,0)</f>
        <v>33</v>
      </c>
      <c r="U909">
        <f>VLOOKUP($L909,Sheet1!$F:$R,10,0)</f>
        <v>122</v>
      </c>
      <c r="V909">
        <f>VLOOKUP($L909,Sheet1!$F:$R,11,0)</f>
        <v>4.21</v>
      </c>
      <c r="W909">
        <f>VLOOKUP($L909,Sheet1!$F:$R,12,0)</f>
        <v>6.86</v>
      </c>
      <c r="X909">
        <f>VLOOKUP($L909,Sheet1!$F:$R,13,0)</f>
        <v>0</v>
      </c>
    </row>
    <row r="910" spans="1:24" hidden="1" x14ac:dyDescent="0.25">
      <c r="A910">
        <v>203</v>
      </c>
      <c r="B910">
        <v>6</v>
      </c>
      <c r="C910">
        <v>204</v>
      </c>
      <c r="D910" t="s">
        <v>392</v>
      </c>
      <c r="E910" t="s">
        <v>2675</v>
      </c>
      <c r="F910" t="s">
        <v>13</v>
      </c>
      <c r="G910">
        <v>22</v>
      </c>
      <c r="H910" t="s">
        <v>504</v>
      </c>
      <c r="I910">
        <v>2021</v>
      </c>
      <c r="J910" t="s">
        <v>21</v>
      </c>
      <c r="K910" t="s">
        <v>711</v>
      </c>
      <c r="L910" t="s">
        <v>2676</v>
      </c>
      <c r="M910">
        <f>VLOOKUP(L910,Sheet1!F:R,2,0)</f>
        <v>69.5</v>
      </c>
      <c r="N910">
        <f>VLOOKUP($L910,Sheet1!$F:$R,3,0)</f>
        <v>186</v>
      </c>
      <c r="O910">
        <f>VLOOKUP($L910,Sheet1!$F:$R,4,0)</f>
        <v>9.75</v>
      </c>
      <c r="P910">
        <f>VLOOKUP($L910,Sheet1!$F:$R,5,0)</f>
        <v>31.875</v>
      </c>
      <c r="Q910">
        <f>VLOOKUP($L910,Sheet1!$F:$R,6,0)</f>
        <v>0</v>
      </c>
      <c r="R910">
        <f>VLOOKUP($L910,Sheet1!$F:$R,7,0)</f>
        <v>4.46</v>
      </c>
      <c r="S910">
        <f>VLOOKUP($L910,Sheet1!$F:$R,8,0)</f>
        <v>0</v>
      </c>
      <c r="T910">
        <f>VLOOKUP($L910,Sheet1!$F:$R,9,0)</f>
        <v>36</v>
      </c>
      <c r="U910">
        <f>VLOOKUP($L910,Sheet1!$F:$R,10,0)</f>
        <v>123</v>
      </c>
      <c r="V910">
        <f>VLOOKUP($L910,Sheet1!$F:$R,11,0)</f>
        <v>4.22</v>
      </c>
      <c r="W910">
        <f>VLOOKUP($L910,Sheet1!$F:$R,12,0)</f>
        <v>6.79</v>
      </c>
      <c r="X910">
        <f>VLOOKUP($L910,Sheet1!$F:$R,13,0)</f>
        <v>0</v>
      </c>
    </row>
    <row r="911" spans="1:24" hidden="1" x14ac:dyDescent="0.25">
      <c r="A911">
        <v>204</v>
      </c>
      <c r="B911">
        <v>6</v>
      </c>
      <c r="C911">
        <v>205</v>
      </c>
      <c r="D911" t="s">
        <v>487</v>
      </c>
      <c r="E911" t="s">
        <v>2677</v>
      </c>
      <c r="F911" t="s">
        <v>13</v>
      </c>
      <c r="G911">
        <v>22</v>
      </c>
      <c r="H911" t="s">
        <v>374</v>
      </c>
      <c r="I911">
        <v>2021</v>
      </c>
      <c r="J911" t="s">
        <v>76</v>
      </c>
      <c r="K911" t="s">
        <v>2678</v>
      </c>
      <c r="L911" t="s">
        <v>2679</v>
      </c>
      <c r="M911">
        <f>VLOOKUP(L911,Sheet1!F:R,2,0)</f>
        <v>74.5</v>
      </c>
      <c r="N911">
        <f>VLOOKUP($L911,Sheet1!$F:$R,3,0)</f>
        <v>211</v>
      </c>
      <c r="O911">
        <f>VLOOKUP($L911,Sheet1!$F:$R,4,0)</f>
        <v>8.875</v>
      </c>
      <c r="P911">
        <f>VLOOKUP($L911,Sheet1!$F:$R,5,0)</f>
        <v>32</v>
      </c>
      <c r="Q911">
        <f>VLOOKUP($L911,Sheet1!$F:$R,6,0)</f>
        <v>0</v>
      </c>
      <c r="R911">
        <f>VLOOKUP($L911,Sheet1!$F:$R,7,0)</f>
        <v>4.3899999999999997</v>
      </c>
      <c r="S911">
        <f>VLOOKUP($L911,Sheet1!$F:$R,8,0)</f>
        <v>0</v>
      </c>
      <c r="T911">
        <f>VLOOKUP($L911,Sheet1!$F:$R,9,0)</f>
        <v>34</v>
      </c>
      <c r="U911">
        <f>VLOOKUP($L911,Sheet1!$F:$R,10,0)</f>
        <v>125</v>
      </c>
      <c r="V911">
        <f>VLOOKUP($L911,Sheet1!$F:$R,11,0)</f>
        <v>4.4000000000000004</v>
      </c>
      <c r="W911">
        <f>VLOOKUP($L911,Sheet1!$F:$R,12,0)</f>
        <v>7.37</v>
      </c>
      <c r="X911">
        <f>VLOOKUP($L911,Sheet1!$F:$R,13,0)</f>
        <v>0</v>
      </c>
    </row>
    <row r="912" spans="1:24" hidden="1" x14ac:dyDescent="0.25">
      <c r="A912">
        <v>208</v>
      </c>
      <c r="B912">
        <v>6</v>
      </c>
      <c r="C912">
        <v>209</v>
      </c>
      <c r="D912" t="s">
        <v>349</v>
      </c>
      <c r="E912" t="s">
        <v>2680</v>
      </c>
      <c r="F912" t="s">
        <v>13</v>
      </c>
      <c r="G912">
        <v>23</v>
      </c>
      <c r="H912" t="s">
        <v>329</v>
      </c>
      <c r="I912">
        <v>2021</v>
      </c>
      <c r="J912" t="s">
        <v>161</v>
      </c>
      <c r="K912" t="s">
        <v>2681</v>
      </c>
      <c r="L912" t="s">
        <v>2682</v>
      </c>
      <c r="M912">
        <f>VLOOKUP(L912,Sheet1!F:R,2,0)</f>
        <v>73.88</v>
      </c>
      <c r="N912">
        <f>VLOOKUP($L912,Sheet1!$F:$R,3,0)</f>
        <v>226</v>
      </c>
      <c r="O912">
        <f>VLOOKUP($L912,Sheet1!$F:$R,4,0)</f>
        <v>9.625</v>
      </c>
      <c r="P912">
        <f>VLOOKUP($L912,Sheet1!$F:$R,5,0)</f>
        <v>33.75</v>
      </c>
      <c r="Q912">
        <f>VLOOKUP($L912,Sheet1!$F:$R,6,0)</f>
        <v>0</v>
      </c>
      <c r="R912">
        <f>VLOOKUP($L912,Sheet1!$F:$R,7,0)</f>
        <v>4.4800000000000004</v>
      </c>
      <c r="S912">
        <f>VLOOKUP($L912,Sheet1!$F:$R,8,0)</f>
        <v>29</v>
      </c>
      <c r="T912">
        <f>VLOOKUP($L912,Sheet1!$F:$R,9,0)</f>
        <v>39.5</v>
      </c>
      <c r="U912">
        <f>VLOOKUP($L912,Sheet1!$F:$R,10,0)</f>
        <v>125</v>
      </c>
      <c r="V912">
        <f>VLOOKUP($L912,Sheet1!$F:$R,11,0)</f>
        <v>4.1399999999999997</v>
      </c>
      <c r="W912">
        <f>VLOOKUP($L912,Sheet1!$F:$R,12,0)</f>
        <v>7</v>
      </c>
      <c r="X912">
        <f>VLOOKUP($L912,Sheet1!$F:$R,13,0)</f>
        <v>0</v>
      </c>
    </row>
    <row r="913" spans="1:24" hidden="1" x14ac:dyDescent="0.25">
      <c r="A913">
        <v>218</v>
      </c>
      <c r="B913">
        <v>6</v>
      </c>
      <c r="C913">
        <v>219</v>
      </c>
      <c r="D913" t="s">
        <v>104</v>
      </c>
      <c r="E913" t="s">
        <v>2683</v>
      </c>
      <c r="F913" t="s">
        <v>13</v>
      </c>
      <c r="G913">
        <v>21</v>
      </c>
      <c r="H913" t="s">
        <v>281</v>
      </c>
      <c r="I913">
        <v>2021</v>
      </c>
      <c r="J913" t="s">
        <v>21</v>
      </c>
      <c r="K913" t="s">
        <v>34</v>
      </c>
      <c r="L913" t="s">
        <v>2684</v>
      </c>
      <c r="M913">
        <f>VLOOKUP(L913,Sheet1!F:R,2,0)</f>
        <v>75</v>
      </c>
      <c r="N913">
        <f>VLOOKUP($L913,Sheet1!$F:$R,3,0)</f>
        <v>211</v>
      </c>
      <c r="O913">
        <f>VLOOKUP($L913,Sheet1!$F:$R,4,0)</f>
        <v>9.875</v>
      </c>
      <c r="P913">
        <f>VLOOKUP($L913,Sheet1!$F:$R,5,0)</f>
        <v>33.5</v>
      </c>
      <c r="Q913">
        <f>VLOOKUP($L913,Sheet1!$F:$R,6,0)</f>
        <v>0</v>
      </c>
      <c r="R913">
        <f>VLOOKUP($L913,Sheet1!$F:$R,7,0)</f>
        <v>4.49</v>
      </c>
      <c r="S913">
        <f>VLOOKUP($L913,Sheet1!$F:$R,8,0)</f>
        <v>12</v>
      </c>
      <c r="T913">
        <f>VLOOKUP($L913,Sheet1!$F:$R,9,0)</f>
        <v>37</v>
      </c>
      <c r="U913">
        <f>VLOOKUP($L913,Sheet1!$F:$R,10,0)</f>
        <v>124</v>
      </c>
      <c r="V913">
        <f>VLOOKUP($L913,Sheet1!$F:$R,11,0)</f>
        <v>4.43</v>
      </c>
      <c r="W913">
        <f>VLOOKUP($L913,Sheet1!$F:$R,12,0)</f>
        <v>7.2</v>
      </c>
      <c r="X913">
        <f>VLOOKUP($L913,Sheet1!$F:$R,13,0)</f>
        <v>0</v>
      </c>
    </row>
    <row r="914" spans="1:24" hidden="1" x14ac:dyDescent="0.25">
      <c r="A914">
        <v>220</v>
      </c>
      <c r="B914">
        <v>6</v>
      </c>
      <c r="C914">
        <v>221</v>
      </c>
      <c r="D914" t="s">
        <v>11</v>
      </c>
      <c r="E914" t="s">
        <v>2685</v>
      </c>
      <c r="F914" t="s">
        <v>13</v>
      </c>
      <c r="G914">
        <v>22</v>
      </c>
      <c r="H914" t="s">
        <v>687</v>
      </c>
      <c r="I914">
        <v>2021</v>
      </c>
      <c r="J914" t="s">
        <v>121</v>
      </c>
      <c r="K914" t="s">
        <v>2686</v>
      </c>
      <c r="L914" t="s">
        <v>2687</v>
      </c>
      <c r="M914">
        <f>VLOOKUP(L914,Sheet1!F:R,2,0)</f>
        <v>70.13</v>
      </c>
      <c r="N914">
        <f>VLOOKUP($L914,Sheet1!$F:$R,3,0)</f>
        <v>190</v>
      </c>
      <c r="O914">
        <f>VLOOKUP($L914,Sheet1!$F:$R,4,0)</f>
        <v>9</v>
      </c>
      <c r="P914">
        <f>VLOOKUP($L914,Sheet1!$F:$R,5,0)</f>
        <v>29.875</v>
      </c>
      <c r="Q914">
        <f>VLOOKUP($L914,Sheet1!$F:$R,6,0)</f>
        <v>0</v>
      </c>
      <c r="R914">
        <f>VLOOKUP($L914,Sheet1!$F:$R,7,0)</f>
        <v>4.59</v>
      </c>
      <c r="S914">
        <f>VLOOKUP($L914,Sheet1!$F:$R,8,0)</f>
        <v>12</v>
      </c>
      <c r="T914">
        <f>VLOOKUP($L914,Sheet1!$F:$R,9,0)</f>
        <v>34</v>
      </c>
      <c r="U914">
        <f>VLOOKUP($L914,Sheet1!$F:$R,10,0)</f>
        <v>121</v>
      </c>
      <c r="V914">
        <f>VLOOKUP($L914,Sheet1!$F:$R,11,0)</f>
        <v>4.3899999999999997</v>
      </c>
      <c r="W914">
        <f>VLOOKUP($L914,Sheet1!$F:$R,12,0)</f>
        <v>7.39</v>
      </c>
      <c r="X914">
        <f>VLOOKUP($L914,Sheet1!$F:$R,13,0)</f>
        <v>0</v>
      </c>
    </row>
    <row r="915" spans="1:24" hidden="1" x14ac:dyDescent="0.25">
      <c r="A915">
        <v>228</v>
      </c>
      <c r="B915">
        <v>7</v>
      </c>
      <c r="C915">
        <v>229</v>
      </c>
      <c r="D915" t="s">
        <v>18</v>
      </c>
      <c r="E915" t="s">
        <v>2688</v>
      </c>
      <c r="F915" t="s">
        <v>13</v>
      </c>
      <c r="G915">
        <v>24</v>
      </c>
      <c r="H915" t="s">
        <v>2689</v>
      </c>
      <c r="I915">
        <v>2021</v>
      </c>
      <c r="J915" t="s">
        <v>107</v>
      </c>
      <c r="K915" t="s">
        <v>2690</v>
      </c>
      <c r="L915" t="s">
        <v>2691</v>
      </c>
      <c r="M915">
        <f>VLOOKUP(L915,Sheet1!F:R,2,0)</f>
        <v>77.38</v>
      </c>
      <c r="N915">
        <f>VLOOKUP($L915,Sheet1!$F:$R,3,0)</f>
        <v>226</v>
      </c>
      <c r="O915">
        <f>VLOOKUP($L915,Sheet1!$F:$R,4,0)</f>
        <v>10</v>
      </c>
      <c r="P915">
        <f>VLOOKUP($L915,Sheet1!$F:$R,5,0)</f>
        <v>34.25</v>
      </c>
      <c r="Q915">
        <f>VLOOKUP($L915,Sheet1!$F:$R,6,0)</f>
        <v>0</v>
      </c>
      <c r="R915">
        <f>VLOOKUP($L915,Sheet1!$F:$R,7,0)</f>
        <v>4.54</v>
      </c>
      <c r="S915">
        <f>VLOOKUP($L915,Sheet1!$F:$R,8,0)</f>
        <v>20</v>
      </c>
      <c r="T915">
        <f>VLOOKUP($L915,Sheet1!$F:$R,9,0)</f>
        <v>35</v>
      </c>
      <c r="U915">
        <f>VLOOKUP($L915,Sheet1!$F:$R,10,0)</f>
        <v>127</v>
      </c>
      <c r="V915">
        <f>VLOOKUP($L915,Sheet1!$F:$R,11,0)</f>
        <v>4.3600000000000003</v>
      </c>
      <c r="W915">
        <f>VLOOKUP($L915,Sheet1!$F:$R,12,0)</f>
        <v>6.96</v>
      </c>
      <c r="X915">
        <f>VLOOKUP($L915,Sheet1!$F:$R,13,0)</f>
        <v>0</v>
      </c>
    </row>
    <row r="916" spans="1:24" hidden="1" x14ac:dyDescent="0.25">
      <c r="A916">
        <v>241</v>
      </c>
      <c r="B916">
        <v>7</v>
      </c>
      <c r="C916">
        <v>242</v>
      </c>
      <c r="D916" t="s">
        <v>48</v>
      </c>
      <c r="E916" t="s">
        <v>2692</v>
      </c>
      <c r="F916" t="s">
        <v>13</v>
      </c>
      <c r="G916">
        <v>23</v>
      </c>
      <c r="H916" t="s">
        <v>837</v>
      </c>
      <c r="I916">
        <v>2021</v>
      </c>
      <c r="J916" t="s">
        <v>66</v>
      </c>
      <c r="K916" t="s">
        <v>2693</v>
      </c>
      <c r="L916" t="s">
        <v>2694</v>
      </c>
      <c r="M916">
        <f>VLOOKUP(L916,Sheet1!F:R,2,0)</f>
        <v>72.13</v>
      </c>
      <c r="N916">
        <f>VLOOKUP($L916,Sheet1!$F:$R,3,0)</f>
        <v>187</v>
      </c>
      <c r="O916">
        <f>VLOOKUP($L916,Sheet1!$F:$R,4,0)</f>
        <v>9.125</v>
      </c>
      <c r="P916">
        <f>VLOOKUP($L916,Sheet1!$F:$R,5,0)</f>
        <v>31.75</v>
      </c>
      <c r="Q916">
        <f>VLOOKUP($L916,Sheet1!$F:$R,6,0)</f>
        <v>0</v>
      </c>
      <c r="R916">
        <f>VLOOKUP($L916,Sheet1!$F:$R,7,0)</f>
        <v>4.4400000000000004</v>
      </c>
      <c r="S916">
        <f>VLOOKUP($L916,Sheet1!$F:$R,8,0)</f>
        <v>18</v>
      </c>
      <c r="T916">
        <f>VLOOKUP($L916,Sheet1!$F:$R,9,0)</f>
        <v>35.5</v>
      </c>
      <c r="U916">
        <f>VLOOKUP($L916,Sheet1!$F:$R,10,0)</f>
        <v>125</v>
      </c>
      <c r="V916">
        <f>VLOOKUP($L916,Sheet1!$F:$R,11,0)</f>
        <v>4.25</v>
      </c>
      <c r="W916">
        <f>VLOOKUP($L916,Sheet1!$F:$R,12,0)</f>
        <v>6.81</v>
      </c>
      <c r="X916">
        <f>VLOOKUP($L916,Sheet1!$F:$R,13,0)</f>
        <v>0</v>
      </c>
    </row>
    <row r="917" spans="1:24" hidden="1" x14ac:dyDescent="0.25">
      <c r="A917">
        <v>248</v>
      </c>
      <c r="B917">
        <v>7</v>
      </c>
      <c r="C917">
        <v>249</v>
      </c>
      <c r="D917" t="s">
        <v>2219</v>
      </c>
      <c r="E917" t="s">
        <v>2695</v>
      </c>
      <c r="F917" t="s">
        <v>13</v>
      </c>
      <c r="G917">
        <v>24</v>
      </c>
      <c r="H917" t="s">
        <v>213</v>
      </c>
      <c r="I917">
        <v>2021</v>
      </c>
      <c r="J917" t="s">
        <v>143</v>
      </c>
      <c r="K917" t="s">
        <v>2696</v>
      </c>
      <c r="L917" t="s">
        <v>2697</v>
      </c>
      <c r="M917">
        <f>VLOOKUP(L917,Sheet1!F:R,2,0)</f>
        <v>74.88</v>
      </c>
      <c r="N917">
        <f>VLOOKUP($L917,Sheet1!$F:$R,3,0)</f>
        <v>220</v>
      </c>
      <c r="O917">
        <f>VLOOKUP($L917,Sheet1!$F:$R,4,0)</f>
        <v>10.125</v>
      </c>
      <c r="P917">
        <f>VLOOKUP($L917,Sheet1!$F:$R,5,0)</f>
        <v>33.25</v>
      </c>
      <c r="Q917">
        <f>VLOOKUP($L917,Sheet1!$F:$R,6,0)</f>
        <v>0</v>
      </c>
      <c r="R917">
        <f>VLOOKUP($L917,Sheet1!$F:$R,7,0)</f>
        <v>0</v>
      </c>
      <c r="S917">
        <f>VLOOKUP($L917,Sheet1!$F:$R,8,0)</f>
        <v>13</v>
      </c>
      <c r="T917">
        <f>VLOOKUP($L917,Sheet1!$F:$R,9,0)</f>
        <v>0</v>
      </c>
      <c r="U917">
        <f>VLOOKUP($L917,Sheet1!$F:$R,10,0)</f>
        <v>118</v>
      </c>
      <c r="V917">
        <f>VLOOKUP($L917,Sheet1!$F:$R,11,0)</f>
        <v>0</v>
      </c>
      <c r="W917">
        <f>VLOOKUP($L917,Sheet1!$F:$R,12,0)</f>
        <v>0</v>
      </c>
      <c r="X917">
        <f>VLOOKUP($L917,Sheet1!$F:$R,13,0)</f>
        <v>0</v>
      </c>
    </row>
    <row r="918" spans="1:24" hidden="1" x14ac:dyDescent="0.25">
      <c r="A918">
        <v>254</v>
      </c>
      <c r="B918">
        <v>7</v>
      </c>
      <c r="C918">
        <v>255</v>
      </c>
      <c r="D918" t="s">
        <v>255</v>
      </c>
      <c r="E918" t="s">
        <v>2698</v>
      </c>
      <c r="F918" t="s">
        <v>13</v>
      </c>
      <c r="G918">
        <v>23</v>
      </c>
      <c r="H918" t="s">
        <v>2699</v>
      </c>
      <c r="I918">
        <v>2021</v>
      </c>
      <c r="J918" t="s">
        <v>33</v>
      </c>
      <c r="K918" t="s">
        <v>139</v>
      </c>
      <c r="L918" t="s">
        <v>2700</v>
      </c>
      <c r="M918">
        <f>VLOOKUP(L918,Sheet1!F:R,2,0)</f>
        <v>72.5</v>
      </c>
      <c r="N918">
        <f>VLOOKUP($L918,Sheet1!$F:$R,3,0)</f>
        <v>210</v>
      </c>
      <c r="O918">
        <f>VLOOKUP($L918,Sheet1!$F:$R,4,0)</f>
        <v>10.75</v>
      </c>
      <c r="P918">
        <f>VLOOKUP($L918,Sheet1!$F:$R,5,0)</f>
        <v>32.375</v>
      </c>
      <c r="Q918">
        <f>VLOOKUP($L918,Sheet1!$F:$R,6,0)</f>
        <v>0</v>
      </c>
      <c r="R918">
        <f>VLOOKUP($L918,Sheet1!$F:$R,7,0)</f>
        <v>4.45</v>
      </c>
      <c r="S918">
        <f>VLOOKUP($L918,Sheet1!$F:$R,8,0)</f>
        <v>21</v>
      </c>
      <c r="T918">
        <f>VLOOKUP($L918,Sheet1!$F:$R,9,0)</f>
        <v>39.5</v>
      </c>
      <c r="U918">
        <f>VLOOKUP($L918,Sheet1!$F:$R,10,0)</f>
        <v>129</v>
      </c>
      <c r="V918">
        <f>VLOOKUP($L918,Sheet1!$F:$R,11,0)</f>
        <v>4.41</v>
      </c>
      <c r="W918">
        <f>VLOOKUP($L918,Sheet1!$F:$R,12,0)</f>
        <v>7.42</v>
      </c>
      <c r="X918">
        <f>VLOOKUP($L918,Sheet1!$F:$R,13,0)</f>
        <v>0</v>
      </c>
    </row>
    <row r="919" spans="1:24" hidden="1" x14ac:dyDescent="0.25">
      <c r="A919">
        <v>257</v>
      </c>
      <c r="B919">
        <v>7</v>
      </c>
      <c r="C919">
        <v>258</v>
      </c>
      <c r="D919" t="s">
        <v>198</v>
      </c>
      <c r="E919" t="s">
        <v>2701</v>
      </c>
      <c r="F919" t="s">
        <v>13</v>
      </c>
      <c r="G919">
        <v>22</v>
      </c>
      <c r="H919" t="s">
        <v>1382</v>
      </c>
      <c r="I919">
        <v>2021</v>
      </c>
      <c r="J919" t="s">
        <v>121</v>
      </c>
      <c r="K919" t="s">
        <v>2702</v>
      </c>
      <c r="L919" t="s">
        <v>2703</v>
      </c>
      <c r="M919" t="e">
        <f>VLOOKUP(L919,Sheet1!F:R,2,0)</f>
        <v>#N/A</v>
      </c>
      <c r="N919" t="e">
        <f>VLOOKUP($L919,Sheet1!$F:$R,3,0)</f>
        <v>#N/A</v>
      </c>
      <c r="O919" t="e">
        <f>VLOOKUP($L919,Sheet1!$F:$R,4,0)</f>
        <v>#N/A</v>
      </c>
      <c r="P919" t="e">
        <f>VLOOKUP($L919,Sheet1!$F:$R,5,0)</f>
        <v>#N/A</v>
      </c>
      <c r="Q919" t="e">
        <f>VLOOKUP($L919,Sheet1!$F:$R,6,0)</f>
        <v>#N/A</v>
      </c>
      <c r="R919" t="e">
        <f>VLOOKUP($L919,Sheet1!$F:$R,7,0)</f>
        <v>#N/A</v>
      </c>
      <c r="S919" t="e">
        <f>VLOOKUP($L919,Sheet1!$F:$R,8,0)</f>
        <v>#N/A</v>
      </c>
      <c r="T919" t="e">
        <f>VLOOKUP($L919,Sheet1!$F:$R,9,0)</f>
        <v>#N/A</v>
      </c>
      <c r="U919" t="e">
        <f>VLOOKUP($L919,Sheet1!$F:$R,10,0)</f>
        <v>#N/A</v>
      </c>
      <c r="V919" t="e">
        <f>VLOOKUP($L919,Sheet1!$F:$R,11,0)</f>
        <v>#N/A</v>
      </c>
      <c r="W919" t="e">
        <f>VLOOKUP($L919,Sheet1!$F:$R,12,0)</f>
        <v>#N/A</v>
      </c>
      <c r="X919" t="e">
        <f>VLOOKUP($L919,Sheet1!$F:$R,13,0)</f>
        <v>#N/A</v>
      </c>
    </row>
  </sheetData>
  <autoFilter ref="A1:X919" xr:uid="{00000000-0001-0000-0000-000000000000}">
    <filterColumn colId="1">
      <filters>
        <filter val="1"/>
      </filters>
    </filterColumn>
    <filterColumn colId="12">
      <filters>
        <filter val="#N/A"/>
      </filters>
    </filterColumn>
  </autoFilter>
  <conditionalFormatting sqref="L1:L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438"/>
  <sheetViews>
    <sheetView workbookViewId="0">
      <selection activeCell="M11" sqref="M11"/>
    </sheetView>
  </sheetViews>
  <sheetFormatPr defaultRowHeight="15" x14ac:dyDescent="0.25"/>
  <cols>
    <col min="3" max="3" width="23.85546875" bestFit="1" customWidth="1"/>
    <col min="6" max="6" width="22.85546875" bestFit="1" customWidth="1"/>
    <col min="10" max="10" width="10.42578125" customWidth="1"/>
  </cols>
  <sheetData>
    <row r="1" spans="1:20" x14ac:dyDescent="0.25">
      <c r="B1" t="s">
        <v>7</v>
      </c>
      <c r="C1" t="s">
        <v>2704</v>
      </c>
      <c r="D1" t="s">
        <v>2705</v>
      </c>
      <c r="E1" t="s">
        <v>2706</v>
      </c>
      <c r="F1" t="s">
        <v>2719</v>
      </c>
      <c r="G1" t="s">
        <v>2707</v>
      </c>
      <c r="H1" t="s">
        <v>2708</v>
      </c>
      <c r="I1" t="s">
        <v>2709</v>
      </c>
      <c r="J1" t="s">
        <v>2710</v>
      </c>
      <c r="K1" t="s">
        <v>2711</v>
      </c>
      <c r="L1" t="s">
        <v>2712</v>
      </c>
      <c r="M1" t="s">
        <v>2713</v>
      </c>
      <c r="N1" t="s">
        <v>2714</v>
      </c>
      <c r="O1" t="s">
        <v>2715</v>
      </c>
      <c r="P1" t="s">
        <v>2716</v>
      </c>
      <c r="Q1" t="s">
        <v>2717</v>
      </c>
      <c r="R1" t="s">
        <v>2718</v>
      </c>
      <c r="S1" t="s">
        <v>8</v>
      </c>
      <c r="T1" t="s">
        <v>9</v>
      </c>
    </row>
    <row r="2" spans="1:20" x14ac:dyDescent="0.25">
      <c r="A2">
        <v>5</v>
      </c>
      <c r="B2">
        <v>1993</v>
      </c>
      <c r="C2" t="s">
        <v>147</v>
      </c>
      <c r="D2" t="s">
        <v>2720</v>
      </c>
      <c r="E2" t="s">
        <v>13</v>
      </c>
      <c r="F2" t="s">
        <v>150</v>
      </c>
      <c r="G2">
        <v>76.3</v>
      </c>
      <c r="H2">
        <v>207</v>
      </c>
      <c r="I2">
        <v>8.8800000000000008</v>
      </c>
      <c r="J2">
        <v>32.630000000000003</v>
      </c>
      <c r="K2">
        <v>1</v>
      </c>
      <c r="L2">
        <v>4.57</v>
      </c>
      <c r="M2">
        <v>1</v>
      </c>
      <c r="N2">
        <v>35</v>
      </c>
      <c r="O2">
        <v>115</v>
      </c>
      <c r="P2">
        <v>4.1500000000000004</v>
      </c>
      <c r="R2">
        <v>11.38</v>
      </c>
      <c r="S2" t="s">
        <v>21</v>
      </c>
      <c r="T2" t="s">
        <v>149</v>
      </c>
    </row>
    <row r="3" spans="1:20" x14ac:dyDescent="0.25">
      <c r="A3">
        <v>10</v>
      </c>
      <c r="B3">
        <v>1993</v>
      </c>
      <c r="C3" t="s">
        <v>37</v>
      </c>
      <c r="D3" t="s">
        <v>38</v>
      </c>
      <c r="E3" t="s">
        <v>13</v>
      </c>
      <c r="F3" t="s">
        <v>41</v>
      </c>
      <c r="G3">
        <v>74.3</v>
      </c>
      <c r="H3">
        <v>196</v>
      </c>
      <c r="I3">
        <v>10.5</v>
      </c>
      <c r="J3">
        <v>32</v>
      </c>
      <c r="L3">
        <v>4.57</v>
      </c>
      <c r="N3">
        <v>35</v>
      </c>
      <c r="O3">
        <v>114</v>
      </c>
      <c r="P3">
        <v>4.16</v>
      </c>
      <c r="R3">
        <v>11.94</v>
      </c>
      <c r="S3" t="s">
        <v>39</v>
      </c>
      <c r="T3" t="s">
        <v>40</v>
      </c>
    </row>
    <row r="4" spans="1:20" x14ac:dyDescent="0.25">
      <c r="A4">
        <v>13</v>
      </c>
      <c r="B4">
        <v>1993</v>
      </c>
      <c r="C4" t="s">
        <v>137</v>
      </c>
      <c r="D4" t="s">
        <v>2721</v>
      </c>
      <c r="E4" t="s">
        <v>13</v>
      </c>
      <c r="F4" t="s">
        <v>140</v>
      </c>
      <c r="G4">
        <v>69.5</v>
      </c>
      <c r="H4">
        <v>185</v>
      </c>
      <c r="I4">
        <v>9.25</v>
      </c>
      <c r="J4">
        <v>32.880000000000003</v>
      </c>
      <c r="L4">
        <v>4.49</v>
      </c>
      <c r="N4">
        <v>35</v>
      </c>
      <c r="O4">
        <v>114</v>
      </c>
      <c r="P4">
        <v>4.4000000000000004</v>
      </c>
      <c r="R4">
        <v>11.96</v>
      </c>
      <c r="S4" t="s">
        <v>21</v>
      </c>
      <c r="T4" t="s">
        <v>139</v>
      </c>
    </row>
    <row r="5" spans="1:20" x14ac:dyDescent="0.25">
      <c r="A5">
        <v>23</v>
      </c>
      <c r="B5">
        <v>1993</v>
      </c>
      <c r="C5" t="s">
        <v>2722</v>
      </c>
      <c r="D5" t="s">
        <v>2723</v>
      </c>
      <c r="E5" t="s">
        <v>13</v>
      </c>
      <c r="F5" t="s">
        <v>2725</v>
      </c>
      <c r="G5">
        <v>74.400000000000006</v>
      </c>
      <c r="H5">
        <v>198</v>
      </c>
      <c r="I5">
        <v>9.3800000000000008</v>
      </c>
      <c r="J5">
        <v>33</v>
      </c>
      <c r="L5">
        <v>4.7300000000000004</v>
      </c>
      <c r="M5">
        <v>12</v>
      </c>
      <c r="S5" t="s">
        <v>161</v>
      </c>
      <c r="T5" t="s">
        <v>2724</v>
      </c>
    </row>
    <row r="6" spans="1:20" x14ac:dyDescent="0.25">
      <c r="A6">
        <v>31</v>
      </c>
      <c r="B6">
        <v>1993</v>
      </c>
      <c r="C6" t="s">
        <v>2726</v>
      </c>
      <c r="D6" t="s">
        <v>2727</v>
      </c>
      <c r="E6" t="s">
        <v>13</v>
      </c>
      <c r="F6" t="s">
        <v>2729</v>
      </c>
      <c r="G6">
        <v>70.599999999999994</v>
      </c>
      <c r="H6">
        <v>186</v>
      </c>
      <c r="I6">
        <v>9.8800000000000008</v>
      </c>
      <c r="J6">
        <v>32.25</v>
      </c>
      <c r="L6">
        <v>4.59</v>
      </c>
      <c r="N6">
        <v>27</v>
      </c>
      <c r="O6">
        <v>111</v>
      </c>
      <c r="P6">
        <v>4.26</v>
      </c>
      <c r="R6">
        <v>11.83</v>
      </c>
      <c r="S6" t="s">
        <v>126</v>
      </c>
      <c r="T6" t="s">
        <v>2728</v>
      </c>
    </row>
    <row r="7" spans="1:20" x14ac:dyDescent="0.25">
      <c r="A7">
        <v>34</v>
      </c>
      <c r="B7">
        <v>1993</v>
      </c>
      <c r="C7" t="s">
        <v>105</v>
      </c>
      <c r="D7" t="s">
        <v>106</v>
      </c>
      <c r="E7" t="s">
        <v>13</v>
      </c>
      <c r="F7" t="s">
        <v>109</v>
      </c>
      <c r="G7">
        <v>74.599999999999994</v>
      </c>
      <c r="H7">
        <v>207</v>
      </c>
      <c r="I7">
        <v>8.8800000000000008</v>
      </c>
      <c r="J7">
        <v>32.880000000000003</v>
      </c>
      <c r="L7">
        <v>4.63</v>
      </c>
      <c r="N7">
        <v>36</v>
      </c>
      <c r="O7">
        <v>129</v>
      </c>
      <c r="P7">
        <v>4.42</v>
      </c>
      <c r="R7">
        <v>11.99</v>
      </c>
      <c r="S7" t="s">
        <v>107</v>
      </c>
      <c r="T7" t="s">
        <v>108</v>
      </c>
    </row>
    <row r="8" spans="1:20" x14ac:dyDescent="0.25">
      <c r="A8">
        <v>39</v>
      </c>
      <c r="B8">
        <v>1993</v>
      </c>
      <c r="C8" t="s">
        <v>49</v>
      </c>
      <c r="D8" t="s">
        <v>2730</v>
      </c>
      <c r="E8" t="s">
        <v>13</v>
      </c>
      <c r="F8" t="s">
        <v>52</v>
      </c>
      <c r="G8">
        <v>73</v>
      </c>
      <c r="H8">
        <v>186</v>
      </c>
      <c r="I8">
        <v>10.25</v>
      </c>
      <c r="J8">
        <v>32.380000000000003</v>
      </c>
      <c r="L8">
        <v>4.49</v>
      </c>
      <c r="N8">
        <v>36</v>
      </c>
      <c r="O8">
        <v>128</v>
      </c>
      <c r="P8">
        <v>4.04</v>
      </c>
      <c r="R8">
        <v>11.44</v>
      </c>
      <c r="S8" t="s">
        <v>39</v>
      </c>
      <c r="T8" t="s">
        <v>51</v>
      </c>
    </row>
    <row r="9" spans="1:20" x14ac:dyDescent="0.25">
      <c r="A9">
        <v>40</v>
      </c>
      <c r="B9">
        <v>1993</v>
      </c>
      <c r="C9" t="s">
        <v>2731</v>
      </c>
      <c r="D9" t="s">
        <v>2732</v>
      </c>
      <c r="E9" t="s">
        <v>13</v>
      </c>
      <c r="F9" t="s">
        <v>2733</v>
      </c>
      <c r="G9">
        <v>71</v>
      </c>
      <c r="H9">
        <v>179</v>
      </c>
      <c r="I9">
        <v>8.5</v>
      </c>
      <c r="J9">
        <v>32</v>
      </c>
      <c r="L9">
        <v>4.5</v>
      </c>
      <c r="N9">
        <v>29</v>
      </c>
      <c r="O9">
        <v>115</v>
      </c>
      <c r="P9">
        <v>4.3</v>
      </c>
      <c r="R9">
        <v>11.84</v>
      </c>
      <c r="S9" t="s">
        <v>61</v>
      </c>
      <c r="T9" t="s">
        <v>515</v>
      </c>
    </row>
    <row r="10" spans="1:20" x14ac:dyDescent="0.25">
      <c r="A10">
        <v>64</v>
      </c>
      <c r="B10">
        <v>1993</v>
      </c>
      <c r="C10" t="s">
        <v>2734</v>
      </c>
      <c r="D10" t="s">
        <v>2735</v>
      </c>
      <c r="E10" t="s">
        <v>13</v>
      </c>
      <c r="F10" t="s">
        <v>2737</v>
      </c>
      <c r="G10">
        <v>71.3</v>
      </c>
      <c r="H10">
        <v>178</v>
      </c>
      <c r="I10">
        <v>9</v>
      </c>
      <c r="J10">
        <v>30</v>
      </c>
      <c r="L10">
        <v>4.58</v>
      </c>
      <c r="N10">
        <v>33.5</v>
      </c>
      <c r="O10">
        <v>122</v>
      </c>
      <c r="P10">
        <v>4.1399999999999997</v>
      </c>
      <c r="R10">
        <v>11.39</v>
      </c>
      <c r="S10" t="s">
        <v>465</v>
      </c>
      <c r="T10" t="s">
        <v>2736</v>
      </c>
    </row>
    <row r="11" spans="1:20" x14ac:dyDescent="0.25">
      <c r="A11">
        <v>69</v>
      </c>
      <c r="B11">
        <v>1993</v>
      </c>
      <c r="C11" t="s">
        <v>12</v>
      </c>
      <c r="D11" t="s">
        <v>2738</v>
      </c>
      <c r="E11" t="s">
        <v>13</v>
      </c>
      <c r="F11" t="s">
        <v>17</v>
      </c>
      <c r="G11">
        <v>72.3</v>
      </c>
      <c r="H11">
        <v>185</v>
      </c>
      <c r="I11">
        <v>8.75</v>
      </c>
      <c r="J11">
        <v>31.5</v>
      </c>
      <c r="S11" t="s">
        <v>15</v>
      </c>
      <c r="T11" t="s">
        <v>16</v>
      </c>
    </row>
    <row r="12" spans="1:20" x14ac:dyDescent="0.25">
      <c r="A12">
        <v>71</v>
      </c>
      <c r="B12">
        <v>1993</v>
      </c>
      <c r="C12" t="s">
        <v>69</v>
      </c>
      <c r="D12" t="s">
        <v>32</v>
      </c>
      <c r="E12" t="s">
        <v>13</v>
      </c>
      <c r="F12" t="s">
        <v>72</v>
      </c>
      <c r="G12">
        <v>74.400000000000006</v>
      </c>
      <c r="H12">
        <v>194</v>
      </c>
      <c r="I12">
        <v>9.75</v>
      </c>
      <c r="J12">
        <v>33.25</v>
      </c>
      <c r="L12">
        <v>4.63</v>
      </c>
      <c r="N12">
        <v>43.5</v>
      </c>
      <c r="O12">
        <v>130</v>
      </c>
      <c r="S12" t="s">
        <v>70</v>
      </c>
      <c r="T12" t="s">
        <v>71</v>
      </c>
    </row>
    <row r="13" spans="1:20" x14ac:dyDescent="0.25">
      <c r="A13">
        <v>73</v>
      </c>
      <c r="B13">
        <v>1993</v>
      </c>
      <c r="C13" t="s">
        <v>74</v>
      </c>
      <c r="D13" t="s">
        <v>75</v>
      </c>
      <c r="E13" t="s">
        <v>13</v>
      </c>
      <c r="F13" t="s">
        <v>77</v>
      </c>
      <c r="G13">
        <v>72.400000000000006</v>
      </c>
      <c r="H13">
        <v>196</v>
      </c>
      <c r="I13">
        <v>8.3800000000000008</v>
      </c>
      <c r="J13">
        <v>31.38</v>
      </c>
      <c r="N13">
        <v>34.5</v>
      </c>
      <c r="O13">
        <v>112</v>
      </c>
      <c r="S13" t="s">
        <v>76</v>
      </c>
      <c r="T13" t="s">
        <v>71</v>
      </c>
    </row>
    <row r="14" spans="1:20" x14ac:dyDescent="0.25">
      <c r="A14">
        <v>82</v>
      </c>
      <c r="B14">
        <v>1993</v>
      </c>
      <c r="C14" t="s">
        <v>19</v>
      </c>
      <c r="D14" t="s">
        <v>20</v>
      </c>
      <c r="E14" t="s">
        <v>13</v>
      </c>
      <c r="F14" t="s">
        <v>23</v>
      </c>
      <c r="G14">
        <v>75.900000000000006</v>
      </c>
      <c r="H14">
        <v>213</v>
      </c>
      <c r="I14">
        <v>10</v>
      </c>
      <c r="J14">
        <v>32.25</v>
      </c>
      <c r="L14">
        <v>4.6100000000000003</v>
      </c>
      <c r="N14">
        <v>32</v>
      </c>
      <c r="O14">
        <v>119</v>
      </c>
      <c r="P14">
        <v>4</v>
      </c>
      <c r="R14">
        <v>11.21</v>
      </c>
      <c r="S14" t="s">
        <v>21</v>
      </c>
      <c r="T14" t="s">
        <v>22</v>
      </c>
    </row>
    <row r="15" spans="1:20" x14ac:dyDescent="0.25">
      <c r="A15">
        <v>85</v>
      </c>
      <c r="B15">
        <v>1993</v>
      </c>
      <c r="C15" t="s">
        <v>2739</v>
      </c>
      <c r="D15" t="s">
        <v>794</v>
      </c>
      <c r="E15" t="s">
        <v>13</v>
      </c>
      <c r="F15" t="s">
        <v>2740</v>
      </c>
      <c r="G15">
        <v>72.5</v>
      </c>
      <c r="H15">
        <v>206</v>
      </c>
      <c r="I15">
        <v>8.8800000000000008</v>
      </c>
      <c r="J15">
        <v>33</v>
      </c>
      <c r="L15">
        <v>4.55</v>
      </c>
      <c r="N15">
        <v>33.5</v>
      </c>
      <c r="O15">
        <v>123</v>
      </c>
      <c r="P15">
        <v>4.2</v>
      </c>
      <c r="R15">
        <v>11.69</v>
      </c>
      <c r="S15" t="s">
        <v>76</v>
      </c>
      <c r="T15" t="s">
        <v>1763</v>
      </c>
    </row>
    <row r="16" spans="1:20" x14ac:dyDescent="0.25">
      <c r="A16">
        <v>129</v>
      </c>
      <c r="B16">
        <v>1993</v>
      </c>
      <c r="C16" t="s">
        <v>65</v>
      </c>
      <c r="D16" t="s">
        <v>2738</v>
      </c>
      <c r="E16" t="s">
        <v>13</v>
      </c>
      <c r="F16" t="s">
        <v>68</v>
      </c>
      <c r="G16">
        <v>67</v>
      </c>
      <c r="H16">
        <v>161</v>
      </c>
      <c r="I16">
        <v>8</v>
      </c>
      <c r="J16">
        <v>29</v>
      </c>
      <c r="L16">
        <v>4.43</v>
      </c>
      <c r="N16">
        <v>32</v>
      </c>
      <c r="O16">
        <v>114</v>
      </c>
      <c r="P16">
        <v>4.0999999999999996</v>
      </c>
      <c r="R16">
        <v>11.57</v>
      </c>
      <c r="S16" t="s">
        <v>66</v>
      </c>
      <c r="T16" t="s">
        <v>67</v>
      </c>
    </row>
    <row r="17" spans="1:20" x14ac:dyDescent="0.25">
      <c r="A17">
        <v>134</v>
      </c>
      <c r="B17">
        <v>1993</v>
      </c>
      <c r="C17" t="s">
        <v>129</v>
      </c>
      <c r="D17" t="s">
        <v>2741</v>
      </c>
      <c r="E17" t="s">
        <v>13</v>
      </c>
      <c r="F17" t="s">
        <v>131</v>
      </c>
      <c r="G17">
        <v>73.400000000000006</v>
      </c>
      <c r="H17">
        <v>193</v>
      </c>
      <c r="I17">
        <v>8.8800000000000008</v>
      </c>
      <c r="J17">
        <v>32.130000000000003</v>
      </c>
      <c r="L17">
        <v>4.63</v>
      </c>
      <c r="N17">
        <v>33.5</v>
      </c>
      <c r="O17">
        <v>114</v>
      </c>
      <c r="P17">
        <v>4.24</v>
      </c>
      <c r="R17">
        <v>11.52</v>
      </c>
      <c r="S17" t="s">
        <v>101</v>
      </c>
      <c r="T17" t="s">
        <v>130</v>
      </c>
    </row>
    <row r="18" spans="1:20" x14ac:dyDescent="0.25">
      <c r="A18">
        <v>135</v>
      </c>
      <c r="B18">
        <v>1993</v>
      </c>
      <c r="C18" t="s">
        <v>59</v>
      </c>
      <c r="D18" t="s">
        <v>60</v>
      </c>
      <c r="E18" t="s">
        <v>13</v>
      </c>
      <c r="F18" t="s">
        <v>63</v>
      </c>
      <c r="G18">
        <v>72.3</v>
      </c>
      <c r="H18">
        <v>185</v>
      </c>
      <c r="I18">
        <v>9.8800000000000008</v>
      </c>
      <c r="J18">
        <v>31.5</v>
      </c>
      <c r="S18" t="s">
        <v>61</v>
      </c>
      <c r="T18" t="s">
        <v>62</v>
      </c>
    </row>
    <row r="19" spans="1:20" x14ac:dyDescent="0.25">
      <c r="A19">
        <v>150</v>
      </c>
      <c r="B19">
        <v>1993</v>
      </c>
      <c r="C19" t="s">
        <v>119</v>
      </c>
      <c r="D19" t="s">
        <v>120</v>
      </c>
      <c r="E19" t="s">
        <v>13</v>
      </c>
      <c r="F19" t="s">
        <v>123</v>
      </c>
      <c r="G19">
        <v>73.3</v>
      </c>
      <c r="H19">
        <v>206</v>
      </c>
      <c r="I19">
        <v>9.75</v>
      </c>
      <c r="J19">
        <v>31.25</v>
      </c>
      <c r="S19" t="s">
        <v>121</v>
      </c>
      <c r="T19" t="s">
        <v>122</v>
      </c>
    </row>
    <row r="20" spans="1:20" x14ac:dyDescent="0.25">
      <c r="A20">
        <v>156</v>
      </c>
      <c r="B20">
        <v>1993</v>
      </c>
      <c r="C20" t="s">
        <v>43</v>
      </c>
      <c r="D20" t="s">
        <v>44</v>
      </c>
      <c r="E20" t="s">
        <v>13</v>
      </c>
      <c r="F20" t="s">
        <v>47</v>
      </c>
      <c r="G20">
        <v>72.5</v>
      </c>
      <c r="H20">
        <v>192</v>
      </c>
      <c r="I20">
        <v>9.75</v>
      </c>
      <c r="J20">
        <v>31.63</v>
      </c>
      <c r="L20">
        <v>4.49</v>
      </c>
      <c r="N20">
        <v>35</v>
      </c>
      <c r="O20">
        <v>119</v>
      </c>
      <c r="S20" t="s">
        <v>45</v>
      </c>
      <c r="T20" t="s">
        <v>46</v>
      </c>
    </row>
    <row r="21" spans="1:20" x14ac:dyDescent="0.25">
      <c r="A21">
        <v>158</v>
      </c>
      <c r="B21">
        <v>1993</v>
      </c>
      <c r="C21" t="s">
        <v>2742</v>
      </c>
      <c r="D21" t="s">
        <v>2741</v>
      </c>
      <c r="E21" t="s">
        <v>13</v>
      </c>
      <c r="F21" t="s">
        <v>2743</v>
      </c>
      <c r="G21">
        <v>68.900000000000006</v>
      </c>
      <c r="H21">
        <v>190</v>
      </c>
      <c r="I21">
        <v>8.25</v>
      </c>
      <c r="J21">
        <v>30.38</v>
      </c>
      <c r="L21">
        <v>4.79</v>
      </c>
      <c r="N21">
        <v>31</v>
      </c>
      <c r="O21">
        <v>106</v>
      </c>
      <c r="P21">
        <v>4.13</v>
      </c>
      <c r="R21">
        <v>12.66</v>
      </c>
      <c r="S21" t="s">
        <v>66</v>
      </c>
      <c r="T21" t="s">
        <v>887</v>
      </c>
    </row>
    <row r="22" spans="1:20" x14ac:dyDescent="0.25">
      <c r="A22">
        <v>160</v>
      </c>
      <c r="B22">
        <v>1993</v>
      </c>
      <c r="C22" t="s">
        <v>2744</v>
      </c>
      <c r="D22" t="s">
        <v>248</v>
      </c>
      <c r="E22" t="s">
        <v>13</v>
      </c>
      <c r="F22" t="s">
        <v>2746</v>
      </c>
      <c r="G22">
        <v>69.400000000000006</v>
      </c>
      <c r="H22">
        <v>167</v>
      </c>
      <c r="I22">
        <v>8.8800000000000008</v>
      </c>
      <c r="J22">
        <v>30.75</v>
      </c>
      <c r="L22">
        <v>4.49</v>
      </c>
      <c r="N22">
        <v>33</v>
      </c>
      <c r="O22">
        <v>117</v>
      </c>
      <c r="P22">
        <v>3.89</v>
      </c>
      <c r="R22">
        <v>11.3</v>
      </c>
      <c r="S22" t="s">
        <v>161</v>
      </c>
      <c r="T22" t="s">
        <v>2745</v>
      </c>
    </row>
    <row r="23" spans="1:20" x14ac:dyDescent="0.25">
      <c r="A23">
        <v>161</v>
      </c>
      <c r="B23">
        <v>1993</v>
      </c>
      <c r="C23" t="s">
        <v>2747</v>
      </c>
      <c r="D23" t="s">
        <v>44</v>
      </c>
      <c r="E23" t="s">
        <v>13</v>
      </c>
      <c r="F23" t="s">
        <v>2748</v>
      </c>
      <c r="G23">
        <v>67.599999999999994</v>
      </c>
      <c r="H23">
        <v>195</v>
      </c>
      <c r="I23">
        <v>8.8800000000000008</v>
      </c>
      <c r="J23">
        <v>31.5</v>
      </c>
      <c r="L23">
        <v>4.51</v>
      </c>
      <c r="N23">
        <v>40.5</v>
      </c>
      <c r="O23">
        <v>124</v>
      </c>
      <c r="P23">
        <v>4.29</v>
      </c>
      <c r="R23">
        <v>11.49</v>
      </c>
      <c r="S23" t="s">
        <v>61</v>
      </c>
      <c r="T23" t="s">
        <v>157</v>
      </c>
    </row>
    <row r="24" spans="1:20" x14ac:dyDescent="0.25">
      <c r="A24">
        <v>173</v>
      </c>
      <c r="B24">
        <v>1993</v>
      </c>
      <c r="C24" t="s">
        <v>2749</v>
      </c>
      <c r="D24" t="s">
        <v>2750</v>
      </c>
      <c r="E24" t="s">
        <v>13</v>
      </c>
      <c r="F24" t="s">
        <v>2751</v>
      </c>
      <c r="G24">
        <v>74.3</v>
      </c>
      <c r="H24">
        <v>195</v>
      </c>
      <c r="I24">
        <v>8.6300000000000008</v>
      </c>
      <c r="J24">
        <v>33.880000000000003</v>
      </c>
      <c r="L24">
        <v>4.63</v>
      </c>
      <c r="N24">
        <v>32</v>
      </c>
      <c r="O24">
        <v>116</v>
      </c>
      <c r="P24">
        <v>4.2</v>
      </c>
      <c r="R24">
        <v>11.41</v>
      </c>
      <c r="S24" t="s">
        <v>61</v>
      </c>
      <c r="T24" t="s">
        <v>116</v>
      </c>
    </row>
    <row r="25" spans="1:20" x14ac:dyDescent="0.25">
      <c r="A25">
        <v>179</v>
      </c>
      <c r="B25">
        <v>1993</v>
      </c>
      <c r="C25" t="s">
        <v>84</v>
      </c>
      <c r="D25" t="s">
        <v>85</v>
      </c>
      <c r="E25" t="s">
        <v>13</v>
      </c>
      <c r="F25" t="s">
        <v>87</v>
      </c>
      <c r="G25">
        <v>75.5</v>
      </c>
      <c r="H25">
        <v>205</v>
      </c>
      <c r="I25">
        <v>9</v>
      </c>
      <c r="J25">
        <v>30.88</v>
      </c>
      <c r="L25">
        <v>4.66</v>
      </c>
      <c r="N25">
        <v>35</v>
      </c>
      <c r="O25">
        <v>123</v>
      </c>
      <c r="P25">
        <v>4.12</v>
      </c>
      <c r="R25">
        <v>11.52</v>
      </c>
      <c r="S25" t="s">
        <v>21</v>
      </c>
      <c r="T25" t="s">
        <v>86</v>
      </c>
    </row>
    <row r="26" spans="1:20" x14ac:dyDescent="0.25">
      <c r="A26">
        <v>199</v>
      </c>
      <c r="B26">
        <v>1993</v>
      </c>
      <c r="C26" t="s">
        <v>25</v>
      </c>
      <c r="D26" t="s">
        <v>2752</v>
      </c>
      <c r="E26" t="s">
        <v>13</v>
      </c>
      <c r="F26" t="s">
        <v>29</v>
      </c>
      <c r="G26">
        <v>70.099999999999994</v>
      </c>
      <c r="H26">
        <v>191</v>
      </c>
      <c r="I26">
        <v>10.130000000000001</v>
      </c>
      <c r="J26">
        <v>31.75</v>
      </c>
      <c r="S26" t="s">
        <v>27</v>
      </c>
      <c r="T26" t="s">
        <v>28</v>
      </c>
    </row>
    <row r="27" spans="1:20" x14ac:dyDescent="0.25">
      <c r="A27">
        <v>222</v>
      </c>
      <c r="B27">
        <v>1993</v>
      </c>
      <c r="C27" t="s">
        <v>2753</v>
      </c>
      <c r="D27" t="s">
        <v>244</v>
      </c>
      <c r="E27" t="s">
        <v>13</v>
      </c>
      <c r="F27" t="s">
        <v>2754</v>
      </c>
      <c r="G27">
        <v>71.900000000000006</v>
      </c>
      <c r="H27">
        <v>186</v>
      </c>
      <c r="I27">
        <v>9.75</v>
      </c>
      <c r="J27">
        <v>31.25</v>
      </c>
      <c r="L27">
        <v>4.3899999999999997</v>
      </c>
      <c r="N27">
        <v>36.5</v>
      </c>
      <c r="O27">
        <v>130</v>
      </c>
      <c r="P27">
        <v>4.3</v>
      </c>
      <c r="R27">
        <v>11.09</v>
      </c>
      <c r="S27" t="s">
        <v>161</v>
      </c>
      <c r="T27" t="s">
        <v>162</v>
      </c>
    </row>
    <row r="28" spans="1:20" x14ac:dyDescent="0.25">
      <c r="A28">
        <v>234</v>
      </c>
      <c r="B28">
        <v>1993</v>
      </c>
      <c r="C28" t="s">
        <v>2755</v>
      </c>
      <c r="D28" t="s">
        <v>2756</v>
      </c>
      <c r="E28" t="s">
        <v>13</v>
      </c>
      <c r="F28" t="s">
        <v>2758</v>
      </c>
      <c r="G28">
        <v>68.5</v>
      </c>
      <c r="H28">
        <v>149</v>
      </c>
      <c r="I28">
        <v>9.3800000000000008</v>
      </c>
      <c r="J28">
        <v>32</v>
      </c>
      <c r="S28" t="s">
        <v>39</v>
      </c>
      <c r="T28" t="s">
        <v>2757</v>
      </c>
    </row>
    <row r="29" spans="1:20" x14ac:dyDescent="0.25">
      <c r="A29">
        <v>243</v>
      </c>
      <c r="B29">
        <v>1993</v>
      </c>
      <c r="C29" t="s">
        <v>2759</v>
      </c>
      <c r="D29" t="s">
        <v>2760</v>
      </c>
      <c r="E29" t="s">
        <v>13</v>
      </c>
      <c r="F29" t="s">
        <v>2762</v>
      </c>
      <c r="G29">
        <v>70.599999999999994</v>
      </c>
      <c r="H29">
        <v>186</v>
      </c>
      <c r="I29">
        <v>8.8800000000000008</v>
      </c>
      <c r="J29">
        <v>31.63</v>
      </c>
      <c r="L29">
        <v>4.74</v>
      </c>
      <c r="N29">
        <v>34.5</v>
      </c>
      <c r="O29">
        <v>123</v>
      </c>
      <c r="P29">
        <v>4.09</v>
      </c>
      <c r="R29">
        <v>11.31</v>
      </c>
      <c r="S29" t="s">
        <v>465</v>
      </c>
      <c r="T29" t="s">
        <v>2761</v>
      </c>
    </row>
    <row r="30" spans="1:20" x14ac:dyDescent="0.25">
      <c r="A30">
        <v>259</v>
      </c>
      <c r="B30">
        <v>1993</v>
      </c>
      <c r="C30" t="s">
        <v>2763</v>
      </c>
      <c r="D30" t="s">
        <v>852</v>
      </c>
      <c r="E30" t="s">
        <v>13</v>
      </c>
      <c r="F30" t="s">
        <v>2765</v>
      </c>
      <c r="G30">
        <v>71</v>
      </c>
      <c r="H30">
        <v>182</v>
      </c>
      <c r="I30">
        <v>8</v>
      </c>
      <c r="J30">
        <v>32</v>
      </c>
      <c r="L30">
        <v>4.5599999999999996</v>
      </c>
      <c r="N30">
        <v>35</v>
      </c>
      <c r="O30">
        <v>118</v>
      </c>
      <c r="P30">
        <v>4.07</v>
      </c>
      <c r="R30">
        <v>11.17</v>
      </c>
      <c r="S30" t="s">
        <v>55</v>
      </c>
      <c r="T30" t="s">
        <v>2764</v>
      </c>
    </row>
    <row r="31" spans="1:20" x14ac:dyDescent="0.25">
      <c r="A31">
        <v>262</v>
      </c>
      <c r="B31">
        <v>1993</v>
      </c>
      <c r="C31" t="s">
        <v>94</v>
      </c>
      <c r="D31" t="s">
        <v>95</v>
      </c>
      <c r="E31" t="s">
        <v>13</v>
      </c>
      <c r="F31" t="s">
        <v>97</v>
      </c>
      <c r="G31">
        <v>69</v>
      </c>
      <c r="H31">
        <v>168</v>
      </c>
      <c r="I31">
        <v>8.8800000000000008</v>
      </c>
      <c r="J31">
        <v>29.63</v>
      </c>
      <c r="L31">
        <v>4.42</v>
      </c>
      <c r="N31">
        <v>37.5</v>
      </c>
      <c r="O31">
        <v>125</v>
      </c>
      <c r="P31">
        <v>4.03</v>
      </c>
      <c r="R31">
        <v>11.33</v>
      </c>
      <c r="S31" t="s">
        <v>33</v>
      </c>
      <c r="T31" t="s">
        <v>96</v>
      </c>
    </row>
    <row r="32" spans="1:20" x14ac:dyDescent="0.25">
      <c r="A32">
        <v>287</v>
      </c>
      <c r="B32">
        <v>1993</v>
      </c>
      <c r="C32" t="s">
        <v>2766</v>
      </c>
      <c r="D32" t="s">
        <v>32</v>
      </c>
      <c r="E32" t="s">
        <v>13</v>
      </c>
      <c r="F32" t="s">
        <v>2767</v>
      </c>
      <c r="G32">
        <v>68</v>
      </c>
      <c r="H32">
        <v>174</v>
      </c>
      <c r="I32">
        <v>9.1300000000000008</v>
      </c>
      <c r="J32">
        <v>29.5</v>
      </c>
      <c r="L32">
        <v>4.8</v>
      </c>
      <c r="N32">
        <v>29.5</v>
      </c>
      <c r="O32">
        <v>113</v>
      </c>
      <c r="P32">
        <v>4.09</v>
      </c>
      <c r="R32">
        <v>11.6</v>
      </c>
      <c r="S32" t="s">
        <v>121</v>
      </c>
      <c r="T32" t="s">
        <v>2165</v>
      </c>
    </row>
    <row r="33" spans="1:20" x14ac:dyDescent="0.25">
      <c r="A33">
        <v>288</v>
      </c>
      <c r="B33">
        <v>1993</v>
      </c>
      <c r="C33" t="s">
        <v>141</v>
      </c>
      <c r="D33" t="s">
        <v>2768</v>
      </c>
      <c r="E33" t="s">
        <v>13</v>
      </c>
      <c r="F33" t="s">
        <v>145</v>
      </c>
      <c r="G33">
        <v>73.099999999999994</v>
      </c>
      <c r="H33">
        <v>190</v>
      </c>
      <c r="I33">
        <v>8.3800000000000008</v>
      </c>
      <c r="J33">
        <v>31.13</v>
      </c>
      <c r="L33">
        <v>4.6100000000000003</v>
      </c>
      <c r="N33">
        <v>38.5</v>
      </c>
      <c r="O33">
        <v>126</v>
      </c>
      <c r="P33">
        <v>3.8</v>
      </c>
      <c r="R33">
        <v>10.7</v>
      </c>
      <c r="S33" t="s">
        <v>143</v>
      </c>
      <c r="T33" t="s">
        <v>144</v>
      </c>
    </row>
    <row r="34" spans="1:20" x14ac:dyDescent="0.25">
      <c r="A34">
        <v>295</v>
      </c>
      <c r="B34">
        <v>1993</v>
      </c>
      <c r="C34" t="s">
        <v>2769</v>
      </c>
      <c r="D34" t="s">
        <v>2770</v>
      </c>
      <c r="E34" t="s">
        <v>13</v>
      </c>
      <c r="F34" t="s">
        <v>2772</v>
      </c>
      <c r="G34">
        <v>75.900000000000006</v>
      </c>
      <c r="H34">
        <v>200</v>
      </c>
      <c r="I34">
        <v>8.8800000000000008</v>
      </c>
      <c r="J34">
        <v>33</v>
      </c>
      <c r="L34">
        <v>4.96</v>
      </c>
      <c r="N34">
        <v>26</v>
      </c>
      <c r="O34">
        <v>106</v>
      </c>
      <c r="P34">
        <v>4.47</v>
      </c>
      <c r="R34">
        <v>12.27</v>
      </c>
      <c r="S34" t="s">
        <v>107</v>
      </c>
      <c r="T34" t="s">
        <v>2771</v>
      </c>
    </row>
    <row r="35" spans="1:20" x14ac:dyDescent="0.25">
      <c r="A35">
        <v>301</v>
      </c>
      <c r="B35">
        <v>1993</v>
      </c>
      <c r="C35" t="s">
        <v>54</v>
      </c>
      <c r="D35" t="s">
        <v>32</v>
      </c>
      <c r="E35" t="s">
        <v>13</v>
      </c>
      <c r="F35" t="s">
        <v>57</v>
      </c>
      <c r="G35">
        <v>73.3</v>
      </c>
      <c r="H35">
        <v>163</v>
      </c>
      <c r="I35">
        <v>9.1300000000000008</v>
      </c>
      <c r="J35">
        <v>31.88</v>
      </c>
      <c r="L35">
        <v>4.58</v>
      </c>
      <c r="N35">
        <v>34</v>
      </c>
      <c r="O35">
        <v>117</v>
      </c>
      <c r="S35" t="s">
        <v>55</v>
      </c>
      <c r="T35" t="s">
        <v>56</v>
      </c>
    </row>
    <row r="36" spans="1:20" x14ac:dyDescent="0.25">
      <c r="A36">
        <v>304</v>
      </c>
      <c r="B36">
        <v>1993</v>
      </c>
      <c r="C36" t="s">
        <v>2773</v>
      </c>
      <c r="D36" t="s">
        <v>2774</v>
      </c>
      <c r="E36" t="s">
        <v>13</v>
      </c>
      <c r="F36" t="s">
        <v>2776</v>
      </c>
      <c r="G36">
        <v>69</v>
      </c>
      <c r="H36">
        <v>182</v>
      </c>
      <c r="I36">
        <v>8.75</v>
      </c>
      <c r="J36">
        <v>29.25</v>
      </c>
      <c r="L36">
        <v>4.6900000000000004</v>
      </c>
      <c r="M36">
        <v>6</v>
      </c>
      <c r="S36" t="s">
        <v>15</v>
      </c>
      <c r="T36" t="s">
        <v>2775</v>
      </c>
    </row>
    <row r="37" spans="1:20" x14ac:dyDescent="0.25">
      <c r="A37">
        <v>309</v>
      </c>
      <c r="B37">
        <v>1993</v>
      </c>
      <c r="C37" t="s">
        <v>89</v>
      </c>
      <c r="D37" t="s">
        <v>2741</v>
      </c>
      <c r="E37" t="s">
        <v>13</v>
      </c>
      <c r="F37" t="s">
        <v>92</v>
      </c>
      <c r="G37">
        <v>72.400000000000006</v>
      </c>
      <c r="H37">
        <v>189</v>
      </c>
      <c r="I37">
        <v>9.5</v>
      </c>
      <c r="J37">
        <v>31.75</v>
      </c>
      <c r="L37">
        <v>4.62</v>
      </c>
      <c r="N37">
        <v>33</v>
      </c>
      <c r="O37">
        <v>115</v>
      </c>
      <c r="P37">
        <v>4.3</v>
      </c>
      <c r="R37">
        <v>11.6</v>
      </c>
      <c r="S37" t="s">
        <v>27</v>
      </c>
      <c r="T37" t="s">
        <v>91</v>
      </c>
    </row>
    <row r="38" spans="1:20" x14ac:dyDescent="0.25">
      <c r="A38">
        <v>310</v>
      </c>
      <c r="B38">
        <v>1993</v>
      </c>
      <c r="C38" t="s">
        <v>2777</v>
      </c>
      <c r="D38" t="s">
        <v>2778</v>
      </c>
      <c r="E38" t="s">
        <v>13</v>
      </c>
      <c r="F38" t="s">
        <v>2779</v>
      </c>
      <c r="G38">
        <v>71.599999999999994</v>
      </c>
      <c r="H38">
        <v>182</v>
      </c>
      <c r="I38">
        <v>9.3800000000000008</v>
      </c>
      <c r="J38">
        <v>31.88</v>
      </c>
      <c r="L38">
        <v>4.5599999999999996</v>
      </c>
      <c r="N38">
        <v>32</v>
      </c>
      <c r="O38">
        <v>113</v>
      </c>
      <c r="P38">
        <v>4.2</v>
      </c>
      <c r="R38">
        <v>11.77</v>
      </c>
      <c r="S38" t="s">
        <v>61</v>
      </c>
      <c r="T38" t="s">
        <v>634</v>
      </c>
    </row>
    <row r="39" spans="1:20" x14ac:dyDescent="0.25">
      <c r="A39">
        <v>317</v>
      </c>
      <c r="B39">
        <v>1993</v>
      </c>
      <c r="C39" t="s">
        <v>79</v>
      </c>
      <c r="D39" t="s">
        <v>2780</v>
      </c>
      <c r="E39" t="s">
        <v>13</v>
      </c>
      <c r="F39" t="s">
        <v>82</v>
      </c>
      <c r="G39">
        <v>72.900000000000006</v>
      </c>
      <c r="H39">
        <v>199</v>
      </c>
      <c r="I39">
        <v>9.6300000000000008</v>
      </c>
      <c r="J39">
        <v>32</v>
      </c>
      <c r="L39">
        <v>4.55</v>
      </c>
      <c r="N39">
        <v>34</v>
      </c>
      <c r="O39">
        <v>123</v>
      </c>
      <c r="P39">
        <v>4.1399999999999997</v>
      </c>
      <c r="R39">
        <v>11.99</v>
      </c>
      <c r="S39" t="s">
        <v>66</v>
      </c>
      <c r="T39" t="s">
        <v>81</v>
      </c>
    </row>
    <row r="40" spans="1:20" x14ac:dyDescent="0.25">
      <c r="A40">
        <v>326</v>
      </c>
      <c r="B40">
        <v>1993</v>
      </c>
      <c r="C40" t="s">
        <v>31</v>
      </c>
      <c r="D40" t="s">
        <v>32</v>
      </c>
      <c r="E40" t="s">
        <v>13</v>
      </c>
      <c r="F40" t="s">
        <v>35</v>
      </c>
      <c r="G40">
        <v>69</v>
      </c>
      <c r="H40">
        <v>190</v>
      </c>
      <c r="I40">
        <v>9</v>
      </c>
      <c r="J40">
        <v>31.5</v>
      </c>
      <c r="L40">
        <v>4.49</v>
      </c>
      <c r="N40">
        <v>35.5</v>
      </c>
      <c r="O40">
        <v>123</v>
      </c>
      <c r="P40">
        <v>4.6100000000000003</v>
      </c>
      <c r="R40">
        <v>11.35</v>
      </c>
      <c r="S40" t="s">
        <v>33</v>
      </c>
      <c r="T40" t="s">
        <v>34</v>
      </c>
    </row>
    <row r="41" spans="1:20" x14ac:dyDescent="0.25">
      <c r="A41">
        <v>7</v>
      </c>
      <c r="B41">
        <v>1994</v>
      </c>
      <c r="C41" t="s">
        <v>170</v>
      </c>
      <c r="D41" t="s">
        <v>171</v>
      </c>
      <c r="E41" t="s">
        <v>13</v>
      </c>
      <c r="F41" t="s">
        <v>173</v>
      </c>
      <c r="G41">
        <v>73.099999999999994</v>
      </c>
      <c r="H41">
        <v>196</v>
      </c>
      <c r="I41">
        <v>8.75</v>
      </c>
      <c r="J41">
        <v>31.5</v>
      </c>
      <c r="L41">
        <v>4.5</v>
      </c>
      <c r="N41">
        <v>36</v>
      </c>
      <c r="O41">
        <v>127</v>
      </c>
      <c r="P41">
        <v>4.1900000000000004</v>
      </c>
      <c r="R41">
        <v>11.44</v>
      </c>
      <c r="S41" t="s">
        <v>121</v>
      </c>
      <c r="T41" t="s">
        <v>172</v>
      </c>
    </row>
    <row r="42" spans="1:20" x14ac:dyDescent="0.25">
      <c r="A42">
        <v>12</v>
      </c>
      <c r="B42">
        <v>1994</v>
      </c>
      <c r="C42" t="s">
        <v>2781</v>
      </c>
      <c r="D42" t="s">
        <v>2782</v>
      </c>
      <c r="E42" t="s">
        <v>13</v>
      </c>
      <c r="F42" t="s">
        <v>2783</v>
      </c>
      <c r="G42">
        <v>72.099999999999994</v>
      </c>
      <c r="H42">
        <v>175</v>
      </c>
      <c r="I42">
        <v>8</v>
      </c>
      <c r="J42">
        <v>31</v>
      </c>
      <c r="L42">
        <v>4.6500000000000004</v>
      </c>
      <c r="N42">
        <v>27.5</v>
      </c>
      <c r="O42">
        <v>112</v>
      </c>
      <c r="P42">
        <v>4.37</v>
      </c>
      <c r="R42">
        <v>12.04</v>
      </c>
      <c r="S42" t="s">
        <v>66</v>
      </c>
      <c r="T42" t="s">
        <v>149</v>
      </c>
    </row>
    <row r="43" spans="1:20" x14ac:dyDescent="0.25">
      <c r="A43">
        <v>13</v>
      </c>
      <c r="B43">
        <v>1994</v>
      </c>
      <c r="C43" t="s">
        <v>2784</v>
      </c>
      <c r="D43" t="s">
        <v>976</v>
      </c>
      <c r="E43" t="s">
        <v>13</v>
      </c>
      <c r="F43" t="s">
        <v>2785</v>
      </c>
      <c r="G43">
        <v>70</v>
      </c>
      <c r="H43">
        <v>179</v>
      </c>
      <c r="I43">
        <v>8.75</v>
      </c>
      <c r="J43">
        <v>31.88</v>
      </c>
      <c r="L43">
        <v>4.76</v>
      </c>
      <c r="N43">
        <v>30.5</v>
      </c>
      <c r="O43">
        <v>114</v>
      </c>
      <c r="P43">
        <v>4.25</v>
      </c>
      <c r="R43">
        <v>11.53</v>
      </c>
      <c r="S43" t="s">
        <v>61</v>
      </c>
      <c r="T43" t="s">
        <v>40</v>
      </c>
    </row>
    <row r="44" spans="1:20" x14ac:dyDescent="0.25">
      <c r="A44">
        <v>38</v>
      </c>
      <c r="B44">
        <v>1994</v>
      </c>
      <c r="C44" t="s">
        <v>223</v>
      </c>
      <c r="D44" t="s">
        <v>224</v>
      </c>
      <c r="E44" t="s">
        <v>13</v>
      </c>
      <c r="F44" t="s">
        <v>226</v>
      </c>
      <c r="G44">
        <v>69.900000000000006</v>
      </c>
      <c r="H44">
        <v>177</v>
      </c>
      <c r="I44">
        <v>10</v>
      </c>
      <c r="J44">
        <v>31</v>
      </c>
      <c r="L44">
        <v>4.53</v>
      </c>
      <c r="N44">
        <v>32</v>
      </c>
      <c r="O44">
        <v>120</v>
      </c>
      <c r="P44">
        <v>4</v>
      </c>
      <c r="R44">
        <v>11.03</v>
      </c>
      <c r="S44" t="s">
        <v>15</v>
      </c>
      <c r="T44" t="s">
        <v>225</v>
      </c>
    </row>
    <row r="45" spans="1:20" x14ac:dyDescent="0.25">
      <c r="A45">
        <v>45</v>
      </c>
      <c r="B45">
        <v>1994</v>
      </c>
      <c r="C45" t="s">
        <v>179</v>
      </c>
      <c r="D45" t="s">
        <v>75</v>
      </c>
      <c r="E45" t="s">
        <v>13</v>
      </c>
      <c r="F45" t="s">
        <v>182</v>
      </c>
      <c r="G45">
        <v>71.5</v>
      </c>
      <c r="H45">
        <v>173</v>
      </c>
      <c r="I45">
        <v>8.75</v>
      </c>
      <c r="J45">
        <v>33.130000000000003</v>
      </c>
      <c r="L45">
        <v>4.55</v>
      </c>
      <c r="N45">
        <v>36.5</v>
      </c>
      <c r="O45">
        <v>121</v>
      </c>
      <c r="P45">
        <v>4.1500000000000004</v>
      </c>
      <c r="R45">
        <v>11.5</v>
      </c>
      <c r="S45" t="s">
        <v>180</v>
      </c>
      <c r="T45" t="s">
        <v>181</v>
      </c>
    </row>
    <row r="46" spans="1:20" x14ac:dyDescent="0.25">
      <c r="A46">
        <v>71</v>
      </c>
      <c r="B46">
        <v>1994</v>
      </c>
      <c r="C46" t="s">
        <v>203</v>
      </c>
      <c r="D46" t="s">
        <v>2786</v>
      </c>
      <c r="E46" t="s">
        <v>13</v>
      </c>
      <c r="F46" t="s">
        <v>206</v>
      </c>
      <c r="G46">
        <v>68.8</v>
      </c>
      <c r="H46">
        <v>165</v>
      </c>
      <c r="I46">
        <v>8.6300000000000008</v>
      </c>
      <c r="J46">
        <v>30</v>
      </c>
      <c r="L46">
        <v>4.41</v>
      </c>
      <c r="S46" t="s">
        <v>61</v>
      </c>
      <c r="T46" t="s">
        <v>205</v>
      </c>
    </row>
    <row r="47" spans="1:20" x14ac:dyDescent="0.25">
      <c r="A47">
        <v>85</v>
      </c>
      <c r="B47">
        <v>1994</v>
      </c>
      <c r="C47" t="s">
        <v>212</v>
      </c>
      <c r="D47" t="s">
        <v>213</v>
      </c>
      <c r="E47" t="s">
        <v>13</v>
      </c>
      <c r="F47" t="s">
        <v>215</v>
      </c>
      <c r="G47">
        <v>72.3</v>
      </c>
      <c r="H47">
        <v>203</v>
      </c>
      <c r="I47">
        <v>9.5</v>
      </c>
      <c r="J47">
        <v>33</v>
      </c>
      <c r="L47">
        <v>4.7300000000000004</v>
      </c>
      <c r="N47">
        <v>34</v>
      </c>
      <c r="O47">
        <v>118</v>
      </c>
      <c r="P47">
        <v>4.12</v>
      </c>
      <c r="R47">
        <v>11.22</v>
      </c>
      <c r="S47" t="s">
        <v>55</v>
      </c>
      <c r="T47" t="s">
        <v>214</v>
      </c>
    </row>
    <row r="48" spans="1:20" x14ac:dyDescent="0.25">
      <c r="A48">
        <v>87</v>
      </c>
      <c r="B48">
        <v>1994</v>
      </c>
      <c r="C48" t="s">
        <v>2787</v>
      </c>
      <c r="D48" t="s">
        <v>753</v>
      </c>
      <c r="E48" t="s">
        <v>13</v>
      </c>
      <c r="F48" t="s">
        <v>2789</v>
      </c>
      <c r="G48">
        <v>74.3</v>
      </c>
      <c r="H48">
        <v>217</v>
      </c>
      <c r="I48">
        <v>10</v>
      </c>
      <c r="J48">
        <v>33.5</v>
      </c>
      <c r="S48" t="s">
        <v>66</v>
      </c>
      <c r="T48" t="s">
        <v>2788</v>
      </c>
    </row>
    <row r="49" spans="1:20" x14ac:dyDescent="0.25">
      <c r="A49">
        <v>89</v>
      </c>
      <c r="B49">
        <v>1994</v>
      </c>
      <c r="C49" t="s">
        <v>2790</v>
      </c>
      <c r="D49" t="s">
        <v>911</v>
      </c>
      <c r="E49" t="s">
        <v>13</v>
      </c>
      <c r="F49" t="s">
        <v>2791</v>
      </c>
      <c r="G49">
        <v>67.3</v>
      </c>
      <c r="H49">
        <v>157</v>
      </c>
      <c r="I49">
        <v>8.6300000000000008</v>
      </c>
      <c r="J49">
        <v>28</v>
      </c>
      <c r="L49">
        <v>4.51</v>
      </c>
      <c r="N49">
        <v>32</v>
      </c>
      <c r="O49">
        <v>109</v>
      </c>
      <c r="P49">
        <v>4.2</v>
      </c>
      <c r="R49">
        <v>11.22</v>
      </c>
      <c r="S49" t="s">
        <v>15</v>
      </c>
      <c r="T49" t="s">
        <v>774</v>
      </c>
    </row>
    <row r="50" spans="1:20" x14ac:dyDescent="0.25">
      <c r="A50">
        <v>93</v>
      </c>
      <c r="B50">
        <v>1994</v>
      </c>
      <c r="C50" t="s">
        <v>2792</v>
      </c>
      <c r="D50" t="s">
        <v>1550</v>
      </c>
      <c r="E50" t="s">
        <v>13</v>
      </c>
      <c r="F50" t="s">
        <v>2793</v>
      </c>
      <c r="G50">
        <v>70</v>
      </c>
      <c r="H50">
        <v>175</v>
      </c>
      <c r="I50">
        <v>9</v>
      </c>
      <c r="J50">
        <v>30.38</v>
      </c>
      <c r="L50">
        <v>4.53</v>
      </c>
      <c r="N50">
        <v>33</v>
      </c>
      <c r="O50">
        <v>117</v>
      </c>
      <c r="P50">
        <v>4.53</v>
      </c>
      <c r="R50">
        <v>11.65</v>
      </c>
      <c r="S50" t="s">
        <v>66</v>
      </c>
      <c r="T50" t="s">
        <v>774</v>
      </c>
    </row>
    <row r="51" spans="1:20" x14ac:dyDescent="0.25">
      <c r="A51">
        <v>98</v>
      </c>
      <c r="B51">
        <v>1994</v>
      </c>
      <c r="C51" t="s">
        <v>2794</v>
      </c>
      <c r="D51" t="s">
        <v>2782</v>
      </c>
      <c r="E51" t="s">
        <v>13</v>
      </c>
      <c r="F51" t="s">
        <v>2796</v>
      </c>
      <c r="G51">
        <v>71.3</v>
      </c>
      <c r="H51">
        <v>188</v>
      </c>
      <c r="I51">
        <v>8.25</v>
      </c>
      <c r="J51">
        <v>29.5</v>
      </c>
      <c r="L51">
        <v>4.6500000000000004</v>
      </c>
      <c r="N51">
        <v>30</v>
      </c>
      <c r="O51">
        <v>110</v>
      </c>
      <c r="P51">
        <v>4.21</v>
      </c>
      <c r="R51">
        <v>11.35</v>
      </c>
      <c r="S51" t="s">
        <v>325</v>
      </c>
      <c r="T51" t="s">
        <v>2795</v>
      </c>
    </row>
    <row r="52" spans="1:20" x14ac:dyDescent="0.25">
      <c r="A52">
        <v>105</v>
      </c>
      <c r="B52">
        <v>1994</v>
      </c>
      <c r="C52" t="s">
        <v>194</v>
      </c>
      <c r="D52" t="s">
        <v>2797</v>
      </c>
      <c r="E52" t="s">
        <v>13</v>
      </c>
      <c r="F52" t="s">
        <v>197</v>
      </c>
      <c r="G52">
        <v>70.400000000000006</v>
      </c>
      <c r="H52">
        <v>171</v>
      </c>
      <c r="I52">
        <v>8.25</v>
      </c>
      <c r="J52">
        <v>30.63</v>
      </c>
      <c r="L52">
        <v>4.59</v>
      </c>
      <c r="N52">
        <v>37</v>
      </c>
      <c r="O52">
        <v>117</v>
      </c>
      <c r="P52">
        <v>3.98</v>
      </c>
      <c r="R52">
        <v>10.85</v>
      </c>
      <c r="S52" t="s">
        <v>143</v>
      </c>
      <c r="T52" t="s">
        <v>196</v>
      </c>
    </row>
    <row r="53" spans="1:20" x14ac:dyDescent="0.25">
      <c r="A53">
        <v>111</v>
      </c>
      <c r="B53">
        <v>1994</v>
      </c>
      <c r="C53" t="s">
        <v>2798</v>
      </c>
      <c r="D53" t="s">
        <v>209</v>
      </c>
      <c r="E53" t="s">
        <v>13</v>
      </c>
      <c r="F53" t="s">
        <v>2800</v>
      </c>
      <c r="G53">
        <v>70.599999999999994</v>
      </c>
      <c r="H53">
        <v>182</v>
      </c>
      <c r="I53">
        <v>9.1300000000000008</v>
      </c>
      <c r="J53">
        <v>30.75</v>
      </c>
      <c r="L53">
        <v>4.8</v>
      </c>
      <c r="N53">
        <v>30.5</v>
      </c>
      <c r="O53">
        <v>109</v>
      </c>
      <c r="P53">
        <v>4.16</v>
      </c>
      <c r="R53">
        <v>11.5</v>
      </c>
      <c r="S53" t="s">
        <v>15</v>
      </c>
      <c r="T53" t="s">
        <v>2799</v>
      </c>
    </row>
    <row r="54" spans="1:20" x14ac:dyDescent="0.25">
      <c r="A54">
        <v>115</v>
      </c>
      <c r="B54">
        <v>1994</v>
      </c>
      <c r="C54" t="s">
        <v>208</v>
      </c>
      <c r="D54" t="s">
        <v>209</v>
      </c>
      <c r="E54" t="s">
        <v>13</v>
      </c>
      <c r="F54" t="s">
        <v>211</v>
      </c>
      <c r="G54">
        <v>73.099999999999994</v>
      </c>
      <c r="H54">
        <v>207</v>
      </c>
      <c r="I54">
        <v>8.1300000000000008</v>
      </c>
      <c r="J54">
        <v>32.5</v>
      </c>
      <c r="S54" t="s">
        <v>15</v>
      </c>
      <c r="T54" t="s">
        <v>210</v>
      </c>
    </row>
    <row r="55" spans="1:20" x14ac:dyDescent="0.25">
      <c r="A55">
        <v>124</v>
      </c>
      <c r="B55">
        <v>1994</v>
      </c>
      <c r="C55" t="s">
        <v>2801</v>
      </c>
      <c r="D55" t="s">
        <v>2721</v>
      </c>
      <c r="E55" t="s">
        <v>13</v>
      </c>
      <c r="F55" t="s">
        <v>2803</v>
      </c>
      <c r="G55">
        <v>70.5</v>
      </c>
      <c r="H55">
        <v>194</v>
      </c>
      <c r="I55">
        <v>8.25</v>
      </c>
      <c r="J55">
        <v>30</v>
      </c>
      <c r="S55" t="s">
        <v>107</v>
      </c>
      <c r="T55" t="s">
        <v>2802</v>
      </c>
    </row>
    <row r="56" spans="1:20" x14ac:dyDescent="0.25">
      <c r="A56">
        <v>147</v>
      </c>
      <c r="B56">
        <v>1994</v>
      </c>
      <c r="C56" t="s">
        <v>2804</v>
      </c>
      <c r="D56" t="s">
        <v>224</v>
      </c>
      <c r="E56" t="s">
        <v>13</v>
      </c>
      <c r="F56" t="s">
        <v>2805</v>
      </c>
      <c r="G56">
        <v>72.599999999999994</v>
      </c>
      <c r="H56">
        <v>184</v>
      </c>
      <c r="I56">
        <v>9.5</v>
      </c>
      <c r="J56">
        <v>31.75</v>
      </c>
      <c r="L56">
        <v>4.5599999999999996</v>
      </c>
      <c r="N56">
        <v>38.5</v>
      </c>
      <c r="O56">
        <v>125</v>
      </c>
      <c r="P56">
        <v>4.37</v>
      </c>
      <c r="R56">
        <v>11.84</v>
      </c>
      <c r="S56" t="s">
        <v>107</v>
      </c>
      <c r="T56" t="s">
        <v>1268</v>
      </c>
    </row>
    <row r="57" spans="1:20" x14ac:dyDescent="0.25">
      <c r="A57">
        <v>149</v>
      </c>
      <c r="B57">
        <v>1994</v>
      </c>
      <c r="C57" t="s">
        <v>251</v>
      </c>
      <c r="D57" t="s">
        <v>252</v>
      </c>
      <c r="E57" t="s">
        <v>13</v>
      </c>
      <c r="F57" t="s">
        <v>254</v>
      </c>
      <c r="G57">
        <v>72.8</v>
      </c>
      <c r="H57">
        <v>190</v>
      </c>
      <c r="I57">
        <v>8.75</v>
      </c>
      <c r="J57">
        <v>32.5</v>
      </c>
      <c r="S57" t="s">
        <v>55</v>
      </c>
      <c r="T57" t="s">
        <v>253</v>
      </c>
    </row>
    <row r="58" spans="1:20" x14ac:dyDescent="0.25">
      <c r="A58">
        <v>150</v>
      </c>
      <c r="B58">
        <v>1994</v>
      </c>
      <c r="C58" t="s">
        <v>2806</v>
      </c>
      <c r="D58" t="s">
        <v>44</v>
      </c>
      <c r="E58" t="s">
        <v>13</v>
      </c>
      <c r="F58" t="s">
        <v>2807</v>
      </c>
      <c r="G58">
        <v>71.400000000000006</v>
      </c>
      <c r="H58">
        <v>207</v>
      </c>
      <c r="I58">
        <v>9.5</v>
      </c>
      <c r="J58">
        <v>30.75</v>
      </c>
      <c r="S58" t="s">
        <v>21</v>
      </c>
      <c r="T58" t="s">
        <v>253</v>
      </c>
    </row>
    <row r="59" spans="1:20" x14ac:dyDescent="0.25">
      <c r="A59">
        <v>151</v>
      </c>
      <c r="B59">
        <v>1994</v>
      </c>
      <c r="C59" t="s">
        <v>2808</v>
      </c>
      <c r="D59" t="s">
        <v>687</v>
      </c>
      <c r="E59" t="s">
        <v>13</v>
      </c>
      <c r="F59" t="s">
        <v>2809</v>
      </c>
      <c r="G59">
        <v>74</v>
      </c>
      <c r="H59">
        <v>208</v>
      </c>
      <c r="I59">
        <v>10.25</v>
      </c>
      <c r="J59">
        <v>32.880000000000003</v>
      </c>
      <c r="L59">
        <v>4.75</v>
      </c>
      <c r="N59">
        <v>27.5</v>
      </c>
      <c r="O59">
        <v>112</v>
      </c>
      <c r="P59">
        <v>4.34</v>
      </c>
      <c r="R59">
        <v>11.9</v>
      </c>
      <c r="S59" t="s">
        <v>15</v>
      </c>
      <c r="T59" t="s">
        <v>1746</v>
      </c>
    </row>
    <row r="60" spans="1:20" x14ac:dyDescent="0.25">
      <c r="A60">
        <v>152</v>
      </c>
      <c r="B60">
        <v>1994</v>
      </c>
      <c r="C60" t="s">
        <v>235</v>
      </c>
      <c r="D60" t="s">
        <v>228</v>
      </c>
      <c r="E60" t="s">
        <v>13</v>
      </c>
      <c r="F60" t="s">
        <v>237</v>
      </c>
      <c r="G60">
        <v>69.3</v>
      </c>
      <c r="H60">
        <v>173</v>
      </c>
      <c r="I60">
        <v>8.5</v>
      </c>
      <c r="J60">
        <v>29.5</v>
      </c>
      <c r="L60">
        <v>4.63</v>
      </c>
      <c r="N60">
        <v>32.5</v>
      </c>
      <c r="O60">
        <v>106</v>
      </c>
      <c r="P60">
        <v>4.0999999999999996</v>
      </c>
      <c r="R60">
        <v>11.1</v>
      </c>
      <c r="S60" t="s">
        <v>70</v>
      </c>
      <c r="T60" t="s">
        <v>236</v>
      </c>
    </row>
    <row r="61" spans="1:20" x14ac:dyDescent="0.25">
      <c r="A61">
        <v>156</v>
      </c>
      <c r="B61">
        <v>1994</v>
      </c>
      <c r="C61" t="s">
        <v>227</v>
      </c>
      <c r="D61" t="s">
        <v>228</v>
      </c>
      <c r="E61" t="s">
        <v>13</v>
      </c>
      <c r="F61" t="s">
        <v>230</v>
      </c>
      <c r="G61">
        <v>73</v>
      </c>
      <c r="H61">
        <v>205</v>
      </c>
      <c r="I61">
        <v>9</v>
      </c>
      <c r="J61">
        <v>33</v>
      </c>
      <c r="L61">
        <v>4.62</v>
      </c>
      <c r="N61">
        <v>38</v>
      </c>
      <c r="O61">
        <v>125</v>
      </c>
      <c r="P61">
        <v>4.1500000000000004</v>
      </c>
      <c r="R61">
        <v>11</v>
      </c>
      <c r="S61" t="s">
        <v>101</v>
      </c>
      <c r="T61" t="s">
        <v>229</v>
      </c>
    </row>
    <row r="62" spans="1:20" x14ac:dyDescent="0.25">
      <c r="A62">
        <v>158</v>
      </c>
      <c r="B62">
        <v>1994</v>
      </c>
      <c r="C62" t="s">
        <v>155</v>
      </c>
      <c r="D62" t="s">
        <v>156</v>
      </c>
      <c r="E62" t="s">
        <v>13</v>
      </c>
      <c r="F62" t="s">
        <v>158</v>
      </c>
      <c r="G62">
        <v>72.3</v>
      </c>
      <c r="H62">
        <v>188</v>
      </c>
      <c r="I62">
        <v>9.25</v>
      </c>
      <c r="J62">
        <v>32</v>
      </c>
      <c r="S62" t="s">
        <v>15</v>
      </c>
      <c r="T62" t="s">
        <v>157</v>
      </c>
    </row>
    <row r="63" spans="1:20" x14ac:dyDescent="0.25">
      <c r="A63">
        <v>169</v>
      </c>
      <c r="B63">
        <v>1994</v>
      </c>
      <c r="C63" t="s">
        <v>247</v>
      </c>
      <c r="D63" t="s">
        <v>248</v>
      </c>
      <c r="E63" t="s">
        <v>13</v>
      </c>
      <c r="F63" t="s">
        <v>250</v>
      </c>
      <c r="G63">
        <v>72.900000000000006</v>
      </c>
      <c r="H63">
        <v>190</v>
      </c>
      <c r="I63">
        <v>9.8800000000000008</v>
      </c>
      <c r="J63">
        <v>30.88</v>
      </c>
      <c r="L63">
        <v>4.6100000000000003</v>
      </c>
      <c r="N63">
        <v>36</v>
      </c>
      <c r="O63">
        <v>115</v>
      </c>
      <c r="S63" t="s">
        <v>161</v>
      </c>
      <c r="T63" t="s">
        <v>249</v>
      </c>
    </row>
    <row r="64" spans="1:20" x14ac:dyDescent="0.25">
      <c r="A64">
        <v>175</v>
      </c>
      <c r="B64">
        <v>1994</v>
      </c>
      <c r="C64" t="s">
        <v>267</v>
      </c>
      <c r="D64" t="s">
        <v>2721</v>
      </c>
      <c r="E64" t="s">
        <v>13</v>
      </c>
      <c r="F64" t="s">
        <v>269</v>
      </c>
      <c r="G64">
        <v>74.5</v>
      </c>
      <c r="H64">
        <v>199</v>
      </c>
      <c r="I64">
        <v>10.130000000000001</v>
      </c>
      <c r="J64">
        <v>33</v>
      </c>
      <c r="L64">
        <v>4.6399999999999997</v>
      </c>
      <c r="N64">
        <v>34.5</v>
      </c>
      <c r="O64">
        <v>119</v>
      </c>
      <c r="P64">
        <v>4.3499999999999996</v>
      </c>
      <c r="R64">
        <v>11.5</v>
      </c>
      <c r="S64" t="s">
        <v>33</v>
      </c>
      <c r="T64" t="s">
        <v>268</v>
      </c>
    </row>
    <row r="65" spans="1:20" x14ac:dyDescent="0.25">
      <c r="A65">
        <v>180</v>
      </c>
      <c r="B65">
        <v>1994</v>
      </c>
      <c r="C65" t="s">
        <v>183</v>
      </c>
      <c r="D65" t="s">
        <v>184</v>
      </c>
      <c r="E65" t="s">
        <v>13</v>
      </c>
      <c r="F65" t="s">
        <v>186</v>
      </c>
      <c r="G65">
        <v>72.3</v>
      </c>
      <c r="H65">
        <v>194</v>
      </c>
      <c r="I65">
        <v>8.5</v>
      </c>
      <c r="J65">
        <v>32.5</v>
      </c>
      <c r="L65">
        <v>4.55</v>
      </c>
      <c r="N65">
        <v>32</v>
      </c>
      <c r="O65">
        <v>121</v>
      </c>
      <c r="S65" t="s">
        <v>33</v>
      </c>
      <c r="T65" t="s">
        <v>185</v>
      </c>
    </row>
    <row r="66" spans="1:20" x14ac:dyDescent="0.25">
      <c r="A66">
        <v>185</v>
      </c>
      <c r="B66">
        <v>1994</v>
      </c>
      <c r="C66" t="s">
        <v>165</v>
      </c>
      <c r="D66" t="s">
        <v>166</v>
      </c>
      <c r="E66" t="s">
        <v>13</v>
      </c>
      <c r="F66" t="s">
        <v>168</v>
      </c>
      <c r="G66">
        <v>72.599999999999994</v>
      </c>
      <c r="H66">
        <v>185</v>
      </c>
      <c r="I66">
        <v>9.25</v>
      </c>
      <c r="J66">
        <v>31</v>
      </c>
      <c r="L66">
        <v>4.6100000000000003</v>
      </c>
      <c r="N66">
        <v>34.5</v>
      </c>
      <c r="O66">
        <v>116</v>
      </c>
      <c r="P66">
        <v>4.1500000000000004</v>
      </c>
      <c r="R66">
        <v>11.63</v>
      </c>
      <c r="S66" t="s">
        <v>66</v>
      </c>
      <c r="T66" t="s">
        <v>167</v>
      </c>
    </row>
    <row r="67" spans="1:20" x14ac:dyDescent="0.25">
      <c r="A67">
        <v>202</v>
      </c>
      <c r="B67">
        <v>1994</v>
      </c>
      <c r="C67" t="s">
        <v>239</v>
      </c>
      <c r="D67" t="s">
        <v>240</v>
      </c>
      <c r="E67" t="s">
        <v>13</v>
      </c>
      <c r="F67" t="s">
        <v>242</v>
      </c>
      <c r="G67">
        <v>72.099999999999994</v>
      </c>
      <c r="H67">
        <v>200</v>
      </c>
      <c r="I67">
        <v>10</v>
      </c>
      <c r="J67">
        <v>32.5</v>
      </c>
      <c r="L67">
        <v>4.63</v>
      </c>
      <c r="N67">
        <v>31</v>
      </c>
      <c r="O67">
        <v>117</v>
      </c>
      <c r="P67">
        <v>4.3899999999999997</v>
      </c>
      <c r="R67">
        <v>11.75</v>
      </c>
      <c r="S67" t="s">
        <v>66</v>
      </c>
      <c r="T67" t="s">
        <v>241</v>
      </c>
    </row>
    <row r="68" spans="1:20" x14ac:dyDescent="0.25">
      <c r="A68">
        <v>213</v>
      </c>
      <c r="B68">
        <v>1994</v>
      </c>
      <c r="C68" t="s">
        <v>160</v>
      </c>
      <c r="D68" t="s">
        <v>2738</v>
      </c>
      <c r="E68" t="s">
        <v>13</v>
      </c>
      <c r="F68" t="s">
        <v>163</v>
      </c>
      <c r="G68">
        <v>71.900000000000006</v>
      </c>
      <c r="H68">
        <v>189</v>
      </c>
      <c r="I68">
        <v>10</v>
      </c>
      <c r="J68">
        <v>32</v>
      </c>
      <c r="S68" t="s">
        <v>161</v>
      </c>
      <c r="T68" t="s">
        <v>162</v>
      </c>
    </row>
    <row r="69" spans="1:20" x14ac:dyDescent="0.25">
      <c r="A69">
        <v>223</v>
      </c>
      <c r="B69">
        <v>1994</v>
      </c>
      <c r="C69" t="s">
        <v>2810</v>
      </c>
      <c r="D69" t="s">
        <v>1539</v>
      </c>
      <c r="E69" t="s">
        <v>13</v>
      </c>
      <c r="F69" t="s">
        <v>2812</v>
      </c>
      <c r="G69">
        <v>72.3</v>
      </c>
      <c r="H69">
        <v>196</v>
      </c>
      <c r="I69">
        <v>8.6300000000000008</v>
      </c>
      <c r="J69">
        <v>33.130000000000003</v>
      </c>
      <c r="L69">
        <v>4.5199999999999996</v>
      </c>
      <c r="N69">
        <v>35</v>
      </c>
      <c r="O69">
        <v>120</v>
      </c>
      <c r="P69">
        <v>4.34</v>
      </c>
      <c r="R69">
        <v>11.76</v>
      </c>
      <c r="S69" t="s">
        <v>66</v>
      </c>
      <c r="T69" t="s">
        <v>2811</v>
      </c>
    </row>
    <row r="70" spans="1:20" x14ac:dyDescent="0.25">
      <c r="A70">
        <v>227</v>
      </c>
      <c r="B70">
        <v>1994</v>
      </c>
      <c r="C70" t="s">
        <v>187</v>
      </c>
      <c r="D70" t="s">
        <v>184</v>
      </c>
      <c r="E70" t="s">
        <v>13</v>
      </c>
      <c r="F70" t="s">
        <v>189</v>
      </c>
      <c r="G70">
        <v>67.900000000000006</v>
      </c>
      <c r="H70">
        <v>167</v>
      </c>
      <c r="I70">
        <v>8.5</v>
      </c>
      <c r="J70">
        <v>29.63</v>
      </c>
      <c r="S70" t="s">
        <v>121</v>
      </c>
      <c r="T70" t="s">
        <v>188</v>
      </c>
    </row>
    <row r="71" spans="1:20" x14ac:dyDescent="0.25">
      <c r="A71">
        <v>229</v>
      </c>
      <c r="B71">
        <v>1994</v>
      </c>
      <c r="C71" t="s">
        <v>231</v>
      </c>
      <c r="D71" t="s">
        <v>2813</v>
      </c>
      <c r="E71" t="s">
        <v>13</v>
      </c>
      <c r="F71" t="s">
        <v>234</v>
      </c>
      <c r="G71">
        <v>70.599999999999994</v>
      </c>
      <c r="H71">
        <v>183</v>
      </c>
      <c r="I71">
        <v>9.25</v>
      </c>
      <c r="J71">
        <v>32.75</v>
      </c>
      <c r="L71">
        <v>4.53</v>
      </c>
      <c r="S71" t="s">
        <v>27</v>
      </c>
      <c r="T71" t="s">
        <v>233</v>
      </c>
    </row>
    <row r="72" spans="1:20" x14ac:dyDescent="0.25">
      <c r="A72">
        <v>234</v>
      </c>
      <c r="B72">
        <v>1994</v>
      </c>
      <c r="C72" t="s">
        <v>216</v>
      </c>
      <c r="D72" t="s">
        <v>2814</v>
      </c>
      <c r="E72" t="s">
        <v>13</v>
      </c>
      <c r="F72" t="s">
        <v>219</v>
      </c>
      <c r="G72">
        <v>72.099999999999994</v>
      </c>
      <c r="H72">
        <v>196</v>
      </c>
      <c r="I72">
        <v>10.38</v>
      </c>
      <c r="J72">
        <v>31.88</v>
      </c>
      <c r="L72">
        <v>4.79</v>
      </c>
      <c r="N72">
        <v>35.5</v>
      </c>
      <c r="O72">
        <v>118</v>
      </c>
      <c r="P72">
        <v>4.0599999999999996</v>
      </c>
      <c r="R72">
        <v>11.31</v>
      </c>
      <c r="S72" t="s">
        <v>15</v>
      </c>
      <c r="T72" t="s">
        <v>218</v>
      </c>
    </row>
    <row r="73" spans="1:20" x14ac:dyDescent="0.25">
      <c r="A73">
        <v>243</v>
      </c>
      <c r="B73">
        <v>1994</v>
      </c>
      <c r="C73" t="s">
        <v>2815</v>
      </c>
      <c r="D73" t="s">
        <v>2816</v>
      </c>
      <c r="E73" t="s">
        <v>13</v>
      </c>
      <c r="F73" t="s">
        <v>2818</v>
      </c>
      <c r="G73">
        <v>74.099999999999994</v>
      </c>
      <c r="H73">
        <v>202</v>
      </c>
      <c r="I73">
        <v>8.5</v>
      </c>
      <c r="J73">
        <v>32</v>
      </c>
      <c r="S73" t="s">
        <v>161</v>
      </c>
      <c r="T73" t="s">
        <v>2817</v>
      </c>
    </row>
    <row r="74" spans="1:20" x14ac:dyDescent="0.25">
      <c r="A74">
        <v>254</v>
      </c>
      <c r="B74">
        <v>1994</v>
      </c>
      <c r="C74" t="s">
        <v>2819</v>
      </c>
      <c r="D74" t="s">
        <v>351</v>
      </c>
      <c r="E74" t="s">
        <v>13</v>
      </c>
      <c r="F74" t="s">
        <v>2821</v>
      </c>
      <c r="G74">
        <v>69.8</v>
      </c>
      <c r="H74">
        <v>181</v>
      </c>
      <c r="I74">
        <v>9.25</v>
      </c>
      <c r="J74">
        <v>29</v>
      </c>
      <c r="S74" t="s">
        <v>143</v>
      </c>
      <c r="T74" t="s">
        <v>2820</v>
      </c>
    </row>
    <row r="75" spans="1:20" x14ac:dyDescent="0.25">
      <c r="A75">
        <v>258</v>
      </c>
      <c r="B75">
        <v>1994</v>
      </c>
      <c r="C75" t="s">
        <v>175</v>
      </c>
      <c r="D75" t="s">
        <v>2822</v>
      </c>
      <c r="E75" t="s">
        <v>13</v>
      </c>
      <c r="F75" t="s">
        <v>178</v>
      </c>
      <c r="G75">
        <v>73</v>
      </c>
      <c r="H75">
        <v>180</v>
      </c>
      <c r="I75">
        <v>8.5</v>
      </c>
      <c r="J75">
        <v>32.5</v>
      </c>
      <c r="L75">
        <v>4.55</v>
      </c>
      <c r="S75" t="s">
        <v>121</v>
      </c>
      <c r="T75" t="s">
        <v>177</v>
      </c>
    </row>
    <row r="76" spans="1:20" x14ac:dyDescent="0.25">
      <c r="A76">
        <v>260</v>
      </c>
      <c r="B76">
        <v>1994</v>
      </c>
      <c r="C76" t="s">
        <v>2823</v>
      </c>
      <c r="D76" t="s">
        <v>2824</v>
      </c>
      <c r="E76" t="s">
        <v>13</v>
      </c>
      <c r="F76" t="s">
        <v>2826</v>
      </c>
      <c r="G76">
        <v>71</v>
      </c>
      <c r="H76">
        <v>192</v>
      </c>
      <c r="I76">
        <v>8.75</v>
      </c>
      <c r="J76">
        <v>30.88</v>
      </c>
      <c r="L76">
        <v>4.5599999999999996</v>
      </c>
      <c r="N76">
        <v>34</v>
      </c>
      <c r="O76">
        <v>107</v>
      </c>
      <c r="P76">
        <v>4.53</v>
      </c>
      <c r="R76">
        <v>11.56</v>
      </c>
      <c r="S76" t="s">
        <v>107</v>
      </c>
      <c r="T76" t="s">
        <v>2825</v>
      </c>
    </row>
    <row r="77" spans="1:20" x14ac:dyDescent="0.25">
      <c r="A77">
        <v>268</v>
      </c>
      <c r="B77">
        <v>1994</v>
      </c>
      <c r="C77" t="s">
        <v>2827</v>
      </c>
      <c r="D77" t="s">
        <v>311</v>
      </c>
      <c r="E77" t="s">
        <v>13</v>
      </c>
      <c r="F77" t="s">
        <v>2829</v>
      </c>
      <c r="G77">
        <v>71.599999999999994</v>
      </c>
      <c r="H77">
        <v>188</v>
      </c>
      <c r="I77">
        <v>8.75</v>
      </c>
      <c r="J77">
        <v>32.130000000000003</v>
      </c>
      <c r="L77">
        <v>4.67</v>
      </c>
      <c r="N77">
        <v>30</v>
      </c>
      <c r="O77">
        <v>108</v>
      </c>
      <c r="P77">
        <v>4.25</v>
      </c>
      <c r="R77">
        <v>11.46</v>
      </c>
      <c r="S77" t="s">
        <v>325</v>
      </c>
      <c r="T77" t="s">
        <v>2828</v>
      </c>
    </row>
    <row r="78" spans="1:20" x14ac:dyDescent="0.25">
      <c r="A78">
        <v>273</v>
      </c>
      <c r="B78">
        <v>1994</v>
      </c>
      <c r="C78" t="s">
        <v>2830</v>
      </c>
      <c r="D78" t="s">
        <v>852</v>
      </c>
      <c r="E78" t="s">
        <v>13</v>
      </c>
      <c r="F78" t="s">
        <v>2831</v>
      </c>
      <c r="G78">
        <v>72.599999999999994</v>
      </c>
      <c r="H78">
        <v>195</v>
      </c>
      <c r="I78">
        <v>9</v>
      </c>
      <c r="J78">
        <v>31.88</v>
      </c>
      <c r="L78">
        <v>4.78</v>
      </c>
      <c r="N78">
        <v>33</v>
      </c>
      <c r="O78">
        <v>117</v>
      </c>
      <c r="P78">
        <v>4.25</v>
      </c>
      <c r="R78">
        <v>11.47</v>
      </c>
      <c r="S78" t="s">
        <v>66</v>
      </c>
      <c r="T78" t="s">
        <v>711</v>
      </c>
    </row>
    <row r="79" spans="1:20" x14ac:dyDescent="0.25">
      <c r="A79">
        <v>307</v>
      </c>
      <c r="B79">
        <v>1994</v>
      </c>
      <c r="C79" t="s">
        <v>199</v>
      </c>
      <c r="D79" t="s">
        <v>2824</v>
      </c>
      <c r="E79" t="s">
        <v>13</v>
      </c>
      <c r="F79" t="s">
        <v>202</v>
      </c>
      <c r="G79">
        <v>69.8</v>
      </c>
      <c r="H79">
        <v>175</v>
      </c>
      <c r="I79">
        <v>8.6300000000000008</v>
      </c>
      <c r="J79">
        <v>31</v>
      </c>
      <c r="L79">
        <v>4.5599999999999996</v>
      </c>
      <c r="N79">
        <v>35</v>
      </c>
      <c r="O79">
        <v>122</v>
      </c>
      <c r="P79">
        <v>4.1500000000000004</v>
      </c>
      <c r="R79">
        <v>11.5</v>
      </c>
      <c r="S79" t="s">
        <v>66</v>
      </c>
      <c r="T79" t="s">
        <v>201</v>
      </c>
    </row>
    <row r="80" spans="1:20" x14ac:dyDescent="0.25">
      <c r="A80">
        <v>311</v>
      </c>
      <c r="B80">
        <v>1994</v>
      </c>
      <c r="C80" t="s">
        <v>190</v>
      </c>
      <c r="D80" t="s">
        <v>191</v>
      </c>
      <c r="E80" t="s">
        <v>13</v>
      </c>
      <c r="F80" t="s">
        <v>193</v>
      </c>
      <c r="G80">
        <v>72.900000000000006</v>
      </c>
      <c r="H80">
        <v>194</v>
      </c>
      <c r="I80">
        <v>9.5</v>
      </c>
      <c r="J80">
        <v>31.75</v>
      </c>
      <c r="L80">
        <v>4.59</v>
      </c>
      <c r="N80">
        <v>34.5</v>
      </c>
      <c r="O80">
        <v>116</v>
      </c>
      <c r="S80" t="s">
        <v>76</v>
      </c>
      <c r="T80" t="s">
        <v>192</v>
      </c>
    </row>
    <row r="81" spans="1:20" x14ac:dyDescent="0.25">
      <c r="A81">
        <v>5</v>
      </c>
      <c r="B81">
        <v>1995</v>
      </c>
      <c r="C81" t="s">
        <v>301</v>
      </c>
      <c r="D81" t="s">
        <v>302</v>
      </c>
      <c r="E81" t="s">
        <v>13</v>
      </c>
      <c r="F81" t="s">
        <v>304</v>
      </c>
      <c r="G81">
        <v>76.599999999999994</v>
      </c>
      <c r="H81">
        <v>221</v>
      </c>
      <c r="I81">
        <v>10.5</v>
      </c>
      <c r="J81">
        <v>32</v>
      </c>
      <c r="L81">
        <v>4.71</v>
      </c>
      <c r="N81">
        <v>32.5</v>
      </c>
      <c r="O81">
        <v>116</v>
      </c>
      <c r="P81">
        <v>4.04</v>
      </c>
      <c r="R81">
        <v>11.36</v>
      </c>
      <c r="S81" t="s">
        <v>161</v>
      </c>
      <c r="T81" t="s">
        <v>303</v>
      </c>
    </row>
    <row r="82" spans="1:20" x14ac:dyDescent="0.25">
      <c r="A82">
        <v>10</v>
      </c>
      <c r="B82">
        <v>1995</v>
      </c>
      <c r="C82" t="s">
        <v>357</v>
      </c>
      <c r="D82" t="s">
        <v>2832</v>
      </c>
      <c r="E82" t="s">
        <v>13</v>
      </c>
      <c r="F82" t="s">
        <v>359</v>
      </c>
      <c r="G82">
        <v>68</v>
      </c>
      <c r="H82">
        <v>176</v>
      </c>
      <c r="I82">
        <v>9</v>
      </c>
      <c r="J82">
        <v>30.88</v>
      </c>
      <c r="L82">
        <v>4.4800000000000004</v>
      </c>
      <c r="N82">
        <v>38.5</v>
      </c>
      <c r="O82">
        <v>130</v>
      </c>
      <c r="P82">
        <v>4.12</v>
      </c>
      <c r="R82">
        <v>11.56</v>
      </c>
      <c r="S82" t="s">
        <v>70</v>
      </c>
      <c r="T82" t="s">
        <v>40</v>
      </c>
    </row>
    <row r="83" spans="1:20" x14ac:dyDescent="0.25">
      <c r="A83">
        <v>56</v>
      </c>
      <c r="B83">
        <v>1995</v>
      </c>
      <c r="C83" t="s">
        <v>2833</v>
      </c>
      <c r="D83" t="s">
        <v>2834</v>
      </c>
      <c r="E83" t="s">
        <v>13</v>
      </c>
      <c r="F83" t="s">
        <v>2835</v>
      </c>
      <c r="G83">
        <v>68</v>
      </c>
      <c r="H83">
        <v>171</v>
      </c>
      <c r="I83">
        <v>10.5</v>
      </c>
      <c r="J83">
        <v>30.13</v>
      </c>
      <c r="L83">
        <v>4.7699999999999996</v>
      </c>
      <c r="S83" t="s">
        <v>107</v>
      </c>
      <c r="T83" t="s">
        <v>205</v>
      </c>
    </row>
    <row r="84" spans="1:20" x14ac:dyDescent="0.25">
      <c r="A84">
        <v>79</v>
      </c>
      <c r="B84">
        <v>1995</v>
      </c>
      <c r="C84" t="s">
        <v>336</v>
      </c>
      <c r="D84" t="s">
        <v>337</v>
      </c>
      <c r="E84" t="s">
        <v>13</v>
      </c>
      <c r="F84" t="s">
        <v>339</v>
      </c>
      <c r="G84">
        <v>72</v>
      </c>
      <c r="H84">
        <v>191</v>
      </c>
      <c r="I84">
        <v>10.130000000000001</v>
      </c>
      <c r="J84">
        <v>33.75</v>
      </c>
      <c r="S84" t="s">
        <v>55</v>
      </c>
      <c r="T84" t="s">
        <v>338</v>
      </c>
    </row>
    <row r="85" spans="1:20" x14ac:dyDescent="0.25">
      <c r="A85">
        <v>85</v>
      </c>
      <c r="B85">
        <v>1995</v>
      </c>
      <c r="C85" t="s">
        <v>307</v>
      </c>
      <c r="D85" t="s">
        <v>2824</v>
      </c>
      <c r="E85" t="s">
        <v>13</v>
      </c>
      <c r="F85" t="s">
        <v>309</v>
      </c>
      <c r="G85">
        <v>73.599999999999994</v>
      </c>
      <c r="H85">
        <v>209</v>
      </c>
      <c r="I85">
        <v>10.75</v>
      </c>
      <c r="J85">
        <v>32.630000000000003</v>
      </c>
      <c r="S85" t="s">
        <v>121</v>
      </c>
      <c r="T85" t="s">
        <v>308</v>
      </c>
    </row>
    <row r="86" spans="1:20" x14ac:dyDescent="0.25">
      <c r="A86">
        <v>91</v>
      </c>
      <c r="B86">
        <v>1995</v>
      </c>
      <c r="C86" t="s">
        <v>2836</v>
      </c>
      <c r="D86" t="s">
        <v>2721</v>
      </c>
      <c r="E86" t="s">
        <v>13</v>
      </c>
      <c r="F86" t="s">
        <v>2837</v>
      </c>
      <c r="G86">
        <v>72.8</v>
      </c>
      <c r="H86">
        <v>203</v>
      </c>
      <c r="I86">
        <v>9.5</v>
      </c>
      <c r="J86">
        <v>33.130000000000003</v>
      </c>
      <c r="L86">
        <v>4.6399999999999997</v>
      </c>
      <c r="O86">
        <v>111</v>
      </c>
      <c r="S86" t="s">
        <v>27</v>
      </c>
      <c r="T86" t="s">
        <v>322</v>
      </c>
    </row>
    <row r="87" spans="1:20" x14ac:dyDescent="0.25">
      <c r="A87">
        <v>97</v>
      </c>
      <c r="B87">
        <v>1995</v>
      </c>
      <c r="C87" t="s">
        <v>2838</v>
      </c>
      <c r="D87" t="s">
        <v>2839</v>
      </c>
      <c r="E87" t="s">
        <v>13</v>
      </c>
      <c r="F87" t="s">
        <v>2841</v>
      </c>
      <c r="G87">
        <v>70.3</v>
      </c>
      <c r="H87">
        <v>167</v>
      </c>
      <c r="I87">
        <v>8.8800000000000008</v>
      </c>
      <c r="J87">
        <v>29.63</v>
      </c>
      <c r="L87">
        <v>4.8600000000000003</v>
      </c>
      <c r="N87">
        <v>30</v>
      </c>
      <c r="O87">
        <v>108</v>
      </c>
      <c r="S87" t="s">
        <v>21</v>
      </c>
      <c r="T87" t="s">
        <v>2840</v>
      </c>
    </row>
    <row r="88" spans="1:20" x14ac:dyDescent="0.25">
      <c r="A88">
        <v>103</v>
      </c>
      <c r="B88">
        <v>1995</v>
      </c>
      <c r="C88" t="s">
        <v>297</v>
      </c>
      <c r="D88" t="s">
        <v>2842</v>
      </c>
      <c r="E88" t="s">
        <v>13</v>
      </c>
      <c r="F88" t="s">
        <v>300</v>
      </c>
      <c r="G88">
        <v>72.599999999999994</v>
      </c>
      <c r="H88">
        <v>180</v>
      </c>
      <c r="I88">
        <v>8.3800000000000008</v>
      </c>
      <c r="J88">
        <v>31.25</v>
      </c>
      <c r="S88" t="s">
        <v>61</v>
      </c>
      <c r="T88" t="s">
        <v>299</v>
      </c>
    </row>
    <row r="89" spans="1:20" x14ac:dyDescent="0.25">
      <c r="A89">
        <v>106</v>
      </c>
      <c r="B89">
        <v>1995</v>
      </c>
      <c r="C89" t="s">
        <v>273</v>
      </c>
      <c r="D89" t="s">
        <v>2768</v>
      </c>
      <c r="E89" t="s">
        <v>13</v>
      </c>
      <c r="F89" t="s">
        <v>275</v>
      </c>
      <c r="G89">
        <v>70.400000000000006</v>
      </c>
      <c r="H89">
        <v>188</v>
      </c>
      <c r="I89">
        <v>10.25</v>
      </c>
      <c r="J89">
        <v>30.63</v>
      </c>
      <c r="S89" t="s">
        <v>161</v>
      </c>
      <c r="T89" t="s">
        <v>274</v>
      </c>
    </row>
    <row r="90" spans="1:20" x14ac:dyDescent="0.25">
      <c r="A90">
        <v>107</v>
      </c>
      <c r="B90">
        <v>1995</v>
      </c>
      <c r="C90" t="s">
        <v>2843</v>
      </c>
      <c r="D90" t="s">
        <v>2844</v>
      </c>
      <c r="E90" t="s">
        <v>13</v>
      </c>
      <c r="F90" t="s">
        <v>2846</v>
      </c>
      <c r="G90">
        <v>70.400000000000006</v>
      </c>
      <c r="H90">
        <v>201</v>
      </c>
      <c r="I90">
        <v>8.75</v>
      </c>
      <c r="J90">
        <v>31</v>
      </c>
      <c r="L90">
        <v>4.71</v>
      </c>
      <c r="N90">
        <v>30</v>
      </c>
      <c r="O90">
        <v>112</v>
      </c>
      <c r="P90">
        <v>4.25</v>
      </c>
      <c r="R90">
        <v>11.62</v>
      </c>
      <c r="S90" t="s">
        <v>161</v>
      </c>
      <c r="T90" t="s">
        <v>2845</v>
      </c>
    </row>
    <row r="91" spans="1:20" x14ac:dyDescent="0.25">
      <c r="A91">
        <v>112</v>
      </c>
      <c r="B91">
        <v>1995</v>
      </c>
      <c r="C91" t="s">
        <v>340</v>
      </c>
      <c r="D91" t="s">
        <v>2847</v>
      </c>
      <c r="E91" t="s">
        <v>13</v>
      </c>
      <c r="F91" t="s">
        <v>343</v>
      </c>
      <c r="G91">
        <v>71.900000000000006</v>
      </c>
      <c r="H91">
        <v>183</v>
      </c>
      <c r="I91">
        <v>9.5</v>
      </c>
      <c r="J91">
        <v>31.38</v>
      </c>
      <c r="S91" t="s">
        <v>325</v>
      </c>
      <c r="T91" t="s">
        <v>342</v>
      </c>
    </row>
    <row r="92" spans="1:20" x14ac:dyDescent="0.25">
      <c r="A92">
        <v>113</v>
      </c>
      <c r="B92">
        <v>1995</v>
      </c>
      <c r="C92" t="s">
        <v>2848</v>
      </c>
      <c r="D92" t="s">
        <v>2738</v>
      </c>
      <c r="E92" t="s">
        <v>13</v>
      </c>
      <c r="F92" t="s">
        <v>2850</v>
      </c>
      <c r="G92">
        <v>68.900000000000006</v>
      </c>
      <c r="H92">
        <v>167</v>
      </c>
      <c r="I92">
        <v>8.6300000000000008</v>
      </c>
      <c r="J92">
        <v>29.5</v>
      </c>
      <c r="L92">
        <v>4.7</v>
      </c>
      <c r="N92">
        <v>31</v>
      </c>
      <c r="O92">
        <v>114</v>
      </c>
      <c r="P92">
        <v>4.1500000000000004</v>
      </c>
      <c r="R92">
        <v>11.16</v>
      </c>
      <c r="S92" t="s">
        <v>33</v>
      </c>
      <c r="T92" t="s">
        <v>2849</v>
      </c>
    </row>
    <row r="93" spans="1:20" x14ac:dyDescent="0.25">
      <c r="A93">
        <v>115</v>
      </c>
      <c r="B93">
        <v>1995</v>
      </c>
      <c r="C93" t="s">
        <v>2851</v>
      </c>
      <c r="D93" t="s">
        <v>60</v>
      </c>
      <c r="E93" t="s">
        <v>13</v>
      </c>
      <c r="F93" t="s">
        <v>2852</v>
      </c>
      <c r="G93">
        <v>69.8</v>
      </c>
      <c r="H93">
        <v>176</v>
      </c>
      <c r="I93">
        <v>9.25</v>
      </c>
      <c r="J93">
        <v>29.75</v>
      </c>
      <c r="L93">
        <v>4.5599999999999996</v>
      </c>
      <c r="N93">
        <v>28</v>
      </c>
      <c r="O93">
        <v>111</v>
      </c>
      <c r="S93" t="s">
        <v>70</v>
      </c>
      <c r="T93" t="s">
        <v>1870</v>
      </c>
    </row>
    <row r="94" spans="1:20" x14ac:dyDescent="0.25">
      <c r="A94">
        <v>131</v>
      </c>
      <c r="B94">
        <v>1995</v>
      </c>
      <c r="C94" t="s">
        <v>2853</v>
      </c>
      <c r="D94" t="s">
        <v>2854</v>
      </c>
      <c r="E94" t="s">
        <v>13</v>
      </c>
      <c r="F94" t="s">
        <v>2855</v>
      </c>
      <c r="G94">
        <v>67</v>
      </c>
      <c r="H94">
        <v>163</v>
      </c>
      <c r="I94">
        <v>8.8800000000000008</v>
      </c>
      <c r="J94">
        <v>29.38</v>
      </c>
      <c r="L94">
        <v>4.78</v>
      </c>
      <c r="N94">
        <v>30.5</v>
      </c>
      <c r="O94">
        <v>112</v>
      </c>
      <c r="P94">
        <v>4.25</v>
      </c>
      <c r="R94">
        <v>11.75</v>
      </c>
      <c r="S94" t="s">
        <v>33</v>
      </c>
      <c r="T94" t="s">
        <v>422</v>
      </c>
    </row>
    <row r="95" spans="1:20" x14ac:dyDescent="0.25">
      <c r="A95">
        <v>134</v>
      </c>
      <c r="B95">
        <v>1995</v>
      </c>
      <c r="C95" t="s">
        <v>324</v>
      </c>
      <c r="D95" t="s">
        <v>2738</v>
      </c>
      <c r="E95" t="s">
        <v>13</v>
      </c>
      <c r="F95" t="s">
        <v>327</v>
      </c>
      <c r="G95">
        <v>74.5</v>
      </c>
      <c r="H95">
        <v>179</v>
      </c>
      <c r="I95">
        <v>9</v>
      </c>
      <c r="J95">
        <v>32.25</v>
      </c>
      <c r="S95" t="s">
        <v>325</v>
      </c>
      <c r="T95" t="s">
        <v>326</v>
      </c>
    </row>
    <row r="96" spans="1:20" x14ac:dyDescent="0.25">
      <c r="A96">
        <v>136</v>
      </c>
      <c r="B96">
        <v>1995</v>
      </c>
      <c r="C96" t="s">
        <v>2856</v>
      </c>
      <c r="D96" t="s">
        <v>228</v>
      </c>
      <c r="E96" t="s">
        <v>13</v>
      </c>
      <c r="F96" t="s">
        <v>2857</v>
      </c>
      <c r="G96">
        <v>71.3</v>
      </c>
      <c r="H96">
        <v>169</v>
      </c>
      <c r="I96">
        <v>9.5</v>
      </c>
      <c r="J96">
        <v>31</v>
      </c>
      <c r="L96">
        <v>4.68</v>
      </c>
      <c r="N96">
        <v>31</v>
      </c>
      <c r="O96">
        <v>112</v>
      </c>
      <c r="P96">
        <v>4.1500000000000004</v>
      </c>
      <c r="S96" t="s">
        <v>61</v>
      </c>
      <c r="T96" t="s">
        <v>253</v>
      </c>
    </row>
    <row r="97" spans="1:20" x14ac:dyDescent="0.25">
      <c r="A97">
        <v>151</v>
      </c>
      <c r="B97">
        <v>1995</v>
      </c>
      <c r="C97" t="s">
        <v>305</v>
      </c>
      <c r="D97" t="s">
        <v>228</v>
      </c>
      <c r="E97" t="s">
        <v>13</v>
      </c>
      <c r="F97" t="s">
        <v>306</v>
      </c>
      <c r="G97">
        <v>68.400000000000006</v>
      </c>
      <c r="H97">
        <v>171</v>
      </c>
      <c r="I97">
        <v>9.3800000000000008</v>
      </c>
      <c r="J97">
        <v>29.5</v>
      </c>
      <c r="S97" t="s">
        <v>161</v>
      </c>
      <c r="T97" t="s">
        <v>229</v>
      </c>
    </row>
    <row r="98" spans="1:20" x14ac:dyDescent="0.25">
      <c r="A98">
        <v>164</v>
      </c>
      <c r="B98">
        <v>1995</v>
      </c>
      <c r="C98" t="s">
        <v>291</v>
      </c>
      <c r="D98" t="s">
        <v>32</v>
      </c>
      <c r="E98" t="s">
        <v>13</v>
      </c>
      <c r="F98" t="s">
        <v>293</v>
      </c>
      <c r="G98">
        <v>75.8</v>
      </c>
      <c r="H98">
        <v>210</v>
      </c>
      <c r="I98">
        <v>9.6300000000000008</v>
      </c>
      <c r="J98">
        <v>32</v>
      </c>
      <c r="L98">
        <v>4.6100000000000003</v>
      </c>
      <c r="N98">
        <v>33</v>
      </c>
      <c r="O98">
        <v>116</v>
      </c>
      <c r="P98">
        <v>4.46</v>
      </c>
      <c r="R98">
        <v>11.59</v>
      </c>
      <c r="S98" t="s">
        <v>15</v>
      </c>
      <c r="T98" t="s">
        <v>292</v>
      </c>
    </row>
    <row r="99" spans="1:20" x14ac:dyDescent="0.25">
      <c r="A99">
        <v>185</v>
      </c>
      <c r="B99">
        <v>1995</v>
      </c>
      <c r="C99" t="s">
        <v>350</v>
      </c>
      <c r="D99" t="s">
        <v>351</v>
      </c>
      <c r="E99" t="s">
        <v>13</v>
      </c>
      <c r="F99" t="s">
        <v>353</v>
      </c>
      <c r="G99">
        <v>73.400000000000006</v>
      </c>
      <c r="H99">
        <v>212</v>
      </c>
      <c r="I99">
        <v>10</v>
      </c>
      <c r="J99">
        <v>31.88</v>
      </c>
      <c r="L99">
        <v>4.68</v>
      </c>
      <c r="N99">
        <v>32.5</v>
      </c>
      <c r="O99">
        <v>120</v>
      </c>
      <c r="P99">
        <v>4.41</v>
      </c>
      <c r="R99">
        <v>11.94</v>
      </c>
      <c r="S99" t="s">
        <v>15</v>
      </c>
      <c r="T99" t="s">
        <v>352</v>
      </c>
    </row>
    <row r="100" spans="1:20" x14ac:dyDescent="0.25">
      <c r="A100">
        <v>192</v>
      </c>
      <c r="B100">
        <v>1995</v>
      </c>
      <c r="C100" t="s">
        <v>317</v>
      </c>
      <c r="D100" t="s">
        <v>2721</v>
      </c>
      <c r="E100" t="s">
        <v>13</v>
      </c>
      <c r="F100" t="s">
        <v>319</v>
      </c>
      <c r="G100">
        <v>72</v>
      </c>
      <c r="H100">
        <v>180</v>
      </c>
      <c r="I100">
        <v>10.130000000000001</v>
      </c>
      <c r="J100">
        <v>32.5</v>
      </c>
      <c r="S100" t="s">
        <v>33</v>
      </c>
      <c r="T100" t="s">
        <v>318</v>
      </c>
    </row>
    <row r="101" spans="1:20" x14ac:dyDescent="0.25">
      <c r="A101">
        <v>193</v>
      </c>
      <c r="B101">
        <v>1995</v>
      </c>
      <c r="C101" t="s">
        <v>2858</v>
      </c>
      <c r="D101" t="s">
        <v>2859</v>
      </c>
      <c r="E101" t="s">
        <v>13</v>
      </c>
      <c r="F101" t="s">
        <v>2860</v>
      </c>
      <c r="G101">
        <v>72</v>
      </c>
      <c r="H101">
        <v>171</v>
      </c>
      <c r="I101">
        <v>8.3800000000000008</v>
      </c>
      <c r="J101">
        <v>31.63</v>
      </c>
      <c r="L101">
        <v>4.67</v>
      </c>
      <c r="N101">
        <v>34.5</v>
      </c>
      <c r="O101">
        <v>123</v>
      </c>
      <c r="S101" t="s">
        <v>15</v>
      </c>
      <c r="T101" t="s">
        <v>1314</v>
      </c>
    </row>
    <row r="102" spans="1:20" x14ac:dyDescent="0.25">
      <c r="A102">
        <v>203</v>
      </c>
      <c r="B102">
        <v>1995</v>
      </c>
      <c r="C102" t="s">
        <v>314</v>
      </c>
      <c r="D102" t="s">
        <v>213</v>
      </c>
      <c r="E102" t="s">
        <v>13</v>
      </c>
      <c r="F102" t="s">
        <v>316</v>
      </c>
      <c r="G102">
        <v>66.599999999999994</v>
      </c>
      <c r="H102">
        <v>159</v>
      </c>
      <c r="I102">
        <v>9.25</v>
      </c>
      <c r="J102">
        <v>28.88</v>
      </c>
      <c r="L102">
        <v>4.57</v>
      </c>
      <c r="N102">
        <v>32.5</v>
      </c>
      <c r="O102">
        <v>113</v>
      </c>
      <c r="P102">
        <v>4.1900000000000004</v>
      </c>
      <c r="R102">
        <v>11.37</v>
      </c>
      <c r="S102" t="s">
        <v>107</v>
      </c>
      <c r="T102" t="s">
        <v>315</v>
      </c>
    </row>
    <row r="103" spans="1:20" x14ac:dyDescent="0.25">
      <c r="A103">
        <v>218</v>
      </c>
      <c r="B103">
        <v>1995</v>
      </c>
      <c r="C103" t="s">
        <v>2861</v>
      </c>
      <c r="D103" t="s">
        <v>544</v>
      </c>
      <c r="E103" t="s">
        <v>13</v>
      </c>
      <c r="F103" t="s">
        <v>2863</v>
      </c>
      <c r="G103">
        <v>76.400000000000006</v>
      </c>
      <c r="H103">
        <v>248</v>
      </c>
      <c r="I103">
        <v>9.8800000000000008</v>
      </c>
      <c r="J103">
        <v>33.380000000000003</v>
      </c>
      <c r="S103" t="s">
        <v>55</v>
      </c>
      <c r="T103" t="s">
        <v>2862</v>
      </c>
    </row>
    <row r="104" spans="1:20" x14ac:dyDescent="0.25">
      <c r="A104">
        <v>226</v>
      </c>
      <c r="B104">
        <v>1995</v>
      </c>
      <c r="C104" t="s">
        <v>310</v>
      </c>
      <c r="D104" t="s">
        <v>311</v>
      </c>
      <c r="E104" t="s">
        <v>13</v>
      </c>
      <c r="F104" t="s">
        <v>313</v>
      </c>
      <c r="G104">
        <v>69.599999999999994</v>
      </c>
      <c r="H104">
        <v>187</v>
      </c>
      <c r="I104">
        <v>9.5</v>
      </c>
      <c r="J104">
        <v>30</v>
      </c>
      <c r="L104">
        <v>4.55</v>
      </c>
      <c r="N104">
        <v>31.5</v>
      </c>
      <c r="O104">
        <v>115</v>
      </c>
      <c r="S104" t="s">
        <v>76</v>
      </c>
      <c r="T104" t="s">
        <v>312</v>
      </c>
    </row>
    <row r="105" spans="1:20" x14ac:dyDescent="0.25">
      <c r="A105">
        <v>232</v>
      </c>
      <c r="B105">
        <v>1995</v>
      </c>
      <c r="C105" t="s">
        <v>2864</v>
      </c>
      <c r="D105" t="s">
        <v>837</v>
      </c>
      <c r="E105" t="s">
        <v>13</v>
      </c>
      <c r="F105" t="s">
        <v>2866</v>
      </c>
      <c r="G105">
        <v>72.900000000000006</v>
      </c>
      <c r="H105">
        <v>203</v>
      </c>
      <c r="I105">
        <v>9.6300000000000008</v>
      </c>
      <c r="J105">
        <v>31.5</v>
      </c>
      <c r="L105">
        <v>4.78</v>
      </c>
      <c r="N105">
        <v>30</v>
      </c>
      <c r="O105">
        <v>118</v>
      </c>
      <c r="P105">
        <v>4.5199999999999996</v>
      </c>
      <c r="R105">
        <v>12.16</v>
      </c>
      <c r="S105" t="s">
        <v>121</v>
      </c>
      <c r="T105" t="s">
        <v>2865</v>
      </c>
    </row>
    <row r="106" spans="1:20" x14ac:dyDescent="0.25">
      <c r="A106">
        <v>241</v>
      </c>
      <c r="B106">
        <v>1995</v>
      </c>
      <c r="C106" t="s">
        <v>2867</v>
      </c>
      <c r="D106" t="s">
        <v>1010</v>
      </c>
      <c r="E106" t="s">
        <v>13</v>
      </c>
      <c r="F106" t="s">
        <v>2869</v>
      </c>
      <c r="G106">
        <v>74.900000000000006</v>
      </c>
      <c r="H106">
        <v>211</v>
      </c>
      <c r="I106">
        <v>9.8800000000000008</v>
      </c>
      <c r="J106">
        <v>33</v>
      </c>
      <c r="L106">
        <v>4.72</v>
      </c>
      <c r="N106">
        <v>28.5</v>
      </c>
      <c r="O106">
        <v>109</v>
      </c>
      <c r="P106">
        <v>4.28</v>
      </c>
      <c r="R106">
        <v>11.47</v>
      </c>
      <c r="S106" t="s">
        <v>161</v>
      </c>
      <c r="T106" t="s">
        <v>2868</v>
      </c>
    </row>
    <row r="107" spans="1:20" x14ac:dyDescent="0.25">
      <c r="A107">
        <v>245</v>
      </c>
      <c r="B107">
        <v>1995</v>
      </c>
      <c r="C107" t="s">
        <v>289</v>
      </c>
      <c r="D107" t="s">
        <v>2768</v>
      </c>
      <c r="E107" t="s">
        <v>13</v>
      </c>
      <c r="F107" t="s">
        <v>290</v>
      </c>
      <c r="G107">
        <v>72.3</v>
      </c>
      <c r="H107">
        <v>184</v>
      </c>
      <c r="I107">
        <v>8.75</v>
      </c>
      <c r="J107">
        <v>32.880000000000003</v>
      </c>
      <c r="L107">
        <v>4.54</v>
      </c>
      <c r="N107">
        <v>38</v>
      </c>
      <c r="O107">
        <v>121</v>
      </c>
      <c r="P107">
        <v>4.09</v>
      </c>
      <c r="R107">
        <v>11.09</v>
      </c>
      <c r="S107" t="s">
        <v>15</v>
      </c>
      <c r="T107" t="s">
        <v>283</v>
      </c>
    </row>
    <row r="108" spans="1:20" x14ac:dyDescent="0.25">
      <c r="A108">
        <v>246</v>
      </c>
      <c r="B108">
        <v>1995</v>
      </c>
      <c r="C108" t="s">
        <v>280</v>
      </c>
      <c r="D108" t="s">
        <v>281</v>
      </c>
      <c r="E108" t="s">
        <v>13</v>
      </c>
      <c r="F108" t="s">
        <v>284</v>
      </c>
      <c r="G108">
        <v>73.8</v>
      </c>
      <c r="H108">
        <v>202</v>
      </c>
      <c r="I108">
        <v>9.3800000000000008</v>
      </c>
      <c r="J108">
        <v>32.380000000000003</v>
      </c>
      <c r="S108" t="s">
        <v>282</v>
      </c>
      <c r="T108" t="s">
        <v>283</v>
      </c>
    </row>
    <row r="109" spans="1:20" x14ac:dyDescent="0.25">
      <c r="A109">
        <v>260</v>
      </c>
      <c r="B109">
        <v>1995</v>
      </c>
      <c r="C109" t="s">
        <v>2870</v>
      </c>
      <c r="D109" t="s">
        <v>2871</v>
      </c>
      <c r="E109" t="s">
        <v>13</v>
      </c>
      <c r="F109" t="s">
        <v>2873</v>
      </c>
      <c r="G109">
        <v>69.8</v>
      </c>
      <c r="H109">
        <v>180</v>
      </c>
      <c r="I109">
        <v>8.6300000000000008</v>
      </c>
      <c r="J109">
        <v>31</v>
      </c>
      <c r="L109">
        <v>4.6900000000000004</v>
      </c>
      <c r="N109">
        <v>32.5</v>
      </c>
      <c r="O109">
        <v>120</v>
      </c>
      <c r="P109">
        <v>4.29</v>
      </c>
      <c r="R109">
        <v>11.38</v>
      </c>
      <c r="S109" t="s">
        <v>282</v>
      </c>
      <c r="T109" t="s">
        <v>2872</v>
      </c>
    </row>
    <row r="110" spans="1:20" x14ac:dyDescent="0.25">
      <c r="A110">
        <v>267</v>
      </c>
      <c r="B110">
        <v>1995</v>
      </c>
      <c r="C110" t="s">
        <v>2874</v>
      </c>
      <c r="D110" t="s">
        <v>85</v>
      </c>
      <c r="E110" t="s">
        <v>13</v>
      </c>
      <c r="F110" t="s">
        <v>278</v>
      </c>
      <c r="G110">
        <v>76.5</v>
      </c>
      <c r="H110">
        <v>217</v>
      </c>
      <c r="I110">
        <v>9.75</v>
      </c>
      <c r="J110">
        <v>34.130000000000003</v>
      </c>
      <c r="S110" t="s">
        <v>161</v>
      </c>
      <c r="T110" t="s">
        <v>277</v>
      </c>
    </row>
    <row r="111" spans="1:20" x14ac:dyDescent="0.25">
      <c r="A111">
        <v>275</v>
      </c>
      <c r="B111">
        <v>1995</v>
      </c>
      <c r="C111" t="s">
        <v>2875</v>
      </c>
      <c r="D111" t="s">
        <v>2859</v>
      </c>
      <c r="E111" t="s">
        <v>13</v>
      </c>
      <c r="F111" t="s">
        <v>363</v>
      </c>
      <c r="G111">
        <v>70.900000000000006</v>
      </c>
      <c r="H111">
        <v>173</v>
      </c>
      <c r="I111">
        <v>9.1300000000000008</v>
      </c>
      <c r="J111">
        <v>30</v>
      </c>
      <c r="L111">
        <v>4.5999999999999996</v>
      </c>
      <c r="N111">
        <v>33</v>
      </c>
      <c r="O111">
        <v>115</v>
      </c>
      <c r="S111" t="s">
        <v>161</v>
      </c>
      <c r="T111" t="s">
        <v>56</v>
      </c>
    </row>
    <row r="112" spans="1:20" x14ac:dyDescent="0.25">
      <c r="A112">
        <v>279</v>
      </c>
      <c r="B112">
        <v>1995</v>
      </c>
      <c r="C112" t="s">
        <v>2876</v>
      </c>
      <c r="D112" t="s">
        <v>580</v>
      </c>
      <c r="E112" t="s">
        <v>13</v>
      </c>
      <c r="F112" t="s">
        <v>2878</v>
      </c>
      <c r="G112">
        <v>73.400000000000006</v>
      </c>
      <c r="H112">
        <v>202</v>
      </c>
      <c r="I112">
        <v>9.3800000000000008</v>
      </c>
      <c r="J112">
        <v>33</v>
      </c>
      <c r="L112">
        <v>4.71</v>
      </c>
      <c r="N112">
        <v>32.5</v>
      </c>
      <c r="O112">
        <v>119</v>
      </c>
      <c r="P112">
        <v>4.28</v>
      </c>
      <c r="R112">
        <v>11.59</v>
      </c>
      <c r="S112" t="s">
        <v>143</v>
      </c>
      <c r="T112" t="s">
        <v>2877</v>
      </c>
    </row>
    <row r="113" spans="1:20" x14ac:dyDescent="0.25">
      <c r="A113">
        <v>291</v>
      </c>
      <c r="B113">
        <v>1995</v>
      </c>
      <c r="C113" t="s">
        <v>270</v>
      </c>
      <c r="D113" t="s">
        <v>156</v>
      </c>
      <c r="E113" t="s">
        <v>13</v>
      </c>
      <c r="F113" t="s">
        <v>272</v>
      </c>
      <c r="G113">
        <v>75.400000000000006</v>
      </c>
      <c r="H113">
        <v>215</v>
      </c>
      <c r="I113">
        <v>9.8800000000000008</v>
      </c>
      <c r="J113">
        <v>33.5</v>
      </c>
      <c r="L113">
        <v>4.51</v>
      </c>
      <c r="O113">
        <v>124</v>
      </c>
      <c r="P113">
        <v>4.09</v>
      </c>
      <c r="R113">
        <v>11.13</v>
      </c>
      <c r="S113" t="s">
        <v>107</v>
      </c>
      <c r="T113" t="s">
        <v>271</v>
      </c>
    </row>
    <row r="114" spans="1:20" x14ac:dyDescent="0.25">
      <c r="A114">
        <v>294</v>
      </c>
      <c r="B114">
        <v>1995</v>
      </c>
      <c r="C114" t="s">
        <v>344</v>
      </c>
      <c r="D114" t="s">
        <v>209</v>
      </c>
      <c r="E114" t="s">
        <v>13</v>
      </c>
      <c r="F114" t="s">
        <v>345</v>
      </c>
      <c r="G114">
        <v>71</v>
      </c>
      <c r="H114">
        <v>175</v>
      </c>
      <c r="I114">
        <v>9.5</v>
      </c>
      <c r="J114">
        <v>30</v>
      </c>
      <c r="L114">
        <v>4.58</v>
      </c>
      <c r="O114">
        <v>117</v>
      </c>
      <c r="S114" t="s">
        <v>143</v>
      </c>
      <c r="T114" t="s">
        <v>34</v>
      </c>
    </row>
    <row r="115" spans="1:20" x14ac:dyDescent="0.25">
      <c r="A115">
        <v>296</v>
      </c>
      <c r="B115">
        <v>1995</v>
      </c>
      <c r="C115" t="s">
        <v>2879</v>
      </c>
      <c r="D115" t="s">
        <v>2839</v>
      </c>
      <c r="E115" t="s">
        <v>13</v>
      </c>
      <c r="F115" t="s">
        <v>2880</v>
      </c>
      <c r="G115">
        <v>75.5</v>
      </c>
      <c r="H115">
        <v>237</v>
      </c>
      <c r="I115">
        <v>9.5</v>
      </c>
      <c r="J115">
        <v>31.63</v>
      </c>
      <c r="L115">
        <v>4.8600000000000003</v>
      </c>
      <c r="N115">
        <v>27.5</v>
      </c>
      <c r="O115">
        <v>113</v>
      </c>
      <c r="S115" t="s">
        <v>76</v>
      </c>
      <c r="T115" t="s">
        <v>34</v>
      </c>
    </row>
    <row r="116" spans="1:20" x14ac:dyDescent="0.25">
      <c r="A116">
        <v>301</v>
      </c>
      <c r="B116">
        <v>1995</v>
      </c>
      <c r="C116" t="s">
        <v>2881</v>
      </c>
      <c r="D116" t="s">
        <v>1539</v>
      </c>
      <c r="E116" t="s">
        <v>13</v>
      </c>
      <c r="F116" t="s">
        <v>2882</v>
      </c>
      <c r="G116">
        <v>73.5</v>
      </c>
      <c r="H116">
        <v>171</v>
      </c>
      <c r="I116">
        <v>9.6300000000000008</v>
      </c>
      <c r="J116">
        <v>30.13</v>
      </c>
      <c r="L116">
        <v>4.6500000000000004</v>
      </c>
      <c r="N116">
        <v>32.5</v>
      </c>
      <c r="O116">
        <v>114</v>
      </c>
      <c r="P116">
        <v>4.41</v>
      </c>
      <c r="R116">
        <v>11.75</v>
      </c>
      <c r="S116" t="s">
        <v>107</v>
      </c>
      <c r="T116" t="s">
        <v>1168</v>
      </c>
    </row>
    <row r="117" spans="1:20" x14ac:dyDescent="0.25">
      <c r="A117">
        <v>9</v>
      </c>
      <c r="B117">
        <v>1996</v>
      </c>
      <c r="C117" t="s">
        <v>2883</v>
      </c>
      <c r="D117" t="s">
        <v>2824</v>
      </c>
      <c r="E117" t="s">
        <v>13</v>
      </c>
      <c r="F117" t="s">
        <v>416</v>
      </c>
      <c r="G117">
        <v>72.3</v>
      </c>
      <c r="H117">
        <v>176</v>
      </c>
      <c r="I117">
        <v>9.1300000000000008</v>
      </c>
      <c r="J117">
        <v>32.75</v>
      </c>
      <c r="L117">
        <v>4.68</v>
      </c>
      <c r="N117">
        <v>30</v>
      </c>
      <c r="O117">
        <v>116</v>
      </c>
      <c r="P117">
        <v>4.2</v>
      </c>
      <c r="R117">
        <v>11.81</v>
      </c>
      <c r="S117" t="s">
        <v>161</v>
      </c>
      <c r="T117" t="s">
        <v>415</v>
      </c>
    </row>
    <row r="118" spans="1:20" x14ac:dyDescent="0.25">
      <c r="A118">
        <v>17</v>
      </c>
      <c r="B118">
        <v>1996</v>
      </c>
      <c r="C118" t="s">
        <v>409</v>
      </c>
      <c r="D118" t="s">
        <v>2884</v>
      </c>
      <c r="E118" t="s">
        <v>13</v>
      </c>
      <c r="F118" t="s">
        <v>412</v>
      </c>
      <c r="G118">
        <v>71.3</v>
      </c>
      <c r="H118">
        <v>187</v>
      </c>
      <c r="I118">
        <v>8.75</v>
      </c>
      <c r="J118">
        <v>33.130000000000003</v>
      </c>
      <c r="L118">
        <v>4.59</v>
      </c>
      <c r="N118">
        <v>32.5</v>
      </c>
      <c r="O118">
        <v>115</v>
      </c>
      <c r="P118">
        <v>4.2</v>
      </c>
      <c r="R118">
        <v>11.12</v>
      </c>
      <c r="S118" t="s">
        <v>76</v>
      </c>
      <c r="T118" t="s">
        <v>411</v>
      </c>
    </row>
    <row r="119" spans="1:20" x14ac:dyDescent="0.25">
      <c r="A119">
        <v>31</v>
      </c>
      <c r="B119">
        <v>1996</v>
      </c>
      <c r="C119" t="s">
        <v>2885</v>
      </c>
      <c r="D119" t="s">
        <v>184</v>
      </c>
      <c r="E119" t="s">
        <v>13</v>
      </c>
      <c r="F119" t="s">
        <v>2886</v>
      </c>
      <c r="G119">
        <v>72.8</v>
      </c>
      <c r="H119">
        <v>196</v>
      </c>
      <c r="I119">
        <v>9</v>
      </c>
      <c r="J119">
        <v>33.75</v>
      </c>
      <c r="L119">
        <v>4.8499999999999996</v>
      </c>
      <c r="N119">
        <v>31.5</v>
      </c>
      <c r="O119">
        <v>113</v>
      </c>
      <c r="P119">
        <v>4.24</v>
      </c>
      <c r="R119">
        <v>11.81</v>
      </c>
      <c r="S119" t="s">
        <v>15</v>
      </c>
      <c r="T119" t="s">
        <v>134</v>
      </c>
    </row>
    <row r="120" spans="1:20" x14ac:dyDescent="0.25">
      <c r="A120">
        <v>52</v>
      </c>
      <c r="B120">
        <v>1996</v>
      </c>
      <c r="C120" t="s">
        <v>2887</v>
      </c>
      <c r="D120" t="s">
        <v>2741</v>
      </c>
      <c r="E120" t="s">
        <v>13</v>
      </c>
      <c r="F120" t="s">
        <v>2888</v>
      </c>
      <c r="G120">
        <v>73.5</v>
      </c>
      <c r="H120">
        <v>209</v>
      </c>
      <c r="I120">
        <v>9</v>
      </c>
      <c r="J120">
        <v>33.75</v>
      </c>
      <c r="L120">
        <v>4.6900000000000004</v>
      </c>
      <c r="N120">
        <v>29.5</v>
      </c>
      <c r="O120">
        <v>117</v>
      </c>
      <c r="P120">
        <v>4.5199999999999996</v>
      </c>
      <c r="R120">
        <v>12.15</v>
      </c>
      <c r="S120" t="s">
        <v>21</v>
      </c>
      <c r="T120" t="s">
        <v>205</v>
      </c>
    </row>
    <row r="121" spans="1:20" x14ac:dyDescent="0.25">
      <c r="A121">
        <v>59</v>
      </c>
      <c r="B121">
        <v>1996</v>
      </c>
      <c r="C121" t="s">
        <v>2889</v>
      </c>
      <c r="D121" t="s">
        <v>2890</v>
      </c>
      <c r="E121" t="s">
        <v>13</v>
      </c>
      <c r="F121" t="s">
        <v>2891</v>
      </c>
      <c r="G121">
        <v>74.5</v>
      </c>
      <c r="H121">
        <v>231</v>
      </c>
      <c r="I121">
        <v>10.25</v>
      </c>
      <c r="J121">
        <v>33.630000000000003</v>
      </c>
      <c r="L121">
        <v>4.9000000000000004</v>
      </c>
      <c r="N121">
        <v>29.5</v>
      </c>
      <c r="O121">
        <v>113</v>
      </c>
      <c r="P121">
        <v>4.5</v>
      </c>
      <c r="R121">
        <v>12.15</v>
      </c>
      <c r="S121" t="s">
        <v>126</v>
      </c>
      <c r="T121" t="s">
        <v>1908</v>
      </c>
    </row>
    <row r="122" spans="1:20" x14ac:dyDescent="0.25">
      <c r="A122">
        <v>70</v>
      </c>
      <c r="B122">
        <v>1996</v>
      </c>
      <c r="C122" t="s">
        <v>447</v>
      </c>
      <c r="D122" t="s">
        <v>228</v>
      </c>
      <c r="E122" t="s">
        <v>13</v>
      </c>
      <c r="F122" t="s">
        <v>449</v>
      </c>
      <c r="G122">
        <v>75.5</v>
      </c>
      <c r="H122">
        <v>191</v>
      </c>
      <c r="I122">
        <v>10</v>
      </c>
      <c r="J122">
        <v>31.75</v>
      </c>
      <c r="L122">
        <v>4.87</v>
      </c>
      <c r="N122">
        <v>30.5</v>
      </c>
      <c r="O122">
        <v>118</v>
      </c>
      <c r="P122">
        <v>4.5199999999999996</v>
      </c>
      <c r="R122">
        <v>11.94</v>
      </c>
      <c r="S122" t="s">
        <v>15</v>
      </c>
      <c r="T122" t="s">
        <v>448</v>
      </c>
    </row>
    <row r="123" spans="1:20" x14ac:dyDescent="0.25">
      <c r="A123">
        <v>76</v>
      </c>
      <c r="B123">
        <v>1996</v>
      </c>
      <c r="C123" t="s">
        <v>397</v>
      </c>
      <c r="D123" t="s">
        <v>2752</v>
      </c>
      <c r="E123" t="s">
        <v>13</v>
      </c>
      <c r="F123" t="s">
        <v>399</v>
      </c>
      <c r="G123">
        <v>69.599999999999994</v>
      </c>
      <c r="H123">
        <v>187</v>
      </c>
      <c r="I123">
        <v>9.1300000000000008</v>
      </c>
      <c r="J123">
        <v>30.25</v>
      </c>
      <c r="S123" t="s">
        <v>143</v>
      </c>
      <c r="T123" t="s">
        <v>398</v>
      </c>
    </row>
    <row r="124" spans="1:20" x14ac:dyDescent="0.25">
      <c r="A124">
        <v>86</v>
      </c>
      <c r="B124">
        <v>1996</v>
      </c>
      <c r="C124" t="s">
        <v>370</v>
      </c>
      <c r="D124" t="s">
        <v>2768</v>
      </c>
      <c r="E124" t="s">
        <v>13</v>
      </c>
      <c r="F124" t="s">
        <v>372</v>
      </c>
      <c r="G124">
        <v>70.5</v>
      </c>
      <c r="H124">
        <v>184</v>
      </c>
      <c r="I124">
        <v>10.38</v>
      </c>
      <c r="J124">
        <v>32.5</v>
      </c>
      <c r="S124" t="s">
        <v>66</v>
      </c>
      <c r="T124" t="s">
        <v>371</v>
      </c>
    </row>
    <row r="125" spans="1:20" x14ac:dyDescent="0.25">
      <c r="A125">
        <v>97</v>
      </c>
      <c r="B125">
        <v>1996</v>
      </c>
      <c r="C125" t="s">
        <v>435</v>
      </c>
      <c r="D125" t="s">
        <v>2892</v>
      </c>
      <c r="E125" t="s">
        <v>13</v>
      </c>
      <c r="F125" t="s">
        <v>438</v>
      </c>
      <c r="G125">
        <v>72.099999999999994</v>
      </c>
      <c r="H125">
        <v>200</v>
      </c>
      <c r="I125">
        <v>9.5</v>
      </c>
      <c r="J125">
        <v>33.630000000000003</v>
      </c>
      <c r="L125">
        <v>4.5999999999999996</v>
      </c>
      <c r="S125" t="s">
        <v>66</v>
      </c>
      <c r="T125" t="s">
        <v>437</v>
      </c>
    </row>
    <row r="126" spans="1:20" x14ac:dyDescent="0.25">
      <c r="A126">
        <v>103</v>
      </c>
      <c r="B126">
        <v>1996</v>
      </c>
      <c r="C126" t="s">
        <v>2893</v>
      </c>
      <c r="D126" t="s">
        <v>302</v>
      </c>
      <c r="E126" t="s">
        <v>13</v>
      </c>
      <c r="F126" t="s">
        <v>2894</v>
      </c>
      <c r="G126">
        <v>75.3</v>
      </c>
      <c r="H126">
        <v>195</v>
      </c>
      <c r="I126">
        <v>9</v>
      </c>
      <c r="J126">
        <v>31.5</v>
      </c>
      <c r="L126">
        <v>4.84</v>
      </c>
      <c r="N126">
        <v>31</v>
      </c>
      <c r="O126">
        <v>110</v>
      </c>
      <c r="P126">
        <v>4.2300000000000004</v>
      </c>
      <c r="R126">
        <v>11.71</v>
      </c>
      <c r="S126" t="s">
        <v>107</v>
      </c>
      <c r="T126" t="s">
        <v>130</v>
      </c>
    </row>
    <row r="127" spans="1:20" x14ac:dyDescent="0.25">
      <c r="A127">
        <v>106</v>
      </c>
      <c r="B127">
        <v>1996</v>
      </c>
      <c r="C127" t="s">
        <v>377</v>
      </c>
      <c r="D127" t="s">
        <v>44</v>
      </c>
      <c r="E127" t="s">
        <v>13</v>
      </c>
      <c r="F127" t="s">
        <v>378</v>
      </c>
      <c r="G127">
        <v>71.900000000000006</v>
      </c>
      <c r="H127">
        <v>181</v>
      </c>
      <c r="I127">
        <v>9.75</v>
      </c>
      <c r="J127">
        <v>30.75</v>
      </c>
      <c r="S127" t="s">
        <v>107</v>
      </c>
      <c r="T127" t="s">
        <v>334</v>
      </c>
    </row>
    <row r="128" spans="1:20" x14ac:dyDescent="0.25">
      <c r="A128">
        <v>109</v>
      </c>
      <c r="B128">
        <v>1996</v>
      </c>
      <c r="C128" t="s">
        <v>421</v>
      </c>
      <c r="D128" t="s">
        <v>171</v>
      </c>
      <c r="E128" t="s">
        <v>13</v>
      </c>
      <c r="F128" t="s">
        <v>423</v>
      </c>
      <c r="G128">
        <v>70</v>
      </c>
      <c r="H128">
        <v>198</v>
      </c>
      <c r="I128">
        <v>9.1300000000000008</v>
      </c>
      <c r="J128">
        <v>31.25</v>
      </c>
      <c r="L128">
        <v>4.68</v>
      </c>
      <c r="N128">
        <v>34</v>
      </c>
      <c r="O128">
        <v>117</v>
      </c>
      <c r="P128">
        <v>4.12</v>
      </c>
      <c r="R128">
        <v>11.26</v>
      </c>
      <c r="S128" t="s">
        <v>107</v>
      </c>
      <c r="T128" t="s">
        <v>422</v>
      </c>
    </row>
    <row r="129" spans="1:20" x14ac:dyDescent="0.25">
      <c r="A129">
        <v>117</v>
      </c>
      <c r="B129">
        <v>1996</v>
      </c>
      <c r="C129" t="s">
        <v>2895</v>
      </c>
      <c r="D129" t="s">
        <v>2896</v>
      </c>
      <c r="E129" t="s">
        <v>13</v>
      </c>
      <c r="F129" t="s">
        <v>2898</v>
      </c>
      <c r="G129">
        <v>72.8</v>
      </c>
      <c r="H129">
        <v>201</v>
      </c>
      <c r="I129">
        <v>10.130000000000001</v>
      </c>
      <c r="J129">
        <v>31.5</v>
      </c>
      <c r="L129">
        <v>4.67</v>
      </c>
      <c r="N129">
        <v>30.5</v>
      </c>
      <c r="O129">
        <v>124</v>
      </c>
      <c r="P129">
        <v>4.1399999999999997</v>
      </c>
      <c r="R129">
        <v>11.1</v>
      </c>
      <c r="S129" t="s">
        <v>107</v>
      </c>
      <c r="T129" t="s">
        <v>2897</v>
      </c>
    </row>
    <row r="130" spans="1:20" x14ac:dyDescent="0.25">
      <c r="A130">
        <v>120</v>
      </c>
      <c r="B130">
        <v>1996</v>
      </c>
      <c r="C130" t="s">
        <v>471</v>
      </c>
      <c r="D130" t="s">
        <v>60</v>
      </c>
      <c r="E130" t="s">
        <v>13</v>
      </c>
      <c r="F130" t="s">
        <v>473</v>
      </c>
      <c r="G130">
        <v>72.099999999999994</v>
      </c>
      <c r="H130">
        <v>214</v>
      </c>
      <c r="I130">
        <v>9.8800000000000008</v>
      </c>
      <c r="J130">
        <v>31.63</v>
      </c>
      <c r="S130" t="s">
        <v>143</v>
      </c>
      <c r="T130" t="s">
        <v>472</v>
      </c>
    </row>
    <row r="131" spans="1:20" x14ac:dyDescent="0.25">
      <c r="A131">
        <v>130</v>
      </c>
      <c r="B131">
        <v>1996</v>
      </c>
      <c r="C131" t="s">
        <v>428</v>
      </c>
      <c r="D131" t="s">
        <v>429</v>
      </c>
      <c r="E131" t="s">
        <v>13</v>
      </c>
      <c r="F131" t="s">
        <v>431</v>
      </c>
      <c r="G131">
        <v>75.099999999999994</v>
      </c>
      <c r="H131">
        <v>221</v>
      </c>
      <c r="I131">
        <v>10</v>
      </c>
      <c r="J131">
        <v>31.63</v>
      </c>
      <c r="L131">
        <v>4.63</v>
      </c>
      <c r="N131">
        <v>35</v>
      </c>
      <c r="O131">
        <v>121</v>
      </c>
      <c r="P131">
        <v>4.21</v>
      </c>
      <c r="R131">
        <v>11.45</v>
      </c>
      <c r="S131" t="s">
        <v>126</v>
      </c>
      <c r="T131" t="s">
        <v>430</v>
      </c>
    </row>
    <row r="132" spans="1:20" x14ac:dyDescent="0.25">
      <c r="A132">
        <v>131</v>
      </c>
      <c r="B132">
        <v>1996</v>
      </c>
      <c r="C132" t="s">
        <v>439</v>
      </c>
      <c r="D132" t="s">
        <v>440</v>
      </c>
      <c r="E132" t="s">
        <v>13</v>
      </c>
      <c r="F132" t="s">
        <v>442</v>
      </c>
      <c r="G132">
        <v>70.3</v>
      </c>
      <c r="H132">
        <v>184</v>
      </c>
      <c r="I132">
        <v>8.3800000000000008</v>
      </c>
      <c r="J132">
        <v>31.5</v>
      </c>
      <c r="S132" t="s">
        <v>121</v>
      </c>
      <c r="T132" t="s">
        <v>441</v>
      </c>
    </row>
    <row r="133" spans="1:20" x14ac:dyDescent="0.25">
      <c r="A133">
        <v>136</v>
      </c>
      <c r="B133">
        <v>1996</v>
      </c>
      <c r="C133" t="s">
        <v>368</v>
      </c>
      <c r="D133" t="s">
        <v>2738</v>
      </c>
      <c r="E133" t="s">
        <v>13</v>
      </c>
      <c r="F133" t="s">
        <v>369</v>
      </c>
      <c r="G133">
        <v>75.3</v>
      </c>
      <c r="H133">
        <v>220</v>
      </c>
      <c r="I133">
        <v>10.88</v>
      </c>
      <c r="J133">
        <v>33.5</v>
      </c>
      <c r="N133">
        <v>31.5</v>
      </c>
      <c r="O133">
        <v>125</v>
      </c>
      <c r="P133">
        <v>4.25</v>
      </c>
      <c r="R133">
        <v>11.65</v>
      </c>
      <c r="S133" t="s">
        <v>33</v>
      </c>
      <c r="T133" t="s">
        <v>157</v>
      </c>
    </row>
    <row r="134" spans="1:20" x14ac:dyDescent="0.25">
      <c r="A134">
        <v>140</v>
      </c>
      <c r="B134">
        <v>1996</v>
      </c>
      <c r="C134" t="s">
        <v>413</v>
      </c>
      <c r="D134" t="s">
        <v>2824</v>
      </c>
      <c r="E134" t="s">
        <v>13</v>
      </c>
      <c r="F134" t="s">
        <v>4477</v>
      </c>
      <c r="G134">
        <v>68</v>
      </c>
      <c r="H134">
        <v>175</v>
      </c>
      <c r="I134">
        <v>9.6300000000000008</v>
      </c>
      <c r="J134">
        <v>31.63</v>
      </c>
      <c r="L134">
        <v>4.59</v>
      </c>
      <c r="N134">
        <v>34</v>
      </c>
      <c r="O134">
        <v>117</v>
      </c>
      <c r="P134">
        <v>4.59</v>
      </c>
      <c r="R134">
        <v>11.76</v>
      </c>
      <c r="S134" t="s">
        <v>15</v>
      </c>
      <c r="T134" t="s">
        <v>292</v>
      </c>
    </row>
    <row r="135" spans="1:20" x14ac:dyDescent="0.25">
      <c r="A135">
        <v>141</v>
      </c>
      <c r="B135">
        <v>1996</v>
      </c>
      <c r="C135" t="s">
        <v>463</v>
      </c>
      <c r="D135" t="s">
        <v>2723</v>
      </c>
      <c r="E135" t="s">
        <v>13</v>
      </c>
      <c r="F135" t="s">
        <v>4478</v>
      </c>
      <c r="G135">
        <v>71.599999999999994</v>
      </c>
      <c r="H135">
        <v>184</v>
      </c>
      <c r="I135">
        <v>8.6300000000000008</v>
      </c>
      <c r="J135">
        <v>31.25</v>
      </c>
      <c r="L135">
        <v>4.59</v>
      </c>
      <c r="N135">
        <v>33.5</v>
      </c>
      <c r="O135">
        <v>124</v>
      </c>
      <c r="P135">
        <v>4.3</v>
      </c>
      <c r="R135">
        <v>11.53</v>
      </c>
      <c r="S135" t="s">
        <v>15</v>
      </c>
      <c r="T135" t="s">
        <v>292</v>
      </c>
    </row>
    <row r="136" spans="1:20" x14ac:dyDescent="0.25">
      <c r="A136">
        <v>145</v>
      </c>
      <c r="B136">
        <v>1996</v>
      </c>
      <c r="C136" t="s">
        <v>2899</v>
      </c>
      <c r="D136" t="s">
        <v>85</v>
      </c>
      <c r="E136" t="s">
        <v>13</v>
      </c>
      <c r="F136" t="s">
        <v>2901</v>
      </c>
      <c r="G136">
        <v>74</v>
      </c>
      <c r="H136">
        <v>193</v>
      </c>
      <c r="I136">
        <v>8.25</v>
      </c>
      <c r="J136">
        <v>31</v>
      </c>
      <c r="L136">
        <v>4.67</v>
      </c>
      <c r="O136">
        <v>111</v>
      </c>
      <c r="S136" t="s">
        <v>33</v>
      </c>
      <c r="T136" t="s">
        <v>2900</v>
      </c>
    </row>
    <row r="137" spans="1:20" x14ac:dyDescent="0.25">
      <c r="A137">
        <v>147</v>
      </c>
      <c r="B137">
        <v>1996</v>
      </c>
      <c r="C137" t="s">
        <v>373</v>
      </c>
      <c r="D137" t="s">
        <v>2902</v>
      </c>
      <c r="E137" t="s">
        <v>13</v>
      </c>
      <c r="F137" t="s">
        <v>376</v>
      </c>
      <c r="G137">
        <v>71.400000000000006</v>
      </c>
      <c r="H137">
        <v>191</v>
      </c>
      <c r="I137">
        <v>9.5</v>
      </c>
      <c r="J137">
        <v>31</v>
      </c>
      <c r="L137">
        <v>4.5</v>
      </c>
      <c r="N137">
        <v>34.5</v>
      </c>
      <c r="O137">
        <v>120</v>
      </c>
      <c r="P137">
        <v>4.2300000000000004</v>
      </c>
      <c r="R137">
        <v>11.46</v>
      </c>
      <c r="S137" t="s">
        <v>325</v>
      </c>
      <c r="T137" t="s">
        <v>375</v>
      </c>
    </row>
    <row r="138" spans="1:20" x14ac:dyDescent="0.25">
      <c r="A138">
        <v>158</v>
      </c>
      <c r="B138">
        <v>1996</v>
      </c>
      <c r="C138" t="s">
        <v>425</v>
      </c>
      <c r="D138" t="s">
        <v>426</v>
      </c>
      <c r="E138" t="s">
        <v>13</v>
      </c>
      <c r="F138" t="s">
        <v>427</v>
      </c>
      <c r="G138">
        <v>67.400000000000006</v>
      </c>
      <c r="H138">
        <v>172</v>
      </c>
      <c r="I138">
        <v>9</v>
      </c>
      <c r="J138">
        <v>31.38</v>
      </c>
      <c r="L138">
        <v>4.47</v>
      </c>
      <c r="N138">
        <v>33.5</v>
      </c>
      <c r="O138">
        <v>124</v>
      </c>
      <c r="P138">
        <v>4.3</v>
      </c>
      <c r="R138">
        <v>11.08</v>
      </c>
      <c r="S138" t="s">
        <v>161</v>
      </c>
      <c r="T138" t="s">
        <v>167</v>
      </c>
    </row>
    <row r="139" spans="1:20" x14ac:dyDescent="0.25">
      <c r="A139">
        <v>161</v>
      </c>
      <c r="B139">
        <v>1996</v>
      </c>
      <c r="C139" t="s">
        <v>2903</v>
      </c>
      <c r="D139" t="s">
        <v>224</v>
      </c>
      <c r="E139" t="s">
        <v>13</v>
      </c>
      <c r="F139" t="s">
        <v>2904</v>
      </c>
      <c r="G139">
        <v>74.3</v>
      </c>
      <c r="H139">
        <v>202</v>
      </c>
      <c r="I139">
        <v>9.5</v>
      </c>
      <c r="J139">
        <v>31.5</v>
      </c>
      <c r="L139">
        <v>4.71</v>
      </c>
      <c r="N139">
        <v>33</v>
      </c>
      <c r="O139">
        <v>132</v>
      </c>
      <c r="P139">
        <v>4.34</v>
      </c>
      <c r="S139" t="s">
        <v>76</v>
      </c>
      <c r="T139" t="s">
        <v>795</v>
      </c>
    </row>
    <row r="140" spans="1:20" x14ac:dyDescent="0.25">
      <c r="A140">
        <v>164</v>
      </c>
      <c r="B140">
        <v>1996</v>
      </c>
      <c r="C140" t="s">
        <v>457</v>
      </c>
      <c r="D140" t="s">
        <v>184</v>
      </c>
      <c r="E140" t="s">
        <v>13</v>
      </c>
      <c r="F140" t="s">
        <v>459</v>
      </c>
      <c r="G140">
        <v>70.400000000000006</v>
      </c>
      <c r="H140">
        <v>179</v>
      </c>
      <c r="I140">
        <v>9.25</v>
      </c>
      <c r="J140">
        <v>30.63</v>
      </c>
      <c r="L140">
        <v>4.6900000000000004</v>
      </c>
      <c r="N140">
        <v>31.5</v>
      </c>
      <c r="O140">
        <v>111</v>
      </c>
      <c r="P140">
        <v>4.2</v>
      </c>
      <c r="R140">
        <v>12.04</v>
      </c>
      <c r="S140" t="s">
        <v>66</v>
      </c>
      <c r="T140" t="s">
        <v>458</v>
      </c>
    </row>
    <row r="141" spans="1:20" x14ac:dyDescent="0.25">
      <c r="A141">
        <v>170</v>
      </c>
      <c r="B141">
        <v>1996</v>
      </c>
      <c r="C141" t="s">
        <v>400</v>
      </c>
      <c r="D141" t="s">
        <v>213</v>
      </c>
      <c r="E141" t="s">
        <v>13</v>
      </c>
      <c r="F141" t="s">
        <v>402</v>
      </c>
      <c r="G141">
        <v>72.099999999999994</v>
      </c>
      <c r="H141">
        <v>200</v>
      </c>
      <c r="I141">
        <v>9.6300000000000008</v>
      </c>
      <c r="J141">
        <v>32.880000000000003</v>
      </c>
      <c r="L141">
        <v>4.67</v>
      </c>
      <c r="N141">
        <v>35.5</v>
      </c>
      <c r="O141">
        <v>120</v>
      </c>
      <c r="P141">
        <v>4.1100000000000003</v>
      </c>
      <c r="R141">
        <v>11.27</v>
      </c>
      <c r="S141" t="s">
        <v>121</v>
      </c>
      <c r="T141" t="s">
        <v>401</v>
      </c>
    </row>
    <row r="142" spans="1:20" x14ac:dyDescent="0.25">
      <c r="A142">
        <v>175</v>
      </c>
      <c r="B142">
        <v>1996</v>
      </c>
      <c r="C142" t="s">
        <v>2905</v>
      </c>
      <c r="D142" t="s">
        <v>569</v>
      </c>
      <c r="E142" t="s">
        <v>13</v>
      </c>
      <c r="F142" t="s">
        <v>2907</v>
      </c>
      <c r="G142">
        <v>70.8</v>
      </c>
      <c r="H142">
        <v>189</v>
      </c>
      <c r="I142">
        <v>9</v>
      </c>
      <c r="J142">
        <v>30.63</v>
      </c>
      <c r="S142" t="s">
        <v>15</v>
      </c>
      <c r="T142" t="s">
        <v>2906</v>
      </c>
    </row>
    <row r="143" spans="1:20" x14ac:dyDescent="0.25">
      <c r="A143">
        <v>191</v>
      </c>
      <c r="B143">
        <v>1996</v>
      </c>
      <c r="C143" t="s">
        <v>379</v>
      </c>
      <c r="D143" t="s">
        <v>2741</v>
      </c>
      <c r="E143" t="s">
        <v>13</v>
      </c>
      <c r="F143" t="s">
        <v>381</v>
      </c>
      <c r="G143">
        <v>72.900000000000006</v>
      </c>
      <c r="H143">
        <v>204</v>
      </c>
      <c r="I143">
        <v>9.25</v>
      </c>
      <c r="J143">
        <v>32</v>
      </c>
      <c r="S143" t="s">
        <v>325</v>
      </c>
      <c r="T143" t="s">
        <v>380</v>
      </c>
    </row>
    <row r="144" spans="1:20" x14ac:dyDescent="0.25">
      <c r="A144">
        <v>192</v>
      </c>
      <c r="B144">
        <v>1996</v>
      </c>
      <c r="C144" t="s">
        <v>2908</v>
      </c>
      <c r="D144" t="s">
        <v>2834</v>
      </c>
      <c r="E144" t="s">
        <v>13</v>
      </c>
      <c r="F144" t="s">
        <v>396</v>
      </c>
      <c r="G144">
        <v>73.8</v>
      </c>
      <c r="H144">
        <v>217</v>
      </c>
      <c r="I144">
        <v>10.38</v>
      </c>
      <c r="J144">
        <v>33.380000000000003</v>
      </c>
      <c r="L144">
        <v>4.53</v>
      </c>
      <c r="N144">
        <v>33</v>
      </c>
      <c r="O144">
        <v>120</v>
      </c>
      <c r="P144">
        <v>4.16</v>
      </c>
      <c r="R144">
        <v>11.31</v>
      </c>
      <c r="S144" t="s">
        <v>107</v>
      </c>
      <c r="T144" t="s">
        <v>395</v>
      </c>
    </row>
    <row r="145" spans="1:20" x14ac:dyDescent="0.25">
      <c r="A145">
        <v>207</v>
      </c>
      <c r="B145">
        <v>1996</v>
      </c>
      <c r="C145" t="s">
        <v>403</v>
      </c>
      <c r="D145" t="s">
        <v>2909</v>
      </c>
      <c r="E145" t="s">
        <v>13</v>
      </c>
      <c r="F145" t="s">
        <v>406</v>
      </c>
      <c r="G145">
        <v>74.900000000000006</v>
      </c>
      <c r="H145">
        <v>213</v>
      </c>
      <c r="I145">
        <v>10.5</v>
      </c>
      <c r="J145">
        <v>34.5</v>
      </c>
      <c r="L145">
        <v>4.6500000000000004</v>
      </c>
      <c r="N145">
        <v>33</v>
      </c>
      <c r="O145">
        <v>120</v>
      </c>
      <c r="P145">
        <v>4.26</v>
      </c>
      <c r="R145">
        <v>11.43</v>
      </c>
      <c r="S145" t="s">
        <v>66</v>
      </c>
      <c r="T145" t="s">
        <v>405</v>
      </c>
    </row>
    <row r="146" spans="1:20" x14ac:dyDescent="0.25">
      <c r="A146">
        <v>223</v>
      </c>
      <c r="B146">
        <v>1996</v>
      </c>
      <c r="C146" t="s">
        <v>454</v>
      </c>
      <c r="D146" t="s">
        <v>2721</v>
      </c>
      <c r="E146" t="s">
        <v>13</v>
      </c>
      <c r="F146" t="s">
        <v>456</v>
      </c>
      <c r="G146">
        <v>70.900000000000006</v>
      </c>
      <c r="H146">
        <v>189</v>
      </c>
      <c r="I146">
        <v>9.1300000000000008</v>
      </c>
      <c r="J146">
        <v>32.880000000000003</v>
      </c>
      <c r="L146">
        <v>4.5</v>
      </c>
      <c r="N146">
        <v>32.5</v>
      </c>
      <c r="O146">
        <v>120</v>
      </c>
      <c r="P146">
        <v>4.46</v>
      </c>
      <c r="R146">
        <v>11.66</v>
      </c>
      <c r="S146" t="s">
        <v>126</v>
      </c>
      <c r="T146" t="s">
        <v>455</v>
      </c>
    </row>
    <row r="147" spans="1:20" x14ac:dyDescent="0.25">
      <c r="A147">
        <v>227</v>
      </c>
      <c r="B147">
        <v>1996</v>
      </c>
      <c r="C147" t="s">
        <v>450</v>
      </c>
      <c r="D147" t="s">
        <v>2910</v>
      </c>
      <c r="E147" t="s">
        <v>13</v>
      </c>
      <c r="F147" t="s">
        <v>453</v>
      </c>
      <c r="G147">
        <v>72.599999999999994</v>
      </c>
      <c r="H147">
        <v>187</v>
      </c>
      <c r="I147">
        <v>9.3800000000000008</v>
      </c>
      <c r="J147">
        <v>33.880000000000003</v>
      </c>
      <c r="L147">
        <v>4.66</v>
      </c>
      <c r="N147">
        <v>38.5</v>
      </c>
      <c r="O147">
        <v>132</v>
      </c>
      <c r="P147">
        <v>4.34</v>
      </c>
      <c r="R147">
        <v>11.06</v>
      </c>
      <c r="S147" t="s">
        <v>161</v>
      </c>
      <c r="T147" t="s">
        <v>452</v>
      </c>
    </row>
    <row r="148" spans="1:20" x14ac:dyDescent="0.25">
      <c r="A148">
        <v>229</v>
      </c>
      <c r="B148">
        <v>1996</v>
      </c>
      <c r="C148" t="s">
        <v>2911</v>
      </c>
      <c r="D148" t="s">
        <v>2786</v>
      </c>
      <c r="E148" t="s">
        <v>13</v>
      </c>
      <c r="F148" t="s">
        <v>2913</v>
      </c>
      <c r="G148">
        <v>71.099999999999994</v>
      </c>
      <c r="H148">
        <v>184</v>
      </c>
      <c r="I148">
        <v>8.3800000000000008</v>
      </c>
      <c r="J148">
        <v>31</v>
      </c>
      <c r="L148">
        <v>4.74</v>
      </c>
      <c r="N148">
        <v>32</v>
      </c>
      <c r="O148">
        <v>108</v>
      </c>
      <c r="P148">
        <v>4.04</v>
      </c>
      <c r="R148">
        <v>11.17</v>
      </c>
      <c r="S148" t="s">
        <v>107</v>
      </c>
      <c r="T148" t="s">
        <v>2912</v>
      </c>
    </row>
    <row r="149" spans="1:20" x14ac:dyDescent="0.25">
      <c r="A149">
        <v>236</v>
      </c>
      <c r="B149">
        <v>1996</v>
      </c>
      <c r="C149" t="s">
        <v>2914</v>
      </c>
      <c r="D149" t="s">
        <v>2915</v>
      </c>
      <c r="E149" t="s">
        <v>13</v>
      </c>
      <c r="F149" t="s">
        <v>2917</v>
      </c>
      <c r="G149">
        <v>74.8</v>
      </c>
      <c r="H149">
        <v>210</v>
      </c>
      <c r="I149">
        <v>8.75</v>
      </c>
      <c r="J149">
        <v>31.5</v>
      </c>
      <c r="L149">
        <v>4.82</v>
      </c>
      <c r="N149">
        <v>31</v>
      </c>
      <c r="O149">
        <v>120</v>
      </c>
      <c r="P149">
        <v>4.5599999999999996</v>
      </c>
      <c r="R149">
        <v>12.06</v>
      </c>
      <c r="S149" t="s">
        <v>55</v>
      </c>
      <c r="T149" t="s">
        <v>2916</v>
      </c>
    </row>
    <row r="150" spans="1:20" x14ac:dyDescent="0.25">
      <c r="A150">
        <v>237</v>
      </c>
      <c r="B150">
        <v>1996</v>
      </c>
      <c r="C150" t="s">
        <v>2918</v>
      </c>
      <c r="D150" t="s">
        <v>2752</v>
      </c>
      <c r="E150" t="s">
        <v>13</v>
      </c>
      <c r="F150" t="s">
        <v>2919</v>
      </c>
      <c r="G150">
        <v>70.5</v>
      </c>
      <c r="H150">
        <v>189</v>
      </c>
      <c r="I150">
        <v>9.3800000000000008</v>
      </c>
      <c r="J150">
        <v>31.75</v>
      </c>
      <c r="L150">
        <v>4.7</v>
      </c>
      <c r="N150">
        <v>30</v>
      </c>
      <c r="O150">
        <v>108</v>
      </c>
      <c r="S150" t="s">
        <v>282</v>
      </c>
      <c r="T150" t="s">
        <v>177</v>
      </c>
    </row>
    <row r="151" spans="1:20" x14ac:dyDescent="0.25">
      <c r="A151">
        <v>238</v>
      </c>
      <c r="B151">
        <v>1996</v>
      </c>
      <c r="C151" t="s">
        <v>2920</v>
      </c>
      <c r="D151" t="s">
        <v>2774</v>
      </c>
      <c r="E151" t="s">
        <v>13</v>
      </c>
      <c r="F151" t="s">
        <v>2922</v>
      </c>
      <c r="G151">
        <v>72.400000000000006</v>
      </c>
      <c r="H151">
        <v>189</v>
      </c>
      <c r="I151">
        <v>9.8800000000000008</v>
      </c>
      <c r="J151">
        <v>32.880000000000003</v>
      </c>
      <c r="L151">
        <v>4.71</v>
      </c>
      <c r="N151">
        <v>31</v>
      </c>
      <c r="O151">
        <v>108</v>
      </c>
      <c r="P151">
        <v>4.47</v>
      </c>
      <c r="R151">
        <v>11.88</v>
      </c>
      <c r="S151" t="s">
        <v>161</v>
      </c>
      <c r="T151" t="s">
        <v>2921</v>
      </c>
    </row>
    <row r="152" spans="1:20" x14ac:dyDescent="0.25">
      <c r="A152">
        <v>257</v>
      </c>
      <c r="B152">
        <v>1996</v>
      </c>
      <c r="C152" t="s">
        <v>389</v>
      </c>
      <c r="D152" t="s">
        <v>298</v>
      </c>
      <c r="E152" t="s">
        <v>13</v>
      </c>
      <c r="F152" t="s">
        <v>391</v>
      </c>
      <c r="G152">
        <v>71.099999999999994</v>
      </c>
      <c r="H152">
        <v>176</v>
      </c>
      <c r="I152">
        <v>9.25</v>
      </c>
      <c r="J152">
        <v>32</v>
      </c>
      <c r="L152">
        <v>4.4000000000000004</v>
      </c>
      <c r="N152">
        <v>37.5</v>
      </c>
      <c r="O152">
        <v>120</v>
      </c>
      <c r="P152">
        <v>4.0599999999999996</v>
      </c>
      <c r="R152">
        <v>11.23</v>
      </c>
      <c r="S152" t="s">
        <v>143</v>
      </c>
      <c r="T152" t="s">
        <v>390</v>
      </c>
    </row>
    <row r="153" spans="1:20" x14ac:dyDescent="0.25">
      <c r="A153">
        <v>266</v>
      </c>
      <c r="B153">
        <v>1996</v>
      </c>
      <c r="C153" t="s">
        <v>386</v>
      </c>
      <c r="D153" t="s">
        <v>171</v>
      </c>
      <c r="E153" t="s">
        <v>13</v>
      </c>
      <c r="F153" t="s">
        <v>388</v>
      </c>
      <c r="G153">
        <v>74.900000000000006</v>
      </c>
      <c r="H153">
        <v>197</v>
      </c>
      <c r="I153">
        <v>9</v>
      </c>
      <c r="J153">
        <v>32.5</v>
      </c>
      <c r="L153">
        <v>4.5</v>
      </c>
      <c r="N153">
        <v>40</v>
      </c>
      <c r="O153">
        <v>132</v>
      </c>
      <c r="P153">
        <v>4.1399999999999997</v>
      </c>
      <c r="R153">
        <v>11.14</v>
      </c>
      <c r="S153" t="s">
        <v>61</v>
      </c>
      <c r="T153" t="s">
        <v>387</v>
      </c>
    </row>
    <row r="154" spans="1:20" x14ac:dyDescent="0.25">
      <c r="A154">
        <v>271</v>
      </c>
      <c r="B154">
        <v>1996</v>
      </c>
      <c r="C154" t="s">
        <v>432</v>
      </c>
      <c r="D154" t="s">
        <v>20</v>
      </c>
      <c r="E154" t="s">
        <v>13</v>
      </c>
      <c r="F154" t="s">
        <v>434</v>
      </c>
      <c r="G154">
        <v>72</v>
      </c>
      <c r="H154">
        <v>192</v>
      </c>
      <c r="I154">
        <v>9.1300000000000008</v>
      </c>
      <c r="J154">
        <v>32.880000000000003</v>
      </c>
      <c r="S154" t="s">
        <v>180</v>
      </c>
      <c r="T154" t="s">
        <v>433</v>
      </c>
    </row>
    <row r="155" spans="1:20" x14ac:dyDescent="0.25">
      <c r="A155">
        <v>272</v>
      </c>
      <c r="B155">
        <v>1996</v>
      </c>
      <c r="C155" t="s">
        <v>382</v>
      </c>
      <c r="D155" t="s">
        <v>2832</v>
      </c>
      <c r="E155" t="s">
        <v>13</v>
      </c>
      <c r="F155" t="s">
        <v>385</v>
      </c>
      <c r="G155">
        <v>71.900000000000006</v>
      </c>
      <c r="H155">
        <v>200</v>
      </c>
      <c r="I155">
        <v>10.130000000000001</v>
      </c>
      <c r="J155">
        <v>32.130000000000003</v>
      </c>
      <c r="L155">
        <v>4.57</v>
      </c>
      <c r="N155">
        <v>33</v>
      </c>
      <c r="O155">
        <v>120</v>
      </c>
      <c r="P155">
        <v>4.62</v>
      </c>
      <c r="R155">
        <v>11.86</v>
      </c>
      <c r="S155" t="s">
        <v>61</v>
      </c>
      <c r="T155" t="s">
        <v>384</v>
      </c>
    </row>
    <row r="156" spans="1:20" x14ac:dyDescent="0.25">
      <c r="A156">
        <v>278</v>
      </c>
      <c r="B156">
        <v>1996</v>
      </c>
      <c r="C156" t="s">
        <v>2923</v>
      </c>
      <c r="D156" t="s">
        <v>687</v>
      </c>
      <c r="E156" t="s">
        <v>13</v>
      </c>
      <c r="F156" t="s">
        <v>2925</v>
      </c>
      <c r="G156">
        <v>68.8</v>
      </c>
      <c r="H156">
        <v>162</v>
      </c>
      <c r="I156">
        <v>9</v>
      </c>
      <c r="J156">
        <v>30.25</v>
      </c>
      <c r="L156">
        <v>4.59</v>
      </c>
      <c r="N156">
        <v>31.5</v>
      </c>
      <c r="O156">
        <v>120</v>
      </c>
      <c r="P156">
        <v>4.2</v>
      </c>
      <c r="R156">
        <v>11.57</v>
      </c>
      <c r="S156" t="s">
        <v>107</v>
      </c>
      <c r="T156" t="s">
        <v>2924</v>
      </c>
    </row>
    <row r="157" spans="1:20" x14ac:dyDescent="0.25">
      <c r="A157">
        <v>280</v>
      </c>
      <c r="B157">
        <v>1996</v>
      </c>
      <c r="C157" t="s">
        <v>2926</v>
      </c>
      <c r="D157" t="s">
        <v>2927</v>
      </c>
      <c r="E157" t="s">
        <v>13</v>
      </c>
      <c r="F157" t="s">
        <v>2929</v>
      </c>
      <c r="G157">
        <v>72.099999999999994</v>
      </c>
      <c r="H157">
        <v>171</v>
      </c>
      <c r="I157">
        <v>9.25</v>
      </c>
      <c r="J157">
        <v>30.5</v>
      </c>
      <c r="L157">
        <v>4.6900000000000004</v>
      </c>
      <c r="N157">
        <v>31.5</v>
      </c>
      <c r="O157">
        <v>120</v>
      </c>
      <c r="P157">
        <v>4.3</v>
      </c>
      <c r="R157">
        <v>12.02</v>
      </c>
      <c r="S157" t="s">
        <v>325</v>
      </c>
      <c r="T157" t="s">
        <v>2928</v>
      </c>
    </row>
    <row r="158" spans="1:20" x14ac:dyDescent="0.25">
      <c r="A158">
        <v>287</v>
      </c>
      <c r="B158">
        <v>1996</v>
      </c>
      <c r="C158" t="s">
        <v>407</v>
      </c>
      <c r="D158" t="s">
        <v>2730</v>
      </c>
      <c r="E158" t="s">
        <v>13</v>
      </c>
      <c r="F158" t="s">
        <v>408</v>
      </c>
      <c r="G158">
        <v>71.900000000000006</v>
      </c>
      <c r="H158">
        <v>170</v>
      </c>
      <c r="I158">
        <v>8.25</v>
      </c>
      <c r="J158">
        <v>31.75</v>
      </c>
      <c r="L158">
        <v>4.59</v>
      </c>
      <c r="N158">
        <v>31</v>
      </c>
      <c r="O158">
        <v>120</v>
      </c>
      <c r="P158">
        <v>4.4400000000000004</v>
      </c>
      <c r="R158">
        <v>11.44</v>
      </c>
      <c r="S158" t="s">
        <v>21</v>
      </c>
      <c r="T158" t="s">
        <v>34</v>
      </c>
    </row>
    <row r="159" spans="1:20" x14ac:dyDescent="0.25">
      <c r="A159">
        <v>290</v>
      </c>
      <c r="B159">
        <v>1996</v>
      </c>
      <c r="C159" t="s">
        <v>2930</v>
      </c>
      <c r="D159" t="s">
        <v>44</v>
      </c>
      <c r="E159" t="s">
        <v>13</v>
      </c>
      <c r="F159" t="s">
        <v>2931</v>
      </c>
      <c r="G159">
        <v>73</v>
      </c>
      <c r="H159">
        <v>209</v>
      </c>
      <c r="I159">
        <v>9.6300000000000008</v>
      </c>
      <c r="J159">
        <v>32</v>
      </c>
      <c r="L159">
        <v>4.5999999999999996</v>
      </c>
      <c r="N159">
        <v>35</v>
      </c>
      <c r="O159">
        <v>132</v>
      </c>
      <c r="P159">
        <v>4.24</v>
      </c>
      <c r="R159">
        <v>11.47</v>
      </c>
      <c r="S159" t="s">
        <v>21</v>
      </c>
      <c r="T159" t="s">
        <v>915</v>
      </c>
    </row>
    <row r="160" spans="1:20" x14ac:dyDescent="0.25">
      <c r="A160">
        <v>293</v>
      </c>
      <c r="B160">
        <v>1996</v>
      </c>
      <c r="C160" t="s">
        <v>2932</v>
      </c>
      <c r="D160" t="s">
        <v>329</v>
      </c>
      <c r="E160" t="s">
        <v>13</v>
      </c>
      <c r="F160" t="s">
        <v>2934</v>
      </c>
      <c r="G160">
        <v>71.8</v>
      </c>
      <c r="H160">
        <v>176</v>
      </c>
      <c r="I160">
        <v>9</v>
      </c>
      <c r="J160">
        <v>30.5</v>
      </c>
      <c r="L160">
        <v>4.63</v>
      </c>
      <c r="N160">
        <v>33.5</v>
      </c>
      <c r="O160">
        <v>120</v>
      </c>
      <c r="P160">
        <v>4.38</v>
      </c>
      <c r="R160">
        <v>11.35</v>
      </c>
      <c r="S160" t="s">
        <v>15</v>
      </c>
      <c r="T160" t="s">
        <v>2933</v>
      </c>
    </row>
    <row r="161" spans="1:20" x14ac:dyDescent="0.25">
      <c r="A161">
        <v>1</v>
      </c>
      <c r="B161">
        <v>1997</v>
      </c>
      <c r="C161" t="s">
        <v>543</v>
      </c>
      <c r="D161" t="s">
        <v>544</v>
      </c>
      <c r="E161" t="s">
        <v>13</v>
      </c>
      <c r="F161" t="s">
        <v>546</v>
      </c>
      <c r="G161">
        <v>71.400000000000006</v>
      </c>
      <c r="H161">
        <v>184</v>
      </c>
      <c r="I161">
        <v>9.1300000000000008</v>
      </c>
      <c r="J161">
        <v>31.63</v>
      </c>
      <c r="L161">
        <v>4.59</v>
      </c>
      <c r="N161">
        <v>29.5</v>
      </c>
      <c r="O161">
        <v>112</v>
      </c>
      <c r="P161">
        <v>4.38</v>
      </c>
      <c r="Q161">
        <v>7.51</v>
      </c>
      <c r="R161">
        <v>11.89</v>
      </c>
      <c r="S161" t="s">
        <v>107</v>
      </c>
      <c r="T161" t="s">
        <v>545</v>
      </c>
    </row>
    <row r="162" spans="1:20" x14ac:dyDescent="0.25">
      <c r="A162">
        <v>9</v>
      </c>
      <c r="B162">
        <v>1997</v>
      </c>
      <c r="C162" t="s">
        <v>481</v>
      </c>
      <c r="D162" t="s">
        <v>228</v>
      </c>
      <c r="E162" t="s">
        <v>13</v>
      </c>
      <c r="F162" t="s">
        <v>483</v>
      </c>
      <c r="G162">
        <v>71.5</v>
      </c>
      <c r="H162">
        <v>183</v>
      </c>
      <c r="I162">
        <v>9.25</v>
      </c>
      <c r="J162">
        <v>32.5</v>
      </c>
      <c r="S162" t="s">
        <v>76</v>
      </c>
      <c r="T162" t="s">
        <v>482</v>
      </c>
    </row>
    <row r="163" spans="1:20" x14ac:dyDescent="0.25">
      <c r="A163">
        <v>24</v>
      </c>
      <c r="B163">
        <v>1997</v>
      </c>
      <c r="C163" t="s">
        <v>494</v>
      </c>
      <c r="D163" t="s">
        <v>2822</v>
      </c>
      <c r="E163" t="s">
        <v>13</v>
      </c>
      <c r="F163" t="s">
        <v>496</v>
      </c>
      <c r="G163">
        <v>72</v>
      </c>
      <c r="H163">
        <v>185</v>
      </c>
      <c r="I163">
        <v>9.75</v>
      </c>
      <c r="J163">
        <v>33.380000000000003</v>
      </c>
      <c r="L163">
        <v>4.62</v>
      </c>
      <c r="N163">
        <v>34</v>
      </c>
      <c r="O163">
        <v>120</v>
      </c>
      <c r="P163">
        <v>4.28</v>
      </c>
      <c r="Q163">
        <v>7.31</v>
      </c>
      <c r="R163">
        <v>11.43</v>
      </c>
      <c r="S163" t="s">
        <v>101</v>
      </c>
      <c r="T163" t="s">
        <v>495</v>
      </c>
    </row>
    <row r="164" spans="1:20" x14ac:dyDescent="0.25">
      <c r="A164">
        <v>31</v>
      </c>
      <c r="B164">
        <v>1997</v>
      </c>
      <c r="C164" t="s">
        <v>513</v>
      </c>
      <c r="D164" t="s">
        <v>2935</v>
      </c>
      <c r="E164" t="s">
        <v>13</v>
      </c>
      <c r="F164" t="s">
        <v>516</v>
      </c>
      <c r="G164">
        <v>76.599999999999994</v>
      </c>
      <c r="H164">
        <v>214</v>
      </c>
      <c r="I164">
        <v>9.8800000000000008</v>
      </c>
      <c r="J164">
        <v>35.130000000000003</v>
      </c>
      <c r="L164">
        <v>4.6500000000000004</v>
      </c>
      <c r="N164">
        <v>38.5</v>
      </c>
      <c r="O164">
        <v>125</v>
      </c>
      <c r="P164">
        <v>4.13</v>
      </c>
      <c r="Q164">
        <v>7.31</v>
      </c>
      <c r="R164">
        <v>11.43</v>
      </c>
      <c r="S164" t="s">
        <v>107</v>
      </c>
      <c r="T164" t="s">
        <v>515</v>
      </c>
    </row>
    <row r="165" spans="1:20" x14ac:dyDescent="0.25">
      <c r="A165">
        <v>39</v>
      </c>
      <c r="B165">
        <v>1997</v>
      </c>
      <c r="C165" t="s">
        <v>484</v>
      </c>
      <c r="D165" t="s">
        <v>156</v>
      </c>
      <c r="E165" t="s">
        <v>13</v>
      </c>
      <c r="F165" t="s">
        <v>486</v>
      </c>
      <c r="G165">
        <v>70.599999999999994</v>
      </c>
      <c r="H165">
        <v>194</v>
      </c>
      <c r="I165">
        <v>9.5</v>
      </c>
      <c r="J165">
        <v>31.13</v>
      </c>
      <c r="S165" t="s">
        <v>76</v>
      </c>
      <c r="T165" t="s">
        <v>485</v>
      </c>
    </row>
    <row r="166" spans="1:20" x14ac:dyDescent="0.25">
      <c r="A166">
        <v>51</v>
      </c>
      <c r="B166">
        <v>1997</v>
      </c>
      <c r="C166" t="s">
        <v>506</v>
      </c>
      <c r="D166" t="s">
        <v>507</v>
      </c>
      <c r="E166" t="s">
        <v>13</v>
      </c>
      <c r="F166" t="s">
        <v>509</v>
      </c>
      <c r="G166">
        <v>72.400000000000006</v>
      </c>
      <c r="H166">
        <v>184</v>
      </c>
      <c r="I166">
        <v>8.8800000000000008</v>
      </c>
      <c r="J166">
        <v>31.5</v>
      </c>
      <c r="L166">
        <v>4.55</v>
      </c>
      <c r="S166" t="s">
        <v>61</v>
      </c>
      <c r="T166" t="s">
        <v>508</v>
      </c>
    </row>
    <row r="167" spans="1:20" x14ac:dyDescent="0.25">
      <c r="A167">
        <v>53</v>
      </c>
      <c r="B167">
        <v>1997</v>
      </c>
      <c r="C167" t="s">
        <v>2936</v>
      </c>
      <c r="D167" t="s">
        <v>2721</v>
      </c>
      <c r="E167" t="s">
        <v>13</v>
      </c>
      <c r="F167" t="s">
        <v>2937</v>
      </c>
      <c r="G167">
        <v>74</v>
      </c>
      <c r="H167">
        <v>195</v>
      </c>
      <c r="I167">
        <v>9.25</v>
      </c>
      <c r="J167">
        <v>35.630000000000003</v>
      </c>
      <c r="S167" t="s">
        <v>61</v>
      </c>
      <c r="T167" t="s">
        <v>1732</v>
      </c>
    </row>
    <row r="168" spans="1:20" x14ac:dyDescent="0.25">
      <c r="A168">
        <v>63</v>
      </c>
      <c r="B168">
        <v>1997</v>
      </c>
      <c r="C168" t="s">
        <v>2938</v>
      </c>
      <c r="D168" t="s">
        <v>60</v>
      </c>
      <c r="E168" t="s">
        <v>13</v>
      </c>
      <c r="F168" t="s">
        <v>2940</v>
      </c>
      <c r="G168">
        <v>73.099999999999994</v>
      </c>
      <c r="H168">
        <v>210</v>
      </c>
      <c r="I168">
        <v>9.1300000000000008</v>
      </c>
      <c r="J168">
        <v>32.25</v>
      </c>
      <c r="L168">
        <v>4.59</v>
      </c>
      <c r="N168">
        <v>34.5</v>
      </c>
      <c r="O168">
        <v>114</v>
      </c>
      <c r="P168">
        <v>4.33</v>
      </c>
      <c r="Q168">
        <v>7.54</v>
      </c>
      <c r="S168" t="s">
        <v>161</v>
      </c>
      <c r="T168" t="s">
        <v>2939</v>
      </c>
    </row>
    <row r="169" spans="1:20" x14ac:dyDescent="0.25">
      <c r="A169">
        <v>75</v>
      </c>
      <c r="B169">
        <v>1997</v>
      </c>
      <c r="C169" t="s">
        <v>2941</v>
      </c>
      <c r="D169" t="s">
        <v>753</v>
      </c>
      <c r="E169" t="s">
        <v>13</v>
      </c>
      <c r="F169" t="s">
        <v>2943</v>
      </c>
      <c r="G169">
        <v>73.900000000000006</v>
      </c>
      <c r="H169">
        <v>218</v>
      </c>
      <c r="I169">
        <v>9</v>
      </c>
      <c r="J169">
        <v>31.63</v>
      </c>
      <c r="S169" t="s">
        <v>76</v>
      </c>
      <c r="T169" t="s">
        <v>2942</v>
      </c>
    </row>
    <row r="170" spans="1:20" x14ac:dyDescent="0.25">
      <c r="A170">
        <v>104</v>
      </c>
      <c r="B170">
        <v>1997</v>
      </c>
      <c r="C170" t="s">
        <v>477</v>
      </c>
      <c r="D170" t="s">
        <v>32</v>
      </c>
      <c r="E170" t="s">
        <v>13</v>
      </c>
      <c r="F170" t="s">
        <v>480</v>
      </c>
      <c r="G170">
        <v>74.900000000000006</v>
      </c>
      <c r="H170">
        <v>199</v>
      </c>
      <c r="I170">
        <v>9.25</v>
      </c>
      <c r="J170">
        <v>33</v>
      </c>
      <c r="L170">
        <v>4.41</v>
      </c>
      <c r="N170">
        <v>40.5</v>
      </c>
      <c r="O170">
        <v>130</v>
      </c>
      <c r="P170">
        <v>4.17</v>
      </c>
      <c r="Q170">
        <v>7.52</v>
      </c>
      <c r="R170">
        <v>11.53</v>
      </c>
      <c r="S170" t="s">
        <v>478</v>
      </c>
      <c r="T170" t="s">
        <v>479</v>
      </c>
    </row>
    <row r="171" spans="1:20" x14ac:dyDescent="0.25">
      <c r="A171">
        <v>113</v>
      </c>
      <c r="B171">
        <v>1997</v>
      </c>
      <c r="C171" t="s">
        <v>547</v>
      </c>
      <c r="D171" t="s">
        <v>191</v>
      </c>
      <c r="E171" t="s">
        <v>13</v>
      </c>
      <c r="F171" t="s">
        <v>548</v>
      </c>
      <c r="G171">
        <v>73.400000000000006</v>
      </c>
      <c r="H171">
        <v>213</v>
      </c>
      <c r="I171">
        <v>9.8800000000000008</v>
      </c>
      <c r="J171">
        <v>32.75</v>
      </c>
      <c r="L171">
        <v>4.68</v>
      </c>
      <c r="N171">
        <v>34</v>
      </c>
      <c r="O171">
        <v>112</v>
      </c>
      <c r="P171">
        <v>4.09</v>
      </c>
      <c r="Q171">
        <v>7.42</v>
      </c>
      <c r="R171">
        <v>11.51</v>
      </c>
      <c r="S171" t="s">
        <v>107</v>
      </c>
      <c r="T171" t="s">
        <v>130</v>
      </c>
    </row>
    <row r="172" spans="1:20" x14ac:dyDescent="0.25">
      <c r="A172">
        <v>120</v>
      </c>
      <c r="B172">
        <v>1997</v>
      </c>
      <c r="C172" t="s">
        <v>474</v>
      </c>
      <c r="D172" t="s">
        <v>228</v>
      </c>
      <c r="E172" t="s">
        <v>13</v>
      </c>
      <c r="F172" t="s">
        <v>476</v>
      </c>
      <c r="G172">
        <v>71.900000000000006</v>
      </c>
      <c r="H172">
        <v>189</v>
      </c>
      <c r="I172">
        <v>9.5</v>
      </c>
      <c r="J172">
        <v>32.630000000000003</v>
      </c>
      <c r="S172" t="s">
        <v>180</v>
      </c>
      <c r="T172" t="s">
        <v>475</v>
      </c>
    </row>
    <row r="173" spans="1:20" x14ac:dyDescent="0.25">
      <c r="A173">
        <v>132</v>
      </c>
      <c r="B173">
        <v>1997</v>
      </c>
      <c r="C173" t="s">
        <v>2944</v>
      </c>
      <c r="D173" t="s">
        <v>2774</v>
      </c>
      <c r="E173" t="s">
        <v>13</v>
      </c>
      <c r="F173" t="s">
        <v>2945</v>
      </c>
      <c r="G173">
        <v>71.099999999999994</v>
      </c>
      <c r="H173">
        <v>183</v>
      </c>
      <c r="I173">
        <v>9.5</v>
      </c>
      <c r="J173">
        <v>32</v>
      </c>
      <c r="L173">
        <v>4.67</v>
      </c>
      <c r="N173">
        <v>33</v>
      </c>
      <c r="O173">
        <v>116</v>
      </c>
      <c r="P173">
        <v>4.28</v>
      </c>
      <c r="Q173">
        <v>7.46</v>
      </c>
      <c r="R173">
        <v>11.49</v>
      </c>
      <c r="S173" t="s">
        <v>61</v>
      </c>
      <c r="T173" t="s">
        <v>157</v>
      </c>
    </row>
    <row r="174" spans="1:20" x14ac:dyDescent="0.25">
      <c r="A174">
        <v>143</v>
      </c>
      <c r="B174">
        <v>1997</v>
      </c>
      <c r="C174" t="s">
        <v>488</v>
      </c>
      <c r="D174" t="s">
        <v>209</v>
      </c>
      <c r="E174" t="s">
        <v>13</v>
      </c>
      <c r="F174" t="s">
        <v>490</v>
      </c>
      <c r="G174">
        <v>72.599999999999994</v>
      </c>
      <c r="H174">
        <v>186</v>
      </c>
      <c r="I174">
        <v>8.8800000000000008</v>
      </c>
      <c r="J174">
        <v>33.75</v>
      </c>
      <c r="S174" t="s">
        <v>161</v>
      </c>
      <c r="T174" t="s">
        <v>489</v>
      </c>
    </row>
    <row r="175" spans="1:20" x14ac:dyDescent="0.25">
      <c r="A175">
        <v>156</v>
      </c>
      <c r="B175">
        <v>1997</v>
      </c>
      <c r="C175" t="s">
        <v>2946</v>
      </c>
      <c r="D175" t="s">
        <v>2947</v>
      </c>
      <c r="E175" t="s">
        <v>13</v>
      </c>
      <c r="F175" t="s">
        <v>2949</v>
      </c>
      <c r="G175">
        <v>71.5</v>
      </c>
      <c r="H175">
        <v>172</v>
      </c>
      <c r="I175">
        <v>9.8800000000000008</v>
      </c>
      <c r="J175">
        <v>33.630000000000003</v>
      </c>
      <c r="L175">
        <v>4.67</v>
      </c>
      <c r="N175">
        <v>33.5</v>
      </c>
      <c r="O175">
        <v>120</v>
      </c>
      <c r="P175">
        <v>4.1900000000000004</v>
      </c>
      <c r="Q175">
        <v>7.09</v>
      </c>
      <c r="R175">
        <v>11.03</v>
      </c>
      <c r="S175" t="s">
        <v>66</v>
      </c>
      <c r="T175" t="s">
        <v>2948</v>
      </c>
    </row>
    <row r="176" spans="1:20" x14ac:dyDescent="0.25">
      <c r="A176">
        <v>164</v>
      </c>
      <c r="B176">
        <v>1997</v>
      </c>
      <c r="C176" t="s">
        <v>491</v>
      </c>
      <c r="D176" t="s">
        <v>2786</v>
      </c>
      <c r="E176" t="s">
        <v>13</v>
      </c>
      <c r="F176" t="s">
        <v>493</v>
      </c>
      <c r="G176">
        <v>71.900000000000006</v>
      </c>
      <c r="H176">
        <v>171</v>
      </c>
      <c r="I176">
        <v>8.6300000000000008</v>
      </c>
      <c r="J176">
        <v>33.25</v>
      </c>
      <c r="L176">
        <v>4.57</v>
      </c>
      <c r="N176">
        <v>36.5</v>
      </c>
      <c r="O176">
        <v>121</v>
      </c>
      <c r="P176">
        <v>3.93</v>
      </c>
      <c r="Q176">
        <v>6.88</v>
      </c>
      <c r="R176">
        <v>10.89</v>
      </c>
      <c r="S176" t="s">
        <v>33</v>
      </c>
      <c r="T176" t="s">
        <v>492</v>
      </c>
    </row>
    <row r="177" spans="1:20" x14ac:dyDescent="0.25">
      <c r="A177">
        <v>171</v>
      </c>
      <c r="B177">
        <v>1997</v>
      </c>
      <c r="C177" t="s">
        <v>2950</v>
      </c>
      <c r="D177" t="s">
        <v>651</v>
      </c>
      <c r="E177" t="s">
        <v>13</v>
      </c>
      <c r="F177" t="s">
        <v>2952</v>
      </c>
      <c r="G177">
        <v>72.900000000000006</v>
      </c>
      <c r="H177">
        <v>205</v>
      </c>
      <c r="I177">
        <v>9.25</v>
      </c>
      <c r="J177">
        <v>32</v>
      </c>
      <c r="L177">
        <v>4.68</v>
      </c>
      <c r="N177">
        <v>34</v>
      </c>
      <c r="O177">
        <v>115</v>
      </c>
      <c r="P177">
        <v>3.99</v>
      </c>
      <c r="Q177">
        <v>7.06</v>
      </c>
      <c r="R177">
        <v>11.29</v>
      </c>
      <c r="S177" t="s">
        <v>15</v>
      </c>
      <c r="T177" t="s">
        <v>2951</v>
      </c>
    </row>
    <row r="178" spans="1:20" x14ac:dyDescent="0.25">
      <c r="A178">
        <v>174</v>
      </c>
      <c r="B178">
        <v>1997</v>
      </c>
      <c r="C178" t="s">
        <v>524</v>
      </c>
      <c r="D178" t="s">
        <v>302</v>
      </c>
      <c r="E178" t="s">
        <v>13</v>
      </c>
      <c r="F178" t="s">
        <v>526</v>
      </c>
      <c r="G178">
        <v>71.099999999999994</v>
      </c>
      <c r="H178">
        <v>181</v>
      </c>
      <c r="I178">
        <v>9.5</v>
      </c>
      <c r="J178">
        <v>31.5</v>
      </c>
      <c r="L178">
        <v>4.59</v>
      </c>
      <c r="N178">
        <v>34.5</v>
      </c>
      <c r="O178">
        <v>120</v>
      </c>
      <c r="P178">
        <v>4.12</v>
      </c>
      <c r="Q178">
        <v>7.31</v>
      </c>
      <c r="R178">
        <v>11.53</v>
      </c>
      <c r="S178" t="s">
        <v>143</v>
      </c>
      <c r="T178" t="s">
        <v>525</v>
      </c>
    </row>
    <row r="179" spans="1:20" x14ac:dyDescent="0.25">
      <c r="A179">
        <v>177</v>
      </c>
      <c r="B179">
        <v>1997</v>
      </c>
      <c r="C179" t="s">
        <v>500</v>
      </c>
      <c r="D179" t="s">
        <v>2834</v>
      </c>
      <c r="E179" t="s">
        <v>13</v>
      </c>
      <c r="F179" t="s">
        <v>502</v>
      </c>
      <c r="G179">
        <v>70.8</v>
      </c>
      <c r="H179">
        <v>193</v>
      </c>
      <c r="I179">
        <v>10</v>
      </c>
      <c r="J179">
        <v>32.25</v>
      </c>
      <c r="L179">
        <v>4.55</v>
      </c>
      <c r="N179">
        <v>32</v>
      </c>
      <c r="O179">
        <v>113</v>
      </c>
      <c r="P179">
        <v>4.46</v>
      </c>
      <c r="Q179">
        <v>7.33</v>
      </c>
      <c r="R179">
        <v>11.65</v>
      </c>
      <c r="S179" t="s">
        <v>121</v>
      </c>
      <c r="T179" t="s">
        <v>501</v>
      </c>
    </row>
    <row r="180" spans="1:20" x14ac:dyDescent="0.25">
      <c r="A180">
        <v>188</v>
      </c>
      <c r="B180">
        <v>1997</v>
      </c>
      <c r="C180" t="s">
        <v>541</v>
      </c>
      <c r="D180" t="s">
        <v>2738</v>
      </c>
      <c r="E180" t="s">
        <v>13</v>
      </c>
      <c r="F180" t="s">
        <v>542</v>
      </c>
      <c r="G180">
        <v>70.099999999999994</v>
      </c>
      <c r="H180">
        <v>192</v>
      </c>
      <c r="I180">
        <v>9.6300000000000008</v>
      </c>
      <c r="J180">
        <v>32.5</v>
      </c>
      <c r="L180">
        <v>4.58</v>
      </c>
      <c r="N180">
        <v>31.5</v>
      </c>
      <c r="O180">
        <v>115</v>
      </c>
      <c r="P180">
        <v>4.32</v>
      </c>
      <c r="Q180">
        <v>7.4</v>
      </c>
      <c r="R180">
        <v>11.69</v>
      </c>
      <c r="S180" t="s">
        <v>15</v>
      </c>
      <c r="T180" t="s">
        <v>315</v>
      </c>
    </row>
    <row r="181" spans="1:20" x14ac:dyDescent="0.25">
      <c r="A181">
        <v>210</v>
      </c>
      <c r="B181">
        <v>1997</v>
      </c>
      <c r="C181" t="s">
        <v>2953</v>
      </c>
      <c r="D181" t="s">
        <v>106</v>
      </c>
      <c r="E181" t="s">
        <v>13</v>
      </c>
      <c r="F181" t="s">
        <v>2955</v>
      </c>
      <c r="G181">
        <v>69.400000000000006</v>
      </c>
      <c r="H181">
        <v>170</v>
      </c>
      <c r="I181">
        <v>9.8800000000000008</v>
      </c>
      <c r="J181">
        <v>31.88</v>
      </c>
      <c r="L181">
        <v>4.63</v>
      </c>
      <c r="N181">
        <v>31.5</v>
      </c>
      <c r="O181">
        <v>116</v>
      </c>
      <c r="P181">
        <v>4.29</v>
      </c>
      <c r="Q181">
        <v>7.34</v>
      </c>
      <c r="R181">
        <v>11.32</v>
      </c>
      <c r="S181" t="s">
        <v>126</v>
      </c>
      <c r="T181" t="s">
        <v>2954</v>
      </c>
    </row>
    <row r="182" spans="1:20" x14ac:dyDescent="0.25">
      <c r="A182">
        <v>218</v>
      </c>
      <c r="B182">
        <v>1997</v>
      </c>
      <c r="C182" t="s">
        <v>510</v>
      </c>
      <c r="D182" t="s">
        <v>2859</v>
      </c>
      <c r="E182" t="s">
        <v>13</v>
      </c>
      <c r="F182" t="s">
        <v>512</v>
      </c>
      <c r="G182">
        <v>72.8</v>
      </c>
      <c r="H182">
        <v>188</v>
      </c>
      <c r="I182">
        <v>9.25</v>
      </c>
      <c r="J182">
        <v>30.63</v>
      </c>
      <c r="L182">
        <v>4.57</v>
      </c>
      <c r="N182">
        <v>31</v>
      </c>
      <c r="O182">
        <v>115</v>
      </c>
      <c r="P182">
        <v>4.28</v>
      </c>
      <c r="Q182">
        <v>7.3</v>
      </c>
      <c r="R182">
        <v>11.51</v>
      </c>
      <c r="S182" t="s">
        <v>33</v>
      </c>
      <c r="T182" t="s">
        <v>511</v>
      </c>
    </row>
    <row r="183" spans="1:20" x14ac:dyDescent="0.25">
      <c r="A183">
        <v>228</v>
      </c>
      <c r="B183">
        <v>1997</v>
      </c>
      <c r="C183" t="s">
        <v>2956</v>
      </c>
      <c r="D183" t="s">
        <v>2824</v>
      </c>
      <c r="E183" t="s">
        <v>13</v>
      </c>
      <c r="F183" t="s">
        <v>2958</v>
      </c>
      <c r="G183">
        <v>68.8</v>
      </c>
      <c r="H183">
        <v>161</v>
      </c>
      <c r="I183">
        <v>9.25</v>
      </c>
      <c r="J183">
        <v>31.25</v>
      </c>
      <c r="L183">
        <v>4.6500000000000004</v>
      </c>
      <c r="N183">
        <v>30.5</v>
      </c>
      <c r="O183">
        <v>115</v>
      </c>
      <c r="P183">
        <v>4.1399999999999997</v>
      </c>
      <c r="Q183">
        <v>7.36</v>
      </c>
      <c r="R183">
        <v>11.67</v>
      </c>
      <c r="S183" t="s">
        <v>143</v>
      </c>
      <c r="T183" t="s">
        <v>2957</v>
      </c>
    </row>
    <row r="184" spans="1:20" x14ac:dyDescent="0.25">
      <c r="A184">
        <v>232</v>
      </c>
      <c r="B184">
        <v>1997</v>
      </c>
      <c r="C184" t="s">
        <v>503</v>
      </c>
      <c r="D184" t="s">
        <v>504</v>
      </c>
      <c r="E184" t="s">
        <v>13</v>
      </c>
      <c r="F184" t="s">
        <v>505</v>
      </c>
      <c r="G184">
        <v>75.400000000000006</v>
      </c>
      <c r="H184">
        <v>213</v>
      </c>
      <c r="I184">
        <v>10.25</v>
      </c>
      <c r="J184">
        <v>34.130000000000003</v>
      </c>
      <c r="L184">
        <v>4.55</v>
      </c>
      <c r="N184">
        <v>37</v>
      </c>
      <c r="O184">
        <v>120</v>
      </c>
      <c r="S184" t="s">
        <v>107</v>
      </c>
      <c r="T184" t="s">
        <v>127</v>
      </c>
    </row>
    <row r="185" spans="1:20" x14ac:dyDescent="0.25">
      <c r="A185">
        <v>250</v>
      </c>
      <c r="B185">
        <v>1997</v>
      </c>
      <c r="C185" t="s">
        <v>2959</v>
      </c>
      <c r="D185" t="s">
        <v>1539</v>
      </c>
      <c r="E185" t="s">
        <v>13</v>
      </c>
      <c r="F185" t="s">
        <v>2961</v>
      </c>
      <c r="G185">
        <v>72.099999999999994</v>
      </c>
      <c r="H185">
        <v>184</v>
      </c>
      <c r="I185">
        <v>9.25</v>
      </c>
      <c r="J185">
        <v>33</v>
      </c>
      <c r="L185">
        <v>4.6500000000000004</v>
      </c>
      <c r="N185">
        <v>35.5</v>
      </c>
      <c r="O185">
        <v>112</v>
      </c>
      <c r="P185">
        <v>4.53</v>
      </c>
      <c r="S185" t="s">
        <v>121</v>
      </c>
      <c r="T185" t="s">
        <v>2960</v>
      </c>
    </row>
    <row r="186" spans="1:20" x14ac:dyDescent="0.25">
      <c r="A186">
        <v>254</v>
      </c>
      <c r="B186">
        <v>1997</v>
      </c>
      <c r="C186" t="s">
        <v>2962</v>
      </c>
      <c r="D186" t="s">
        <v>426</v>
      </c>
      <c r="E186" t="s">
        <v>13</v>
      </c>
      <c r="F186" t="s">
        <v>2964</v>
      </c>
      <c r="G186">
        <v>72</v>
      </c>
      <c r="H186">
        <v>188</v>
      </c>
      <c r="I186">
        <v>9.5</v>
      </c>
      <c r="J186">
        <v>32.630000000000003</v>
      </c>
      <c r="L186">
        <v>4.6100000000000003</v>
      </c>
      <c r="N186">
        <v>32</v>
      </c>
      <c r="O186">
        <v>111</v>
      </c>
      <c r="P186">
        <v>4.49</v>
      </c>
      <c r="Q186">
        <v>7.81</v>
      </c>
      <c r="R186">
        <v>11.96</v>
      </c>
      <c r="S186" t="s">
        <v>465</v>
      </c>
      <c r="T186" t="s">
        <v>2963</v>
      </c>
    </row>
    <row r="187" spans="1:20" x14ac:dyDescent="0.25">
      <c r="A187">
        <v>269</v>
      </c>
      <c r="B187">
        <v>1997</v>
      </c>
      <c r="C187" t="s">
        <v>2965</v>
      </c>
      <c r="D187" t="s">
        <v>2768</v>
      </c>
      <c r="E187" t="s">
        <v>13</v>
      </c>
      <c r="F187" t="s">
        <v>2966</v>
      </c>
      <c r="G187">
        <v>70.900000000000006</v>
      </c>
      <c r="H187">
        <v>188</v>
      </c>
      <c r="I187">
        <v>9.75</v>
      </c>
      <c r="J187">
        <v>31</v>
      </c>
      <c r="L187">
        <v>4.7300000000000004</v>
      </c>
      <c r="N187">
        <v>29</v>
      </c>
      <c r="O187">
        <v>105</v>
      </c>
      <c r="P187">
        <v>4.5</v>
      </c>
      <c r="Q187">
        <v>7.83</v>
      </c>
      <c r="S187" t="s">
        <v>121</v>
      </c>
      <c r="T187" t="s">
        <v>1489</v>
      </c>
    </row>
    <row r="188" spans="1:20" x14ac:dyDescent="0.25">
      <c r="A188">
        <v>273</v>
      </c>
      <c r="B188">
        <v>1997</v>
      </c>
      <c r="C188" t="s">
        <v>2967</v>
      </c>
      <c r="D188" t="s">
        <v>714</v>
      </c>
      <c r="E188" t="s">
        <v>13</v>
      </c>
      <c r="F188" t="s">
        <v>2968</v>
      </c>
      <c r="G188">
        <v>70.400000000000006</v>
      </c>
      <c r="H188">
        <v>187</v>
      </c>
      <c r="I188">
        <v>9.25</v>
      </c>
      <c r="J188">
        <v>31</v>
      </c>
      <c r="L188">
        <v>4.54</v>
      </c>
      <c r="N188">
        <v>30</v>
      </c>
      <c r="O188">
        <v>108</v>
      </c>
      <c r="P188">
        <v>4.3</v>
      </c>
      <c r="Q188">
        <v>7.36</v>
      </c>
      <c r="R188">
        <v>11.75</v>
      </c>
      <c r="S188" t="s">
        <v>76</v>
      </c>
      <c r="T188" t="s">
        <v>1617</v>
      </c>
    </row>
    <row r="189" spans="1:20" x14ac:dyDescent="0.25">
      <c r="A189">
        <v>282</v>
      </c>
      <c r="B189">
        <v>1997</v>
      </c>
      <c r="C189" t="s">
        <v>2969</v>
      </c>
      <c r="D189" t="s">
        <v>2768</v>
      </c>
      <c r="E189" t="s">
        <v>13</v>
      </c>
      <c r="F189" t="s">
        <v>2971</v>
      </c>
      <c r="G189">
        <v>72.8</v>
      </c>
      <c r="H189">
        <v>186</v>
      </c>
      <c r="I189">
        <v>9.5</v>
      </c>
      <c r="J189">
        <v>32</v>
      </c>
      <c r="L189">
        <v>4.7699999999999996</v>
      </c>
      <c r="N189">
        <v>32.5</v>
      </c>
      <c r="O189">
        <v>99</v>
      </c>
      <c r="P189">
        <v>4.0999999999999996</v>
      </c>
      <c r="Q189">
        <v>7.58</v>
      </c>
      <c r="R189">
        <v>11.56</v>
      </c>
      <c r="S189" t="s">
        <v>143</v>
      </c>
      <c r="T189" t="s">
        <v>2970</v>
      </c>
    </row>
    <row r="190" spans="1:20" x14ac:dyDescent="0.25">
      <c r="A190">
        <v>294</v>
      </c>
      <c r="B190">
        <v>1997</v>
      </c>
      <c r="C190" t="s">
        <v>497</v>
      </c>
      <c r="D190" t="s">
        <v>95</v>
      </c>
      <c r="E190" t="s">
        <v>13</v>
      </c>
      <c r="F190" t="s">
        <v>499</v>
      </c>
      <c r="G190">
        <v>68.599999999999994</v>
      </c>
      <c r="H190">
        <v>175</v>
      </c>
      <c r="I190">
        <v>8.8800000000000008</v>
      </c>
      <c r="J190">
        <v>30</v>
      </c>
      <c r="L190">
        <v>4.5599999999999996</v>
      </c>
      <c r="N190">
        <v>31</v>
      </c>
      <c r="O190">
        <v>109</v>
      </c>
      <c r="P190">
        <v>4.1399999999999997</v>
      </c>
      <c r="Q190">
        <v>7.1</v>
      </c>
      <c r="R190">
        <v>11.17</v>
      </c>
      <c r="S190" t="s">
        <v>121</v>
      </c>
      <c r="T190" t="s">
        <v>498</v>
      </c>
    </row>
    <row r="191" spans="1:20" x14ac:dyDescent="0.25">
      <c r="A191">
        <v>310</v>
      </c>
      <c r="B191">
        <v>1997</v>
      </c>
      <c r="C191" t="s">
        <v>2972</v>
      </c>
      <c r="D191" t="s">
        <v>240</v>
      </c>
      <c r="E191" t="s">
        <v>13</v>
      </c>
      <c r="F191" t="s">
        <v>2973</v>
      </c>
      <c r="G191">
        <v>70.8</v>
      </c>
      <c r="H191">
        <v>176</v>
      </c>
      <c r="I191">
        <v>9</v>
      </c>
      <c r="J191">
        <v>32.25</v>
      </c>
      <c r="L191">
        <v>4.82</v>
      </c>
      <c r="N191">
        <v>31.5</v>
      </c>
      <c r="O191">
        <v>108</v>
      </c>
      <c r="P191">
        <v>4.57</v>
      </c>
      <c r="Q191">
        <v>7.42</v>
      </c>
      <c r="R191">
        <v>12.45</v>
      </c>
      <c r="S191" t="s">
        <v>76</v>
      </c>
      <c r="T191" t="s">
        <v>915</v>
      </c>
    </row>
    <row r="192" spans="1:20" x14ac:dyDescent="0.25">
      <c r="A192">
        <v>316</v>
      </c>
      <c r="B192">
        <v>1997</v>
      </c>
      <c r="C192" t="s">
        <v>527</v>
      </c>
      <c r="D192" t="s">
        <v>2974</v>
      </c>
      <c r="E192" t="s">
        <v>13</v>
      </c>
      <c r="F192" t="s">
        <v>530</v>
      </c>
      <c r="G192">
        <v>70</v>
      </c>
      <c r="H192">
        <v>199</v>
      </c>
      <c r="I192">
        <v>9.75</v>
      </c>
      <c r="J192">
        <v>31.88</v>
      </c>
      <c r="N192">
        <v>33.5</v>
      </c>
      <c r="O192">
        <v>107</v>
      </c>
      <c r="P192">
        <v>4.33</v>
      </c>
      <c r="Q192">
        <v>7.52</v>
      </c>
      <c r="S192" t="s">
        <v>61</v>
      </c>
      <c r="T192" t="s">
        <v>529</v>
      </c>
    </row>
    <row r="193" spans="1:20" x14ac:dyDescent="0.25">
      <c r="A193">
        <v>4</v>
      </c>
      <c r="B193">
        <v>1998</v>
      </c>
      <c r="C193" t="s">
        <v>579</v>
      </c>
      <c r="D193" t="s">
        <v>580</v>
      </c>
      <c r="E193" t="s">
        <v>13</v>
      </c>
      <c r="F193" t="s">
        <v>582</v>
      </c>
      <c r="G193">
        <v>73.5</v>
      </c>
      <c r="H193">
        <v>187</v>
      </c>
      <c r="I193">
        <v>9.6300000000000008</v>
      </c>
      <c r="J193">
        <v>33.130000000000003</v>
      </c>
      <c r="L193">
        <v>4.46</v>
      </c>
      <c r="N193">
        <v>37</v>
      </c>
      <c r="O193">
        <v>127</v>
      </c>
      <c r="P193">
        <v>4.04</v>
      </c>
      <c r="Q193">
        <v>7.49</v>
      </c>
      <c r="R193">
        <v>11.08</v>
      </c>
      <c r="S193" t="s">
        <v>143</v>
      </c>
      <c r="T193" t="s">
        <v>581</v>
      </c>
    </row>
    <row r="194" spans="1:20" x14ac:dyDescent="0.25">
      <c r="A194">
        <v>7</v>
      </c>
      <c r="B194">
        <v>1998</v>
      </c>
      <c r="C194" t="s">
        <v>2975</v>
      </c>
      <c r="D194" t="s">
        <v>156</v>
      </c>
      <c r="E194" t="s">
        <v>13</v>
      </c>
      <c r="F194" t="s">
        <v>2976</v>
      </c>
      <c r="G194">
        <v>74.400000000000006</v>
      </c>
      <c r="H194">
        <v>230</v>
      </c>
      <c r="I194">
        <v>10.25</v>
      </c>
      <c r="J194">
        <v>34.380000000000003</v>
      </c>
      <c r="L194">
        <v>4.8499999999999996</v>
      </c>
      <c r="N194">
        <v>34</v>
      </c>
      <c r="O194">
        <v>110</v>
      </c>
      <c r="P194">
        <v>4.3</v>
      </c>
      <c r="Q194">
        <v>7.65</v>
      </c>
      <c r="R194">
        <v>11.82</v>
      </c>
      <c r="S194" t="s">
        <v>15</v>
      </c>
      <c r="T194" t="s">
        <v>149</v>
      </c>
    </row>
    <row r="195" spans="1:20" x14ac:dyDescent="0.25">
      <c r="A195">
        <v>10</v>
      </c>
      <c r="B195">
        <v>1998</v>
      </c>
      <c r="C195" t="s">
        <v>2631</v>
      </c>
      <c r="D195" t="s">
        <v>630</v>
      </c>
      <c r="E195" t="s">
        <v>13</v>
      </c>
      <c r="F195" t="s">
        <v>2977</v>
      </c>
      <c r="G195">
        <v>68.099999999999994</v>
      </c>
      <c r="H195">
        <v>164</v>
      </c>
      <c r="I195">
        <v>9.5</v>
      </c>
      <c r="J195">
        <v>30.75</v>
      </c>
      <c r="L195">
        <v>4.51</v>
      </c>
      <c r="N195">
        <v>32.5</v>
      </c>
      <c r="O195">
        <v>117</v>
      </c>
      <c r="P195">
        <v>4.22</v>
      </c>
      <c r="Q195">
        <v>7.34</v>
      </c>
      <c r="R195">
        <v>11.27</v>
      </c>
      <c r="S195" t="s">
        <v>66</v>
      </c>
      <c r="T195" t="s">
        <v>2632</v>
      </c>
    </row>
    <row r="196" spans="1:20" x14ac:dyDescent="0.25">
      <c r="A196">
        <v>15</v>
      </c>
      <c r="B196">
        <v>1998</v>
      </c>
      <c r="C196" t="s">
        <v>2978</v>
      </c>
      <c r="D196" t="s">
        <v>687</v>
      </c>
      <c r="E196" t="s">
        <v>13</v>
      </c>
      <c r="F196" t="s">
        <v>2980</v>
      </c>
      <c r="G196">
        <v>72.400000000000006</v>
      </c>
      <c r="H196">
        <v>197</v>
      </c>
      <c r="I196">
        <v>9.75</v>
      </c>
      <c r="J196">
        <v>33</v>
      </c>
      <c r="L196">
        <v>4.6500000000000004</v>
      </c>
      <c r="N196">
        <v>25</v>
      </c>
      <c r="O196">
        <v>111</v>
      </c>
      <c r="P196">
        <v>4.4800000000000004</v>
      </c>
      <c r="Q196">
        <v>7.91</v>
      </c>
      <c r="R196">
        <v>12.15</v>
      </c>
      <c r="S196" t="s">
        <v>27</v>
      </c>
      <c r="T196" t="s">
        <v>2979</v>
      </c>
    </row>
    <row r="197" spans="1:20" x14ac:dyDescent="0.25">
      <c r="A197">
        <v>21</v>
      </c>
      <c r="B197">
        <v>1998</v>
      </c>
      <c r="C197" t="s">
        <v>2981</v>
      </c>
      <c r="D197" t="s">
        <v>32</v>
      </c>
      <c r="E197" t="s">
        <v>13</v>
      </c>
      <c r="F197" t="s">
        <v>2983</v>
      </c>
      <c r="G197">
        <v>71.5</v>
      </c>
      <c r="H197">
        <v>184</v>
      </c>
      <c r="I197">
        <v>9.6300000000000008</v>
      </c>
      <c r="J197">
        <v>33.130000000000003</v>
      </c>
      <c r="L197">
        <v>4.6399999999999997</v>
      </c>
      <c r="N197">
        <v>30</v>
      </c>
      <c r="O197">
        <v>112</v>
      </c>
      <c r="P197">
        <v>4.4400000000000004</v>
      </c>
      <c r="Q197">
        <v>7.73</v>
      </c>
      <c r="R197">
        <v>12.27</v>
      </c>
      <c r="S197" t="s">
        <v>107</v>
      </c>
      <c r="T197" t="s">
        <v>2982</v>
      </c>
    </row>
    <row r="198" spans="1:20" x14ac:dyDescent="0.25">
      <c r="A198">
        <v>31</v>
      </c>
      <c r="B198">
        <v>1998</v>
      </c>
      <c r="C198" t="s">
        <v>602</v>
      </c>
      <c r="D198" t="s">
        <v>2750</v>
      </c>
      <c r="E198" t="s">
        <v>13</v>
      </c>
      <c r="F198" t="s">
        <v>604</v>
      </c>
      <c r="G198">
        <v>72.599999999999994</v>
      </c>
      <c r="H198">
        <v>197</v>
      </c>
      <c r="I198">
        <v>9.3800000000000008</v>
      </c>
      <c r="J198">
        <v>35.25</v>
      </c>
      <c r="L198">
        <v>4.47</v>
      </c>
      <c r="N198">
        <v>34.5</v>
      </c>
      <c r="O198">
        <v>126</v>
      </c>
      <c r="P198">
        <v>4.3600000000000003</v>
      </c>
      <c r="Q198">
        <v>8.07</v>
      </c>
      <c r="R198">
        <v>11.9</v>
      </c>
      <c r="S198" t="s">
        <v>15</v>
      </c>
      <c r="T198" t="s">
        <v>603</v>
      </c>
    </row>
    <row r="199" spans="1:20" x14ac:dyDescent="0.25">
      <c r="A199">
        <v>55</v>
      </c>
      <c r="B199">
        <v>1998</v>
      </c>
      <c r="C199" t="s">
        <v>605</v>
      </c>
      <c r="D199" t="s">
        <v>563</v>
      </c>
      <c r="E199" t="s">
        <v>13</v>
      </c>
      <c r="F199" t="s">
        <v>606</v>
      </c>
      <c r="G199">
        <v>72.099999999999994</v>
      </c>
      <c r="H199">
        <v>187</v>
      </c>
      <c r="I199">
        <v>9</v>
      </c>
      <c r="J199">
        <v>32.25</v>
      </c>
      <c r="L199">
        <v>4.45</v>
      </c>
      <c r="N199">
        <v>34.5</v>
      </c>
      <c r="O199">
        <v>112</v>
      </c>
      <c r="P199">
        <v>4.17</v>
      </c>
      <c r="Q199">
        <v>7.16</v>
      </c>
      <c r="R199">
        <v>11.33</v>
      </c>
      <c r="S199" t="s">
        <v>282</v>
      </c>
      <c r="T199" t="s">
        <v>205</v>
      </c>
    </row>
    <row r="200" spans="1:20" x14ac:dyDescent="0.25">
      <c r="A200">
        <v>70</v>
      </c>
      <c r="B200">
        <v>1998</v>
      </c>
      <c r="C200" t="s">
        <v>571</v>
      </c>
      <c r="D200" t="s">
        <v>429</v>
      </c>
      <c r="E200" t="s">
        <v>13</v>
      </c>
      <c r="F200" t="s">
        <v>573</v>
      </c>
      <c r="G200">
        <v>75.400000000000006</v>
      </c>
      <c r="H200">
        <v>212</v>
      </c>
      <c r="I200">
        <v>10</v>
      </c>
      <c r="J200">
        <v>33.25</v>
      </c>
      <c r="S200" t="s">
        <v>465</v>
      </c>
      <c r="T200" t="s">
        <v>572</v>
      </c>
    </row>
    <row r="201" spans="1:20" x14ac:dyDescent="0.25">
      <c r="A201">
        <v>79</v>
      </c>
      <c r="B201">
        <v>1998</v>
      </c>
      <c r="C201" t="s">
        <v>2984</v>
      </c>
      <c r="D201" t="s">
        <v>302</v>
      </c>
      <c r="E201" t="s">
        <v>13</v>
      </c>
      <c r="F201" t="s">
        <v>2985</v>
      </c>
      <c r="G201">
        <v>68.900000000000006</v>
      </c>
      <c r="H201">
        <v>183</v>
      </c>
      <c r="I201">
        <v>9.25</v>
      </c>
      <c r="J201">
        <v>30.75</v>
      </c>
      <c r="L201">
        <v>4.4800000000000004</v>
      </c>
      <c r="N201">
        <v>31.5</v>
      </c>
      <c r="O201">
        <v>114</v>
      </c>
      <c r="P201">
        <v>4</v>
      </c>
      <c r="Q201">
        <v>7.46</v>
      </c>
      <c r="R201">
        <v>10.92</v>
      </c>
      <c r="S201" t="s">
        <v>121</v>
      </c>
      <c r="T201" t="s">
        <v>308</v>
      </c>
    </row>
    <row r="202" spans="1:20" x14ac:dyDescent="0.25">
      <c r="A202">
        <v>82</v>
      </c>
      <c r="B202">
        <v>1998</v>
      </c>
      <c r="C202" t="s">
        <v>553</v>
      </c>
      <c r="D202" t="s">
        <v>351</v>
      </c>
      <c r="E202" t="s">
        <v>13</v>
      </c>
      <c r="F202" t="s">
        <v>555</v>
      </c>
      <c r="G202">
        <v>73.099999999999994</v>
      </c>
      <c r="H202">
        <v>199</v>
      </c>
      <c r="I202">
        <v>10.130000000000001</v>
      </c>
      <c r="J202">
        <v>34.25</v>
      </c>
      <c r="S202" t="s">
        <v>33</v>
      </c>
      <c r="T202" t="s">
        <v>554</v>
      </c>
    </row>
    <row r="203" spans="1:20" x14ac:dyDescent="0.25">
      <c r="A203">
        <v>88</v>
      </c>
      <c r="B203">
        <v>1998</v>
      </c>
      <c r="C203" t="s">
        <v>2986</v>
      </c>
      <c r="D203" t="s">
        <v>794</v>
      </c>
      <c r="E203" t="s">
        <v>13</v>
      </c>
      <c r="F203" t="s">
        <v>2988</v>
      </c>
      <c r="G203">
        <v>74</v>
      </c>
      <c r="H203">
        <v>189</v>
      </c>
      <c r="I203">
        <v>9.1300000000000008</v>
      </c>
      <c r="J203">
        <v>33.630000000000003</v>
      </c>
      <c r="L203">
        <v>4.71</v>
      </c>
      <c r="N203">
        <v>31.5</v>
      </c>
      <c r="O203">
        <v>111</v>
      </c>
      <c r="P203">
        <v>4.17</v>
      </c>
      <c r="Q203">
        <v>7.94</v>
      </c>
      <c r="R203">
        <v>11.79</v>
      </c>
      <c r="S203" t="s">
        <v>61</v>
      </c>
      <c r="T203" t="s">
        <v>2987</v>
      </c>
    </row>
    <row r="204" spans="1:20" x14ac:dyDescent="0.25">
      <c r="A204">
        <v>103</v>
      </c>
      <c r="B204">
        <v>1998</v>
      </c>
      <c r="C204" t="s">
        <v>585</v>
      </c>
      <c r="D204" t="s">
        <v>32</v>
      </c>
      <c r="E204" t="s">
        <v>13</v>
      </c>
      <c r="F204" t="s">
        <v>587</v>
      </c>
      <c r="G204">
        <v>72.5</v>
      </c>
      <c r="H204">
        <v>187</v>
      </c>
      <c r="I204">
        <v>9.3800000000000008</v>
      </c>
      <c r="J204">
        <v>33.5</v>
      </c>
      <c r="L204">
        <v>4.53</v>
      </c>
      <c r="N204">
        <v>39.5</v>
      </c>
      <c r="O204">
        <v>122</v>
      </c>
      <c r="S204" t="s">
        <v>161</v>
      </c>
      <c r="T204" t="s">
        <v>586</v>
      </c>
    </row>
    <row r="205" spans="1:20" x14ac:dyDescent="0.25">
      <c r="A205">
        <v>111</v>
      </c>
      <c r="B205">
        <v>1998</v>
      </c>
      <c r="C205" t="s">
        <v>2989</v>
      </c>
      <c r="D205" t="s">
        <v>2721</v>
      </c>
      <c r="E205" t="s">
        <v>13</v>
      </c>
      <c r="F205" t="s">
        <v>584</v>
      </c>
      <c r="G205">
        <v>71.5</v>
      </c>
      <c r="H205">
        <v>187</v>
      </c>
      <c r="I205">
        <v>9.5</v>
      </c>
      <c r="J205">
        <v>33.25</v>
      </c>
      <c r="S205" t="s">
        <v>325</v>
      </c>
      <c r="T205" t="s">
        <v>479</v>
      </c>
    </row>
    <row r="206" spans="1:20" x14ac:dyDescent="0.25">
      <c r="A206">
        <v>112</v>
      </c>
      <c r="B206">
        <v>1998</v>
      </c>
      <c r="C206" t="s">
        <v>566</v>
      </c>
      <c r="D206" t="s">
        <v>228</v>
      </c>
      <c r="E206" t="s">
        <v>13</v>
      </c>
      <c r="F206" t="s">
        <v>567</v>
      </c>
      <c r="G206">
        <v>68.900000000000006</v>
      </c>
      <c r="H206">
        <v>173</v>
      </c>
      <c r="I206">
        <v>8.5</v>
      </c>
      <c r="J206">
        <v>31.25</v>
      </c>
      <c r="S206" t="s">
        <v>161</v>
      </c>
      <c r="T206" t="s">
        <v>479</v>
      </c>
    </row>
    <row r="207" spans="1:20" x14ac:dyDescent="0.25">
      <c r="A207">
        <v>113</v>
      </c>
      <c r="B207">
        <v>1998</v>
      </c>
      <c r="C207" t="s">
        <v>594</v>
      </c>
      <c r="D207" t="s">
        <v>2822</v>
      </c>
      <c r="E207" t="s">
        <v>13</v>
      </c>
      <c r="F207" t="s">
        <v>596</v>
      </c>
      <c r="G207">
        <v>69.599999999999994</v>
      </c>
      <c r="H207">
        <v>179</v>
      </c>
      <c r="I207">
        <v>9.25</v>
      </c>
      <c r="J207">
        <v>30.5</v>
      </c>
      <c r="L207">
        <v>4.45</v>
      </c>
      <c r="N207">
        <v>36</v>
      </c>
      <c r="O207">
        <v>122</v>
      </c>
      <c r="P207">
        <v>4.25</v>
      </c>
      <c r="Q207">
        <v>7.44</v>
      </c>
      <c r="R207">
        <v>11.73</v>
      </c>
      <c r="S207" t="s">
        <v>61</v>
      </c>
      <c r="T207" t="s">
        <v>595</v>
      </c>
    </row>
    <row r="208" spans="1:20" x14ac:dyDescent="0.25">
      <c r="A208">
        <v>121</v>
      </c>
      <c r="B208">
        <v>1998</v>
      </c>
      <c r="C208" t="s">
        <v>597</v>
      </c>
      <c r="D208" t="s">
        <v>337</v>
      </c>
      <c r="E208" t="s">
        <v>13</v>
      </c>
      <c r="F208" t="s">
        <v>598</v>
      </c>
      <c r="G208">
        <v>76.599999999999994</v>
      </c>
      <c r="H208">
        <v>208</v>
      </c>
      <c r="I208">
        <v>9.25</v>
      </c>
      <c r="J208">
        <v>34.25</v>
      </c>
      <c r="L208">
        <v>4.57</v>
      </c>
      <c r="N208">
        <v>36</v>
      </c>
      <c r="O208">
        <v>123</v>
      </c>
      <c r="P208">
        <v>4.07</v>
      </c>
      <c r="Q208">
        <v>7.38</v>
      </c>
      <c r="R208">
        <v>11.42</v>
      </c>
      <c r="S208" t="s">
        <v>121</v>
      </c>
      <c r="T208" t="s">
        <v>422</v>
      </c>
    </row>
    <row r="209" spans="1:20" x14ac:dyDescent="0.25">
      <c r="A209">
        <v>128</v>
      </c>
      <c r="B209">
        <v>1998</v>
      </c>
      <c r="C209" t="s">
        <v>2990</v>
      </c>
      <c r="D209" t="s">
        <v>852</v>
      </c>
      <c r="E209" t="s">
        <v>13</v>
      </c>
      <c r="F209" t="s">
        <v>2992</v>
      </c>
      <c r="G209">
        <v>69.8</v>
      </c>
      <c r="H209">
        <v>179</v>
      </c>
      <c r="I209">
        <v>8.25</v>
      </c>
      <c r="J209">
        <v>32.5</v>
      </c>
      <c r="L209">
        <v>4.66</v>
      </c>
      <c r="N209">
        <v>33</v>
      </c>
      <c r="O209">
        <v>112</v>
      </c>
      <c r="P209">
        <v>4.29</v>
      </c>
      <c r="Q209">
        <v>7.5</v>
      </c>
      <c r="R209">
        <v>11.41</v>
      </c>
      <c r="S209" t="s">
        <v>66</v>
      </c>
      <c r="T209" t="s">
        <v>2991</v>
      </c>
    </row>
    <row r="210" spans="1:20" x14ac:dyDescent="0.25">
      <c r="A210">
        <v>130</v>
      </c>
      <c r="B210">
        <v>1998</v>
      </c>
      <c r="C210" t="s">
        <v>2993</v>
      </c>
      <c r="D210" t="s">
        <v>2727</v>
      </c>
      <c r="E210" t="s">
        <v>13</v>
      </c>
      <c r="F210" t="s">
        <v>2994</v>
      </c>
      <c r="G210">
        <v>73.099999999999994</v>
      </c>
      <c r="H210">
        <v>203</v>
      </c>
      <c r="I210">
        <v>9.6300000000000008</v>
      </c>
      <c r="J210">
        <v>32.25</v>
      </c>
      <c r="L210">
        <v>4.67</v>
      </c>
      <c r="N210">
        <v>33.5</v>
      </c>
      <c r="O210">
        <v>111</v>
      </c>
      <c r="P210">
        <v>4.0999999999999996</v>
      </c>
      <c r="Q210">
        <v>7.5</v>
      </c>
      <c r="R210">
        <v>11.35</v>
      </c>
      <c r="S210" t="s">
        <v>15</v>
      </c>
      <c r="T210" t="s">
        <v>229</v>
      </c>
    </row>
    <row r="211" spans="1:20" x14ac:dyDescent="0.25">
      <c r="A211">
        <v>133</v>
      </c>
      <c r="B211">
        <v>1998</v>
      </c>
      <c r="C211" t="s">
        <v>2995</v>
      </c>
      <c r="D211" t="s">
        <v>2816</v>
      </c>
      <c r="E211" t="s">
        <v>13</v>
      </c>
      <c r="F211" t="s">
        <v>2996</v>
      </c>
      <c r="G211">
        <v>72.900000000000006</v>
      </c>
      <c r="H211">
        <v>215</v>
      </c>
      <c r="I211">
        <v>10.38</v>
      </c>
      <c r="J211">
        <v>33.630000000000003</v>
      </c>
      <c r="L211">
        <v>4.71</v>
      </c>
      <c r="N211">
        <v>34</v>
      </c>
      <c r="O211">
        <v>115</v>
      </c>
      <c r="S211" t="s">
        <v>444</v>
      </c>
      <c r="T211" t="s">
        <v>706</v>
      </c>
    </row>
    <row r="212" spans="1:20" x14ac:dyDescent="0.25">
      <c r="A212">
        <v>137</v>
      </c>
      <c r="B212">
        <v>1998</v>
      </c>
      <c r="C212" t="s">
        <v>2997</v>
      </c>
      <c r="D212" t="s">
        <v>2998</v>
      </c>
      <c r="E212" t="s">
        <v>13</v>
      </c>
      <c r="F212" t="s">
        <v>2999</v>
      </c>
      <c r="G212">
        <v>71.3</v>
      </c>
      <c r="H212">
        <v>194</v>
      </c>
      <c r="I212">
        <v>8.6300000000000008</v>
      </c>
      <c r="J212">
        <v>31.5</v>
      </c>
      <c r="L212">
        <v>4.6399999999999997</v>
      </c>
      <c r="N212">
        <v>28</v>
      </c>
      <c r="O212">
        <v>111</v>
      </c>
      <c r="P212">
        <v>4.34</v>
      </c>
      <c r="Q212">
        <v>7.3</v>
      </c>
      <c r="R212">
        <v>12.07</v>
      </c>
      <c r="S212" t="s">
        <v>107</v>
      </c>
      <c r="T212" t="s">
        <v>157</v>
      </c>
    </row>
    <row r="213" spans="1:20" x14ac:dyDescent="0.25">
      <c r="A213">
        <v>138</v>
      </c>
      <c r="B213">
        <v>1998</v>
      </c>
      <c r="C213" t="s">
        <v>3000</v>
      </c>
      <c r="D213" t="s">
        <v>569</v>
      </c>
      <c r="E213" t="s">
        <v>13</v>
      </c>
      <c r="F213" t="s">
        <v>570</v>
      </c>
      <c r="G213">
        <v>70.099999999999994</v>
      </c>
      <c r="H213">
        <v>181</v>
      </c>
      <c r="I213">
        <v>9.1300000000000008</v>
      </c>
      <c r="J213">
        <v>32.25</v>
      </c>
      <c r="L213">
        <v>4.42</v>
      </c>
      <c r="N213">
        <v>34.5</v>
      </c>
      <c r="O213">
        <v>127</v>
      </c>
      <c r="S213" t="s">
        <v>126</v>
      </c>
      <c r="T213" t="s">
        <v>157</v>
      </c>
    </row>
    <row r="214" spans="1:20" x14ac:dyDescent="0.25">
      <c r="A214">
        <v>139</v>
      </c>
      <c r="B214">
        <v>1998</v>
      </c>
      <c r="C214" t="s">
        <v>3001</v>
      </c>
      <c r="D214" t="s">
        <v>2822</v>
      </c>
      <c r="E214" t="s">
        <v>13</v>
      </c>
      <c r="F214" t="s">
        <v>3002</v>
      </c>
      <c r="G214">
        <v>74</v>
      </c>
      <c r="H214">
        <v>203</v>
      </c>
      <c r="I214">
        <v>9.75</v>
      </c>
      <c r="J214">
        <v>33.5</v>
      </c>
      <c r="L214">
        <v>4.6100000000000003</v>
      </c>
      <c r="S214" t="s">
        <v>66</v>
      </c>
      <c r="T214" t="s">
        <v>157</v>
      </c>
    </row>
    <row r="215" spans="1:20" x14ac:dyDescent="0.25">
      <c r="A215">
        <v>142</v>
      </c>
      <c r="B215">
        <v>1998</v>
      </c>
      <c r="C215" t="s">
        <v>576</v>
      </c>
      <c r="D215" t="s">
        <v>2752</v>
      </c>
      <c r="E215" t="s">
        <v>13</v>
      </c>
      <c r="F215" t="s">
        <v>578</v>
      </c>
      <c r="G215">
        <v>76.900000000000006</v>
      </c>
      <c r="H215">
        <v>231</v>
      </c>
      <c r="I215">
        <v>9.5</v>
      </c>
      <c r="J215">
        <v>33</v>
      </c>
      <c r="L215">
        <v>4.66</v>
      </c>
      <c r="N215">
        <v>31.5</v>
      </c>
      <c r="O215">
        <v>118</v>
      </c>
      <c r="P215">
        <v>4.4800000000000004</v>
      </c>
      <c r="Q215">
        <v>7.49</v>
      </c>
      <c r="R215">
        <v>11.76</v>
      </c>
      <c r="S215" t="s">
        <v>161</v>
      </c>
      <c r="T215" t="s">
        <v>577</v>
      </c>
    </row>
    <row r="216" spans="1:20" x14ac:dyDescent="0.25">
      <c r="A216">
        <v>158</v>
      </c>
      <c r="B216">
        <v>1998</v>
      </c>
      <c r="C216" t="s">
        <v>640</v>
      </c>
      <c r="D216" t="s">
        <v>3003</v>
      </c>
      <c r="E216" t="s">
        <v>13</v>
      </c>
      <c r="F216" t="s">
        <v>643</v>
      </c>
      <c r="G216">
        <v>71.900000000000006</v>
      </c>
      <c r="H216">
        <v>190</v>
      </c>
      <c r="I216">
        <v>9.6300000000000008</v>
      </c>
      <c r="J216">
        <v>32</v>
      </c>
      <c r="L216">
        <v>4.47</v>
      </c>
      <c r="N216">
        <v>32</v>
      </c>
      <c r="O216">
        <v>114</v>
      </c>
      <c r="P216">
        <v>4.26</v>
      </c>
      <c r="Q216">
        <v>7.84</v>
      </c>
      <c r="R216">
        <v>11.6</v>
      </c>
      <c r="S216" t="s">
        <v>33</v>
      </c>
      <c r="T216" t="s">
        <v>642</v>
      </c>
    </row>
    <row r="217" spans="1:20" x14ac:dyDescent="0.25">
      <c r="A217">
        <v>169</v>
      </c>
      <c r="B217">
        <v>1998</v>
      </c>
      <c r="C217" t="s">
        <v>626</v>
      </c>
      <c r="D217" t="s">
        <v>209</v>
      </c>
      <c r="E217" t="s">
        <v>13</v>
      </c>
      <c r="F217" t="s">
        <v>628</v>
      </c>
      <c r="G217">
        <v>75</v>
      </c>
      <c r="H217">
        <v>209</v>
      </c>
      <c r="I217">
        <v>9.25</v>
      </c>
      <c r="J217">
        <v>33</v>
      </c>
      <c r="L217">
        <v>4.57</v>
      </c>
      <c r="N217">
        <v>34.5</v>
      </c>
      <c r="O217">
        <v>118</v>
      </c>
      <c r="P217">
        <v>4.0599999999999996</v>
      </c>
      <c r="Q217">
        <v>7.18</v>
      </c>
      <c r="R217">
        <v>11.61</v>
      </c>
      <c r="S217" t="s">
        <v>61</v>
      </c>
      <c r="T217" t="s">
        <v>627</v>
      </c>
    </row>
    <row r="218" spans="1:20" x14ac:dyDescent="0.25">
      <c r="A218">
        <v>178</v>
      </c>
      <c r="B218">
        <v>1998</v>
      </c>
      <c r="C218" t="s">
        <v>3004</v>
      </c>
      <c r="D218" t="s">
        <v>329</v>
      </c>
      <c r="E218" t="s">
        <v>13</v>
      </c>
      <c r="F218" t="s">
        <v>3006</v>
      </c>
      <c r="G218">
        <v>71.3</v>
      </c>
      <c r="H218">
        <v>186</v>
      </c>
      <c r="I218">
        <v>9.1300000000000008</v>
      </c>
      <c r="J218">
        <v>32.5</v>
      </c>
      <c r="N218">
        <v>32.5</v>
      </c>
      <c r="O218">
        <v>112</v>
      </c>
      <c r="P218">
        <v>4.0999999999999996</v>
      </c>
      <c r="Q218">
        <v>7.46</v>
      </c>
      <c r="R218">
        <v>11.24</v>
      </c>
      <c r="S218" t="s">
        <v>70</v>
      </c>
      <c r="T218" t="s">
        <v>3005</v>
      </c>
    </row>
    <row r="219" spans="1:20" x14ac:dyDescent="0.25">
      <c r="A219">
        <v>182</v>
      </c>
      <c r="B219">
        <v>1998</v>
      </c>
      <c r="C219" t="s">
        <v>556</v>
      </c>
      <c r="D219" t="s">
        <v>3007</v>
      </c>
      <c r="E219" t="s">
        <v>13</v>
      </c>
      <c r="F219" t="s">
        <v>558</v>
      </c>
      <c r="G219">
        <v>75.599999999999994</v>
      </c>
      <c r="H219">
        <v>194</v>
      </c>
      <c r="I219">
        <v>9.6300000000000008</v>
      </c>
      <c r="J219">
        <v>34</v>
      </c>
      <c r="K219">
        <v>17</v>
      </c>
      <c r="L219">
        <v>4.38</v>
      </c>
      <c r="N219">
        <v>33</v>
      </c>
      <c r="O219">
        <v>117</v>
      </c>
      <c r="P219">
        <v>4.17</v>
      </c>
      <c r="Q219">
        <v>7.19</v>
      </c>
      <c r="S219" t="s">
        <v>76</v>
      </c>
      <c r="T219" t="s">
        <v>557</v>
      </c>
    </row>
    <row r="220" spans="1:20" x14ac:dyDescent="0.25">
      <c r="A220">
        <v>184</v>
      </c>
      <c r="B220">
        <v>1998</v>
      </c>
      <c r="C220" t="s">
        <v>3008</v>
      </c>
      <c r="D220" t="s">
        <v>264</v>
      </c>
      <c r="E220" t="s">
        <v>13</v>
      </c>
      <c r="F220" t="s">
        <v>3010</v>
      </c>
      <c r="G220">
        <v>71.900000000000006</v>
      </c>
      <c r="H220">
        <v>189</v>
      </c>
      <c r="I220">
        <v>9.5</v>
      </c>
      <c r="J220">
        <v>29.63</v>
      </c>
      <c r="L220">
        <v>4.72</v>
      </c>
      <c r="N220">
        <v>30.5</v>
      </c>
      <c r="O220">
        <v>109</v>
      </c>
      <c r="P220">
        <v>3.91</v>
      </c>
      <c r="Q220">
        <v>7.28</v>
      </c>
      <c r="R220">
        <v>11.47</v>
      </c>
      <c r="S220" t="s">
        <v>143</v>
      </c>
      <c r="T220" t="s">
        <v>3009</v>
      </c>
    </row>
    <row r="221" spans="1:20" x14ac:dyDescent="0.25">
      <c r="A221">
        <v>188</v>
      </c>
      <c r="B221">
        <v>1998</v>
      </c>
      <c r="C221" t="s">
        <v>559</v>
      </c>
      <c r="D221" t="s">
        <v>209</v>
      </c>
      <c r="E221" t="s">
        <v>13</v>
      </c>
      <c r="F221" t="s">
        <v>561</v>
      </c>
      <c r="G221">
        <v>74.900000000000006</v>
      </c>
      <c r="H221">
        <v>193</v>
      </c>
      <c r="I221">
        <v>10.130000000000001</v>
      </c>
      <c r="J221">
        <v>33.25</v>
      </c>
      <c r="S221" t="s">
        <v>107</v>
      </c>
      <c r="T221" t="s">
        <v>560</v>
      </c>
    </row>
    <row r="222" spans="1:20" x14ac:dyDescent="0.25">
      <c r="A222">
        <v>197</v>
      </c>
      <c r="B222">
        <v>1998</v>
      </c>
      <c r="C222" t="s">
        <v>3011</v>
      </c>
      <c r="D222" t="s">
        <v>3012</v>
      </c>
      <c r="E222" t="s">
        <v>13</v>
      </c>
      <c r="F222" t="s">
        <v>615</v>
      </c>
      <c r="G222">
        <v>73.3</v>
      </c>
      <c r="H222">
        <v>182</v>
      </c>
      <c r="I222">
        <v>9.75</v>
      </c>
      <c r="J222">
        <v>32</v>
      </c>
      <c r="L222">
        <v>4.58</v>
      </c>
      <c r="N222">
        <v>35</v>
      </c>
      <c r="O222">
        <v>120</v>
      </c>
      <c r="P222">
        <v>4.24</v>
      </c>
      <c r="Q222">
        <v>7.46</v>
      </c>
      <c r="R222">
        <v>11.37</v>
      </c>
      <c r="S222" t="s">
        <v>126</v>
      </c>
      <c r="T222" t="s">
        <v>188</v>
      </c>
    </row>
    <row r="223" spans="1:20" x14ac:dyDescent="0.25">
      <c r="A223">
        <v>200</v>
      </c>
      <c r="B223">
        <v>1998</v>
      </c>
      <c r="C223" t="s">
        <v>562</v>
      </c>
      <c r="D223" t="s">
        <v>563</v>
      </c>
      <c r="E223" t="s">
        <v>13</v>
      </c>
      <c r="F223" t="s">
        <v>565</v>
      </c>
      <c r="G223">
        <v>72</v>
      </c>
      <c r="H223">
        <v>187</v>
      </c>
      <c r="I223">
        <v>9.8800000000000008</v>
      </c>
      <c r="J223">
        <v>30.88</v>
      </c>
      <c r="S223" t="s">
        <v>161</v>
      </c>
      <c r="T223" t="s">
        <v>564</v>
      </c>
    </row>
    <row r="224" spans="1:20" x14ac:dyDescent="0.25">
      <c r="A224">
        <v>218</v>
      </c>
      <c r="B224">
        <v>1998</v>
      </c>
      <c r="C224" t="s">
        <v>3013</v>
      </c>
      <c r="D224" t="s">
        <v>3014</v>
      </c>
      <c r="E224" t="s">
        <v>13</v>
      </c>
      <c r="F224" t="s">
        <v>3016</v>
      </c>
      <c r="G224">
        <v>77.099999999999994</v>
      </c>
      <c r="H224">
        <v>237</v>
      </c>
      <c r="I224">
        <v>10.5</v>
      </c>
      <c r="J224">
        <v>35.130000000000003</v>
      </c>
      <c r="L224">
        <v>4.57</v>
      </c>
      <c r="N224">
        <v>36</v>
      </c>
      <c r="O224">
        <v>127</v>
      </c>
      <c r="P224">
        <v>4.03</v>
      </c>
      <c r="Q224">
        <v>7.28</v>
      </c>
      <c r="R224">
        <v>11.56</v>
      </c>
      <c r="S224" t="s">
        <v>107</v>
      </c>
      <c r="T224" t="s">
        <v>3015</v>
      </c>
    </row>
    <row r="225" spans="1:20" x14ac:dyDescent="0.25">
      <c r="A225">
        <v>233</v>
      </c>
      <c r="B225">
        <v>1998</v>
      </c>
      <c r="C225" t="s">
        <v>636</v>
      </c>
      <c r="D225" t="s">
        <v>637</v>
      </c>
      <c r="E225" t="s">
        <v>13</v>
      </c>
      <c r="F225" t="s">
        <v>639</v>
      </c>
      <c r="G225">
        <v>70.099999999999994</v>
      </c>
      <c r="H225">
        <v>180</v>
      </c>
      <c r="I225">
        <v>9.25</v>
      </c>
      <c r="J225">
        <v>32.25</v>
      </c>
      <c r="L225">
        <v>4.53</v>
      </c>
      <c r="N225">
        <v>33.5</v>
      </c>
      <c r="O225">
        <v>111</v>
      </c>
      <c r="P225">
        <v>4.1900000000000004</v>
      </c>
      <c r="Q225">
        <v>7.55</v>
      </c>
      <c r="R225">
        <v>11.44</v>
      </c>
      <c r="S225" t="s">
        <v>33</v>
      </c>
      <c r="T225" t="s">
        <v>638</v>
      </c>
    </row>
    <row r="226" spans="1:20" x14ac:dyDescent="0.25">
      <c r="A226">
        <v>238</v>
      </c>
      <c r="B226">
        <v>1998</v>
      </c>
      <c r="C226" t="s">
        <v>588</v>
      </c>
      <c r="D226" t="s">
        <v>3017</v>
      </c>
      <c r="E226" t="s">
        <v>13</v>
      </c>
      <c r="F226" t="s">
        <v>591</v>
      </c>
      <c r="G226">
        <v>76.3</v>
      </c>
      <c r="H226">
        <v>210</v>
      </c>
      <c r="I226">
        <v>10.130000000000001</v>
      </c>
      <c r="J226">
        <v>34</v>
      </c>
      <c r="S226" t="s">
        <v>55</v>
      </c>
      <c r="T226" t="s">
        <v>590</v>
      </c>
    </row>
    <row r="227" spans="1:20" x14ac:dyDescent="0.25">
      <c r="A227">
        <v>245</v>
      </c>
      <c r="B227">
        <v>1998</v>
      </c>
      <c r="C227" t="s">
        <v>574</v>
      </c>
      <c r="D227" t="s">
        <v>337</v>
      </c>
      <c r="E227" t="s">
        <v>13</v>
      </c>
      <c r="F227" t="s">
        <v>575</v>
      </c>
      <c r="G227">
        <v>72.8</v>
      </c>
      <c r="H227">
        <v>203</v>
      </c>
      <c r="I227">
        <v>10.5</v>
      </c>
      <c r="J227">
        <v>33.25</v>
      </c>
      <c r="L227">
        <v>4.3499999999999996</v>
      </c>
      <c r="N227">
        <v>36.5</v>
      </c>
      <c r="O227">
        <v>117</v>
      </c>
      <c r="P227">
        <v>3.96</v>
      </c>
      <c r="Q227">
        <v>7.15</v>
      </c>
      <c r="R227">
        <v>10.98</v>
      </c>
      <c r="S227" t="s">
        <v>66</v>
      </c>
      <c r="T227" t="s">
        <v>330</v>
      </c>
    </row>
    <row r="228" spans="1:20" x14ac:dyDescent="0.25">
      <c r="A228">
        <v>265</v>
      </c>
      <c r="B228">
        <v>1998</v>
      </c>
      <c r="C228" t="s">
        <v>629</v>
      </c>
      <c r="D228" t="s">
        <v>630</v>
      </c>
      <c r="E228" t="s">
        <v>13</v>
      </c>
      <c r="F228" t="s">
        <v>632</v>
      </c>
      <c r="G228">
        <v>73.599999999999994</v>
      </c>
      <c r="H228">
        <v>182</v>
      </c>
      <c r="I228">
        <v>9.1300000000000008</v>
      </c>
      <c r="J228">
        <v>34.130000000000003</v>
      </c>
      <c r="L228">
        <v>4.59</v>
      </c>
      <c r="N228">
        <v>36</v>
      </c>
      <c r="O228">
        <v>123</v>
      </c>
      <c r="P228">
        <v>4</v>
      </c>
      <c r="Q228">
        <v>6.88</v>
      </c>
      <c r="R228">
        <v>10.76</v>
      </c>
      <c r="S228" t="s">
        <v>76</v>
      </c>
      <c r="T228" t="s">
        <v>631</v>
      </c>
    </row>
    <row r="229" spans="1:20" x14ac:dyDescent="0.25">
      <c r="A229">
        <v>271</v>
      </c>
      <c r="B229">
        <v>1998</v>
      </c>
      <c r="C229" t="s">
        <v>607</v>
      </c>
      <c r="D229" t="s">
        <v>3018</v>
      </c>
      <c r="E229" t="s">
        <v>13</v>
      </c>
      <c r="F229" t="s">
        <v>609</v>
      </c>
      <c r="G229">
        <v>73</v>
      </c>
      <c r="H229">
        <v>182</v>
      </c>
      <c r="I229">
        <v>9.6300000000000008</v>
      </c>
      <c r="J229">
        <v>32.25</v>
      </c>
      <c r="L229">
        <v>4.55</v>
      </c>
      <c r="N229">
        <v>37</v>
      </c>
      <c r="O229">
        <v>119</v>
      </c>
      <c r="P229">
        <v>4.01</v>
      </c>
      <c r="Q229">
        <v>7.06</v>
      </c>
      <c r="R229">
        <v>11</v>
      </c>
      <c r="S229" t="s">
        <v>161</v>
      </c>
      <c r="T229" t="s">
        <v>608</v>
      </c>
    </row>
    <row r="230" spans="1:20" x14ac:dyDescent="0.25">
      <c r="A230">
        <v>273</v>
      </c>
      <c r="B230">
        <v>1998</v>
      </c>
      <c r="C230" t="s">
        <v>3019</v>
      </c>
      <c r="D230" t="s">
        <v>2760</v>
      </c>
      <c r="E230" t="s">
        <v>13</v>
      </c>
      <c r="F230" t="s">
        <v>3020</v>
      </c>
      <c r="G230">
        <v>67.900000000000006</v>
      </c>
      <c r="H230">
        <v>196</v>
      </c>
      <c r="I230">
        <v>8.75</v>
      </c>
      <c r="J230">
        <v>29.38</v>
      </c>
      <c r="S230" t="s">
        <v>465</v>
      </c>
      <c r="T230" t="s">
        <v>634</v>
      </c>
    </row>
    <row r="231" spans="1:20" x14ac:dyDescent="0.25">
      <c r="A231">
        <v>274</v>
      </c>
      <c r="B231">
        <v>1998</v>
      </c>
      <c r="C231" t="s">
        <v>633</v>
      </c>
      <c r="D231" t="s">
        <v>44</v>
      </c>
      <c r="E231" t="s">
        <v>13</v>
      </c>
      <c r="F231" t="s">
        <v>635</v>
      </c>
      <c r="G231">
        <v>75.5</v>
      </c>
      <c r="H231">
        <v>210</v>
      </c>
      <c r="I231">
        <v>9.8800000000000008</v>
      </c>
      <c r="J231">
        <v>34.75</v>
      </c>
      <c r="L231">
        <v>4.46</v>
      </c>
      <c r="N231">
        <v>35</v>
      </c>
      <c r="O231">
        <v>121</v>
      </c>
      <c r="P231">
        <v>4.21</v>
      </c>
      <c r="Q231">
        <v>7.15</v>
      </c>
      <c r="R231">
        <v>11.62</v>
      </c>
      <c r="S231" t="s">
        <v>161</v>
      </c>
      <c r="T231" t="s">
        <v>634</v>
      </c>
    </row>
    <row r="232" spans="1:20" x14ac:dyDescent="0.25">
      <c r="A232">
        <v>279</v>
      </c>
      <c r="B232">
        <v>1998</v>
      </c>
      <c r="C232" t="s">
        <v>592</v>
      </c>
      <c r="D232" t="s">
        <v>60</v>
      </c>
      <c r="E232" t="s">
        <v>13</v>
      </c>
      <c r="F232" t="s">
        <v>593</v>
      </c>
      <c r="G232">
        <v>71.599999999999994</v>
      </c>
      <c r="H232">
        <v>195</v>
      </c>
      <c r="I232">
        <v>9</v>
      </c>
      <c r="J232">
        <v>30.5</v>
      </c>
      <c r="N232">
        <v>30.5</v>
      </c>
      <c r="O232">
        <v>110</v>
      </c>
      <c r="P232">
        <v>4.09</v>
      </c>
      <c r="Q232">
        <v>7.09</v>
      </c>
      <c r="R232">
        <v>11.02</v>
      </c>
      <c r="S232" t="s">
        <v>70</v>
      </c>
      <c r="T232" t="s">
        <v>498</v>
      </c>
    </row>
    <row r="233" spans="1:20" x14ac:dyDescent="0.25">
      <c r="A233">
        <v>284</v>
      </c>
      <c r="B233">
        <v>1998</v>
      </c>
      <c r="C233" t="s">
        <v>3021</v>
      </c>
      <c r="D233" t="s">
        <v>264</v>
      </c>
      <c r="E233" t="s">
        <v>13</v>
      </c>
      <c r="F233" t="s">
        <v>3023</v>
      </c>
      <c r="G233">
        <v>72.400000000000006</v>
      </c>
      <c r="H233">
        <v>207</v>
      </c>
      <c r="I233">
        <v>9.75</v>
      </c>
      <c r="J233">
        <v>34.5</v>
      </c>
      <c r="L233">
        <v>4.66</v>
      </c>
      <c r="N233">
        <v>34</v>
      </c>
      <c r="O233">
        <v>118</v>
      </c>
      <c r="P233">
        <v>4.04</v>
      </c>
      <c r="Q233">
        <v>7.64</v>
      </c>
      <c r="R233">
        <v>11.64</v>
      </c>
      <c r="S233" t="s">
        <v>66</v>
      </c>
      <c r="T233" t="s">
        <v>3022</v>
      </c>
    </row>
    <row r="234" spans="1:20" x14ac:dyDescent="0.25">
      <c r="A234">
        <v>289</v>
      </c>
      <c r="B234">
        <v>1998</v>
      </c>
      <c r="C234" t="s">
        <v>620</v>
      </c>
      <c r="D234" t="s">
        <v>2847</v>
      </c>
      <c r="E234" t="s">
        <v>13</v>
      </c>
      <c r="F234" t="s">
        <v>622</v>
      </c>
      <c r="G234">
        <v>71.5</v>
      </c>
      <c r="H234">
        <v>184</v>
      </c>
      <c r="I234">
        <v>10</v>
      </c>
      <c r="J234">
        <v>33.630000000000003</v>
      </c>
      <c r="L234">
        <v>4.5</v>
      </c>
      <c r="N234">
        <v>34.5</v>
      </c>
      <c r="O234">
        <v>128</v>
      </c>
      <c r="P234">
        <v>4.1100000000000003</v>
      </c>
      <c r="Q234">
        <v>7.32</v>
      </c>
      <c r="R234">
        <v>11.14</v>
      </c>
      <c r="S234" t="s">
        <v>61</v>
      </c>
      <c r="T234" t="s">
        <v>621</v>
      </c>
    </row>
    <row r="235" spans="1:20" x14ac:dyDescent="0.25">
      <c r="A235">
        <v>291</v>
      </c>
      <c r="B235">
        <v>1998</v>
      </c>
      <c r="C235" t="s">
        <v>3024</v>
      </c>
      <c r="D235" t="s">
        <v>2896</v>
      </c>
      <c r="E235" t="s">
        <v>13</v>
      </c>
      <c r="F235" t="s">
        <v>3025</v>
      </c>
      <c r="G235">
        <v>74.400000000000006</v>
      </c>
      <c r="H235">
        <v>204</v>
      </c>
      <c r="I235">
        <v>10.130000000000001</v>
      </c>
      <c r="J235">
        <v>33.5</v>
      </c>
      <c r="L235">
        <v>4.6500000000000004</v>
      </c>
      <c r="N235">
        <v>32</v>
      </c>
      <c r="O235">
        <v>108</v>
      </c>
      <c r="P235">
        <v>4.03</v>
      </c>
      <c r="Q235">
        <v>7.32</v>
      </c>
      <c r="R235">
        <v>11.11</v>
      </c>
      <c r="S235" t="s">
        <v>325</v>
      </c>
      <c r="T235" t="s">
        <v>34</v>
      </c>
    </row>
    <row r="236" spans="1:20" x14ac:dyDescent="0.25">
      <c r="A236">
        <v>6</v>
      </c>
      <c r="B236">
        <v>1999</v>
      </c>
      <c r="C236" t="s">
        <v>665</v>
      </c>
      <c r="D236" t="s">
        <v>281</v>
      </c>
      <c r="E236" t="s">
        <v>13</v>
      </c>
      <c r="F236" t="s">
        <v>666</v>
      </c>
      <c r="G236">
        <v>71.8</v>
      </c>
      <c r="H236">
        <v>205</v>
      </c>
      <c r="I236">
        <v>8.3800000000000008</v>
      </c>
      <c r="J236">
        <v>31</v>
      </c>
      <c r="L236">
        <v>4.33</v>
      </c>
      <c r="N236">
        <v>40</v>
      </c>
      <c r="O236">
        <v>121</v>
      </c>
      <c r="P236">
        <v>3.99</v>
      </c>
      <c r="Q236">
        <v>6.99</v>
      </c>
      <c r="S236" t="s">
        <v>33</v>
      </c>
      <c r="T236" t="s">
        <v>40</v>
      </c>
    </row>
    <row r="237" spans="1:20" x14ac:dyDescent="0.25">
      <c r="A237">
        <v>7</v>
      </c>
      <c r="B237">
        <v>1999</v>
      </c>
      <c r="C237" t="s">
        <v>692</v>
      </c>
      <c r="D237" t="s">
        <v>3026</v>
      </c>
      <c r="E237" t="s">
        <v>13</v>
      </c>
      <c r="F237" t="s">
        <v>694</v>
      </c>
      <c r="G237">
        <v>72.5</v>
      </c>
      <c r="H237">
        <v>167</v>
      </c>
      <c r="I237">
        <v>9.5</v>
      </c>
      <c r="J237">
        <v>31.5</v>
      </c>
      <c r="L237">
        <v>4.46</v>
      </c>
      <c r="N237">
        <v>36.5</v>
      </c>
      <c r="O237">
        <v>118</v>
      </c>
      <c r="P237">
        <v>4.03</v>
      </c>
      <c r="Q237">
        <v>6.9</v>
      </c>
      <c r="R237">
        <v>10.93</v>
      </c>
      <c r="S237" t="s">
        <v>325</v>
      </c>
      <c r="T237" t="s">
        <v>139</v>
      </c>
    </row>
    <row r="238" spans="1:20" x14ac:dyDescent="0.25">
      <c r="A238">
        <v>13</v>
      </c>
      <c r="B238">
        <v>1999</v>
      </c>
      <c r="C238" t="s">
        <v>659</v>
      </c>
      <c r="D238" t="s">
        <v>264</v>
      </c>
      <c r="E238" t="s">
        <v>13</v>
      </c>
      <c r="F238" t="s">
        <v>661</v>
      </c>
      <c r="G238">
        <v>73.599999999999994</v>
      </c>
      <c r="H238">
        <v>215</v>
      </c>
      <c r="I238">
        <v>9</v>
      </c>
      <c r="J238">
        <v>32.630000000000003</v>
      </c>
      <c r="L238">
        <v>4.59</v>
      </c>
      <c r="N238">
        <v>37</v>
      </c>
      <c r="O238">
        <v>117</v>
      </c>
      <c r="P238">
        <v>4.24</v>
      </c>
      <c r="Q238">
        <v>7.25</v>
      </c>
      <c r="S238" t="s">
        <v>121</v>
      </c>
      <c r="T238" t="s">
        <v>660</v>
      </c>
    </row>
    <row r="239" spans="1:20" x14ac:dyDescent="0.25">
      <c r="A239">
        <v>19</v>
      </c>
      <c r="B239">
        <v>1999</v>
      </c>
      <c r="C239" t="s">
        <v>647</v>
      </c>
      <c r="D239" t="s">
        <v>2768</v>
      </c>
      <c r="E239" t="s">
        <v>13</v>
      </c>
      <c r="F239" t="s">
        <v>649</v>
      </c>
      <c r="G239">
        <v>73.3</v>
      </c>
      <c r="H239">
        <v>215</v>
      </c>
      <c r="I239">
        <v>8.5</v>
      </c>
      <c r="J239">
        <v>32.25</v>
      </c>
      <c r="L239">
        <v>4.47</v>
      </c>
      <c r="N239">
        <v>37</v>
      </c>
      <c r="O239">
        <v>116</v>
      </c>
      <c r="P239">
        <v>4.09</v>
      </c>
      <c r="Q239">
        <v>7.2</v>
      </c>
      <c r="S239" t="s">
        <v>121</v>
      </c>
      <c r="T239" t="s">
        <v>648</v>
      </c>
    </row>
    <row r="240" spans="1:20" x14ac:dyDescent="0.25">
      <c r="A240">
        <v>29</v>
      </c>
      <c r="B240">
        <v>1999</v>
      </c>
      <c r="C240" t="s">
        <v>686</v>
      </c>
      <c r="D240" t="s">
        <v>687</v>
      </c>
      <c r="E240" t="s">
        <v>13</v>
      </c>
      <c r="F240" t="s">
        <v>688</v>
      </c>
      <c r="G240">
        <v>72.599999999999994</v>
      </c>
      <c r="H240">
        <v>184</v>
      </c>
      <c r="I240">
        <v>9.8800000000000008</v>
      </c>
      <c r="J240">
        <v>30.63</v>
      </c>
      <c r="L240">
        <v>4.5599999999999996</v>
      </c>
      <c r="N240">
        <v>30.5</v>
      </c>
      <c r="O240">
        <v>110</v>
      </c>
      <c r="P240">
        <v>4.21</v>
      </c>
      <c r="Q240">
        <v>7.12</v>
      </c>
      <c r="R240">
        <v>11.19</v>
      </c>
      <c r="S240" t="s">
        <v>444</v>
      </c>
      <c r="T240" t="s">
        <v>134</v>
      </c>
    </row>
    <row r="241" spans="1:20" x14ac:dyDescent="0.25">
      <c r="A241">
        <v>37</v>
      </c>
      <c r="B241">
        <v>1999</v>
      </c>
      <c r="C241" t="s">
        <v>3027</v>
      </c>
      <c r="D241" t="s">
        <v>837</v>
      </c>
      <c r="E241" t="s">
        <v>13</v>
      </c>
      <c r="F241" t="s">
        <v>3029</v>
      </c>
      <c r="G241">
        <v>71</v>
      </c>
      <c r="H241">
        <v>166</v>
      </c>
      <c r="L241">
        <v>4.53</v>
      </c>
      <c r="N241">
        <v>34</v>
      </c>
      <c r="O241">
        <v>113</v>
      </c>
      <c r="P241">
        <v>4.16</v>
      </c>
      <c r="S241" t="s">
        <v>21</v>
      </c>
      <c r="T241" t="s">
        <v>3028</v>
      </c>
    </row>
    <row r="242" spans="1:20" x14ac:dyDescent="0.25">
      <c r="A242">
        <v>42</v>
      </c>
      <c r="B242">
        <v>1999</v>
      </c>
      <c r="C242" t="s">
        <v>3030</v>
      </c>
      <c r="D242" t="s">
        <v>911</v>
      </c>
      <c r="E242" t="s">
        <v>13</v>
      </c>
      <c r="F242" t="s">
        <v>3032</v>
      </c>
      <c r="G242">
        <v>75</v>
      </c>
      <c r="H242">
        <v>211</v>
      </c>
      <c r="L242">
        <v>4.5999999999999996</v>
      </c>
      <c r="N242">
        <v>36</v>
      </c>
      <c r="O242">
        <v>115</v>
      </c>
      <c r="S242" t="s">
        <v>33</v>
      </c>
      <c r="T242" t="s">
        <v>3031</v>
      </c>
    </row>
    <row r="243" spans="1:20" x14ac:dyDescent="0.25">
      <c r="A243">
        <v>44</v>
      </c>
      <c r="B243">
        <v>1999</v>
      </c>
      <c r="C243" t="s">
        <v>689</v>
      </c>
      <c r="D243" t="s">
        <v>156</v>
      </c>
      <c r="E243" t="s">
        <v>13</v>
      </c>
      <c r="F243" t="s">
        <v>691</v>
      </c>
      <c r="G243">
        <v>73.099999999999994</v>
      </c>
      <c r="H243">
        <v>212</v>
      </c>
      <c r="I243">
        <v>9</v>
      </c>
      <c r="J243">
        <v>29.5</v>
      </c>
      <c r="L243">
        <v>4.53</v>
      </c>
      <c r="N243">
        <v>33</v>
      </c>
      <c r="O243">
        <v>112</v>
      </c>
      <c r="P243">
        <v>4.16</v>
      </c>
      <c r="S243" t="s">
        <v>121</v>
      </c>
      <c r="T243" t="s">
        <v>690</v>
      </c>
    </row>
    <row r="244" spans="1:20" x14ac:dyDescent="0.25">
      <c r="A244">
        <v>59</v>
      </c>
      <c r="B244">
        <v>1999</v>
      </c>
      <c r="C244" t="s">
        <v>3033</v>
      </c>
      <c r="D244" t="s">
        <v>1014</v>
      </c>
      <c r="E244" t="s">
        <v>13</v>
      </c>
      <c r="F244" t="s">
        <v>3035</v>
      </c>
      <c r="G244">
        <v>68</v>
      </c>
      <c r="H244">
        <v>173</v>
      </c>
      <c r="L244">
        <v>4.5</v>
      </c>
      <c r="N244">
        <v>36</v>
      </c>
      <c r="O244">
        <v>120</v>
      </c>
      <c r="P244">
        <v>4.04</v>
      </c>
      <c r="Q244">
        <v>6.96</v>
      </c>
      <c r="S244" t="s">
        <v>325</v>
      </c>
      <c r="T244" t="s">
        <v>3034</v>
      </c>
    </row>
    <row r="245" spans="1:20" x14ac:dyDescent="0.25">
      <c r="A245">
        <v>62</v>
      </c>
      <c r="B245">
        <v>1999</v>
      </c>
      <c r="C245" t="s">
        <v>3036</v>
      </c>
      <c r="D245" t="s">
        <v>209</v>
      </c>
      <c r="E245" t="s">
        <v>13</v>
      </c>
      <c r="F245" t="s">
        <v>3037</v>
      </c>
      <c r="G245">
        <v>74</v>
      </c>
      <c r="H245">
        <v>201</v>
      </c>
      <c r="L245">
        <v>4.5</v>
      </c>
      <c r="N245">
        <v>36</v>
      </c>
      <c r="O245">
        <v>117</v>
      </c>
      <c r="P245">
        <v>4.28</v>
      </c>
      <c r="Q245">
        <v>7.3</v>
      </c>
      <c r="S245" t="s">
        <v>161</v>
      </c>
      <c r="T245" t="s">
        <v>71</v>
      </c>
    </row>
    <row r="246" spans="1:20" x14ac:dyDescent="0.25">
      <c r="A246">
        <v>85</v>
      </c>
      <c r="B246">
        <v>1999</v>
      </c>
      <c r="C246" t="s">
        <v>674</v>
      </c>
      <c r="D246" t="s">
        <v>20</v>
      </c>
      <c r="E246" t="s">
        <v>13</v>
      </c>
      <c r="F246" t="s">
        <v>676</v>
      </c>
      <c r="G246">
        <v>71.900000000000006</v>
      </c>
      <c r="H246">
        <v>201</v>
      </c>
      <c r="I246">
        <v>9.6300000000000008</v>
      </c>
      <c r="J246">
        <v>29.75</v>
      </c>
      <c r="L246">
        <v>4.7</v>
      </c>
      <c r="N246">
        <v>31.5</v>
      </c>
      <c r="O246">
        <v>119</v>
      </c>
      <c r="P246">
        <v>4.3600000000000003</v>
      </c>
      <c r="Q246">
        <v>7.36</v>
      </c>
      <c r="R246">
        <v>11.8</v>
      </c>
      <c r="S246" t="s">
        <v>121</v>
      </c>
      <c r="T246" t="s">
        <v>675</v>
      </c>
    </row>
    <row r="247" spans="1:20" x14ac:dyDescent="0.25">
      <c r="A247">
        <v>91</v>
      </c>
      <c r="B247">
        <v>1999</v>
      </c>
      <c r="C247" t="s">
        <v>650</v>
      </c>
      <c r="D247" t="s">
        <v>651</v>
      </c>
      <c r="E247" t="s">
        <v>13</v>
      </c>
      <c r="F247" t="s">
        <v>653</v>
      </c>
      <c r="G247">
        <v>69.5</v>
      </c>
      <c r="H247">
        <v>191</v>
      </c>
      <c r="I247">
        <v>8.5</v>
      </c>
      <c r="J247">
        <v>30.13</v>
      </c>
      <c r="L247">
        <v>4.57</v>
      </c>
      <c r="N247">
        <v>36.5</v>
      </c>
      <c r="O247">
        <v>117</v>
      </c>
      <c r="P247">
        <v>4.16</v>
      </c>
      <c r="Q247">
        <v>7.37</v>
      </c>
      <c r="S247" t="s">
        <v>66</v>
      </c>
      <c r="T247" t="s">
        <v>652</v>
      </c>
    </row>
    <row r="248" spans="1:20" x14ac:dyDescent="0.25">
      <c r="A248">
        <v>96</v>
      </c>
      <c r="B248">
        <v>1999</v>
      </c>
      <c r="C248" t="s">
        <v>3038</v>
      </c>
      <c r="D248" t="s">
        <v>3039</v>
      </c>
      <c r="E248" t="s">
        <v>13</v>
      </c>
      <c r="F248" t="s">
        <v>3041</v>
      </c>
      <c r="G248">
        <v>76</v>
      </c>
      <c r="H248">
        <v>189</v>
      </c>
      <c r="I248">
        <v>9.5</v>
      </c>
      <c r="J248">
        <v>30.38</v>
      </c>
      <c r="L248">
        <v>4.67</v>
      </c>
      <c r="N248">
        <v>33.5</v>
      </c>
      <c r="O248">
        <v>108</v>
      </c>
      <c r="P248">
        <v>4.09</v>
      </c>
      <c r="Q248">
        <v>7.26</v>
      </c>
      <c r="R248">
        <v>11.61</v>
      </c>
      <c r="S248" t="s">
        <v>161</v>
      </c>
      <c r="T248" t="s">
        <v>3040</v>
      </c>
    </row>
    <row r="249" spans="1:20" x14ac:dyDescent="0.25">
      <c r="A249">
        <v>104</v>
      </c>
      <c r="B249">
        <v>1999</v>
      </c>
      <c r="C249" t="s">
        <v>3042</v>
      </c>
      <c r="D249" t="s">
        <v>248</v>
      </c>
      <c r="E249" t="s">
        <v>13</v>
      </c>
      <c r="F249" t="s">
        <v>3044</v>
      </c>
      <c r="G249">
        <v>72.900000000000006</v>
      </c>
      <c r="H249">
        <v>212</v>
      </c>
      <c r="I249">
        <v>11</v>
      </c>
      <c r="J249">
        <v>31.5</v>
      </c>
      <c r="L249">
        <v>4.79</v>
      </c>
      <c r="N249">
        <v>32</v>
      </c>
      <c r="O249">
        <v>108</v>
      </c>
      <c r="P249">
        <v>4.41</v>
      </c>
      <c r="Q249">
        <v>7.75</v>
      </c>
      <c r="R249">
        <v>12.27</v>
      </c>
      <c r="S249" t="s">
        <v>21</v>
      </c>
      <c r="T249" t="s">
        <v>3043</v>
      </c>
    </row>
    <row r="250" spans="1:20" x14ac:dyDescent="0.25">
      <c r="A250">
        <v>128</v>
      </c>
      <c r="B250">
        <v>1999</v>
      </c>
      <c r="C250" t="s">
        <v>3045</v>
      </c>
      <c r="D250" t="s">
        <v>569</v>
      </c>
      <c r="E250" t="s">
        <v>13</v>
      </c>
      <c r="F250" t="s">
        <v>3047</v>
      </c>
      <c r="G250">
        <v>69.099999999999994</v>
      </c>
      <c r="H250">
        <v>186</v>
      </c>
      <c r="I250">
        <v>9</v>
      </c>
      <c r="J250">
        <v>30.13</v>
      </c>
      <c r="L250">
        <v>4.68</v>
      </c>
      <c r="N250">
        <v>36</v>
      </c>
      <c r="O250">
        <v>113</v>
      </c>
      <c r="P250">
        <v>4.2</v>
      </c>
      <c r="Q250">
        <v>7.42</v>
      </c>
      <c r="R250">
        <v>11.53</v>
      </c>
      <c r="S250" t="s">
        <v>121</v>
      </c>
      <c r="T250" t="s">
        <v>3046</v>
      </c>
    </row>
    <row r="251" spans="1:20" x14ac:dyDescent="0.25">
      <c r="A251">
        <v>132</v>
      </c>
      <c r="B251">
        <v>1999</v>
      </c>
      <c r="C251" t="s">
        <v>700</v>
      </c>
      <c r="D251" t="s">
        <v>2760</v>
      </c>
      <c r="E251" t="s">
        <v>13</v>
      </c>
      <c r="F251" t="s">
        <v>703</v>
      </c>
      <c r="G251">
        <v>68.5</v>
      </c>
      <c r="H251">
        <v>168</v>
      </c>
      <c r="I251">
        <v>9</v>
      </c>
      <c r="J251">
        <v>29.75</v>
      </c>
      <c r="L251">
        <v>4.45</v>
      </c>
      <c r="N251">
        <v>34</v>
      </c>
      <c r="O251">
        <v>114</v>
      </c>
      <c r="P251">
        <v>4.33</v>
      </c>
      <c r="Q251">
        <v>7.25</v>
      </c>
      <c r="R251">
        <v>11.64</v>
      </c>
      <c r="S251" t="s">
        <v>121</v>
      </c>
      <c r="T251" t="s">
        <v>702</v>
      </c>
    </row>
    <row r="252" spans="1:20" x14ac:dyDescent="0.25">
      <c r="A252">
        <v>134</v>
      </c>
      <c r="B252">
        <v>1999</v>
      </c>
      <c r="C252" t="s">
        <v>3048</v>
      </c>
      <c r="D252" t="s">
        <v>252</v>
      </c>
      <c r="E252" t="s">
        <v>13</v>
      </c>
      <c r="F252" t="s">
        <v>3050</v>
      </c>
      <c r="G252">
        <v>73</v>
      </c>
      <c r="H252">
        <v>192</v>
      </c>
      <c r="L252">
        <v>4.54</v>
      </c>
      <c r="N252">
        <v>32</v>
      </c>
      <c r="O252">
        <v>111</v>
      </c>
      <c r="P252">
        <v>4.16</v>
      </c>
      <c r="Q252">
        <v>7.13</v>
      </c>
      <c r="S252" t="s">
        <v>121</v>
      </c>
      <c r="T252" t="s">
        <v>3049</v>
      </c>
    </row>
    <row r="253" spans="1:20" x14ac:dyDescent="0.25">
      <c r="A253">
        <v>142</v>
      </c>
      <c r="B253">
        <v>1999</v>
      </c>
      <c r="C253" t="s">
        <v>644</v>
      </c>
      <c r="D253" t="s">
        <v>2847</v>
      </c>
      <c r="E253" t="s">
        <v>13</v>
      </c>
      <c r="F253" t="s">
        <v>646</v>
      </c>
      <c r="G253">
        <v>72.3</v>
      </c>
      <c r="H253">
        <v>192</v>
      </c>
      <c r="I253">
        <v>9.6300000000000008</v>
      </c>
      <c r="J253">
        <v>30.25</v>
      </c>
      <c r="L253">
        <v>4.4400000000000004</v>
      </c>
      <c r="N253">
        <v>37</v>
      </c>
      <c r="O253">
        <v>118</v>
      </c>
      <c r="S253" t="s">
        <v>66</v>
      </c>
      <c r="T253" t="s">
        <v>645</v>
      </c>
    </row>
    <row r="254" spans="1:20" x14ac:dyDescent="0.25">
      <c r="A254">
        <v>157</v>
      </c>
      <c r="B254">
        <v>1999</v>
      </c>
      <c r="C254" t="s">
        <v>3051</v>
      </c>
      <c r="D254" t="s">
        <v>2859</v>
      </c>
      <c r="E254" t="s">
        <v>13</v>
      </c>
      <c r="F254" t="s">
        <v>3052</v>
      </c>
      <c r="G254">
        <v>71.900000000000006</v>
      </c>
      <c r="H254">
        <v>188</v>
      </c>
      <c r="I254">
        <v>9.5</v>
      </c>
      <c r="J254">
        <v>29.88</v>
      </c>
      <c r="L254">
        <v>4.8</v>
      </c>
      <c r="N254">
        <v>35</v>
      </c>
      <c r="O254">
        <v>115</v>
      </c>
      <c r="P254">
        <v>4.29</v>
      </c>
      <c r="Q254">
        <v>7.32</v>
      </c>
      <c r="R254">
        <v>12.13</v>
      </c>
      <c r="S254" t="s">
        <v>55</v>
      </c>
      <c r="T254" t="s">
        <v>229</v>
      </c>
    </row>
    <row r="255" spans="1:20" x14ac:dyDescent="0.25">
      <c r="A255">
        <v>158</v>
      </c>
      <c r="B255">
        <v>1999</v>
      </c>
      <c r="C255" t="s">
        <v>3053</v>
      </c>
      <c r="D255" t="s">
        <v>184</v>
      </c>
      <c r="E255" t="s">
        <v>13</v>
      </c>
      <c r="F255" t="s">
        <v>3054</v>
      </c>
      <c r="G255">
        <v>73</v>
      </c>
      <c r="H255">
        <v>187</v>
      </c>
      <c r="L255">
        <v>4.68</v>
      </c>
      <c r="N255">
        <v>31</v>
      </c>
      <c r="O255">
        <v>116</v>
      </c>
      <c r="P255">
        <v>4.29</v>
      </c>
      <c r="Q255">
        <v>7.27</v>
      </c>
      <c r="S255" t="s">
        <v>45</v>
      </c>
      <c r="T255" t="s">
        <v>229</v>
      </c>
    </row>
    <row r="256" spans="1:20" x14ac:dyDescent="0.25">
      <c r="A256">
        <v>164</v>
      </c>
      <c r="B256">
        <v>1999</v>
      </c>
      <c r="C256" t="s">
        <v>704</v>
      </c>
      <c r="D256" t="s">
        <v>705</v>
      </c>
      <c r="E256" t="s">
        <v>13</v>
      </c>
      <c r="F256" t="s">
        <v>707</v>
      </c>
      <c r="G256">
        <v>71.400000000000006</v>
      </c>
      <c r="H256">
        <v>203</v>
      </c>
      <c r="I256">
        <v>9.3800000000000008</v>
      </c>
      <c r="J256">
        <v>31.5</v>
      </c>
      <c r="L256">
        <v>4.5</v>
      </c>
      <c r="N256">
        <v>39.5</v>
      </c>
      <c r="O256">
        <v>116</v>
      </c>
      <c r="P256">
        <v>4.18</v>
      </c>
      <c r="Q256">
        <v>7.3</v>
      </c>
      <c r="R256">
        <v>11.27</v>
      </c>
      <c r="S256" t="s">
        <v>107</v>
      </c>
      <c r="T256" t="s">
        <v>706</v>
      </c>
    </row>
    <row r="257" spans="1:20" x14ac:dyDescent="0.25">
      <c r="A257">
        <v>168</v>
      </c>
      <c r="B257">
        <v>1999</v>
      </c>
      <c r="C257" t="s">
        <v>654</v>
      </c>
      <c r="D257" t="s">
        <v>44</v>
      </c>
      <c r="E257" t="s">
        <v>13</v>
      </c>
      <c r="F257" t="s">
        <v>655</v>
      </c>
      <c r="G257">
        <v>71.099999999999994</v>
      </c>
      <c r="H257">
        <v>194</v>
      </c>
      <c r="I257">
        <v>10</v>
      </c>
      <c r="J257">
        <v>30.75</v>
      </c>
      <c r="L257">
        <v>4.41</v>
      </c>
      <c r="N257">
        <v>36.5</v>
      </c>
      <c r="O257">
        <v>115</v>
      </c>
      <c r="P257">
        <v>3.86</v>
      </c>
      <c r="Q257">
        <v>6.79</v>
      </c>
      <c r="R257">
        <v>12.19</v>
      </c>
      <c r="S257" t="s">
        <v>33</v>
      </c>
      <c r="T257" t="s">
        <v>157</v>
      </c>
    </row>
    <row r="258" spans="1:20" x14ac:dyDescent="0.25">
      <c r="A258">
        <v>174</v>
      </c>
      <c r="B258">
        <v>1999</v>
      </c>
      <c r="C258" t="s">
        <v>3055</v>
      </c>
      <c r="D258" t="s">
        <v>351</v>
      </c>
      <c r="E258" t="s">
        <v>13</v>
      </c>
      <c r="F258" t="s">
        <v>3056</v>
      </c>
      <c r="G258">
        <v>70.900000000000006</v>
      </c>
      <c r="H258">
        <v>185</v>
      </c>
      <c r="I258">
        <v>9</v>
      </c>
      <c r="J258">
        <v>30</v>
      </c>
      <c r="L258">
        <v>4.6900000000000004</v>
      </c>
      <c r="N258">
        <v>37</v>
      </c>
      <c r="O258">
        <v>113</v>
      </c>
      <c r="P258">
        <v>4.49</v>
      </c>
      <c r="Q258">
        <v>7.58</v>
      </c>
      <c r="R258">
        <v>12.23</v>
      </c>
      <c r="S258" t="s">
        <v>121</v>
      </c>
      <c r="T258" t="s">
        <v>292</v>
      </c>
    </row>
    <row r="259" spans="1:20" x14ac:dyDescent="0.25">
      <c r="A259">
        <v>215</v>
      </c>
      <c r="B259">
        <v>1999</v>
      </c>
      <c r="C259" t="s">
        <v>3057</v>
      </c>
      <c r="D259" t="s">
        <v>753</v>
      </c>
      <c r="E259" t="s">
        <v>13</v>
      </c>
      <c r="F259" t="s">
        <v>3059</v>
      </c>
      <c r="G259">
        <v>72.5</v>
      </c>
      <c r="H259">
        <v>197</v>
      </c>
      <c r="I259">
        <v>8.25</v>
      </c>
      <c r="J259">
        <v>30.63</v>
      </c>
      <c r="L259">
        <v>4.63</v>
      </c>
      <c r="N259">
        <v>33.5</v>
      </c>
      <c r="O259">
        <v>112</v>
      </c>
      <c r="P259">
        <v>4.32</v>
      </c>
      <c r="Q259">
        <v>7.3</v>
      </c>
      <c r="S259" t="s">
        <v>161</v>
      </c>
      <c r="T259" t="s">
        <v>3058</v>
      </c>
    </row>
    <row r="260" spans="1:20" x14ac:dyDescent="0.25">
      <c r="A260">
        <v>216</v>
      </c>
      <c r="B260">
        <v>1999</v>
      </c>
      <c r="C260" t="s">
        <v>726</v>
      </c>
      <c r="D260" t="s">
        <v>2786</v>
      </c>
      <c r="E260" t="s">
        <v>13</v>
      </c>
      <c r="F260" t="s">
        <v>728</v>
      </c>
      <c r="G260">
        <v>75</v>
      </c>
      <c r="H260">
        <v>202</v>
      </c>
      <c r="I260">
        <v>9.3800000000000008</v>
      </c>
      <c r="J260">
        <v>32.25</v>
      </c>
      <c r="L260">
        <v>4.74</v>
      </c>
      <c r="N260">
        <v>34</v>
      </c>
      <c r="O260">
        <v>108</v>
      </c>
      <c r="P260">
        <v>4.24</v>
      </c>
      <c r="Q260">
        <v>7.27</v>
      </c>
      <c r="R260">
        <v>11.88</v>
      </c>
      <c r="S260" t="s">
        <v>121</v>
      </c>
      <c r="T260" t="s">
        <v>727</v>
      </c>
    </row>
    <row r="261" spans="1:20" x14ac:dyDescent="0.25">
      <c r="A261">
        <v>218</v>
      </c>
      <c r="B261">
        <v>1999</v>
      </c>
      <c r="C261" t="s">
        <v>683</v>
      </c>
      <c r="D261" t="s">
        <v>544</v>
      </c>
      <c r="E261" t="s">
        <v>13</v>
      </c>
      <c r="F261" t="s">
        <v>685</v>
      </c>
      <c r="G261">
        <v>68</v>
      </c>
      <c r="H261">
        <v>194</v>
      </c>
      <c r="I261">
        <v>8.3800000000000008</v>
      </c>
      <c r="J261">
        <v>30</v>
      </c>
      <c r="L261">
        <v>4.53</v>
      </c>
      <c r="N261">
        <v>33</v>
      </c>
      <c r="O261">
        <v>111</v>
      </c>
      <c r="P261">
        <v>4.3600000000000003</v>
      </c>
      <c r="Q261">
        <v>7.21</v>
      </c>
      <c r="R261">
        <v>11.59</v>
      </c>
      <c r="S261" t="s">
        <v>101</v>
      </c>
      <c r="T261" t="s">
        <v>684</v>
      </c>
    </row>
    <row r="262" spans="1:20" x14ac:dyDescent="0.25">
      <c r="A262">
        <v>220</v>
      </c>
      <c r="B262">
        <v>1999</v>
      </c>
      <c r="C262" t="s">
        <v>667</v>
      </c>
      <c r="D262" t="s">
        <v>228</v>
      </c>
      <c r="E262" t="s">
        <v>13</v>
      </c>
      <c r="F262" t="s">
        <v>669</v>
      </c>
      <c r="G262">
        <v>68</v>
      </c>
      <c r="H262">
        <v>185</v>
      </c>
      <c r="L262">
        <v>4.53</v>
      </c>
      <c r="N262">
        <v>35.5</v>
      </c>
      <c r="O262">
        <v>113</v>
      </c>
      <c r="P262">
        <v>4.13</v>
      </c>
      <c r="Q262">
        <v>7.28</v>
      </c>
      <c r="S262" t="s">
        <v>66</v>
      </c>
      <c r="T262" t="s">
        <v>668</v>
      </c>
    </row>
    <row r="263" spans="1:20" x14ac:dyDescent="0.25">
      <c r="A263">
        <v>226</v>
      </c>
      <c r="B263">
        <v>1999</v>
      </c>
      <c r="C263" t="s">
        <v>733</v>
      </c>
      <c r="D263" t="s">
        <v>3060</v>
      </c>
      <c r="E263" t="s">
        <v>13</v>
      </c>
      <c r="F263" t="s">
        <v>736</v>
      </c>
      <c r="G263">
        <v>69</v>
      </c>
      <c r="H263">
        <v>178</v>
      </c>
      <c r="L263">
        <v>4.24</v>
      </c>
      <c r="N263">
        <v>37</v>
      </c>
      <c r="O263">
        <v>117</v>
      </c>
      <c r="P263">
        <v>3.96</v>
      </c>
      <c r="Q263">
        <v>6.79</v>
      </c>
      <c r="S263" t="s">
        <v>76</v>
      </c>
      <c r="T263" t="s">
        <v>735</v>
      </c>
    </row>
    <row r="264" spans="1:20" x14ac:dyDescent="0.25">
      <c r="A264">
        <v>228</v>
      </c>
      <c r="B264">
        <v>1999</v>
      </c>
      <c r="C264" t="s">
        <v>3061</v>
      </c>
      <c r="D264" t="s">
        <v>2738</v>
      </c>
      <c r="E264" t="s">
        <v>13</v>
      </c>
      <c r="F264" t="s">
        <v>3062</v>
      </c>
      <c r="G264">
        <v>74.599999999999994</v>
      </c>
      <c r="H264">
        <v>215</v>
      </c>
      <c r="I264">
        <v>10.25</v>
      </c>
      <c r="J264">
        <v>32.380000000000003</v>
      </c>
      <c r="L264">
        <v>4.67</v>
      </c>
      <c r="N264">
        <v>34.5</v>
      </c>
      <c r="O264">
        <v>113</v>
      </c>
      <c r="P264">
        <v>4.28</v>
      </c>
      <c r="Q264">
        <v>7.06</v>
      </c>
      <c r="S264" t="s">
        <v>143</v>
      </c>
      <c r="T264" t="s">
        <v>315</v>
      </c>
    </row>
    <row r="265" spans="1:20" x14ac:dyDescent="0.25">
      <c r="A265">
        <v>229</v>
      </c>
      <c r="B265">
        <v>1999</v>
      </c>
      <c r="C265" t="s">
        <v>708</v>
      </c>
      <c r="D265" t="s">
        <v>2768</v>
      </c>
      <c r="E265" t="s">
        <v>13</v>
      </c>
      <c r="F265" t="s">
        <v>709</v>
      </c>
      <c r="G265">
        <v>71.900000000000006</v>
      </c>
      <c r="H265">
        <v>199</v>
      </c>
      <c r="I265">
        <v>9.25</v>
      </c>
      <c r="J265">
        <v>30.88</v>
      </c>
      <c r="L265">
        <v>4.51</v>
      </c>
      <c r="N265">
        <v>33.5</v>
      </c>
      <c r="P265">
        <v>4.3099999999999996</v>
      </c>
      <c r="Q265">
        <v>7.2</v>
      </c>
      <c r="S265" t="s">
        <v>121</v>
      </c>
      <c r="T265" t="s">
        <v>315</v>
      </c>
    </row>
    <row r="266" spans="1:20" x14ac:dyDescent="0.25">
      <c r="A266">
        <v>234</v>
      </c>
      <c r="B266">
        <v>1999</v>
      </c>
      <c r="C266" t="s">
        <v>3063</v>
      </c>
      <c r="D266" t="s">
        <v>2859</v>
      </c>
      <c r="E266" t="s">
        <v>13</v>
      </c>
      <c r="F266" t="s">
        <v>3064</v>
      </c>
      <c r="G266">
        <v>74.400000000000006</v>
      </c>
      <c r="H266">
        <v>217</v>
      </c>
      <c r="I266">
        <v>9.75</v>
      </c>
      <c r="J266">
        <v>32.25</v>
      </c>
      <c r="L266">
        <v>4.7300000000000004</v>
      </c>
      <c r="N266">
        <v>37</v>
      </c>
      <c r="O266">
        <v>118</v>
      </c>
      <c r="Q266">
        <v>7.1</v>
      </c>
      <c r="S266" t="s">
        <v>33</v>
      </c>
      <c r="T266" t="s">
        <v>257</v>
      </c>
    </row>
    <row r="267" spans="1:20" x14ac:dyDescent="0.25">
      <c r="A267">
        <v>235</v>
      </c>
      <c r="B267">
        <v>1999</v>
      </c>
      <c r="C267" t="s">
        <v>3065</v>
      </c>
      <c r="D267" t="s">
        <v>3066</v>
      </c>
      <c r="E267" t="s">
        <v>13</v>
      </c>
      <c r="F267" t="s">
        <v>3067</v>
      </c>
      <c r="G267">
        <v>77</v>
      </c>
      <c r="H267">
        <v>223</v>
      </c>
      <c r="L267">
        <v>4.74</v>
      </c>
      <c r="N267">
        <v>30.5</v>
      </c>
      <c r="O267">
        <v>108</v>
      </c>
      <c r="Q267">
        <v>7.6</v>
      </c>
      <c r="S267" t="s">
        <v>66</v>
      </c>
      <c r="T267" t="s">
        <v>257</v>
      </c>
    </row>
    <row r="268" spans="1:20" x14ac:dyDescent="0.25">
      <c r="A268">
        <v>242</v>
      </c>
      <c r="B268">
        <v>1999</v>
      </c>
      <c r="C268" t="s">
        <v>3068</v>
      </c>
      <c r="D268" t="s">
        <v>2752</v>
      </c>
      <c r="E268" t="s">
        <v>13</v>
      </c>
      <c r="F268" t="s">
        <v>3070</v>
      </c>
      <c r="G268">
        <v>70.400000000000006</v>
      </c>
      <c r="H268">
        <v>197</v>
      </c>
      <c r="I268">
        <v>9.75</v>
      </c>
      <c r="J268">
        <v>31</v>
      </c>
      <c r="L268">
        <v>4.66</v>
      </c>
      <c r="N268">
        <v>37</v>
      </c>
      <c r="O268">
        <v>116</v>
      </c>
      <c r="P268">
        <v>4.0599999999999996</v>
      </c>
      <c r="Q268">
        <v>7.12</v>
      </c>
      <c r="R268">
        <v>11.32</v>
      </c>
      <c r="S268" t="s">
        <v>161</v>
      </c>
      <c r="T268" t="s">
        <v>3069</v>
      </c>
    </row>
    <row r="269" spans="1:20" x14ac:dyDescent="0.25">
      <c r="A269">
        <v>260</v>
      </c>
      <c r="B269">
        <v>1999</v>
      </c>
      <c r="C269" t="s">
        <v>681</v>
      </c>
      <c r="D269" t="s">
        <v>2738</v>
      </c>
      <c r="E269" t="s">
        <v>13</v>
      </c>
      <c r="F269" t="s">
        <v>682</v>
      </c>
      <c r="G269">
        <v>72.900000000000006</v>
      </c>
      <c r="H269">
        <v>200</v>
      </c>
      <c r="I269">
        <v>9.5</v>
      </c>
      <c r="J269">
        <v>32.5</v>
      </c>
      <c r="L269">
        <v>4.49</v>
      </c>
      <c r="N269">
        <v>35.5</v>
      </c>
      <c r="O269">
        <v>118</v>
      </c>
      <c r="S269" t="s">
        <v>55</v>
      </c>
      <c r="T269" t="s">
        <v>233</v>
      </c>
    </row>
    <row r="270" spans="1:20" x14ac:dyDescent="0.25">
      <c r="A270">
        <v>268</v>
      </c>
      <c r="B270">
        <v>1999</v>
      </c>
      <c r="C270" t="s">
        <v>713</v>
      </c>
      <c r="D270" t="s">
        <v>714</v>
      </c>
      <c r="E270" t="s">
        <v>13</v>
      </c>
      <c r="F270" t="s">
        <v>716</v>
      </c>
      <c r="G270">
        <v>74.900000000000006</v>
      </c>
      <c r="H270">
        <v>223</v>
      </c>
      <c r="I270">
        <v>10.25</v>
      </c>
      <c r="J270">
        <v>33.380000000000003</v>
      </c>
      <c r="L270">
        <v>4.57</v>
      </c>
      <c r="N270">
        <v>33</v>
      </c>
      <c r="O270">
        <v>113</v>
      </c>
      <c r="P270">
        <v>4.18</v>
      </c>
      <c r="Q270">
        <v>7.34</v>
      </c>
      <c r="S270" t="s">
        <v>15</v>
      </c>
      <c r="T270" t="s">
        <v>715</v>
      </c>
    </row>
    <row r="271" spans="1:20" x14ac:dyDescent="0.25">
      <c r="A271">
        <v>271</v>
      </c>
      <c r="B271">
        <v>1999</v>
      </c>
      <c r="C271" t="s">
        <v>656</v>
      </c>
      <c r="D271" t="s">
        <v>209</v>
      </c>
      <c r="E271" t="s">
        <v>13</v>
      </c>
      <c r="F271" t="s">
        <v>658</v>
      </c>
      <c r="G271">
        <v>70.900000000000006</v>
      </c>
      <c r="H271">
        <v>180</v>
      </c>
      <c r="I271">
        <v>10</v>
      </c>
      <c r="J271">
        <v>31.5</v>
      </c>
      <c r="L271">
        <v>4.55</v>
      </c>
      <c r="N271">
        <v>35</v>
      </c>
      <c r="O271">
        <v>116</v>
      </c>
      <c r="P271">
        <v>4.09</v>
      </c>
      <c r="Q271">
        <v>7.28</v>
      </c>
      <c r="S271" t="s">
        <v>126</v>
      </c>
      <c r="T271" t="s">
        <v>657</v>
      </c>
    </row>
    <row r="272" spans="1:20" x14ac:dyDescent="0.25">
      <c r="A272">
        <v>290</v>
      </c>
      <c r="B272">
        <v>1999</v>
      </c>
      <c r="C272" t="s">
        <v>3071</v>
      </c>
      <c r="D272" t="s">
        <v>248</v>
      </c>
      <c r="E272" t="s">
        <v>13</v>
      </c>
      <c r="F272" t="s">
        <v>3072</v>
      </c>
      <c r="G272">
        <v>73.599999999999994</v>
      </c>
      <c r="H272">
        <v>203</v>
      </c>
      <c r="I272">
        <v>9.25</v>
      </c>
      <c r="J272">
        <v>31.88</v>
      </c>
      <c r="L272">
        <v>4.79</v>
      </c>
      <c r="N272">
        <v>32</v>
      </c>
      <c r="O272">
        <v>112</v>
      </c>
      <c r="S272" t="s">
        <v>121</v>
      </c>
      <c r="T272" t="s">
        <v>2045</v>
      </c>
    </row>
    <row r="273" spans="1:20" x14ac:dyDescent="0.25">
      <c r="A273">
        <v>301</v>
      </c>
      <c r="B273">
        <v>1999</v>
      </c>
      <c r="C273" t="s">
        <v>3073</v>
      </c>
      <c r="D273" t="s">
        <v>60</v>
      </c>
      <c r="E273" t="s">
        <v>13</v>
      </c>
      <c r="F273" t="s">
        <v>3074</v>
      </c>
      <c r="G273">
        <v>73.900000000000006</v>
      </c>
      <c r="H273">
        <v>220</v>
      </c>
      <c r="I273">
        <v>9.6300000000000008</v>
      </c>
      <c r="J273">
        <v>32.5</v>
      </c>
      <c r="L273">
        <v>4.6399999999999997</v>
      </c>
      <c r="N273">
        <v>35</v>
      </c>
      <c r="O273">
        <v>115</v>
      </c>
      <c r="P273">
        <v>4.32</v>
      </c>
      <c r="Q273">
        <v>7.39</v>
      </c>
      <c r="S273" t="s">
        <v>66</v>
      </c>
      <c r="T273" t="s">
        <v>2828</v>
      </c>
    </row>
    <row r="274" spans="1:20" x14ac:dyDescent="0.25">
      <c r="A274">
        <v>309</v>
      </c>
      <c r="B274">
        <v>1999</v>
      </c>
      <c r="C274" t="s">
        <v>710</v>
      </c>
      <c r="D274" t="s">
        <v>3017</v>
      </c>
      <c r="E274" t="s">
        <v>13</v>
      </c>
      <c r="F274" t="s">
        <v>712</v>
      </c>
      <c r="G274">
        <v>73</v>
      </c>
      <c r="H274">
        <v>194</v>
      </c>
      <c r="I274">
        <v>8.25</v>
      </c>
      <c r="J274">
        <v>31</v>
      </c>
      <c r="L274">
        <v>4.63</v>
      </c>
      <c r="N274">
        <v>35.5</v>
      </c>
      <c r="O274">
        <v>112</v>
      </c>
      <c r="P274">
        <v>4.24</v>
      </c>
      <c r="Q274">
        <v>7.25</v>
      </c>
      <c r="R274">
        <v>11.82</v>
      </c>
      <c r="S274" t="s">
        <v>66</v>
      </c>
      <c r="T274" t="s">
        <v>711</v>
      </c>
    </row>
    <row r="275" spans="1:20" x14ac:dyDescent="0.25">
      <c r="A275">
        <v>311</v>
      </c>
      <c r="B275">
        <v>1999</v>
      </c>
      <c r="C275" t="s">
        <v>3075</v>
      </c>
      <c r="D275" t="s">
        <v>2859</v>
      </c>
      <c r="E275" t="s">
        <v>13</v>
      </c>
      <c r="F275" t="s">
        <v>3076</v>
      </c>
      <c r="G275">
        <v>73</v>
      </c>
      <c r="H275">
        <v>191</v>
      </c>
      <c r="L275">
        <v>4.5</v>
      </c>
      <c r="N275">
        <v>36.5</v>
      </c>
      <c r="O275">
        <v>117</v>
      </c>
      <c r="P275">
        <v>3.86</v>
      </c>
      <c r="Q275">
        <v>7.1</v>
      </c>
      <c r="S275" t="s">
        <v>15</v>
      </c>
      <c r="T275" t="s">
        <v>466</v>
      </c>
    </row>
    <row r="276" spans="1:20" x14ac:dyDescent="0.25">
      <c r="A276">
        <v>318</v>
      </c>
      <c r="B276">
        <v>1999</v>
      </c>
      <c r="C276" t="s">
        <v>3077</v>
      </c>
      <c r="D276" t="s">
        <v>687</v>
      </c>
      <c r="E276" t="s">
        <v>13</v>
      </c>
      <c r="F276" t="s">
        <v>3079</v>
      </c>
      <c r="G276">
        <v>75.900000000000006</v>
      </c>
      <c r="H276">
        <v>215</v>
      </c>
      <c r="I276">
        <v>9.25</v>
      </c>
      <c r="J276">
        <v>33.75</v>
      </c>
      <c r="L276">
        <v>4.66</v>
      </c>
      <c r="N276">
        <v>35</v>
      </c>
      <c r="O276">
        <v>116</v>
      </c>
      <c r="P276">
        <v>4.24</v>
      </c>
      <c r="Q276">
        <v>7.24</v>
      </c>
      <c r="R276">
        <v>11.29</v>
      </c>
      <c r="S276" t="s">
        <v>55</v>
      </c>
      <c r="T276" t="s">
        <v>3078</v>
      </c>
    </row>
    <row r="277" spans="1:20" x14ac:dyDescent="0.25">
      <c r="A277">
        <v>322</v>
      </c>
      <c r="B277">
        <v>1999</v>
      </c>
      <c r="C277" t="s">
        <v>677</v>
      </c>
      <c r="D277" t="s">
        <v>3080</v>
      </c>
      <c r="E277" t="s">
        <v>13</v>
      </c>
      <c r="F277" t="s">
        <v>680</v>
      </c>
      <c r="G277">
        <v>73</v>
      </c>
      <c r="H277">
        <v>197</v>
      </c>
      <c r="L277">
        <v>4.49</v>
      </c>
      <c r="N277">
        <v>35.5</v>
      </c>
      <c r="O277">
        <v>118</v>
      </c>
      <c r="P277">
        <v>4.01</v>
      </c>
      <c r="Q277">
        <v>7.04</v>
      </c>
      <c r="S277" t="s">
        <v>143</v>
      </c>
      <c r="T277" t="s">
        <v>679</v>
      </c>
    </row>
    <row r="278" spans="1:20" x14ac:dyDescent="0.25">
      <c r="A278">
        <v>323</v>
      </c>
      <c r="B278">
        <v>1999</v>
      </c>
      <c r="C278" t="s">
        <v>697</v>
      </c>
      <c r="D278" t="s">
        <v>171</v>
      </c>
      <c r="E278" t="s">
        <v>13</v>
      </c>
      <c r="F278" t="s">
        <v>699</v>
      </c>
      <c r="G278">
        <v>73.400000000000006</v>
      </c>
      <c r="H278">
        <v>194</v>
      </c>
      <c r="I278">
        <v>8.25</v>
      </c>
      <c r="J278">
        <v>33.130000000000003</v>
      </c>
      <c r="L278">
        <v>4.4400000000000004</v>
      </c>
      <c r="N278">
        <v>37</v>
      </c>
      <c r="O278">
        <v>118</v>
      </c>
      <c r="S278" t="s">
        <v>66</v>
      </c>
      <c r="T278" t="s">
        <v>698</v>
      </c>
    </row>
    <row r="279" spans="1:20" x14ac:dyDescent="0.25">
      <c r="A279">
        <v>335</v>
      </c>
      <c r="B279">
        <v>1999</v>
      </c>
      <c r="C279" t="s">
        <v>3081</v>
      </c>
      <c r="D279" t="s">
        <v>106</v>
      </c>
      <c r="E279" t="s">
        <v>13</v>
      </c>
      <c r="F279" t="s">
        <v>3082</v>
      </c>
      <c r="G279">
        <v>74</v>
      </c>
      <c r="H279">
        <v>211</v>
      </c>
      <c r="I279">
        <v>9.6300000000000008</v>
      </c>
      <c r="J279">
        <v>31.5</v>
      </c>
      <c r="L279">
        <v>4.5999999999999996</v>
      </c>
      <c r="N279">
        <v>41.5</v>
      </c>
      <c r="O279">
        <v>112</v>
      </c>
      <c r="P279">
        <v>4.13</v>
      </c>
      <c r="Q279">
        <v>7.31</v>
      </c>
      <c r="R279">
        <v>11.54</v>
      </c>
      <c r="S279" t="s">
        <v>121</v>
      </c>
      <c r="T279" t="s">
        <v>2775</v>
      </c>
    </row>
    <row r="280" spans="1:20" x14ac:dyDescent="0.25">
      <c r="A280">
        <v>342</v>
      </c>
      <c r="B280">
        <v>1999</v>
      </c>
      <c r="C280" t="s">
        <v>3083</v>
      </c>
      <c r="D280" t="s">
        <v>184</v>
      </c>
      <c r="E280" t="s">
        <v>13</v>
      </c>
      <c r="F280" t="s">
        <v>3085</v>
      </c>
      <c r="G280">
        <v>74</v>
      </c>
      <c r="H280">
        <v>212</v>
      </c>
      <c r="L280">
        <v>4.57</v>
      </c>
      <c r="N280">
        <v>33.5</v>
      </c>
      <c r="O280">
        <v>113</v>
      </c>
      <c r="P280">
        <v>4.32</v>
      </c>
      <c r="Q280">
        <v>7.32</v>
      </c>
      <c r="S280" t="s">
        <v>107</v>
      </c>
      <c r="T280" t="s">
        <v>3084</v>
      </c>
    </row>
    <row r="281" spans="1:20" x14ac:dyDescent="0.25">
      <c r="A281">
        <v>360</v>
      </c>
      <c r="B281">
        <v>1999</v>
      </c>
      <c r="C281" t="s">
        <v>3086</v>
      </c>
      <c r="D281" t="s">
        <v>1246</v>
      </c>
      <c r="E281" t="s">
        <v>13</v>
      </c>
      <c r="F281" t="s">
        <v>3087</v>
      </c>
      <c r="G281">
        <v>75</v>
      </c>
      <c r="H281">
        <v>207</v>
      </c>
      <c r="L281">
        <v>4.45</v>
      </c>
      <c r="N281">
        <v>35.5</v>
      </c>
      <c r="O281">
        <v>117</v>
      </c>
      <c r="P281">
        <v>3.96</v>
      </c>
      <c r="Q281">
        <v>7.09</v>
      </c>
      <c r="S281" t="s">
        <v>465</v>
      </c>
      <c r="T281" t="s">
        <v>34</v>
      </c>
    </row>
    <row r="282" spans="1:20" x14ac:dyDescent="0.25">
      <c r="A282">
        <v>373</v>
      </c>
      <c r="B282">
        <v>1999</v>
      </c>
      <c r="C282" t="s">
        <v>670</v>
      </c>
      <c r="D282" t="s">
        <v>637</v>
      </c>
      <c r="E282" t="s">
        <v>13</v>
      </c>
      <c r="F282" t="s">
        <v>672</v>
      </c>
      <c r="G282">
        <v>67.599999999999994</v>
      </c>
      <c r="H282">
        <v>164</v>
      </c>
      <c r="I282">
        <v>9</v>
      </c>
      <c r="J282">
        <v>29.5</v>
      </c>
      <c r="L282">
        <v>4.49</v>
      </c>
      <c r="N282">
        <v>32.5</v>
      </c>
      <c r="O282">
        <v>112</v>
      </c>
      <c r="P282">
        <v>4.1399999999999997</v>
      </c>
      <c r="Q282">
        <v>7.31</v>
      </c>
      <c r="R282">
        <v>11.39</v>
      </c>
      <c r="S282" t="s">
        <v>15</v>
      </c>
      <c r="T282" t="s">
        <v>671</v>
      </c>
    </row>
    <row r="283" spans="1:20" x14ac:dyDescent="0.25">
      <c r="A283">
        <v>28</v>
      </c>
      <c r="B283">
        <v>2000</v>
      </c>
      <c r="C283" t="s">
        <v>740</v>
      </c>
      <c r="D283" t="s">
        <v>2834</v>
      </c>
      <c r="E283" t="s">
        <v>13</v>
      </c>
      <c r="F283" t="s">
        <v>742</v>
      </c>
      <c r="G283">
        <v>77.400000000000006</v>
      </c>
      <c r="H283">
        <v>231</v>
      </c>
      <c r="I283">
        <v>9.5</v>
      </c>
      <c r="J283">
        <v>33.75</v>
      </c>
      <c r="L283">
        <v>4.59</v>
      </c>
      <c r="N283">
        <v>33</v>
      </c>
      <c r="O283">
        <v>115</v>
      </c>
      <c r="S283" t="s">
        <v>126</v>
      </c>
      <c r="T283" t="s">
        <v>741</v>
      </c>
    </row>
    <row r="284" spans="1:20" x14ac:dyDescent="0.25">
      <c r="A284">
        <v>35</v>
      </c>
      <c r="B284">
        <v>2000</v>
      </c>
      <c r="C284" t="s">
        <v>3088</v>
      </c>
      <c r="D284" t="s">
        <v>544</v>
      </c>
      <c r="E284" t="s">
        <v>13</v>
      </c>
      <c r="F284" t="s">
        <v>3090</v>
      </c>
      <c r="G284">
        <v>73.599999999999994</v>
      </c>
      <c r="H284">
        <v>208</v>
      </c>
      <c r="I284">
        <v>10</v>
      </c>
      <c r="J284">
        <v>31.13</v>
      </c>
      <c r="L284">
        <v>4.54</v>
      </c>
      <c r="N284">
        <v>39.5</v>
      </c>
      <c r="O284">
        <v>118</v>
      </c>
      <c r="S284" t="s">
        <v>33</v>
      </c>
      <c r="T284" t="s">
        <v>3089</v>
      </c>
    </row>
    <row r="285" spans="1:20" x14ac:dyDescent="0.25">
      <c r="A285">
        <v>44</v>
      </c>
      <c r="B285">
        <v>2000</v>
      </c>
      <c r="C285" t="s">
        <v>769</v>
      </c>
      <c r="D285" t="s">
        <v>507</v>
      </c>
      <c r="E285" t="s">
        <v>13</v>
      </c>
      <c r="F285" t="s">
        <v>771</v>
      </c>
      <c r="G285">
        <v>72.099999999999994</v>
      </c>
      <c r="H285">
        <v>191</v>
      </c>
      <c r="I285">
        <v>9.5</v>
      </c>
      <c r="J285">
        <v>32.5</v>
      </c>
      <c r="L285">
        <v>4.37</v>
      </c>
      <c r="N285">
        <v>37.5</v>
      </c>
      <c r="O285">
        <v>125</v>
      </c>
      <c r="P285">
        <v>4.09</v>
      </c>
      <c r="Q285">
        <v>6.76</v>
      </c>
      <c r="S285" t="s">
        <v>15</v>
      </c>
      <c r="T285" t="s">
        <v>770</v>
      </c>
    </row>
    <row r="286" spans="1:20" x14ac:dyDescent="0.25">
      <c r="A286">
        <v>45</v>
      </c>
      <c r="B286">
        <v>2000</v>
      </c>
      <c r="C286" t="s">
        <v>3091</v>
      </c>
      <c r="D286" t="s">
        <v>2847</v>
      </c>
      <c r="E286" t="s">
        <v>13</v>
      </c>
      <c r="F286" t="s">
        <v>3092</v>
      </c>
      <c r="G286">
        <v>71.8</v>
      </c>
      <c r="H286">
        <v>211</v>
      </c>
      <c r="I286">
        <v>9.1300000000000008</v>
      </c>
      <c r="J286">
        <v>31.5</v>
      </c>
      <c r="L286">
        <v>4.6500000000000004</v>
      </c>
      <c r="N286">
        <v>32.5</v>
      </c>
      <c r="O286">
        <v>110</v>
      </c>
      <c r="P286">
        <v>4.0999999999999996</v>
      </c>
      <c r="Q286">
        <v>6.79</v>
      </c>
      <c r="R286">
        <v>11.33</v>
      </c>
      <c r="S286" t="s">
        <v>15</v>
      </c>
      <c r="T286" t="s">
        <v>205</v>
      </c>
    </row>
    <row r="287" spans="1:20" x14ac:dyDescent="0.25">
      <c r="A287">
        <v>47</v>
      </c>
      <c r="B287">
        <v>2000</v>
      </c>
      <c r="C287" t="s">
        <v>776</v>
      </c>
      <c r="D287" t="s">
        <v>2721</v>
      </c>
      <c r="E287" t="s">
        <v>13</v>
      </c>
      <c r="F287" t="s">
        <v>778</v>
      </c>
      <c r="G287">
        <v>71.3</v>
      </c>
      <c r="H287">
        <v>192</v>
      </c>
      <c r="I287">
        <v>9</v>
      </c>
      <c r="J287">
        <v>30.63</v>
      </c>
      <c r="L287">
        <v>4.4800000000000004</v>
      </c>
      <c r="N287">
        <v>34</v>
      </c>
      <c r="O287">
        <v>115</v>
      </c>
      <c r="P287">
        <v>4.3899999999999997</v>
      </c>
      <c r="Q287">
        <v>6.89</v>
      </c>
      <c r="R287">
        <v>11.34</v>
      </c>
      <c r="S287" t="s">
        <v>55</v>
      </c>
      <c r="T287" t="s">
        <v>777</v>
      </c>
    </row>
    <row r="288" spans="1:20" x14ac:dyDescent="0.25">
      <c r="A288">
        <v>58</v>
      </c>
      <c r="B288">
        <v>2000</v>
      </c>
      <c r="C288" t="s">
        <v>779</v>
      </c>
      <c r="D288" t="s">
        <v>3093</v>
      </c>
      <c r="E288" t="s">
        <v>13</v>
      </c>
      <c r="F288" t="s">
        <v>781</v>
      </c>
      <c r="G288">
        <v>73</v>
      </c>
      <c r="H288">
        <v>199</v>
      </c>
      <c r="L288">
        <v>4.55</v>
      </c>
      <c r="N288">
        <v>34</v>
      </c>
      <c r="O288">
        <v>117</v>
      </c>
      <c r="P288">
        <v>4.16</v>
      </c>
      <c r="Q288">
        <v>6.96</v>
      </c>
      <c r="S288" t="s">
        <v>161</v>
      </c>
      <c r="T288" t="s">
        <v>214</v>
      </c>
    </row>
    <row r="289" spans="1:20" x14ac:dyDescent="0.25">
      <c r="A289">
        <v>62</v>
      </c>
      <c r="B289">
        <v>2000</v>
      </c>
      <c r="C289" t="s">
        <v>763</v>
      </c>
      <c r="D289" t="s">
        <v>2721</v>
      </c>
      <c r="E289" t="s">
        <v>13</v>
      </c>
      <c r="F289" t="s">
        <v>765</v>
      </c>
      <c r="G289">
        <v>73.400000000000006</v>
      </c>
      <c r="H289">
        <v>206</v>
      </c>
      <c r="I289">
        <v>10</v>
      </c>
      <c r="J289">
        <v>31.5</v>
      </c>
      <c r="L289">
        <v>4.58</v>
      </c>
      <c r="O289">
        <v>117</v>
      </c>
      <c r="S289" t="s">
        <v>76</v>
      </c>
      <c r="T289" t="s">
        <v>764</v>
      </c>
    </row>
    <row r="290" spans="1:20" x14ac:dyDescent="0.25">
      <c r="A290">
        <v>72</v>
      </c>
      <c r="B290">
        <v>2000</v>
      </c>
      <c r="C290" t="s">
        <v>3094</v>
      </c>
      <c r="D290" t="s">
        <v>2902</v>
      </c>
      <c r="E290" t="s">
        <v>13</v>
      </c>
      <c r="F290" t="s">
        <v>3095</v>
      </c>
      <c r="G290">
        <v>69.900000000000006</v>
      </c>
      <c r="H290">
        <v>198</v>
      </c>
      <c r="I290">
        <v>9.25</v>
      </c>
      <c r="J290">
        <v>30</v>
      </c>
      <c r="L290">
        <v>4.57</v>
      </c>
      <c r="N290">
        <v>37</v>
      </c>
      <c r="O290">
        <v>121</v>
      </c>
      <c r="P290">
        <v>4.0599999999999996</v>
      </c>
      <c r="Q290">
        <v>6.88</v>
      </c>
      <c r="R290">
        <v>11.16</v>
      </c>
      <c r="S290" t="s">
        <v>55</v>
      </c>
      <c r="T290" t="s">
        <v>1652</v>
      </c>
    </row>
    <row r="291" spans="1:20" x14ac:dyDescent="0.25">
      <c r="A291">
        <v>81</v>
      </c>
      <c r="B291">
        <v>2000</v>
      </c>
      <c r="C291" t="s">
        <v>789</v>
      </c>
      <c r="D291" t="s">
        <v>790</v>
      </c>
      <c r="E291" t="s">
        <v>13</v>
      </c>
      <c r="F291" t="s">
        <v>792</v>
      </c>
      <c r="G291">
        <v>75.3</v>
      </c>
      <c r="H291">
        <v>199</v>
      </c>
      <c r="I291">
        <v>9.5</v>
      </c>
      <c r="J291">
        <v>32.75</v>
      </c>
      <c r="L291">
        <v>4.59</v>
      </c>
      <c r="N291">
        <v>37.5</v>
      </c>
      <c r="O291">
        <v>121</v>
      </c>
      <c r="P291">
        <v>4.29</v>
      </c>
      <c r="Q291">
        <v>7.03</v>
      </c>
      <c r="S291" t="s">
        <v>66</v>
      </c>
      <c r="T291" t="s">
        <v>791</v>
      </c>
    </row>
    <row r="292" spans="1:20" x14ac:dyDescent="0.25">
      <c r="A292">
        <v>83</v>
      </c>
      <c r="B292">
        <v>2000</v>
      </c>
      <c r="C292" t="s">
        <v>825</v>
      </c>
      <c r="D292" t="s">
        <v>3096</v>
      </c>
      <c r="E292" t="s">
        <v>13</v>
      </c>
      <c r="F292" t="s">
        <v>827</v>
      </c>
      <c r="G292">
        <v>71.099999999999994</v>
      </c>
      <c r="H292">
        <v>173</v>
      </c>
      <c r="I292">
        <v>9</v>
      </c>
      <c r="J292">
        <v>29.75</v>
      </c>
      <c r="L292">
        <v>4.6900000000000004</v>
      </c>
      <c r="S292" t="s">
        <v>21</v>
      </c>
      <c r="T292" t="s">
        <v>826</v>
      </c>
    </row>
    <row r="293" spans="1:20" x14ac:dyDescent="0.25">
      <c r="A293">
        <v>104</v>
      </c>
      <c r="B293">
        <v>2000</v>
      </c>
      <c r="C293" t="s">
        <v>800</v>
      </c>
      <c r="D293" t="s">
        <v>2738</v>
      </c>
      <c r="E293" t="s">
        <v>13</v>
      </c>
      <c r="F293" t="s">
        <v>801</v>
      </c>
      <c r="G293">
        <v>71</v>
      </c>
      <c r="H293">
        <v>204</v>
      </c>
      <c r="L293">
        <v>4.5</v>
      </c>
      <c r="P293">
        <v>4.18</v>
      </c>
      <c r="Q293">
        <v>7.33</v>
      </c>
      <c r="S293" t="s">
        <v>101</v>
      </c>
      <c r="T293" t="s">
        <v>422</v>
      </c>
    </row>
    <row r="294" spans="1:20" x14ac:dyDescent="0.25">
      <c r="A294">
        <v>113</v>
      </c>
      <c r="B294">
        <v>2000</v>
      </c>
      <c r="C294" t="s">
        <v>782</v>
      </c>
      <c r="D294" t="s">
        <v>228</v>
      </c>
      <c r="E294" t="s">
        <v>13</v>
      </c>
      <c r="F294" t="s">
        <v>783</v>
      </c>
      <c r="G294">
        <v>71.8</v>
      </c>
      <c r="H294">
        <v>197</v>
      </c>
      <c r="I294">
        <v>9.5</v>
      </c>
      <c r="J294">
        <v>31.25</v>
      </c>
      <c r="L294">
        <v>4.58</v>
      </c>
      <c r="S294" t="s">
        <v>121</v>
      </c>
      <c r="T294" t="s">
        <v>229</v>
      </c>
    </row>
    <row r="295" spans="1:20" x14ac:dyDescent="0.25">
      <c r="A295">
        <v>140</v>
      </c>
      <c r="B295">
        <v>2000</v>
      </c>
      <c r="C295" t="s">
        <v>3097</v>
      </c>
      <c r="D295" t="s">
        <v>171</v>
      </c>
      <c r="E295" t="s">
        <v>13</v>
      </c>
      <c r="F295" t="s">
        <v>3099</v>
      </c>
      <c r="G295">
        <v>72.900000000000006</v>
      </c>
      <c r="H295">
        <v>180</v>
      </c>
      <c r="I295">
        <v>8.5</v>
      </c>
      <c r="J295">
        <v>30.75</v>
      </c>
      <c r="L295">
        <v>4.74</v>
      </c>
      <c r="N295">
        <v>28.5</v>
      </c>
      <c r="O295">
        <v>106</v>
      </c>
      <c r="P295">
        <v>4.38</v>
      </c>
      <c r="Q295">
        <v>7.11</v>
      </c>
      <c r="R295">
        <v>11.71</v>
      </c>
      <c r="S295" t="s">
        <v>107</v>
      </c>
      <c r="T295" t="s">
        <v>3098</v>
      </c>
    </row>
    <row r="296" spans="1:20" x14ac:dyDescent="0.25">
      <c r="A296">
        <v>144</v>
      </c>
      <c r="B296">
        <v>2000</v>
      </c>
      <c r="C296" t="s">
        <v>836</v>
      </c>
      <c r="D296" t="s">
        <v>837</v>
      </c>
      <c r="E296" t="s">
        <v>13</v>
      </c>
      <c r="F296" t="s">
        <v>838</v>
      </c>
      <c r="G296">
        <v>73.5</v>
      </c>
      <c r="H296">
        <v>202</v>
      </c>
      <c r="I296">
        <v>9.25</v>
      </c>
      <c r="J296">
        <v>33.5</v>
      </c>
      <c r="L296">
        <v>4.5999999999999996</v>
      </c>
      <c r="N296">
        <v>35.5</v>
      </c>
      <c r="O296">
        <v>125</v>
      </c>
      <c r="P296">
        <v>4.25</v>
      </c>
      <c r="Q296">
        <v>7.3</v>
      </c>
      <c r="R296">
        <v>11.85</v>
      </c>
      <c r="S296" t="s">
        <v>15</v>
      </c>
      <c r="T296" t="s">
        <v>185</v>
      </c>
    </row>
    <row r="297" spans="1:20" x14ac:dyDescent="0.25">
      <c r="A297">
        <v>148</v>
      </c>
      <c r="B297">
        <v>2000</v>
      </c>
      <c r="C297" t="s">
        <v>793</v>
      </c>
      <c r="D297" t="s">
        <v>794</v>
      </c>
      <c r="E297" t="s">
        <v>13</v>
      </c>
      <c r="F297" t="s">
        <v>796</v>
      </c>
      <c r="G297">
        <v>74.8</v>
      </c>
      <c r="H297">
        <v>194</v>
      </c>
      <c r="I297">
        <v>8.8800000000000008</v>
      </c>
      <c r="J297">
        <v>31.88</v>
      </c>
      <c r="L297">
        <v>4.54</v>
      </c>
      <c r="N297">
        <v>35</v>
      </c>
      <c r="O297">
        <v>121</v>
      </c>
      <c r="S297" t="s">
        <v>61</v>
      </c>
      <c r="T297" t="s">
        <v>795</v>
      </c>
    </row>
    <row r="298" spans="1:20" x14ac:dyDescent="0.25">
      <c r="A298">
        <v>164</v>
      </c>
      <c r="B298">
        <v>2000</v>
      </c>
      <c r="C298" t="s">
        <v>3100</v>
      </c>
      <c r="D298" t="s">
        <v>2131</v>
      </c>
      <c r="E298" t="s">
        <v>13</v>
      </c>
      <c r="F298" t="s">
        <v>3101</v>
      </c>
      <c r="G298">
        <v>72.400000000000006</v>
      </c>
      <c r="H298">
        <v>196</v>
      </c>
      <c r="I298">
        <v>10</v>
      </c>
      <c r="J298">
        <v>31</v>
      </c>
      <c r="L298">
        <v>4.58</v>
      </c>
      <c r="N298">
        <v>36</v>
      </c>
      <c r="O298">
        <v>117</v>
      </c>
      <c r="P298">
        <v>4.1100000000000003</v>
      </c>
      <c r="Q298">
        <v>7.16</v>
      </c>
      <c r="R298">
        <v>11.31</v>
      </c>
      <c r="S298" t="s">
        <v>21</v>
      </c>
      <c r="T298" t="s">
        <v>2128</v>
      </c>
    </row>
    <row r="299" spans="1:20" x14ac:dyDescent="0.25">
      <c r="A299">
        <v>165</v>
      </c>
      <c r="B299">
        <v>2000</v>
      </c>
      <c r="C299" t="s">
        <v>3102</v>
      </c>
      <c r="D299" t="s">
        <v>191</v>
      </c>
      <c r="E299" t="s">
        <v>13</v>
      </c>
      <c r="F299" t="s">
        <v>3103</v>
      </c>
      <c r="G299">
        <v>75</v>
      </c>
      <c r="H299">
        <v>203</v>
      </c>
      <c r="I299">
        <v>9</v>
      </c>
      <c r="J299">
        <v>32</v>
      </c>
      <c r="L299">
        <v>4.84</v>
      </c>
      <c r="N299">
        <v>35.5</v>
      </c>
      <c r="O299">
        <v>117</v>
      </c>
      <c r="P299">
        <v>4.24</v>
      </c>
      <c r="Q299">
        <v>7.01</v>
      </c>
      <c r="R299">
        <v>11.74</v>
      </c>
      <c r="S299" t="s">
        <v>101</v>
      </c>
      <c r="T299" t="s">
        <v>2128</v>
      </c>
    </row>
    <row r="300" spans="1:20" x14ac:dyDescent="0.25">
      <c r="A300">
        <v>168</v>
      </c>
      <c r="B300">
        <v>2000</v>
      </c>
      <c r="C300" t="s">
        <v>808</v>
      </c>
      <c r="D300" t="s">
        <v>3104</v>
      </c>
      <c r="E300" t="s">
        <v>13</v>
      </c>
      <c r="F300" t="s">
        <v>811</v>
      </c>
      <c r="G300">
        <v>74</v>
      </c>
      <c r="H300">
        <v>201</v>
      </c>
      <c r="L300">
        <v>4.5199999999999996</v>
      </c>
      <c r="N300">
        <v>37.5</v>
      </c>
      <c r="O300">
        <v>129</v>
      </c>
      <c r="P300">
        <v>4.09</v>
      </c>
      <c r="Q300">
        <v>6.91</v>
      </c>
      <c r="S300" t="s">
        <v>107</v>
      </c>
      <c r="T300" t="s">
        <v>810</v>
      </c>
    </row>
    <row r="301" spans="1:20" x14ac:dyDescent="0.25">
      <c r="A301">
        <v>173</v>
      </c>
      <c r="B301">
        <v>2000</v>
      </c>
      <c r="C301" t="s">
        <v>746</v>
      </c>
      <c r="D301" t="s">
        <v>2750</v>
      </c>
      <c r="E301" t="s">
        <v>13</v>
      </c>
      <c r="F301" t="s">
        <v>748</v>
      </c>
      <c r="G301">
        <v>75</v>
      </c>
      <c r="H301">
        <v>216</v>
      </c>
      <c r="I301">
        <v>10.75</v>
      </c>
      <c r="J301">
        <v>33.25</v>
      </c>
      <c r="L301">
        <v>4.63</v>
      </c>
      <c r="N301">
        <v>34.5</v>
      </c>
      <c r="O301">
        <v>119</v>
      </c>
      <c r="P301">
        <v>4.17</v>
      </c>
      <c r="Q301">
        <v>7.06</v>
      </c>
      <c r="R301">
        <v>11.52</v>
      </c>
      <c r="S301" t="s">
        <v>21</v>
      </c>
      <c r="T301" t="s">
        <v>747</v>
      </c>
    </row>
    <row r="302" spans="1:20" x14ac:dyDescent="0.25">
      <c r="A302">
        <v>177</v>
      </c>
      <c r="B302">
        <v>2000</v>
      </c>
      <c r="C302" t="s">
        <v>752</v>
      </c>
      <c r="D302" t="s">
        <v>753</v>
      </c>
      <c r="E302" t="s">
        <v>13</v>
      </c>
      <c r="F302" t="s">
        <v>755</v>
      </c>
      <c r="G302">
        <v>70.400000000000006</v>
      </c>
      <c r="H302">
        <v>175</v>
      </c>
      <c r="I302">
        <v>10.130000000000001</v>
      </c>
      <c r="J302">
        <v>29</v>
      </c>
      <c r="L302">
        <v>4.46</v>
      </c>
      <c r="N302">
        <v>37.5</v>
      </c>
      <c r="O302">
        <v>123</v>
      </c>
      <c r="P302">
        <v>4.04</v>
      </c>
      <c r="Q302">
        <v>6.96</v>
      </c>
      <c r="R302">
        <v>11.07</v>
      </c>
      <c r="S302" t="s">
        <v>121</v>
      </c>
      <c r="T302" t="s">
        <v>754</v>
      </c>
    </row>
    <row r="303" spans="1:20" x14ac:dyDescent="0.25">
      <c r="A303">
        <v>183</v>
      </c>
      <c r="B303">
        <v>2000</v>
      </c>
      <c r="C303" t="s">
        <v>818</v>
      </c>
      <c r="D303" t="s">
        <v>2813</v>
      </c>
      <c r="E303" t="s">
        <v>13</v>
      </c>
      <c r="F303" t="s">
        <v>820</v>
      </c>
      <c r="G303">
        <v>73.900000000000006</v>
      </c>
      <c r="H303">
        <v>205</v>
      </c>
      <c r="I303">
        <v>9.3800000000000008</v>
      </c>
      <c r="J303">
        <v>32.25</v>
      </c>
      <c r="L303">
        <v>4.6900000000000004</v>
      </c>
      <c r="N303">
        <v>39.5</v>
      </c>
      <c r="O303">
        <v>129</v>
      </c>
      <c r="P303">
        <v>4.13</v>
      </c>
      <c r="Q303">
        <v>6.93</v>
      </c>
      <c r="R303">
        <v>11.38</v>
      </c>
      <c r="S303" t="s">
        <v>107</v>
      </c>
      <c r="T303" t="s">
        <v>819</v>
      </c>
    </row>
    <row r="304" spans="1:20" x14ac:dyDescent="0.25">
      <c r="A304">
        <v>203</v>
      </c>
      <c r="B304">
        <v>2000</v>
      </c>
      <c r="C304" t="s">
        <v>784</v>
      </c>
      <c r="D304" t="s">
        <v>2834</v>
      </c>
      <c r="E304" t="s">
        <v>13</v>
      </c>
      <c r="F304" t="s">
        <v>785</v>
      </c>
      <c r="G304">
        <v>72.3</v>
      </c>
      <c r="H304">
        <v>194</v>
      </c>
      <c r="I304">
        <v>9.1300000000000008</v>
      </c>
      <c r="J304">
        <v>31.25</v>
      </c>
      <c r="L304">
        <v>4.5999999999999996</v>
      </c>
      <c r="N304">
        <v>33.5</v>
      </c>
      <c r="O304">
        <v>119</v>
      </c>
      <c r="S304" t="s">
        <v>465</v>
      </c>
      <c r="T304" t="s">
        <v>177</v>
      </c>
    </row>
    <row r="305" spans="1:20" x14ac:dyDescent="0.25">
      <c r="A305">
        <v>217</v>
      </c>
      <c r="B305">
        <v>2000</v>
      </c>
      <c r="C305" t="s">
        <v>3105</v>
      </c>
      <c r="D305" t="s">
        <v>2738</v>
      </c>
      <c r="E305" t="s">
        <v>13</v>
      </c>
      <c r="F305" t="s">
        <v>751</v>
      </c>
      <c r="G305">
        <v>69.5</v>
      </c>
      <c r="H305">
        <v>177</v>
      </c>
      <c r="I305">
        <v>9.5</v>
      </c>
      <c r="J305">
        <v>31.75</v>
      </c>
      <c r="L305">
        <v>4.41</v>
      </c>
      <c r="N305">
        <v>35</v>
      </c>
      <c r="O305">
        <v>124</v>
      </c>
      <c r="S305" t="s">
        <v>76</v>
      </c>
      <c r="T305" t="s">
        <v>750</v>
      </c>
    </row>
    <row r="306" spans="1:20" x14ac:dyDescent="0.25">
      <c r="A306">
        <v>219</v>
      </c>
      <c r="B306">
        <v>2000</v>
      </c>
      <c r="C306" t="s">
        <v>3106</v>
      </c>
      <c r="D306" t="s">
        <v>44</v>
      </c>
      <c r="E306" t="s">
        <v>13</v>
      </c>
      <c r="F306" t="s">
        <v>3108</v>
      </c>
      <c r="G306">
        <v>71</v>
      </c>
      <c r="H306">
        <v>184</v>
      </c>
      <c r="I306">
        <v>9.1300000000000008</v>
      </c>
      <c r="J306">
        <v>30.25</v>
      </c>
      <c r="L306">
        <v>4.55</v>
      </c>
      <c r="N306">
        <v>33.5</v>
      </c>
      <c r="O306">
        <v>123</v>
      </c>
      <c r="S306" t="s">
        <v>45</v>
      </c>
      <c r="T306" t="s">
        <v>3107</v>
      </c>
    </row>
    <row r="307" spans="1:20" x14ac:dyDescent="0.25">
      <c r="A307">
        <v>226</v>
      </c>
      <c r="B307">
        <v>2000</v>
      </c>
      <c r="C307" t="s">
        <v>743</v>
      </c>
      <c r="D307" t="s">
        <v>228</v>
      </c>
      <c r="E307" t="s">
        <v>13</v>
      </c>
      <c r="F307" t="s">
        <v>745</v>
      </c>
      <c r="G307">
        <v>72.900000000000006</v>
      </c>
      <c r="H307">
        <v>199</v>
      </c>
      <c r="I307">
        <v>9.25</v>
      </c>
      <c r="J307">
        <v>31.5</v>
      </c>
      <c r="L307">
        <v>4.43</v>
      </c>
      <c r="N307">
        <v>37</v>
      </c>
      <c r="O307">
        <v>118</v>
      </c>
      <c r="Q307">
        <v>7.15</v>
      </c>
      <c r="S307" t="s">
        <v>66</v>
      </c>
      <c r="T307" t="s">
        <v>744</v>
      </c>
    </row>
    <row r="308" spans="1:20" x14ac:dyDescent="0.25">
      <c r="A308">
        <v>239</v>
      </c>
      <c r="B308">
        <v>2000</v>
      </c>
      <c r="C308" t="s">
        <v>812</v>
      </c>
      <c r="D308" t="s">
        <v>302</v>
      </c>
      <c r="E308" t="s">
        <v>13</v>
      </c>
      <c r="F308" t="s">
        <v>814</v>
      </c>
      <c r="G308">
        <v>66.5</v>
      </c>
      <c r="H308">
        <v>171</v>
      </c>
      <c r="I308">
        <v>9</v>
      </c>
      <c r="J308">
        <v>28.5</v>
      </c>
      <c r="L308">
        <v>4.55</v>
      </c>
      <c r="N308">
        <v>32.5</v>
      </c>
      <c r="O308">
        <v>106</v>
      </c>
      <c r="P308">
        <v>3.84</v>
      </c>
      <c r="Q308">
        <v>6.61</v>
      </c>
      <c r="R308">
        <v>10.98</v>
      </c>
      <c r="S308" t="s">
        <v>66</v>
      </c>
      <c r="T308" t="s">
        <v>813</v>
      </c>
    </row>
    <row r="309" spans="1:20" x14ac:dyDescent="0.25">
      <c r="A309">
        <v>247</v>
      </c>
      <c r="B309">
        <v>2000</v>
      </c>
      <c r="C309" t="s">
        <v>766</v>
      </c>
      <c r="D309" t="s">
        <v>329</v>
      </c>
      <c r="E309" t="s">
        <v>13</v>
      </c>
      <c r="F309" t="s">
        <v>768</v>
      </c>
      <c r="G309">
        <v>73.3</v>
      </c>
      <c r="H309">
        <v>218</v>
      </c>
      <c r="I309">
        <v>10.130000000000001</v>
      </c>
      <c r="J309">
        <v>32.75</v>
      </c>
      <c r="L309">
        <v>4.62</v>
      </c>
      <c r="N309">
        <v>37.5</v>
      </c>
      <c r="O309">
        <v>124</v>
      </c>
      <c r="P309">
        <v>4.09</v>
      </c>
      <c r="Q309">
        <v>6.91</v>
      </c>
      <c r="R309">
        <v>11.19</v>
      </c>
      <c r="S309" t="s">
        <v>121</v>
      </c>
      <c r="T309" t="s">
        <v>767</v>
      </c>
    </row>
    <row r="310" spans="1:20" x14ac:dyDescent="0.25">
      <c r="A310">
        <v>250</v>
      </c>
      <c r="B310">
        <v>2000</v>
      </c>
      <c r="C310" t="s">
        <v>821</v>
      </c>
      <c r="D310" t="s">
        <v>3007</v>
      </c>
      <c r="E310" t="s">
        <v>13</v>
      </c>
      <c r="F310" t="s">
        <v>822</v>
      </c>
      <c r="G310">
        <v>70.900000000000006</v>
      </c>
      <c r="H310">
        <v>180</v>
      </c>
      <c r="I310">
        <v>9.6300000000000008</v>
      </c>
      <c r="J310">
        <v>30.5</v>
      </c>
      <c r="L310">
        <v>4.5999999999999996</v>
      </c>
      <c r="N310">
        <v>36</v>
      </c>
      <c r="O310">
        <v>123</v>
      </c>
      <c r="P310">
        <v>4.16</v>
      </c>
      <c r="Q310">
        <v>7.22</v>
      </c>
      <c r="R310">
        <v>11.48</v>
      </c>
      <c r="S310" t="s">
        <v>161</v>
      </c>
      <c r="T310" t="s">
        <v>34</v>
      </c>
    </row>
    <row r="311" spans="1:20" x14ac:dyDescent="0.25">
      <c r="A311">
        <v>256</v>
      </c>
      <c r="B311">
        <v>2000</v>
      </c>
      <c r="C311" t="s">
        <v>3109</v>
      </c>
      <c r="D311" t="s">
        <v>120</v>
      </c>
      <c r="E311" t="s">
        <v>13</v>
      </c>
      <c r="F311" t="s">
        <v>3111</v>
      </c>
      <c r="G311">
        <v>75.3</v>
      </c>
      <c r="H311">
        <v>191</v>
      </c>
      <c r="I311">
        <v>10</v>
      </c>
      <c r="J311">
        <v>32.5</v>
      </c>
      <c r="L311">
        <v>4.55</v>
      </c>
      <c r="N311">
        <v>33</v>
      </c>
      <c r="O311">
        <v>130</v>
      </c>
      <c r="P311">
        <v>4.18</v>
      </c>
      <c r="Q311">
        <v>7.09</v>
      </c>
      <c r="R311">
        <v>11.34</v>
      </c>
      <c r="S311" t="s">
        <v>143</v>
      </c>
      <c r="T311" t="s">
        <v>3110</v>
      </c>
    </row>
    <row r="312" spans="1:20" x14ac:dyDescent="0.25">
      <c r="A312">
        <v>5</v>
      </c>
      <c r="B312">
        <v>2001</v>
      </c>
      <c r="C312" t="s">
        <v>895</v>
      </c>
      <c r="D312" t="s">
        <v>2720</v>
      </c>
      <c r="E312" t="s">
        <v>13</v>
      </c>
      <c r="F312" t="s">
        <v>896</v>
      </c>
      <c r="G312">
        <v>74.099999999999994</v>
      </c>
      <c r="H312">
        <v>184</v>
      </c>
      <c r="I312">
        <v>7.5</v>
      </c>
      <c r="J312">
        <v>31.5</v>
      </c>
      <c r="L312">
        <v>4.57</v>
      </c>
      <c r="N312">
        <v>34.5</v>
      </c>
      <c r="O312">
        <v>115</v>
      </c>
      <c r="S312" t="s">
        <v>21</v>
      </c>
      <c r="T312" t="s">
        <v>149</v>
      </c>
    </row>
    <row r="313" spans="1:20" x14ac:dyDescent="0.25">
      <c r="A313">
        <v>10</v>
      </c>
      <c r="B313">
        <v>2001</v>
      </c>
      <c r="C313" t="s">
        <v>892</v>
      </c>
      <c r="D313" t="s">
        <v>3060</v>
      </c>
      <c r="E313" t="s">
        <v>13</v>
      </c>
      <c r="F313" t="s">
        <v>894</v>
      </c>
      <c r="G313">
        <v>76.599999999999994</v>
      </c>
      <c r="H313">
        <v>201</v>
      </c>
      <c r="I313">
        <v>8.5</v>
      </c>
      <c r="J313">
        <v>32</v>
      </c>
      <c r="L313">
        <v>4.5</v>
      </c>
      <c r="N313">
        <v>30.5</v>
      </c>
      <c r="O313">
        <v>110</v>
      </c>
      <c r="S313" t="s">
        <v>61</v>
      </c>
      <c r="T313" t="s">
        <v>893</v>
      </c>
    </row>
    <row r="314" spans="1:20" x14ac:dyDescent="0.25">
      <c r="A314">
        <v>19</v>
      </c>
      <c r="B314">
        <v>2001</v>
      </c>
      <c r="C314" t="s">
        <v>905</v>
      </c>
      <c r="D314" t="s">
        <v>95</v>
      </c>
      <c r="E314" t="s">
        <v>13</v>
      </c>
      <c r="F314" t="s">
        <v>907</v>
      </c>
      <c r="G314">
        <v>71.400000000000006</v>
      </c>
      <c r="H314">
        <v>191</v>
      </c>
      <c r="I314">
        <v>8.5</v>
      </c>
      <c r="J314">
        <v>30.5</v>
      </c>
      <c r="L314">
        <v>4.4400000000000004</v>
      </c>
      <c r="N314">
        <v>39.5</v>
      </c>
      <c r="O314">
        <v>122</v>
      </c>
      <c r="P314">
        <v>4.0599999999999996</v>
      </c>
      <c r="Q314">
        <v>6.78</v>
      </c>
      <c r="R314">
        <v>11.35</v>
      </c>
      <c r="S314" t="s">
        <v>325</v>
      </c>
      <c r="T314" t="s">
        <v>906</v>
      </c>
    </row>
    <row r="315" spans="1:20" x14ac:dyDescent="0.25">
      <c r="A315">
        <v>36</v>
      </c>
      <c r="B315">
        <v>2001</v>
      </c>
      <c r="C315" t="s">
        <v>927</v>
      </c>
      <c r="D315" t="s">
        <v>228</v>
      </c>
      <c r="E315" t="s">
        <v>13</v>
      </c>
      <c r="F315" t="s">
        <v>929</v>
      </c>
      <c r="G315">
        <v>70.599999999999994</v>
      </c>
      <c r="H315">
        <v>177</v>
      </c>
      <c r="I315">
        <v>8.5</v>
      </c>
      <c r="J315">
        <v>29.5</v>
      </c>
      <c r="L315">
        <v>4.41</v>
      </c>
      <c r="N315">
        <v>36.5</v>
      </c>
      <c r="O315">
        <v>126</v>
      </c>
      <c r="S315" t="s">
        <v>161</v>
      </c>
      <c r="T315" t="s">
        <v>928</v>
      </c>
    </row>
    <row r="316" spans="1:20" x14ac:dyDescent="0.25">
      <c r="A316">
        <v>40</v>
      </c>
      <c r="B316">
        <v>2001</v>
      </c>
      <c r="C316" t="s">
        <v>908</v>
      </c>
      <c r="D316" t="s">
        <v>2813</v>
      </c>
      <c r="E316" t="s">
        <v>13</v>
      </c>
      <c r="F316" t="s">
        <v>909</v>
      </c>
      <c r="G316">
        <v>71.599999999999994</v>
      </c>
      <c r="H316">
        <v>180</v>
      </c>
      <c r="I316">
        <v>8</v>
      </c>
      <c r="J316">
        <v>33</v>
      </c>
      <c r="L316">
        <v>4.4000000000000004</v>
      </c>
      <c r="N316">
        <v>42.5</v>
      </c>
      <c r="O316">
        <v>134</v>
      </c>
      <c r="P316">
        <v>4.25</v>
      </c>
      <c r="Q316">
        <v>7.28</v>
      </c>
      <c r="R316">
        <v>11.77</v>
      </c>
      <c r="S316" t="s">
        <v>161</v>
      </c>
      <c r="T316" t="s">
        <v>539</v>
      </c>
    </row>
    <row r="317" spans="1:20" x14ac:dyDescent="0.25">
      <c r="A317">
        <v>43</v>
      </c>
      <c r="B317">
        <v>2001</v>
      </c>
      <c r="C317" t="s">
        <v>870</v>
      </c>
      <c r="D317" t="s">
        <v>337</v>
      </c>
      <c r="E317" t="s">
        <v>13</v>
      </c>
      <c r="F317" t="s">
        <v>872</v>
      </c>
      <c r="G317">
        <v>71.599999999999994</v>
      </c>
      <c r="H317">
        <v>210</v>
      </c>
      <c r="I317">
        <v>9</v>
      </c>
      <c r="J317">
        <v>34</v>
      </c>
      <c r="L317">
        <v>4.33</v>
      </c>
      <c r="N317">
        <v>45</v>
      </c>
      <c r="O317">
        <v>134</v>
      </c>
      <c r="P317">
        <v>4</v>
      </c>
      <c r="S317" t="s">
        <v>15</v>
      </c>
      <c r="T317" t="s">
        <v>871</v>
      </c>
    </row>
    <row r="318" spans="1:20" x14ac:dyDescent="0.25">
      <c r="A318">
        <v>70</v>
      </c>
      <c r="B318">
        <v>2001</v>
      </c>
      <c r="C318" t="s">
        <v>867</v>
      </c>
      <c r="D318" t="s">
        <v>507</v>
      </c>
      <c r="E318" t="s">
        <v>13</v>
      </c>
      <c r="F318" t="s">
        <v>869</v>
      </c>
      <c r="G318">
        <v>73</v>
      </c>
      <c r="H318">
        <v>205</v>
      </c>
      <c r="L318">
        <v>4.4800000000000004</v>
      </c>
      <c r="N318">
        <v>36.5</v>
      </c>
      <c r="O318">
        <v>120</v>
      </c>
      <c r="P318">
        <v>4.07</v>
      </c>
      <c r="Q318">
        <v>7.24</v>
      </c>
      <c r="S318" t="s">
        <v>76</v>
      </c>
      <c r="T318" t="s">
        <v>868</v>
      </c>
    </row>
    <row r="319" spans="1:20" x14ac:dyDescent="0.25">
      <c r="A319">
        <v>73</v>
      </c>
      <c r="B319">
        <v>2001</v>
      </c>
      <c r="C319" t="s">
        <v>938</v>
      </c>
      <c r="D319" t="s">
        <v>2909</v>
      </c>
      <c r="E319" t="s">
        <v>13</v>
      </c>
      <c r="F319" t="s">
        <v>940</v>
      </c>
      <c r="G319">
        <v>71.099999999999994</v>
      </c>
      <c r="H319">
        <v>195</v>
      </c>
      <c r="I319">
        <v>9.5</v>
      </c>
      <c r="J319">
        <v>29.5</v>
      </c>
      <c r="L319">
        <v>4.5599999999999996</v>
      </c>
      <c r="N319">
        <v>35.5</v>
      </c>
      <c r="O319">
        <v>114</v>
      </c>
      <c r="P319">
        <v>3.96</v>
      </c>
      <c r="Q319">
        <v>6.98</v>
      </c>
      <c r="R319">
        <v>10.99</v>
      </c>
      <c r="S319" t="s">
        <v>76</v>
      </c>
      <c r="T319" t="s">
        <v>939</v>
      </c>
    </row>
    <row r="320" spans="1:20" x14ac:dyDescent="0.25">
      <c r="A320">
        <v>78</v>
      </c>
      <c r="B320">
        <v>2001</v>
      </c>
      <c r="C320" t="s">
        <v>851</v>
      </c>
      <c r="D320" t="s">
        <v>852</v>
      </c>
      <c r="E320" t="s">
        <v>13</v>
      </c>
      <c r="F320" t="s">
        <v>854</v>
      </c>
      <c r="G320">
        <v>74.3</v>
      </c>
      <c r="H320">
        <v>219</v>
      </c>
      <c r="I320">
        <v>10</v>
      </c>
      <c r="J320">
        <v>33</v>
      </c>
      <c r="L320">
        <v>4.4800000000000004</v>
      </c>
      <c r="N320">
        <v>36</v>
      </c>
      <c r="S320" t="s">
        <v>76</v>
      </c>
      <c r="T320" t="s">
        <v>853</v>
      </c>
    </row>
    <row r="321" spans="1:20" x14ac:dyDescent="0.25">
      <c r="A321">
        <v>80</v>
      </c>
      <c r="B321">
        <v>2001</v>
      </c>
      <c r="C321" t="s">
        <v>930</v>
      </c>
      <c r="D321" t="s">
        <v>2768</v>
      </c>
      <c r="E321" t="s">
        <v>13</v>
      </c>
      <c r="F321" t="s">
        <v>932</v>
      </c>
      <c r="G321">
        <v>73.099999999999994</v>
      </c>
      <c r="H321">
        <v>183</v>
      </c>
      <c r="I321">
        <v>9</v>
      </c>
      <c r="J321">
        <v>32</v>
      </c>
      <c r="L321">
        <v>4.42</v>
      </c>
      <c r="N321">
        <v>32</v>
      </c>
      <c r="S321" t="s">
        <v>76</v>
      </c>
      <c r="T321" t="s">
        <v>931</v>
      </c>
    </row>
    <row r="322" spans="1:20" x14ac:dyDescent="0.25">
      <c r="A322">
        <v>109</v>
      </c>
      <c r="B322">
        <v>2001</v>
      </c>
      <c r="C322" t="s">
        <v>3112</v>
      </c>
      <c r="D322" t="s">
        <v>2782</v>
      </c>
      <c r="E322" t="s">
        <v>13</v>
      </c>
      <c r="F322" t="s">
        <v>3114</v>
      </c>
      <c r="G322">
        <v>70.599999999999994</v>
      </c>
      <c r="H322">
        <v>191</v>
      </c>
      <c r="I322">
        <v>9</v>
      </c>
      <c r="J322">
        <v>31</v>
      </c>
      <c r="L322">
        <v>4.46</v>
      </c>
      <c r="N322">
        <v>36</v>
      </c>
      <c r="O322">
        <v>116</v>
      </c>
      <c r="P322">
        <v>4.18</v>
      </c>
      <c r="Q322">
        <v>7.08</v>
      </c>
      <c r="R322">
        <v>11.51</v>
      </c>
      <c r="S322" t="s">
        <v>107</v>
      </c>
      <c r="T322" t="s">
        <v>3113</v>
      </c>
    </row>
    <row r="323" spans="1:20" x14ac:dyDescent="0.25">
      <c r="A323">
        <v>115</v>
      </c>
      <c r="B323">
        <v>2001</v>
      </c>
      <c r="C323" t="s">
        <v>886</v>
      </c>
      <c r="D323" t="s">
        <v>3018</v>
      </c>
      <c r="E323" t="s">
        <v>13</v>
      </c>
      <c r="F323" t="s">
        <v>888</v>
      </c>
      <c r="G323">
        <v>74.3</v>
      </c>
      <c r="H323">
        <v>204</v>
      </c>
      <c r="I323">
        <v>10.5</v>
      </c>
      <c r="J323">
        <v>34</v>
      </c>
      <c r="L323">
        <v>4.49</v>
      </c>
      <c r="N323">
        <v>43</v>
      </c>
      <c r="O323">
        <v>134</v>
      </c>
      <c r="S323" t="s">
        <v>15</v>
      </c>
      <c r="T323" t="s">
        <v>887</v>
      </c>
    </row>
    <row r="324" spans="1:20" x14ac:dyDescent="0.25">
      <c r="A324">
        <v>121</v>
      </c>
      <c r="B324">
        <v>2001</v>
      </c>
      <c r="C324" t="s">
        <v>865</v>
      </c>
      <c r="D324" t="s">
        <v>3115</v>
      </c>
      <c r="E324" t="s">
        <v>13</v>
      </c>
      <c r="F324" t="s">
        <v>866</v>
      </c>
      <c r="G324">
        <v>73</v>
      </c>
      <c r="H324">
        <v>192</v>
      </c>
      <c r="I324">
        <v>9.5</v>
      </c>
      <c r="J324">
        <v>32</v>
      </c>
      <c r="L324">
        <v>4.58</v>
      </c>
      <c r="N324">
        <v>33</v>
      </c>
      <c r="O324">
        <v>108</v>
      </c>
      <c r="P324">
        <v>4.1399999999999997</v>
      </c>
      <c r="Q324">
        <v>7.51</v>
      </c>
      <c r="S324" t="s">
        <v>15</v>
      </c>
      <c r="T324" t="s">
        <v>157</v>
      </c>
    </row>
    <row r="325" spans="1:20" x14ac:dyDescent="0.25">
      <c r="A325">
        <v>127</v>
      </c>
      <c r="B325">
        <v>2001</v>
      </c>
      <c r="C325" t="s">
        <v>917</v>
      </c>
      <c r="D325" t="s">
        <v>120</v>
      </c>
      <c r="E325" t="s">
        <v>13</v>
      </c>
      <c r="F325" t="s">
        <v>919</v>
      </c>
      <c r="G325">
        <v>72</v>
      </c>
      <c r="H325">
        <v>199</v>
      </c>
      <c r="I325">
        <v>9.5</v>
      </c>
      <c r="J325">
        <v>30.5</v>
      </c>
      <c r="L325">
        <v>4.4400000000000004</v>
      </c>
      <c r="N325">
        <v>43.5</v>
      </c>
      <c r="O325">
        <v>126</v>
      </c>
      <c r="P325">
        <v>3.73</v>
      </c>
      <c r="Q325">
        <v>6.56</v>
      </c>
      <c r="R325">
        <v>10.43</v>
      </c>
      <c r="S325" t="s">
        <v>33</v>
      </c>
      <c r="T325" t="s">
        <v>918</v>
      </c>
    </row>
    <row r="326" spans="1:20" x14ac:dyDescent="0.25">
      <c r="A326">
        <v>131</v>
      </c>
      <c r="B326">
        <v>2001</v>
      </c>
      <c r="C326" t="s">
        <v>944</v>
      </c>
      <c r="D326" t="s">
        <v>32</v>
      </c>
      <c r="E326" t="s">
        <v>13</v>
      </c>
      <c r="F326" t="s">
        <v>946</v>
      </c>
      <c r="G326">
        <v>71.900000000000006</v>
      </c>
      <c r="H326">
        <v>199</v>
      </c>
      <c r="I326">
        <v>9.5</v>
      </c>
      <c r="J326">
        <v>31.25</v>
      </c>
      <c r="L326">
        <v>4.6100000000000003</v>
      </c>
      <c r="N326">
        <v>35.5</v>
      </c>
      <c r="S326" t="s">
        <v>61</v>
      </c>
      <c r="T326" t="s">
        <v>945</v>
      </c>
    </row>
    <row r="327" spans="1:20" x14ac:dyDescent="0.25">
      <c r="A327">
        <v>145</v>
      </c>
      <c r="B327">
        <v>2001</v>
      </c>
      <c r="C327" t="s">
        <v>3116</v>
      </c>
      <c r="D327" t="s">
        <v>209</v>
      </c>
      <c r="E327" t="s">
        <v>13</v>
      </c>
      <c r="F327" t="s">
        <v>3117</v>
      </c>
      <c r="G327">
        <v>76.099999999999994</v>
      </c>
      <c r="H327">
        <v>242</v>
      </c>
      <c r="I327">
        <v>9</v>
      </c>
      <c r="J327">
        <v>32.25</v>
      </c>
      <c r="L327">
        <v>4.76</v>
      </c>
      <c r="N327">
        <v>37</v>
      </c>
      <c r="O327">
        <v>127</v>
      </c>
      <c r="S327" t="s">
        <v>121</v>
      </c>
      <c r="T327" t="s">
        <v>1891</v>
      </c>
    </row>
    <row r="328" spans="1:20" x14ac:dyDescent="0.25">
      <c r="A328">
        <v>147</v>
      </c>
      <c r="B328">
        <v>2001</v>
      </c>
      <c r="C328" t="s">
        <v>882</v>
      </c>
      <c r="D328" t="s">
        <v>883</v>
      </c>
      <c r="E328" t="s">
        <v>13</v>
      </c>
      <c r="F328" t="s">
        <v>885</v>
      </c>
      <c r="G328">
        <v>73.8</v>
      </c>
      <c r="H328">
        <v>209</v>
      </c>
      <c r="I328">
        <v>9.5</v>
      </c>
      <c r="J328">
        <v>32</v>
      </c>
      <c r="L328">
        <v>4.46</v>
      </c>
      <c r="N328">
        <v>41</v>
      </c>
      <c r="O328">
        <v>129</v>
      </c>
      <c r="P328">
        <v>3.99</v>
      </c>
      <c r="Q328">
        <v>7.06</v>
      </c>
      <c r="R328">
        <v>11.09</v>
      </c>
      <c r="S328" t="s">
        <v>161</v>
      </c>
      <c r="T328" t="s">
        <v>884</v>
      </c>
    </row>
    <row r="329" spans="1:20" x14ac:dyDescent="0.25">
      <c r="A329">
        <v>149</v>
      </c>
      <c r="B329">
        <v>2001</v>
      </c>
      <c r="C329" t="s">
        <v>941</v>
      </c>
      <c r="D329" t="s">
        <v>637</v>
      </c>
      <c r="E329" t="s">
        <v>13</v>
      </c>
      <c r="F329" t="s">
        <v>943</v>
      </c>
      <c r="G329">
        <v>70.099999999999994</v>
      </c>
      <c r="H329">
        <v>191</v>
      </c>
      <c r="I329">
        <v>8</v>
      </c>
      <c r="J329">
        <v>30</v>
      </c>
      <c r="L329">
        <v>4.49</v>
      </c>
      <c r="N329">
        <v>36.5</v>
      </c>
      <c r="O329">
        <v>112</v>
      </c>
      <c r="P329">
        <v>4.18</v>
      </c>
      <c r="Q329">
        <v>7.17</v>
      </c>
      <c r="S329" t="s">
        <v>45</v>
      </c>
      <c r="T329" t="s">
        <v>942</v>
      </c>
    </row>
    <row r="330" spans="1:20" x14ac:dyDescent="0.25">
      <c r="A330">
        <v>156</v>
      </c>
      <c r="B330">
        <v>2001</v>
      </c>
      <c r="C330" t="s">
        <v>3118</v>
      </c>
      <c r="D330" t="s">
        <v>3096</v>
      </c>
      <c r="E330" t="s">
        <v>13</v>
      </c>
      <c r="F330" t="s">
        <v>3120</v>
      </c>
      <c r="G330">
        <v>72</v>
      </c>
      <c r="H330">
        <v>180</v>
      </c>
      <c r="I330">
        <v>8</v>
      </c>
      <c r="J330">
        <v>29.5</v>
      </c>
      <c r="L330">
        <v>4.54</v>
      </c>
      <c r="N330">
        <v>34.5</v>
      </c>
      <c r="O330">
        <v>116</v>
      </c>
      <c r="P330">
        <v>4.1500000000000004</v>
      </c>
      <c r="Q330">
        <v>7.12</v>
      </c>
      <c r="R330">
        <v>11.51</v>
      </c>
      <c r="S330" t="s">
        <v>21</v>
      </c>
      <c r="T330" t="s">
        <v>3119</v>
      </c>
    </row>
    <row r="331" spans="1:20" x14ac:dyDescent="0.25">
      <c r="A331">
        <v>157</v>
      </c>
      <c r="B331">
        <v>2001</v>
      </c>
      <c r="C331" t="s">
        <v>876</v>
      </c>
      <c r="D331" t="s">
        <v>2721</v>
      </c>
      <c r="E331" t="s">
        <v>13</v>
      </c>
      <c r="F331" t="s">
        <v>878</v>
      </c>
      <c r="G331">
        <v>73</v>
      </c>
      <c r="H331">
        <v>171</v>
      </c>
      <c r="L331">
        <v>4.57</v>
      </c>
      <c r="N331">
        <v>37.5</v>
      </c>
      <c r="O331">
        <v>115</v>
      </c>
      <c r="P331">
        <v>4.07</v>
      </c>
      <c r="Q331">
        <v>7.06</v>
      </c>
      <c r="S331" t="s">
        <v>21</v>
      </c>
      <c r="T331" t="s">
        <v>877</v>
      </c>
    </row>
    <row r="332" spans="1:20" x14ac:dyDescent="0.25">
      <c r="A332">
        <v>160</v>
      </c>
      <c r="B332">
        <v>2001</v>
      </c>
      <c r="C332" t="s">
        <v>857</v>
      </c>
      <c r="D332" t="s">
        <v>85</v>
      </c>
      <c r="E332" t="s">
        <v>13</v>
      </c>
      <c r="F332" t="s">
        <v>858</v>
      </c>
      <c r="G332">
        <v>71.400000000000006</v>
      </c>
      <c r="H332">
        <v>185</v>
      </c>
      <c r="I332">
        <v>8.5</v>
      </c>
      <c r="J332">
        <v>31</v>
      </c>
      <c r="L332">
        <v>4.47</v>
      </c>
      <c r="N332">
        <v>39.5</v>
      </c>
      <c r="O332">
        <v>120</v>
      </c>
      <c r="P332">
        <v>4.0599999999999996</v>
      </c>
      <c r="Q332">
        <v>6.95</v>
      </c>
      <c r="S332" t="s">
        <v>282</v>
      </c>
      <c r="T332" t="s">
        <v>257</v>
      </c>
    </row>
    <row r="333" spans="1:20" x14ac:dyDescent="0.25">
      <c r="A333">
        <v>164</v>
      </c>
      <c r="B333">
        <v>2001</v>
      </c>
      <c r="C333" t="s">
        <v>862</v>
      </c>
      <c r="D333" t="s">
        <v>2786</v>
      </c>
      <c r="E333" t="s">
        <v>13</v>
      </c>
      <c r="F333" t="s">
        <v>864</v>
      </c>
      <c r="G333">
        <v>72.900000000000006</v>
      </c>
      <c r="H333">
        <v>211</v>
      </c>
      <c r="I333">
        <v>8.5</v>
      </c>
      <c r="J333">
        <v>31.5</v>
      </c>
      <c r="L333">
        <v>4.4800000000000004</v>
      </c>
      <c r="N333">
        <v>33</v>
      </c>
      <c r="S333" t="s">
        <v>45</v>
      </c>
      <c r="T333" t="s">
        <v>863</v>
      </c>
    </row>
    <row r="334" spans="1:20" x14ac:dyDescent="0.25">
      <c r="A334">
        <v>165</v>
      </c>
      <c r="B334">
        <v>2001</v>
      </c>
      <c r="C334" t="s">
        <v>855</v>
      </c>
      <c r="D334" t="s">
        <v>32</v>
      </c>
      <c r="E334" t="s">
        <v>13</v>
      </c>
      <c r="F334" t="s">
        <v>856</v>
      </c>
      <c r="G334">
        <v>69.599999999999994</v>
      </c>
      <c r="H334">
        <v>184</v>
      </c>
      <c r="I334">
        <v>8.5</v>
      </c>
      <c r="J334">
        <v>29</v>
      </c>
      <c r="L334">
        <v>4.3099999999999996</v>
      </c>
      <c r="N334">
        <v>42</v>
      </c>
      <c r="S334" t="s">
        <v>21</v>
      </c>
      <c r="T334" t="s">
        <v>557</v>
      </c>
    </row>
    <row r="335" spans="1:20" x14ac:dyDescent="0.25">
      <c r="A335">
        <v>169</v>
      </c>
      <c r="B335">
        <v>2001</v>
      </c>
      <c r="C335" t="s">
        <v>910</v>
      </c>
      <c r="D335" t="s">
        <v>911</v>
      </c>
      <c r="E335" t="s">
        <v>13</v>
      </c>
      <c r="F335" t="s">
        <v>913</v>
      </c>
      <c r="G335">
        <v>70.5</v>
      </c>
      <c r="H335">
        <v>195</v>
      </c>
      <c r="I335">
        <v>9.5</v>
      </c>
      <c r="J335">
        <v>32</v>
      </c>
      <c r="L335">
        <v>4.54</v>
      </c>
      <c r="N335">
        <v>37</v>
      </c>
      <c r="O335">
        <v>117</v>
      </c>
      <c r="P335">
        <v>3.98</v>
      </c>
      <c r="Q335">
        <v>6.86</v>
      </c>
      <c r="R335">
        <v>11.31</v>
      </c>
      <c r="S335" t="s">
        <v>143</v>
      </c>
      <c r="T335" t="s">
        <v>912</v>
      </c>
    </row>
    <row r="336" spans="1:20" x14ac:dyDescent="0.25">
      <c r="A336">
        <v>184</v>
      </c>
      <c r="B336">
        <v>2001</v>
      </c>
      <c r="C336" t="s">
        <v>3121</v>
      </c>
      <c r="D336" t="s">
        <v>3007</v>
      </c>
      <c r="E336" t="s">
        <v>13</v>
      </c>
      <c r="F336" t="s">
        <v>3122</v>
      </c>
      <c r="G336">
        <v>73.5</v>
      </c>
      <c r="H336">
        <v>198</v>
      </c>
      <c r="I336">
        <v>9</v>
      </c>
      <c r="J336">
        <v>32.5</v>
      </c>
      <c r="L336">
        <v>4.8</v>
      </c>
      <c r="N336">
        <v>32.5</v>
      </c>
      <c r="O336">
        <v>112</v>
      </c>
      <c r="P336">
        <v>4.22</v>
      </c>
      <c r="Q336">
        <v>7.26</v>
      </c>
      <c r="R336">
        <v>11.69</v>
      </c>
      <c r="S336" t="s">
        <v>444</v>
      </c>
      <c r="T336" t="s">
        <v>511</v>
      </c>
    </row>
    <row r="337" spans="1:20" x14ac:dyDescent="0.25">
      <c r="A337">
        <v>188</v>
      </c>
      <c r="B337">
        <v>2001</v>
      </c>
      <c r="C337" t="s">
        <v>935</v>
      </c>
      <c r="D337" t="s">
        <v>2768</v>
      </c>
      <c r="E337" t="s">
        <v>13</v>
      </c>
      <c r="F337" t="s">
        <v>937</v>
      </c>
      <c r="G337">
        <v>72.599999999999994</v>
      </c>
      <c r="H337">
        <v>196</v>
      </c>
      <c r="I337">
        <v>8</v>
      </c>
      <c r="J337">
        <v>30</v>
      </c>
      <c r="L337">
        <v>4.34</v>
      </c>
      <c r="N337">
        <v>39</v>
      </c>
      <c r="S337" t="s">
        <v>33</v>
      </c>
      <c r="T337" t="s">
        <v>936</v>
      </c>
    </row>
    <row r="338" spans="1:20" x14ac:dyDescent="0.25">
      <c r="A338">
        <v>196</v>
      </c>
      <c r="B338">
        <v>2001</v>
      </c>
      <c r="C338" t="s">
        <v>849</v>
      </c>
      <c r="D338" t="s">
        <v>2847</v>
      </c>
      <c r="E338" t="s">
        <v>13</v>
      </c>
      <c r="F338" t="s">
        <v>850</v>
      </c>
      <c r="G338">
        <v>73.5</v>
      </c>
      <c r="H338">
        <v>211</v>
      </c>
      <c r="I338">
        <v>9</v>
      </c>
      <c r="J338">
        <v>31.5</v>
      </c>
      <c r="L338">
        <v>4.6100000000000003</v>
      </c>
      <c r="N338">
        <v>38.5</v>
      </c>
      <c r="O338">
        <v>123</v>
      </c>
      <c r="S338" t="s">
        <v>33</v>
      </c>
      <c r="T338" t="s">
        <v>127</v>
      </c>
    </row>
    <row r="339" spans="1:20" x14ac:dyDescent="0.25">
      <c r="A339">
        <v>212</v>
      </c>
      <c r="B339">
        <v>2001</v>
      </c>
      <c r="C339" t="s">
        <v>1426</v>
      </c>
      <c r="D339" t="s">
        <v>351</v>
      </c>
      <c r="E339" t="s">
        <v>13</v>
      </c>
      <c r="F339" t="s">
        <v>3123</v>
      </c>
      <c r="G339">
        <v>69</v>
      </c>
      <c r="H339">
        <v>184</v>
      </c>
      <c r="I339">
        <v>9.25</v>
      </c>
      <c r="J339">
        <v>31.5</v>
      </c>
      <c r="L339">
        <v>4.4400000000000004</v>
      </c>
      <c r="N339">
        <v>38.5</v>
      </c>
      <c r="O339">
        <v>121</v>
      </c>
      <c r="P339">
        <v>4.25</v>
      </c>
      <c r="Q339">
        <v>7.44</v>
      </c>
      <c r="R339">
        <v>12.15</v>
      </c>
      <c r="S339" t="s">
        <v>21</v>
      </c>
      <c r="T339" t="s">
        <v>711</v>
      </c>
    </row>
    <row r="340" spans="1:20" x14ac:dyDescent="0.25">
      <c r="A340">
        <v>224</v>
      </c>
      <c r="B340">
        <v>2001</v>
      </c>
      <c r="C340" t="s">
        <v>889</v>
      </c>
      <c r="D340" t="s">
        <v>580</v>
      </c>
      <c r="E340" t="s">
        <v>13</v>
      </c>
      <c r="F340" t="s">
        <v>891</v>
      </c>
      <c r="G340">
        <v>68.599999999999994</v>
      </c>
      <c r="H340">
        <v>192</v>
      </c>
      <c r="I340">
        <v>8.5</v>
      </c>
      <c r="J340">
        <v>29.5</v>
      </c>
      <c r="L340">
        <v>4.57</v>
      </c>
      <c r="N340">
        <v>32.5</v>
      </c>
      <c r="S340" t="s">
        <v>39</v>
      </c>
      <c r="T340" t="s">
        <v>890</v>
      </c>
    </row>
    <row r="341" spans="1:20" x14ac:dyDescent="0.25">
      <c r="A341">
        <v>226</v>
      </c>
      <c r="B341">
        <v>2001</v>
      </c>
      <c r="C341" t="s">
        <v>933</v>
      </c>
      <c r="D341" t="s">
        <v>507</v>
      </c>
      <c r="E341" t="s">
        <v>13</v>
      </c>
      <c r="F341" t="s">
        <v>934</v>
      </c>
      <c r="G341">
        <v>70.900000000000006</v>
      </c>
      <c r="H341">
        <v>183</v>
      </c>
      <c r="I341">
        <v>7.5</v>
      </c>
      <c r="J341">
        <v>30</v>
      </c>
      <c r="L341">
        <v>4.37</v>
      </c>
      <c r="N341">
        <v>35.5</v>
      </c>
      <c r="O341">
        <v>115</v>
      </c>
      <c r="P341">
        <v>3.93</v>
      </c>
      <c r="Q341">
        <v>6.81</v>
      </c>
      <c r="R341">
        <v>10.85</v>
      </c>
      <c r="S341" t="s">
        <v>15</v>
      </c>
      <c r="T341" t="s">
        <v>744</v>
      </c>
    </row>
    <row r="342" spans="1:20" x14ac:dyDescent="0.25">
      <c r="A342">
        <v>227</v>
      </c>
      <c r="B342">
        <v>2001</v>
      </c>
      <c r="C342" t="s">
        <v>846</v>
      </c>
      <c r="D342" t="s">
        <v>171</v>
      </c>
      <c r="E342" t="s">
        <v>13</v>
      </c>
      <c r="F342" t="s">
        <v>848</v>
      </c>
      <c r="G342">
        <v>75.099999999999994</v>
      </c>
      <c r="H342">
        <v>213</v>
      </c>
      <c r="I342">
        <v>9.25</v>
      </c>
      <c r="J342">
        <v>31.5</v>
      </c>
      <c r="L342">
        <v>4.43</v>
      </c>
      <c r="N342">
        <v>38</v>
      </c>
      <c r="S342" t="s">
        <v>121</v>
      </c>
      <c r="T342" t="s">
        <v>847</v>
      </c>
    </row>
    <row r="343" spans="1:20" x14ac:dyDescent="0.25">
      <c r="A343">
        <v>247</v>
      </c>
      <c r="B343">
        <v>2001</v>
      </c>
      <c r="C343" t="s">
        <v>859</v>
      </c>
      <c r="D343" t="s">
        <v>32</v>
      </c>
      <c r="E343" t="s">
        <v>13</v>
      </c>
      <c r="F343" t="s">
        <v>861</v>
      </c>
      <c r="G343">
        <v>72</v>
      </c>
      <c r="H343">
        <v>198</v>
      </c>
      <c r="I343">
        <v>9</v>
      </c>
      <c r="J343">
        <v>32</v>
      </c>
      <c r="L343">
        <v>4.45</v>
      </c>
      <c r="N343">
        <v>36</v>
      </c>
      <c r="S343" t="s">
        <v>76</v>
      </c>
      <c r="T343" t="s">
        <v>860</v>
      </c>
    </row>
    <row r="344" spans="1:20" x14ac:dyDescent="0.25">
      <c r="A344">
        <v>257</v>
      </c>
      <c r="B344">
        <v>2001</v>
      </c>
      <c r="C344" t="s">
        <v>3124</v>
      </c>
      <c r="D344" t="s">
        <v>2727</v>
      </c>
      <c r="E344" t="s">
        <v>13</v>
      </c>
      <c r="F344" t="s">
        <v>3125</v>
      </c>
      <c r="G344">
        <v>77</v>
      </c>
      <c r="H344">
        <v>230</v>
      </c>
      <c r="L344">
        <v>4.5599999999999996</v>
      </c>
      <c r="N344">
        <v>41</v>
      </c>
      <c r="O344">
        <v>130</v>
      </c>
      <c r="P344">
        <v>4.2</v>
      </c>
      <c r="Q344">
        <v>7.37</v>
      </c>
      <c r="S344" t="s">
        <v>107</v>
      </c>
      <c r="T344" t="s">
        <v>34</v>
      </c>
    </row>
    <row r="345" spans="1:20" x14ac:dyDescent="0.25">
      <c r="A345">
        <v>260</v>
      </c>
      <c r="B345">
        <v>2001</v>
      </c>
      <c r="C345" t="s">
        <v>914</v>
      </c>
      <c r="D345" t="s">
        <v>209</v>
      </c>
      <c r="E345" t="s">
        <v>13</v>
      </c>
      <c r="F345" t="s">
        <v>916</v>
      </c>
      <c r="G345">
        <v>69.8</v>
      </c>
      <c r="H345">
        <v>179</v>
      </c>
      <c r="I345">
        <v>9.5</v>
      </c>
      <c r="J345">
        <v>29</v>
      </c>
      <c r="L345">
        <v>4.46</v>
      </c>
      <c r="N345">
        <v>38</v>
      </c>
      <c r="O345">
        <v>123</v>
      </c>
      <c r="S345" t="s">
        <v>15</v>
      </c>
      <c r="T345" t="s">
        <v>915</v>
      </c>
    </row>
    <row r="346" spans="1:20" x14ac:dyDescent="0.25">
      <c r="A346">
        <v>30</v>
      </c>
      <c r="B346">
        <v>2002</v>
      </c>
      <c r="C346" t="s">
        <v>975</v>
      </c>
      <c r="D346" t="s">
        <v>976</v>
      </c>
      <c r="E346" t="s">
        <v>13</v>
      </c>
      <c r="F346" t="s">
        <v>977</v>
      </c>
      <c r="G346">
        <v>69.099999999999994</v>
      </c>
      <c r="H346">
        <v>191</v>
      </c>
      <c r="I346">
        <v>8.1300000000000008</v>
      </c>
      <c r="J346">
        <v>30</v>
      </c>
      <c r="L346">
        <v>4.47</v>
      </c>
      <c r="N346">
        <v>36</v>
      </c>
      <c r="O346">
        <v>115</v>
      </c>
      <c r="P346">
        <v>3.76</v>
      </c>
      <c r="Q346">
        <v>6.71</v>
      </c>
      <c r="R346">
        <v>10.66</v>
      </c>
      <c r="S346" t="s">
        <v>121</v>
      </c>
      <c r="T346" t="s">
        <v>153</v>
      </c>
    </row>
    <row r="347" spans="1:20" x14ac:dyDescent="0.25">
      <c r="A347">
        <v>35</v>
      </c>
      <c r="B347">
        <v>2002</v>
      </c>
      <c r="C347" t="s">
        <v>972</v>
      </c>
      <c r="D347" t="s">
        <v>440</v>
      </c>
      <c r="E347" t="s">
        <v>13</v>
      </c>
      <c r="F347" t="s">
        <v>974</v>
      </c>
      <c r="G347">
        <v>73.3</v>
      </c>
      <c r="H347">
        <v>188</v>
      </c>
      <c r="I347">
        <v>9</v>
      </c>
      <c r="J347">
        <v>32.25</v>
      </c>
      <c r="L347">
        <v>4.5999999999999996</v>
      </c>
      <c r="N347">
        <v>37</v>
      </c>
      <c r="O347">
        <v>118</v>
      </c>
      <c r="S347" t="s">
        <v>61</v>
      </c>
      <c r="T347" t="s">
        <v>973</v>
      </c>
    </row>
    <row r="348" spans="1:20" x14ac:dyDescent="0.25">
      <c r="A348">
        <v>39</v>
      </c>
      <c r="B348">
        <v>2002</v>
      </c>
      <c r="C348" t="s">
        <v>966</v>
      </c>
      <c r="D348" t="s">
        <v>228</v>
      </c>
      <c r="E348" t="s">
        <v>13</v>
      </c>
      <c r="F348" t="s">
        <v>968</v>
      </c>
      <c r="G348">
        <v>71.8</v>
      </c>
      <c r="H348">
        <v>194</v>
      </c>
      <c r="I348">
        <v>9.75</v>
      </c>
      <c r="J348">
        <v>32</v>
      </c>
      <c r="L348">
        <v>4.53</v>
      </c>
      <c r="N348">
        <v>41.5</v>
      </c>
      <c r="O348">
        <v>128</v>
      </c>
      <c r="P348">
        <v>4.0999999999999996</v>
      </c>
      <c r="Q348">
        <v>7</v>
      </c>
      <c r="S348" t="s">
        <v>76</v>
      </c>
      <c r="T348" t="s">
        <v>967</v>
      </c>
    </row>
    <row r="349" spans="1:20" x14ac:dyDescent="0.25">
      <c r="A349">
        <v>41</v>
      </c>
      <c r="B349">
        <v>2002</v>
      </c>
      <c r="C349" t="s">
        <v>3126</v>
      </c>
      <c r="D349" t="s">
        <v>329</v>
      </c>
      <c r="E349" t="s">
        <v>13</v>
      </c>
      <c r="F349" t="s">
        <v>3127</v>
      </c>
      <c r="G349">
        <v>70.099999999999994</v>
      </c>
      <c r="H349">
        <v>171</v>
      </c>
      <c r="I349">
        <v>8</v>
      </c>
      <c r="J349">
        <v>31</v>
      </c>
      <c r="L349">
        <v>4.5199999999999996</v>
      </c>
      <c r="S349" t="s">
        <v>33</v>
      </c>
      <c r="T349" t="s">
        <v>2455</v>
      </c>
    </row>
    <row r="350" spans="1:20" x14ac:dyDescent="0.25">
      <c r="A350">
        <v>45</v>
      </c>
      <c r="B350">
        <v>2002</v>
      </c>
      <c r="C350" t="s">
        <v>962</v>
      </c>
      <c r="D350" t="s">
        <v>281</v>
      </c>
      <c r="E350" t="s">
        <v>13</v>
      </c>
      <c r="F350" t="s">
        <v>963</v>
      </c>
      <c r="G350">
        <v>71.900000000000006</v>
      </c>
      <c r="H350">
        <v>190</v>
      </c>
      <c r="I350">
        <v>8.75</v>
      </c>
      <c r="J350">
        <v>32</v>
      </c>
      <c r="L350">
        <v>4.34</v>
      </c>
      <c r="N350">
        <v>39</v>
      </c>
      <c r="O350">
        <v>124</v>
      </c>
      <c r="P350">
        <v>3.93</v>
      </c>
      <c r="Q350">
        <v>6.68</v>
      </c>
      <c r="S350" t="s">
        <v>66</v>
      </c>
      <c r="T350" t="s">
        <v>539</v>
      </c>
    </row>
    <row r="351" spans="1:20" x14ac:dyDescent="0.25">
      <c r="A351">
        <v>47</v>
      </c>
      <c r="B351">
        <v>2002</v>
      </c>
      <c r="C351" t="s">
        <v>988</v>
      </c>
      <c r="D351" t="s">
        <v>3128</v>
      </c>
      <c r="E351" t="s">
        <v>13</v>
      </c>
      <c r="F351" t="s">
        <v>991</v>
      </c>
      <c r="G351">
        <v>75.099999999999994</v>
      </c>
      <c r="H351">
        <v>207</v>
      </c>
      <c r="I351">
        <v>9.1300000000000008</v>
      </c>
      <c r="J351">
        <v>33.75</v>
      </c>
      <c r="L351">
        <v>4.5</v>
      </c>
      <c r="N351">
        <v>36.5</v>
      </c>
      <c r="O351">
        <v>122</v>
      </c>
      <c r="P351">
        <v>4.09</v>
      </c>
      <c r="Q351">
        <v>7.02</v>
      </c>
      <c r="R351">
        <v>11.22</v>
      </c>
      <c r="S351" t="s">
        <v>66</v>
      </c>
      <c r="T351" t="s">
        <v>990</v>
      </c>
    </row>
    <row r="352" spans="1:20" x14ac:dyDescent="0.25">
      <c r="A352">
        <v>62</v>
      </c>
      <c r="B352">
        <v>2002</v>
      </c>
      <c r="C352" t="s">
        <v>964</v>
      </c>
      <c r="D352" t="s">
        <v>298</v>
      </c>
      <c r="E352" t="s">
        <v>13</v>
      </c>
      <c r="F352" t="s">
        <v>965</v>
      </c>
      <c r="G352">
        <v>73.5</v>
      </c>
      <c r="H352">
        <v>194</v>
      </c>
      <c r="I352">
        <v>8.5</v>
      </c>
      <c r="J352">
        <v>31.5</v>
      </c>
      <c r="L352">
        <v>4.41</v>
      </c>
      <c r="N352">
        <v>39.5</v>
      </c>
      <c r="O352">
        <v>117</v>
      </c>
      <c r="P352">
        <v>4.0999999999999996</v>
      </c>
      <c r="Q352">
        <v>6.77</v>
      </c>
      <c r="R352">
        <v>11</v>
      </c>
      <c r="S352" t="s">
        <v>61</v>
      </c>
      <c r="T352" t="s">
        <v>112</v>
      </c>
    </row>
    <row r="353" spans="1:20" x14ac:dyDescent="0.25">
      <c r="A353">
        <v>75</v>
      </c>
      <c r="B353">
        <v>2002</v>
      </c>
      <c r="C353" t="s">
        <v>3129</v>
      </c>
      <c r="D353" t="s">
        <v>440</v>
      </c>
      <c r="E353" t="s">
        <v>13</v>
      </c>
      <c r="F353" t="s">
        <v>3131</v>
      </c>
      <c r="G353">
        <v>74.099999999999994</v>
      </c>
      <c r="H353">
        <v>211</v>
      </c>
      <c r="I353">
        <v>9.25</v>
      </c>
      <c r="J353">
        <v>32</v>
      </c>
      <c r="L353">
        <v>4.62</v>
      </c>
      <c r="N353">
        <v>37.5</v>
      </c>
      <c r="O353">
        <v>119</v>
      </c>
      <c r="P353">
        <v>4.1100000000000003</v>
      </c>
      <c r="Q353">
        <v>7.03</v>
      </c>
      <c r="R353">
        <v>11.08</v>
      </c>
      <c r="S353" t="s">
        <v>76</v>
      </c>
      <c r="T353" t="s">
        <v>3130</v>
      </c>
    </row>
    <row r="354" spans="1:20" x14ac:dyDescent="0.25">
      <c r="A354">
        <v>92</v>
      </c>
      <c r="B354">
        <v>2002</v>
      </c>
      <c r="C354" t="s">
        <v>956</v>
      </c>
      <c r="D354" t="s">
        <v>228</v>
      </c>
      <c r="E354" t="s">
        <v>13</v>
      </c>
      <c r="F354" t="s">
        <v>958</v>
      </c>
      <c r="G354">
        <v>73.099999999999994</v>
      </c>
      <c r="H354">
        <v>193</v>
      </c>
      <c r="I354">
        <v>7.5</v>
      </c>
      <c r="J354">
        <v>32.5</v>
      </c>
      <c r="L354">
        <v>4.5599999999999996</v>
      </c>
      <c r="P354">
        <v>4.0599999999999996</v>
      </c>
      <c r="Q354">
        <v>6.87</v>
      </c>
      <c r="S354" t="s">
        <v>161</v>
      </c>
      <c r="T354" t="s">
        <v>957</v>
      </c>
    </row>
    <row r="355" spans="1:20" x14ac:dyDescent="0.25">
      <c r="A355">
        <v>95</v>
      </c>
      <c r="B355">
        <v>2002</v>
      </c>
      <c r="C355" t="s">
        <v>1038</v>
      </c>
      <c r="D355" t="s">
        <v>213</v>
      </c>
      <c r="E355" t="s">
        <v>13</v>
      </c>
      <c r="F355" t="s">
        <v>1040</v>
      </c>
      <c r="G355">
        <v>72</v>
      </c>
      <c r="H355">
        <v>217</v>
      </c>
      <c r="I355">
        <v>9.25</v>
      </c>
      <c r="J355">
        <v>31.5</v>
      </c>
      <c r="L355">
        <v>4.57</v>
      </c>
      <c r="N355">
        <v>40.5</v>
      </c>
      <c r="O355">
        <v>124</v>
      </c>
      <c r="P355">
        <v>4.13</v>
      </c>
      <c r="Q355">
        <v>6.82</v>
      </c>
      <c r="R355">
        <v>11.15</v>
      </c>
      <c r="S355" t="s">
        <v>121</v>
      </c>
      <c r="T355" t="s">
        <v>1039</v>
      </c>
    </row>
    <row r="356" spans="1:20" x14ac:dyDescent="0.25">
      <c r="A356">
        <v>114</v>
      </c>
      <c r="B356">
        <v>2002</v>
      </c>
      <c r="C356" t="s">
        <v>992</v>
      </c>
      <c r="D356" t="s">
        <v>2834</v>
      </c>
      <c r="E356" t="s">
        <v>13</v>
      </c>
      <c r="F356" t="s">
        <v>994</v>
      </c>
      <c r="G356">
        <v>71.5</v>
      </c>
      <c r="H356">
        <v>193</v>
      </c>
      <c r="I356">
        <v>8.25</v>
      </c>
      <c r="J356">
        <v>31.5</v>
      </c>
      <c r="L356">
        <v>4.46</v>
      </c>
      <c r="N356">
        <v>33</v>
      </c>
      <c r="O356">
        <v>112</v>
      </c>
      <c r="P356">
        <v>4.26</v>
      </c>
      <c r="Q356">
        <v>6.65</v>
      </c>
      <c r="S356" t="s">
        <v>70</v>
      </c>
      <c r="T356" t="s">
        <v>993</v>
      </c>
    </row>
    <row r="357" spans="1:20" x14ac:dyDescent="0.25">
      <c r="A357">
        <v>125</v>
      </c>
      <c r="B357">
        <v>2002</v>
      </c>
      <c r="C357" t="s">
        <v>1007</v>
      </c>
      <c r="D357" t="s">
        <v>120</v>
      </c>
      <c r="E357" t="s">
        <v>13</v>
      </c>
      <c r="F357" t="s">
        <v>1008</v>
      </c>
      <c r="G357">
        <v>74</v>
      </c>
      <c r="H357">
        <v>200</v>
      </c>
      <c r="I357">
        <v>8.75</v>
      </c>
      <c r="J357">
        <v>31</v>
      </c>
      <c r="L357">
        <v>4.67</v>
      </c>
      <c r="N357">
        <v>35</v>
      </c>
      <c r="S357" t="s">
        <v>33</v>
      </c>
      <c r="T357" t="s">
        <v>253</v>
      </c>
    </row>
    <row r="358" spans="1:20" x14ac:dyDescent="0.25">
      <c r="A358">
        <v>130</v>
      </c>
      <c r="B358">
        <v>2002</v>
      </c>
      <c r="C358" t="s">
        <v>1017</v>
      </c>
      <c r="D358" t="s">
        <v>213</v>
      </c>
      <c r="E358" t="s">
        <v>13</v>
      </c>
      <c r="F358" t="s">
        <v>1018</v>
      </c>
      <c r="G358">
        <v>71.099999999999994</v>
      </c>
      <c r="H358">
        <v>186</v>
      </c>
      <c r="I358">
        <v>8</v>
      </c>
      <c r="J358">
        <v>31</v>
      </c>
      <c r="L358">
        <v>4.47</v>
      </c>
      <c r="N358">
        <v>41</v>
      </c>
      <c r="O358">
        <v>126</v>
      </c>
      <c r="P358">
        <v>4.04</v>
      </c>
      <c r="Q358">
        <v>6.84</v>
      </c>
      <c r="R358">
        <v>10.95</v>
      </c>
      <c r="S358" t="s">
        <v>161</v>
      </c>
      <c r="T358" t="s">
        <v>472</v>
      </c>
    </row>
    <row r="359" spans="1:20" x14ac:dyDescent="0.25">
      <c r="A359">
        <v>137</v>
      </c>
      <c r="B359">
        <v>2002</v>
      </c>
      <c r="C359" t="s">
        <v>3132</v>
      </c>
      <c r="D359" t="s">
        <v>298</v>
      </c>
      <c r="E359" t="s">
        <v>13</v>
      </c>
      <c r="F359" t="s">
        <v>3133</v>
      </c>
      <c r="G359">
        <v>73.900000000000006</v>
      </c>
      <c r="H359">
        <v>205</v>
      </c>
      <c r="I359">
        <v>9.5</v>
      </c>
      <c r="J359">
        <v>34.130000000000003</v>
      </c>
      <c r="L359">
        <v>4.45</v>
      </c>
      <c r="N359">
        <v>39</v>
      </c>
      <c r="O359">
        <v>120</v>
      </c>
      <c r="P359">
        <v>4.0999999999999996</v>
      </c>
      <c r="Q359">
        <v>7.15</v>
      </c>
      <c r="R359">
        <v>11.31</v>
      </c>
      <c r="S359" t="s">
        <v>325</v>
      </c>
      <c r="T359" t="s">
        <v>157</v>
      </c>
    </row>
    <row r="360" spans="1:20" x14ac:dyDescent="0.25">
      <c r="A360">
        <v>139</v>
      </c>
      <c r="B360">
        <v>2002</v>
      </c>
      <c r="C360" t="s">
        <v>986</v>
      </c>
      <c r="D360" t="s">
        <v>630</v>
      </c>
      <c r="E360" t="s">
        <v>13</v>
      </c>
      <c r="F360" t="s">
        <v>987</v>
      </c>
      <c r="G360">
        <v>74.5</v>
      </c>
      <c r="H360">
        <v>225</v>
      </c>
      <c r="I360">
        <v>8.75</v>
      </c>
      <c r="J360">
        <v>32</v>
      </c>
      <c r="L360">
        <v>4.7</v>
      </c>
      <c r="N360">
        <v>34.5</v>
      </c>
      <c r="O360">
        <v>116</v>
      </c>
      <c r="P360">
        <v>4.0199999999999996</v>
      </c>
      <c r="Q360">
        <v>7.12</v>
      </c>
      <c r="R360">
        <v>11.24</v>
      </c>
      <c r="S360" t="s">
        <v>76</v>
      </c>
      <c r="T360" t="s">
        <v>157</v>
      </c>
    </row>
    <row r="361" spans="1:20" x14ac:dyDescent="0.25">
      <c r="A361">
        <v>155</v>
      </c>
      <c r="B361">
        <v>2002</v>
      </c>
      <c r="C361" t="s">
        <v>1041</v>
      </c>
      <c r="D361" t="s">
        <v>2786</v>
      </c>
      <c r="E361" t="s">
        <v>13</v>
      </c>
      <c r="F361" t="s">
        <v>1042</v>
      </c>
      <c r="G361">
        <v>67.400000000000006</v>
      </c>
      <c r="H361">
        <v>155</v>
      </c>
      <c r="I361">
        <v>7.13</v>
      </c>
      <c r="J361">
        <v>29</v>
      </c>
      <c r="L361">
        <v>4.34</v>
      </c>
      <c r="N361">
        <v>35</v>
      </c>
      <c r="O361">
        <v>112</v>
      </c>
      <c r="P361">
        <v>4.1100000000000003</v>
      </c>
      <c r="Q361">
        <v>6.84</v>
      </c>
      <c r="S361" t="s">
        <v>61</v>
      </c>
      <c r="T361" t="s">
        <v>492</v>
      </c>
    </row>
    <row r="362" spans="1:20" x14ac:dyDescent="0.25">
      <c r="A362">
        <v>161</v>
      </c>
      <c r="B362">
        <v>2002</v>
      </c>
      <c r="C362" t="s">
        <v>1009</v>
      </c>
      <c r="D362" t="s">
        <v>1010</v>
      </c>
      <c r="E362" t="s">
        <v>13</v>
      </c>
      <c r="F362" t="s">
        <v>1012</v>
      </c>
      <c r="G362">
        <v>73</v>
      </c>
      <c r="H362">
        <v>190</v>
      </c>
      <c r="L362">
        <v>4.55</v>
      </c>
      <c r="N362">
        <v>32.5</v>
      </c>
      <c r="O362">
        <v>119</v>
      </c>
      <c r="P362">
        <v>4.17</v>
      </c>
      <c r="Q362">
        <v>7.06</v>
      </c>
      <c r="S362" t="s">
        <v>55</v>
      </c>
      <c r="T362" t="s">
        <v>1011</v>
      </c>
    </row>
    <row r="363" spans="1:20" x14ac:dyDescent="0.25">
      <c r="A363">
        <v>162</v>
      </c>
      <c r="B363">
        <v>2002</v>
      </c>
      <c r="C363" t="s">
        <v>995</v>
      </c>
      <c r="D363" t="s">
        <v>184</v>
      </c>
      <c r="E363" t="s">
        <v>13</v>
      </c>
      <c r="F363" t="s">
        <v>997</v>
      </c>
      <c r="G363">
        <v>73.5</v>
      </c>
      <c r="H363">
        <v>203</v>
      </c>
      <c r="I363">
        <v>8.5</v>
      </c>
      <c r="J363">
        <v>31.13</v>
      </c>
      <c r="L363">
        <v>4.5</v>
      </c>
      <c r="N363">
        <v>36.5</v>
      </c>
      <c r="O363">
        <v>120</v>
      </c>
      <c r="P363">
        <v>4.09</v>
      </c>
      <c r="Q363">
        <v>6.83</v>
      </c>
      <c r="S363" t="s">
        <v>161</v>
      </c>
      <c r="T363" t="s">
        <v>996</v>
      </c>
    </row>
    <row r="364" spans="1:20" x14ac:dyDescent="0.25">
      <c r="A364">
        <v>174</v>
      </c>
      <c r="B364">
        <v>2002</v>
      </c>
      <c r="C364" t="s">
        <v>1002</v>
      </c>
      <c r="D364" t="s">
        <v>184</v>
      </c>
      <c r="E364" t="s">
        <v>13</v>
      </c>
      <c r="F364" t="s">
        <v>1004</v>
      </c>
      <c r="G364">
        <v>70.099999999999994</v>
      </c>
      <c r="H364">
        <v>190</v>
      </c>
      <c r="I364">
        <v>8.75</v>
      </c>
      <c r="J364">
        <v>31.5</v>
      </c>
      <c r="L364">
        <v>4.5199999999999996</v>
      </c>
      <c r="N364">
        <v>33.5</v>
      </c>
      <c r="O364">
        <v>112</v>
      </c>
      <c r="Q364">
        <v>6.84</v>
      </c>
      <c r="S364" t="s">
        <v>282</v>
      </c>
      <c r="T364" t="s">
        <v>1003</v>
      </c>
    </row>
    <row r="365" spans="1:20" x14ac:dyDescent="0.25">
      <c r="A365">
        <v>187</v>
      </c>
      <c r="B365">
        <v>2002</v>
      </c>
      <c r="C365" t="s">
        <v>1025</v>
      </c>
      <c r="D365" t="s">
        <v>2756</v>
      </c>
      <c r="E365" t="s">
        <v>13</v>
      </c>
      <c r="F365" t="s">
        <v>1027</v>
      </c>
      <c r="G365">
        <v>73.599999999999994</v>
      </c>
      <c r="H365">
        <v>200</v>
      </c>
      <c r="I365">
        <v>9</v>
      </c>
      <c r="J365">
        <v>33.25</v>
      </c>
      <c r="L365">
        <v>4.72</v>
      </c>
      <c r="N365">
        <v>33.5</v>
      </c>
      <c r="O365">
        <v>113</v>
      </c>
      <c r="P365">
        <v>4.2699999999999996</v>
      </c>
      <c r="Q365">
        <v>6.87</v>
      </c>
      <c r="R365">
        <v>11.45</v>
      </c>
      <c r="S365" t="s">
        <v>33</v>
      </c>
      <c r="T365" t="s">
        <v>1026</v>
      </c>
    </row>
    <row r="366" spans="1:20" x14ac:dyDescent="0.25">
      <c r="A366">
        <v>203</v>
      </c>
      <c r="B366">
        <v>2002</v>
      </c>
      <c r="C366" t="s">
        <v>3134</v>
      </c>
      <c r="D366" t="s">
        <v>85</v>
      </c>
      <c r="E366" t="s">
        <v>13</v>
      </c>
      <c r="F366" t="s">
        <v>3136</v>
      </c>
      <c r="G366">
        <v>77</v>
      </c>
      <c r="H366">
        <v>210</v>
      </c>
      <c r="I366">
        <v>9</v>
      </c>
      <c r="J366">
        <v>34</v>
      </c>
      <c r="L366">
        <v>4.5</v>
      </c>
      <c r="S366" t="s">
        <v>143</v>
      </c>
      <c r="T366" t="s">
        <v>3135</v>
      </c>
    </row>
    <row r="367" spans="1:20" x14ac:dyDescent="0.25">
      <c r="A367">
        <v>208</v>
      </c>
      <c r="B367">
        <v>2002</v>
      </c>
      <c r="C367" t="s">
        <v>969</v>
      </c>
      <c r="D367" t="s">
        <v>166</v>
      </c>
      <c r="E367" t="s">
        <v>13</v>
      </c>
      <c r="F367" t="s">
        <v>971</v>
      </c>
      <c r="G367">
        <v>69.599999999999994</v>
      </c>
      <c r="H367">
        <v>191</v>
      </c>
      <c r="I367">
        <v>9.5</v>
      </c>
      <c r="J367">
        <v>30.5</v>
      </c>
      <c r="L367">
        <v>4.54</v>
      </c>
      <c r="S367" t="s">
        <v>61</v>
      </c>
      <c r="T367" t="s">
        <v>970</v>
      </c>
    </row>
    <row r="368" spans="1:20" x14ac:dyDescent="0.25">
      <c r="A368">
        <v>215</v>
      </c>
      <c r="B368">
        <v>2002</v>
      </c>
      <c r="C368" t="s">
        <v>980</v>
      </c>
      <c r="D368" t="s">
        <v>351</v>
      </c>
      <c r="E368" t="s">
        <v>13</v>
      </c>
      <c r="F368" t="s">
        <v>982</v>
      </c>
      <c r="G368">
        <v>71.400000000000006</v>
      </c>
      <c r="H368">
        <v>185</v>
      </c>
      <c r="I368">
        <v>9</v>
      </c>
      <c r="J368">
        <v>32.5</v>
      </c>
      <c r="L368">
        <v>4.43</v>
      </c>
      <c r="S368" t="s">
        <v>15</v>
      </c>
      <c r="T368" t="s">
        <v>981</v>
      </c>
    </row>
    <row r="369" spans="1:20" x14ac:dyDescent="0.25">
      <c r="A369">
        <v>216</v>
      </c>
      <c r="B369">
        <v>2002</v>
      </c>
      <c r="C369" t="s">
        <v>998</v>
      </c>
      <c r="D369" t="s">
        <v>999</v>
      </c>
      <c r="E369" t="s">
        <v>13</v>
      </c>
      <c r="F369" t="s">
        <v>1001</v>
      </c>
      <c r="G369">
        <v>72.599999999999994</v>
      </c>
      <c r="H369">
        <v>200</v>
      </c>
      <c r="I369">
        <v>9.25</v>
      </c>
      <c r="J369">
        <v>32.5</v>
      </c>
      <c r="L369">
        <v>4.47</v>
      </c>
      <c r="S369" t="s">
        <v>161</v>
      </c>
      <c r="T369" t="s">
        <v>1000</v>
      </c>
    </row>
    <row r="370" spans="1:20" x14ac:dyDescent="0.25">
      <c r="A370">
        <v>233</v>
      </c>
      <c r="B370">
        <v>2002</v>
      </c>
      <c r="C370" t="s">
        <v>3137</v>
      </c>
      <c r="D370" t="s">
        <v>2750</v>
      </c>
      <c r="E370" t="s">
        <v>13</v>
      </c>
      <c r="F370" t="s">
        <v>3139</v>
      </c>
      <c r="G370">
        <v>76.599999999999994</v>
      </c>
      <c r="H370">
        <v>205</v>
      </c>
      <c r="I370">
        <v>9</v>
      </c>
      <c r="J370">
        <v>32.75</v>
      </c>
      <c r="L370">
        <v>4.67</v>
      </c>
      <c r="N370">
        <v>33.5</v>
      </c>
      <c r="O370">
        <v>110</v>
      </c>
      <c r="P370">
        <v>4.16</v>
      </c>
      <c r="Q370">
        <v>7.06</v>
      </c>
      <c r="R370">
        <v>11.14</v>
      </c>
      <c r="S370" t="s">
        <v>55</v>
      </c>
      <c r="T370" t="s">
        <v>3138</v>
      </c>
    </row>
    <row r="371" spans="1:20" x14ac:dyDescent="0.25">
      <c r="A371">
        <v>246</v>
      </c>
      <c r="B371">
        <v>2002</v>
      </c>
      <c r="C371" t="s">
        <v>3140</v>
      </c>
      <c r="D371" t="s">
        <v>3104</v>
      </c>
      <c r="E371" t="s">
        <v>13</v>
      </c>
      <c r="F371" t="s">
        <v>3142</v>
      </c>
      <c r="G371">
        <v>71.099999999999994</v>
      </c>
      <c r="H371">
        <v>196</v>
      </c>
      <c r="I371">
        <v>10</v>
      </c>
      <c r="J371">
        <v>30.75</v>
      </c>
      <c r="L371">
        <v>4.46</v>
      </c>
      <c r="N371">
        <v>38</v>
      </c>
      <c r="O371">
        <v>122</v>
      </c>
      <c r="P371">
        <v>3.88</v>
      </c>
      <c r="Q371">
        <v>6.65</v>
      </c>
      <c r="R371">
        <v>10.72</v>
      </c>
      <c r="S371" t="s">
        <v>76</v>
      </c>
      <c r="T371" t="s">
        <v>3141</v>
      </c>
    </row>
    <row r="372" spans="1:20" x14ac:dyDescent="0.25">
      <c r="A372">
        <v>249</v>
      </c>
      <c r="B372">
        <v>2002</v>
      </c>
      <c r="C372" t="s">
        <v>953</v>
      </c>
      <c r="D372" t="s">
        <v>2721</v>
      </c>
      <c r="E372" t="s">
        <v>13</v>
      </c>
      <c r="F372" t="s">
        <v>955</v>
      </c>
      <c r="G372">
        <v>74.8</v>
      </c>
      <c r="H372">
        <v>210</v>
      </c>
      <c r="I372">
        <v>9.75</v>
      </c>
      <c r="J372">
        <v>32.5</v>
      </c>
      <c r="L372">
        <v>4.4000000000000004</v>
      </c>
      <c r="N372">
        <v>39.5</v>
      </c>
      <c r="O372">
        <v>124</v>
      </c>
      <c r="P372">
        <v>4.05</v>
      </c>
      <c r="Q372">
        <v>6.86</v>
      </c>
      <c r="R372">
        <v>11.18</v>
      </c>
      <c r="S372" t="s">
        <v>161</v>
      </c>
      <c r="T372" t="s">
        <v>954</v>
      </c>
    </row>
    <row r="373" spans="1:20" x14ac:dyDescent="0.25">
      <c r="A373">
        <v>2</v>
      </c>
      <c r="B373">
        <v>2003</v>
      </c>
      <c r="C373" t="s">
        <v>1079</v>
      </c>
      <c r="D373" t="s">
        <v>687</v>
      </c>
      <c r="E373" t="s">
        <v>13</v>
      </c>
      <c r="F373" t="s">
        <v>1081</v>
      </c>
      <c r="G373">
        <v>73.900000000000006</v>
      </c>
      <c r="H373">
        <v>209</v>
      </c>
      <c r="I373">
        <v>10</v>
      </c>
      <c r="J373">
        <v>31.25</v>
      </c>
      <c r="L373">
        <v>4.6399999999999997</v>
      </c>
      <c r="N373">
        <v>39.5</v>
      </c>
      <c r="O373">
        <v>121</v>
      </c>
      <c r="Q373">
        <v>7.22</v>
      </c>
      <c r="S373" t="s">
        <v>21</v>
      </c>
      <c r="T373" t="s">
        <v>1080</v>
      </c>
    </row>
    <row r="374" spans="1:20" x14ac:dyDescent="0.25">
      <c r="A374">
        <v>12</v>
      </c>
      <c r="B374">
        <v>2003</v>
      </c>
      <c r="C374" t="s">
        <v>1110</v>
      </c>
      <c r="D374" t="s">
        <v>213</v>
      </c>
      <c r="E374" t="s">
        <v>13</v>
      </c>
      <c r="F374" t="s">
        <v>1112</v>
      </c>
      <c r="G374">
        <v>73</v>
      </c>
      <c r="H374">
        <v>217</v>
      </c>
      <c r="L374">
        <v>4.58</v>
      </c>
      <c r="N374">
        <v>35</v>
      </c>
      <c r="O374">
        <v>117</v>
      </c>
      <c r="P374">
        <v>4.0599999999999996</v>
      </c>
      <c r="Q374">
        <v>6.74</v>
      </c>
      <c r="S374" t="s">
        <v>61</v>
      </c>
      <c r="T374" t="s">
        <v>1111</v>
      </c>
    </row>
    <row r="375" spans="1:20" x14ac:dyDescent="0.25">
      <c r="A375">
        <v>14</v>
      </c>
      <c r="B375">
        <v>2003</v>
      </c>
      <c r="C375" t="s">
        <v>3143</v>
      </c>
      <c r="D375" t="s">
        <v>171</v>
      </c>
      <c r="E375" t="s">
        <v>13</v>
      </c>
      <c r="F375" t="s">
        <v>3145</v>
      </c>
      <c r="G375">
        <v>72</v>
      </c>
      <c r="H375">
        <v>208</v>
      </c>
      <c r="I375">
        <v>9.25</v>
      </c>
      <c r="J375">
        <v>32.5</v>
      </c>
      <c r="L375">
        <v>4.57</v>
      </c>
      <c r="N375">
        <v>30.5</v>
      </c>
      <c r="O375">
        <v>119</v>
      </c>
      <c r="P375">
        <v>4.09</v>
      </c>
      <c r="Q375">
        <v>7.37</v>
      </c>
      <c r="R375">
        <v>11.58</v>
      </c>
      <c r="S375" t="s">
        <v>76</v>
      </c>
      <c r="T375" t="s">
        <v>3144</v>
      </c>
    </row>
    <row r="376" spans="1:20" x14ac:dyDescent="0.25">
      <c r="A376">
        <v>18</v>
      </c>
      <c r="B376">
        <v>2003</v>
      </c>
      <c r="C376" t="s">
        <v>1054</v>
      </c>
      <c r="D376" t="s">
        <v>2721</v>
      </c>
      <c r="E376" t="s">
        <v>13</v>
      </c>
      <c r="F376" t="s">
        <v>1056</v>
      </c>
      <c r="G376">
        <v>72.599999999999994</v>
      </c>
      <c r="H376">
        <v>216</v>
      </c>
      <c r="I376">
        <v>9.8800000000000008</v>
      </c>
      <c r="J376">
        <v>30</v>
      </c>
      <c r="L376">
        <v>4.7300000000000004</v>
      </c>
      <c r="N376">
        <v>33.5</v>
      </c>
      <c r="O376">
        <v>114</v>
      </c>
      <c r="P376">
        <v>4.25</v>
      </c>
      <c r="Q376">
        <v>7.35</v>
      </c>
      <c r="R376">
        <v>11.9</v>
      </c>
      <c r="S376" t="s">
        <v>61</v>
      </c>
      <c r="T376" t="s">
        <v>1055</v>
      </c>
    </row>
    <row r="377" spans="1:20" x14ac:dyDescent="0.25">
      <c r="A377">
        <v>28</v>
      </c>
      <c r="B377">
        <v>2003</v>
      </c>
      <c r="C377" t="s">
        <v>1063</v>
      </c>
      <c r="D377" t="s">
        <v>383</v>
      </c>
      <c r="E377" t="s">
        <v>13</v>
      </c>
      <c r="F377" t="s">
        <v>1065</v>
      </c>
      <c r="G377">
        <v>73</v>
      </c>
      <c r="H377">
        <v>197</v>
      </c>
      <c r="L377">
        <v>4.51</v>
      </c>
      <c r="N377">
        <v>42.5</v>
      </c>
      <c r="O377">
        <v>126</v>
      </c>
      <c r="P377">
        <v>4.16</v>
      </c>
      <c r="Q377">
        <v>6.96</v>
      </c>
      <c r="S377" t="s">
        <v>444</v>
      </c>
      <c r="T377" t="s">
        <v>1064</v>
      </c>
    </row>
    <row r="378" spans="1:20" x14ac:dyDescent="0.25">
      <c r="A378">
        <v>31</v>
      </c>
      <c r="B378">
        <v>2003</v>
      </c>
      <c r="C378" t="s">
        <v>1057</v>
      </c>
      <c r="D378" t="s">
        <v>2756</v>
      </c>
      <c r="E378" t="s">
        <v>13</v>
      </c>
      <c r="F378" t="s">
        <v>1059</v>
      </c>
      <c r="G378">
        <v>75.8</v>
      </c>
      <c r="H378">
        <v>223</v>
      </c>
      <c r="I378">
        <v>9.6300000000000008</v>
      </c>
      <c r="J378">
        <v>34.380000000000003</v>
      </c>
      <c r="L378">
        <v>4.3600000000000003</v>
      </c>
      <c r="N378">
        <v>38</v>
      </c>
      <c r="O378">
        <v>127</v>
      </c>
      <c r="P378">
        <v>4.2</v>
      </c>
      <c r="Q378">
        <v>6.72</v>
      </c>
      <c r="R378">
        <v>10.99</v>
      </c>
      <c r="S378" t="s">
        <v>66</v>
      </c>
      <c r="T378" t="s">
        <v>1058</v>
      </c>
    </row>
    <row r="379" spans="1:20" x14ac:dyDescent="0.25">
      <c r="A379">
        <v>42</v>
      </c>
      <c r="B379">
        <v>2003</v>
      </c>
      <c r="C379" t="s">
        <v>1066</v>
      </c>
      <c r="D379" t="s">
        <v>2816</v>
      </c>
      <c r="E379" t="s">
        <v>13</v>
      </c>
      <c r="F379" t="s">
        <v>1069</v>
      </c>
      <c r="G379">
        <v>71.099999999999994</v>
      </c>
      <c r="H379">
        <v>186</v>
      </c>
      <c r="I379">
        <v>9.3800000000000008</v>
      </c>
      <c r="J379">
        <v>30.38</v>
      </c>
      <c r="L379">
        <v>4.46</v>
      </c>
      <c r="N379">
        <v>36</v>
      </c>
      <c r="O379">
        <v>122</v>
      </c>
      <c r="P379">
        <v>3.96</v>
      </c>
      <c r="Q379">
        <v>6.75</v>
      </c>
      <c r="R379">
        <v>10.69</v>
      </c>
      <c r="S379" t="s">
        <v>33</v>
      </c>
      <c r="T379" t="s">
        <v>1068</v>
      </c>
    </row>
    <row r="380" spans="1:20" x14ac:dyDescent="0.25">
      <c r="A380">
        <v>54</v>
      </c>
      <c r="B380">
        <v>2003</v>
      </c>
      <c r="C380" t="s">
        <v>1107</v>
      </c>
      <c r="D380" t="s">
        <v>3018</v>
      </c>
      <c r="E380" t="s">
        <v>13</v>
      </c>
      <c r="F380" t="s">
        <v>1109</v>
      </c>
      <c r="G380">
        <v>70.8</v>
      </c>
      <c r="H380">
        <v>196</v>
      </c>
      <c r="I380">
        <v>9</v>
      </c>
      <c r="J380">
        <v>30</v>
      </c>
      <c r="L380">
        <v>4.54</v>
      </c>
      <c r="N380">
        <v>34</v>
      </c>
      <c r="O380">
        <v>122</v>
      </c>
      <c r="P380">
        <v>4.3</v>
      </c>
      <c r="Q380">
        <v>7.39</v>
      </c>
      <c r="R380">
        <v>11.61</v>
      </c>
      <c r="S380" t="s">
        <v>55</v>
      </c>
      <c r="T380" t="s">
        <v>1108</v>
      </c>
    </row>
    <row r="381" spans="1:20" x14ac:dyDescent="0.25">
      <c r="A381">
        <v>64</v>
      </c>
      <c r="B381">
        <v>2003</v>
      </c>
      <c r="C381" t="s">
        <v>1094</v>
      </c>
      <c r="D381" t="s">
        <v>837</v>
      </c>
      <c r="E381" t="s">
        <v>13</v>
      </c>
      <c r="F381" t="s">
        <v>1096</v>
      </c>
      <c r="G381">
        <v>74.3</v>
      </c>
      <c r="H381">
        <v>213</v>
      </c>
      <c r="I381">
        <v>9.8800000000000008</v>
      </c>
      <c r="J381">
        <v>32.5</v>
      </c>
      <c r="L381">
        <v>4.5599999999999996</v>
      </c>
      <c r="N381">
        <v>35.5</v>
      </c>
      <c r="O381">
        <v>116</v>
      </c>
      <c r="P381">
        <v>4.1500000000000004</v>
      </c>
      <c r="Q381">
        <v>7.03</v>
      </c>
      <c r="R381">
        <v>11.24</v>
      </c>
      <c r="S381" t="s">
        <v>121</v>
      </c>
      <c r="T381" t="s">
        <v>1095</v>
      </c>
    </row>
    <row r="382" spans="1:20" x14ac:dyDescent="0.25">
      <c r="A382">
        <v>66</v>
      </c>
      <c r="B382">
        <v>2003</v>
      </c>
      <c r="C382" t="s">
        <v>1132</v>
      </c>
      <c r="D382" t="s">
        <v>2721</v>
      </c>
      <c r="E382" t="s">
        <v>13</v>
      </c>
      <c r="F382" t="s">
        <v>1133</v>
      </c>
      <c r="G382">
        <v>72.599999999999994</v>
      </c>
      <c r="H382">
        <v>205</v>
      </c>
      <c r="I382">
        <v>8.1300000000000008</v>
      </c>
      <c r="J382">
        <v>30.25</v>
      </c>
      <c r="L382">
        <v>4.47</v>
      </c>
      <c r="N382">
        <v>34.5</v>
      </c>
      <c r="O382">
        <v>116</v>
      </c>
      <c r="P382">
        <v>4.41</v>
      </c>
      <c r="Q382">
        <v>7.53</v>
      </c>
      <c r="R382">
        <v>11.61</v>
      </c>
      <c r="S382" t="s">
        <v>66</v>
      </c>
      <c r="T382" t="s">
        <v>853</v>
      </c>
    </row>
    <row r="383" spans="1:20" x14ac:dyDescent="0.25">
      <c r="A383">
        <v>88</v>
      </c>
      <c r="B383">
        <v>2003</v>
      </c>
      <c r="C383" t="s">
        <v>1149</v>
      </c>
      <c r="D383" t="s">
        <v>3146</v>
      </c>
      <c r="E383" t="s">
        <v>13</v>
      </c>
      <c r="F383" t="s">
        <v>1152</v>
      </c>
      <c r="G383">
        <v>74</v>
      </c>
      <c r="H383">
        <v>200</v>
      </c>
      <c r="L383">
        <v>4.51</v>
      </c>
      <c r="N383">
        <v>38</v>
      </c>
      <c r="O383">
        <v>125</v>
      </c>
      <c r="P383">
        <v>3.95</v>
      </c>
      <c r="Q383">
        <v>6.72</v>
      </c>
      <c r="S383" t="s">
        <v>76</v>
      </c>
      <c r="T383" t="s">
        <v>1151</v>
      </c>
    </row>
    <row r="384" spans="1:20" x14ac:dyDescent="0.25">
      <c r="A384">
        <v>93</v>
      </c>
      <c r="B384">
        <v>2003</v>
      </c>
      <c r="C384" t="s">
        <v>1123</v>
      </c>
      <c r="D384" t="s">
        <v>569</v>
      </c>
      <c r="E384" t="s">
        <v>13</v>
      </c>
      <c r="F384" t="s">
        <v>1125</v>
      </c>
      <c r="G384">
        <v>69.599999999999994</v>
      </c>
      <c r="H384">
        <v>178</v>
      </c>
      <c r="I384">
        <v>8.8800000000000008</v>
      </c>
      <c r="J384">
        <v>29.25</v>
      </c>
      <c r="L384">
        <v>4.62</v>
      </c>
      <c r="N384">
        <v>31.5</v>
      </c>
      <c r="O384">
        <v>114</v>
      </c>
      <c r="P384">
        <v>4.24</v>
      </c>
      <c r="Q384">
        <v>7.34</v>
      </c>
      <c r="R384">
        <v>11.56</v>
      </c>
      <c r="S384" t="s">
        <v>33</v>
      </c>
      <c r="T384" t="s">
        <v>1124</v>
      </c>
    </row>
    <row r="385" spans="1:20" x14ac:dyDescent="0.25">
      <c r="A385">
        <v>99</v>
      </c>
      <c r="B385">
        <v>2003</v>
      </c>
      <c r="C385" t="s">
        <v>1046</v>
      </c>
      <c r="D385" t="s">
        <v>32</v>
      </c>
      <c r="E385" t="s">
        <v>13</v>
      </c>
      <c r="F385" t="s">
        <v>1047</v>
      </c>
      <c r="G385">
        <v>74</v>
      </c>
      <c r="H385">
        <v>230</v>
      </c>
      <c r="I385">
        <v>9.1300000000000008</v>
      </c>
      <c r="J385">
        <v>34</v>
      </c>
      <c r="L385">
        <v>4.4000000000000004</v>
      </c>
      <c r="N385">
        <v>39</v>
      </c>
      <c r="O385">
        <v>132</v>
      </c>
      <c r="S385" t="s">
        <v>61</v>
      </c>
      <c r="T385" t="s">
        <v>157</v>
      </c>
    </row>
    <row r="386" spans="1:20" x14ac:dyDescent="0.25">
      <c r="A386">
        <v>101</v>
      </c>
      <c r="B386">
        <v>2003</v>
      </c>
      <c r="C386" t="s">
        <v>1053</v>
      </c>
      <c r="D386" t="s">
        <v>507</v>
      </c>
      <c r="E386" t="s">
        <v>13</v>
      </c>
      <c r="F386" t="s">
        <v>1049</v>
      </c>
      <c r="G386">
        <v>71</v>
      </c>
      <c r="H386">
        <v>201</v>
      </c>
      <c r="I386">
        <v>8.5</v>
      </c>
      <c r="J386">
        <v>31.25</v>
      </c>
      <c r="L386">
        <v>4.37</v>
      </c>
      <c r="N386">
        <v>38.5</v>
      </c>
      <c r="O386">
        <v>127</v>
      </c>
      <c r="S386" t="s">
        <v>143</v>
      </c>
      <c r="T386" t="s">
        <v>157</v>
      </c>
    </row>
    <row r="387" spans="1:20" x14ac:dyDescent="0.25">
      <c r="A387">
        <v>107</v>
      </c>
      <c r="B387">
        <v>2003</v>
      </c>
      <c r="C387" t="s">
        <v>3147</v>
      </c>
      <c r="D387" t="s">
        <v>302</v>
      </c>
      <c r="E387" t="s">
        <v>13</v>
      </c>
      <c r="F387" t="s">
        <v>3148</v>
      </c>
      <c r="G387">
        <v>77.400000000000006</v>
      </c>
      <c r="H387">
        <v>247</v>
      </c>
      <c r="I387">
        <v>10.25</v>
      </c>
      <c r="J387">
        <v>31</v>
      </c>
      <c r="L387">
        <v>4.6100000000000003</v>
      </c>
      <c r="N387">
        <v>33.5</v>
      </c>
      <c r="S387" t="s">
        <v>66</v>
      </c>
      <c r="T387" t="s">
        <v>157</v>
      </c>
    </row>
    <row r="388" spans="1:20" x14ac:dyDescent="0.25">
      <c r="A388">
        <v>113</v>
      </c>
      <c r="B388">
        <v>2003</v>
      </c>
      <c r="C388" t="s">
        <v>1117</v>
      </c>
      <c r="D388" t="s">
        <v>2738</v>
      </c>
      <c r="E388" t="s">
        <v>13</v>
      </c>
      <c r="F388" t="s">
        <v>1119</v>
      </c>
      <c r="G388">
        <v>71.8</v>
      </c>
      <c r="H388">
        <v>186</v>
      </c>
      <c r="I388">
        <v>8.5</v>
      </c>
      <c r="J388">
        <v>31</v>
      </c>
      <c r="L388">
        <v>4.43</v>
      </c>
      <c r="N388">
        <v>35</v>
      </c>
      <c r="O388">
        <v>125</v>
      </c>
      <c r="P388">
        <v>4.1399999999999997</v>
      </c>
      <c r="Q388">
        <v>7.49</v>
      </c>
      <c r="R388">
        <v>11.67</v>
      </c>
      <c r="S388" t="s">
        <v>33</v>
      </c>
      <c r="T388" t="s">
        <v>1118</v>
      </c>
    </row>
    <row r="389" spans="1:20" x14ac:dyDescent="0.25">
      <c r="A389">
        <v>130</v>
      </c>
      <c r="B389">
        <v>2003</v>
      </c>
      <c r="C389" t="s">
        <v>1075</v>
      </c>
      <c r="D389" t="s">
        <v>1076</v>
      </c>
      <c r="E389" t="s">
        <v>13</v>
      </c>
      <c r="F389" t="s">
        <v>1078</v>
      </c>
      <c r="G389">
        <v>72.099999999999994</v>
      </c>
      <c r="H389">
        <v>184</v>
      </c>
      <c r="I389">
        <v>9</v>
      </c>
      <c r="J389">
        <v>31.25</v>
      </c>
      <c r="L389">
        <v>4.6100000000000003</v>
      </c>
      <c r="N389">
        <v>36</v>
      </c>
      <c r="S389" t="s">
        <v>143</v>
      </c>
      <c r="T389" t="s">
        <v>1077</v>
      </c>
    </row>
    <row r="390" spans="1:20" x14ac:dyDescent="0.25">
      <c r="A390">
        <v>136</v>
      </c>
      <c r="B390">
        <v>2003</v>
      </c>
      <c r="C390" t="s">
        <v>1088</v>
      </c>
      <c r="D390" t="s">
        <v>3018</v>
      </c>
      <c r="E390" t="s">
        <v>13</v>
      </c>
      <c r="F390" t="s">
        <v>1090</v>
      </c>
      <c r="G390">
        <v>71.400000000000006</v>
      </c>
      <c r="H390">
        <v>215</v>
      </c>
      <c r="I390">
        <v>9.75</v>
      </c>
      <c r="J390">
        <v>30.5</v>
      </c>
      <c r="L390">
        <v>4.53</v>
      </c>
      <c r="N390">
        <v>32</v>
      </c>
      <c r="O390">
        <v>119</v>
      </c>
      <c r="P390">
        <v>4.2300000000000004</v>
      </c>
      <c r="Q390">
        <v>7.3</v>
      </c>
      <c r="R390">
        <v>11.91</v>
      </c>
      <c r="S390" t="s">
        <v>61</v>
      </c>
      <c r="T390" t="s">
        <v>1089</v>
      </c>
    </row>
    <row r="391" spans="1:20" x14ac:dyDescent="0.25">
      <c r="A391">
        <v>138</v>
      </c>
      <c r="B391">
        <v>2003</v>
      </c>
      <c r="C391" t="s">
        <v>3149</v>
      </c>
      <c r="D391" t="s">
        <v>2782</v>
      </c>
      <c r="E391" t="s">
        <v>13</v>
      </c>
      <c r="F391" t="s">
        <v>3151</v>
      </c>
      <c r="G391">
        <v>69.3</v>
      </c>
      <c r="H391">
        <v>198</v>
      </c>
      <c r="I391">
        <v>9.6300000000000008</v>
      </c>
      <c r="J391">
        <v>29.75</v>
      </c>
      <c r="L391">
        <v>4.71</v>
      </c>
      <c r="N391">
        <v>32</v>
      </c>
      <c r="O391">
        <v>109</v>
      </c>
      <c r="P391">
        <v>4.1399999999999997</v>
      </c>
      <c r="Q391">
        <v>7.27</v>
      </c>
      <c r="R391">
        <v>11.64</v>
      </c>
      <c r="S391" t="s">
        <v>76</v>
      </c>
      <c r="T391" t="s">
        <v>3150</v>
      </c>
    </row>
    <row r="392" spans="1:20" x14ac:dyDescent="0.25">
      <c r="A392">
        <v>167</v>
      </c>
      <c r="B392">
        <v>2003</v>
      </c>
      <c r="C392" t="s">
        <v>3152</v>
      </c>
      <c r="D392" t="s">
        <v>2822</v>
      </c>
      <c r="E392" t="s">
        <v>13</v>
      </c>
      <c r="F392" t="s">
        <v>3154</v>
      </c>
      <c r="G392">
        <v>76.900000000000006</v>
      </c>
      <c r="H392">
        <v>208</v>
      </c>
      <c r="I392">
        <v>9.5</v>
      </c>
      <c r="J392">
        <v>33</v>
      </c>
      <c r="L392">
        <v>4.7</v>
      </c>
      <c r="N392">
        <v>31</v>
      </c>
      <c r="O392">
        <v>122</v>
      </c>
      <c r="P392">
        <v>4.4000000000000004</v>
      </c>
      <c r="Q392">
        <v>7.19</v>
      </c>
      <c r="R392">
        <v>11.73</v>
      </c>
      <c r="S392" t="s">
        <v>33</v>
      </c>
      <c r="T392" t="s">
        <v>3153</v>
      </c>
    </row>
    <row r="393" spans="1:20" x14ac:dyDescent="0.25">
      <c r="A393">
        <v>225</v>
      </c>
      <c r="B393">
        <v>2003</v>
      </c>
      <c r="C393" t="s">
        <v>1097</v>
      </c>
      <c r="D393" t="s">
        <v>2822</v>
      </c>
      <c r="E393" t="s">
        <v>13</v>
      </c>
      <c r="F393" t="s">
        <v>1099</v>
      </c>
      <c r="G393">
        <v>73</v>
      </c>
      <c r="H393">
        <v>202</v>
      </c>
      <c r="I393">
        <v>9.3800000000000008</v>
      </c>
      <c r="J393">
        <v>31.75</v>
      </c>
      <c r="L393">
        <v>4.76</v>
      </c>
      <c r="N393">
        <v>36</v>
      </c>
      <c r="O393">
        <v>119</v>
      </c>
      <c r="P393">
        <v>4.16</v>
      </c>
      <c r="Q393">
        <v>6.98</v>
      </c>
      <c r="R393">
        <v>11.19</v>
      </c>
      <c r="S393" t="s">
        <v>161</v>
      </c>
      <c r="T393" t="s">
        <v>1098</v>
      </c>
    </row>
    <row r="394" spans="1:20" x14ac:dyDescent="0.25">
      <c r="A394">
        <v>230</v>
      </c>
      <c r="B394">
        <v>2003</v>
      </c>
      <c r="C394" t="s">
        <v>1082</v>
      </c>
      <c r="D394" t="s">
        <v>753</v>
      </c>
      <c r="E394" t="s">
        <v>13</v>
      </c>
      <c r="F394" t="s">
        <v>1084</v>
      </c>
      <c r="G394">
        <v>70.3</v>
      </c>
      <c r="H394">
        <v>193</v>
      </c>
      <c r="I394">
        <v>9.75</v>
      </c>
      <c r="J394">
        <v>31.5</v>
      </c>
      <c r="L394">
        <v>4.68</v>
      </c>
      <c r="N394">
        <v>34.5</v>
      </c>
      <c r="O394">
        <v>115</v>
      </c>
      <c r="P394">
        <v>4.03</v>
      </c>
      <c r="Q394">
        <v>7</v>
      </c>
      <c r="R394">
        <v>11.48</v>
      </c>
      <c r="S394" t="s">
        <v>143</v>
      </c>
      <c r="T394" t="s">
        <v>1083</v>
      </c>
    </row>
    <row r="395" spans="1:20" x14ac:dyDescent="0.25">
      <c r="A395">
        <v>257</v>
      </c>
      <c r="B395">
        <v>2003</v>
      </c>
      <c r="C395" t="s">
        <v>1129</v>
      </c>
      <c r="D395" t="s">
        <v>1076</v>
      </c>
      <c r="E395" t="s">
        <v>13</v>
      </c>
      <c r="F395" t="s">
        <v>1131</v>
      </c>
      <c r="G395">
        <v>76.599999999999994</v>
      </c>
      <c r="H395">
        <v>214</v>
      </c>
      <c r="I395">
        <v>10.63</v>
      </c>
      <c r="J395">
        <v>35</v>
      </c>
      <c r="L395">
        <v>4.59</v>
      </c>
      <c r="N395">
        <v>39</v>
      </c>
      <c r="O395">
        <v>121</v>
      </c>
      <c r="P395">
        <v>4.22</v>
      </c>
      <c r="Q395">
        <v>6.89</v>
      </c>
      <c r="R395">
        <v>11.74</v>
      </c>
      <c r="S395" t="s">
        <v>101</v>
      </c>
      <c r="T395" t="s">
        <v>1130</v>
      </c>
    </row>
    <row r="396" spans="1:20" x14ac:dyDescent="0.25">
      <c r="A396">
        <v>0</v>
      </c>
      <c r="B396">
        <v>2004</v>
      </c>
      <c r="C396" t="s">
        <v>1233</v>
      </c>
      <c r="D396" t="s">
        <v>637</v>
      </c>
      <c r="E396" t="s">
        <v>13</v>
      </c>
      <c r="F396" t="s">
        <v>1235</v>
      </c>
      <c r="G396">
        <v>69.3</v>
      </c>
      <c r="H396">
        <v>179</v>
      </c>
      <c r="I396">
        <v>9.1300000000000008</v>
      </c>
      <c r="J396">
        <v>28.88</v>
      </c>
      <c r="L396">
        <v>4.5599999999999996</v>
      </c>
      <c r="N396">
        <v>33.5</v>
      </c>
      <c r="O396">
        <v>120</v>
      </c>
      <c r="P396">
        <v>4.08</v>
      </c>
      <c r="Q396">
        <v>6.89</v>
      </c>
      <c r="R396">
        <v>11.08</v>
      </c>
      <c r="S396" t="s">
        <v>121</v>
      </c>
      <c r="T396" t="s">
        <v>1234</v>
      </c>
    </row>
    <row r="397" spans="1:20" x14ac:dyDescent="0.25">
      <c r="A397">
        <v>15</v>
      </c>
      <c r="B397">
        <v>2004</v>
      </c>
      <c r="C397" t="s">
        <v>1182</v>
      </c>
      <c r="D397" t="s">
        <v>2824</v>
      </c>
      <c r="E397" t="s">
        <v>13</v>
      </c>
      <c r="F397" t="s">
        <v>1184</v>
      </c>
      <c r="G397">
        <v>73</v>
      </c>
      <c r="H397">
        <v>183</v>
      </c>
      <c r="I397">
        <v>9.5</v>
      </c>
      <c r="J397">
        <v>30.5</v>
      </c>
      <c r="L397">
        <v>4.58</v>
      </c>
      <c r="N397">
        <v>38</v>
      </c>
      <c r="O397">
        <v>128</v>
      </c>
      <c r="P397">
        <v>4.18</v>
      </c>
      <c r="Q397">
        <v>7.34</v>
      </c>
      <c r="R397">
        <v>11.57</v>
      </c>
      <c r="S397" t="s">
        <v>143</v>
      </c>
      <c r="T397" t="s">
        <v>1183</v>
      </c>
    </row>
    <row r="398" spans="1:20" x14ac:dyDescent="0.25">
      <c r="A398">
        <v>22</v>
      </c>
      <c r="B398">
        <v>2004</v>
      </c>
      <c r="C398" t="s">
        <v>3155</v>
      </c>
      <c r="D398" t="s">
        <v>120</v>
      </c>
      <c r="E398" t="s">
        <v>13</v>
      </c>
      <c r="F398" t="s">
        <v>3156</v>
      </c>
      <c r="G398">
        <v>72.3</v>
      </c>
      <c r="H398">
        <v>219</v>
      </c>
      <c r="I398">
        <v>9.6300000000000008</v>
      </c>
      <c r="J398">
        <v>31.75</v>
      </c>
      <c r="L398">
        <v>4.54</v>
      </c>
      <c r="N398">
        <v>33</v>
      </c>
      <c r="O398">
        <v>117</v>
      </c>
      <c r="P398">
        <v>4.21</v>
      </c>
      <c r="Q398">
        <v>7.38</v>
      </c>
      <c r="S398" t="s">
        <v>107</v>
      </c>
      <c r="T398" t="s">
        <v>134</v>
      </c>
    </row>
    <row r="399" spans="1:20" x14ac:dyDescent="0.25">
      <c r="A399">
        <v>42</v>
      </c>
      <c r="B399">
        <v>2004</v>
      </c>
      <c r="C399" t="s">
        <v>1162</v>
      </c>
      <c r="D399" t="s">
        <v>2902</v>
      </c>
      <c r="E399" t="s">
        <v>13</v>
      </c>
      <c r="F399" t="s">
        <v>1164</v>
      </c>
      <c r="G399">
        <v>74.8</v>
      </c>
      <c r="H399">
        <v>209</v>
      </c>
      <c r="I399">
        <v>9.1300000000000008</v>
      </c>
      <c r="J399">
        <v>32.380000000000003</v>
      </c>
      <c r="L399">
        <v>4.6100000000000003</v>
      </c>
      <c r="N399">
        <v>32.5</v>
      </c>
      <c r="O399">
        <v>116</v>
      </c>
      <c r="P399">
        <v>4.09</v>
      </c>
      <c r="Q399">
        <v>6.77</v>
      </c>
      <c r="R399">
        <v>11.07</v>
      </c>
      <c r="S399" t="s">
        <v>107</v>
      </c>
      <c r="T399" t="s">
        <v>1163</v>
      </c>
    </row>
    <row r="400" spans="1:20" x14ac:dyDescent="0.25">
      <c r="A400">
        <v>47</v>
      </c>
      <c r="B400">
        <v>2004</v>
      </c>
      <c r="C400" t="s">
        <v>3157</v>
      </c>
      <c r="D400" t="s">
        <v>311</v>
      </c>
      <c r="E400" t="s">
        <v>13</v>
      </c>
      <c r="F400" t="s">
        <v>3158</v>
      </c>
      <c r="G400">
        <v>73.099999999999994</v>
      </c>
      <c r="H400">
        <v>201</v>
      </c>
      <c r="I400">
        <v>8.5</v>
      </c>
      <c r="J400">
        <v>30.25</v>
      </c>
      <c r="L400">
        <v>4.67</v>
      </c>
      <c r="N400">
        <v>35</v>
      </c>
      <c r="O400">
        <v>112</v>
      </c>
      <c r="S400" t="s">
        <v>15</v>
      </c>
      <c r="T400" t="s">
        <v>2643</v>
      </c>
    </row>
    <row r="401" spans="1:20" x14ac:dyDescent="0.25">
      <c r="A401">
        <v>50</v>
      </c>
      <c r="B401">
        <v>2004</v>
      </c>
      <c r="C401" t="s">
        <v>3159</v>
      </c>
      <c r="D401" t="s">
        <v>3017</v>
      </c>
      <c r="E401" t="s">
        <v>13</v>
      </c>
      <c r="F401" t="s">
        <v>3161</v>
      </c>
      <c r="G401">
        <v>71.900000000000006</v>
      </c>
      <c r="H401">
        <v>208</v>
      </c>
      <c r="I401">
        <v>8.8800000000000008</v>
      </c>
      <c r="J401">
        <v>30.63</v>
      </c>
      <c r="L401">
        <v>4.51</v>
      </c>
      <c r="N401">
        <v>35.5</v>
      </c>
      <c r="O401">
        <v>116</v>
      </c>
      <c r="P401">
        <v>4.3099999999999996</v>
      </c>
      <c r="Q401">
        <v>7.34</v>
      </c>
      <c r="R401">
        <v>11.86</v>
      </c>
      <c r="S401" t="s">
        <v>66</v>
      </c>
      <c r="T401" t="s">
        <v>3160</v>
      </c>
    </row>
    <row r="402" spans="1:20" x14ac:dyDescent="0.25">
      <c r="A402">
        <v>52</v>
      </c>
      <c r="B402">
        <v>2004</v>
      </c>
      <c r="C402" t="s">
        <v>1193</v>
      </c>
      <c r="D402" t="s">
        <v>2847</v>
      </c>
      <c r="E402" t="s">
        <v>13</v>
      </c>
      <c r="F402" t="s">
        <v>1195</v>
      </c>
      <c r="G402">
        <v>72.5</v>
      </c>
      <c r="H402">
        <v>212</v>
      </c>
      <c r="I402">
        <v>9.5</v>
      </c>
      <c r="J402">
        <v>31</v>
      </c>
      <c r="L402">
        <v>4.5599999999999996</v>
      </c>
      <c r="N402">
        <v>36</v>
      </c>
      <c r="O402">
        <v>121</v>
      </c>
      <c r="P402">
        <v>3.91</v>
      </c>
      <c r="Q402">
        <v>6.93</v>
      </c>
      <c r="R402">
        <v>10.91</v>
      </c>
      <c r="S402" t="s">
        <v>161</v>
      </c>
      <c r="T402" t="s">
        <v>1194</v>
      </c>
    </row>
    <row r="403" spans="1:20" x14ac:dyDescent="0.25">
      <c r="A403">
        <v>55</v>
      </c>
      <c r="B403">
        <v>2004</v>
      </c>
      <c r="C403" t="s">
        <v>3162</v>
      </c>
      <c r="D403" t="s">
        <v>794</v>
      </c>
      <c r="E403" t="s">
        <v>13</v>
      </c>
      <c r="F403" t="s">
        <v>3163</v>
      </c>
      <c r="G403">
        <v>73</v>
      </c>
      <c r="H403">
        <v>183</v>
      </c>
      <c r="L403">
        <v>4.45</v>
      </c>
      <c r="N403">
        <v>38.5</v>
      </c>
      <c r="O403">
        <v>132</v>
      </c>
      <c r="S403" t="s">
        <v>66</v>
      </c>
      <c r="T403" t="s">
        <v>2132</v>
      </c>
    </row>
    <row r="404" spans="1:20" x14ac:dyDescent="0.25">
      <c r="A404">
        <v>57</v>
      </c>
      <c r="B404">
        <v>2004</v>
      </c>
      <c r="C404" t="s">
        <v>3164</v>
      </c>
      <c r="D404" t="s">
        <v>2896</v>
      </c>
      <c r="E404" t="s">
        <v>13</v>
      </c>
      <c r="F404" t="s">
        <v>3166</v>
      </c>
      <c r="G404">
        <v>73</v>
      </c>
      <c r="H404">
        <v>197</v>
      </c>
      <c r="L404">
        <v>4.5999999999999996</v>
      </c>
      <c r="N404">
        <v>31</v>
      </c>
      <c r="O404">
        <v>117</v>
      </c>
      <c r="P404">
        <v>4.07</v>
      </c>
      <c r="Q404">
        <v>6.73</v>
      </c>
      <c r="S404" t="s">
        <v>55</v>
      </c>
      <c r="T404" t="s">
        <v>3165</v>
      </c>
    </row>
    <row r="405" spans="1:20" x14ac:dyDescent="0.25">
      <c r="A405">
        <v>59</v>
      </c>
      <c r="B405">
        <v>2004</v>
      </c>
      <c r="C405" t="s">
        <v>1185</v>
      </c>
      <c r="D405" t="s">
        <v>2727</v>
      </c>
      <c r="E405" t="s">
        <v>13</v>
      </c>
      <c r="F405" t="s">
        <v>1187</v>
      </c>
      <c r="G405">
        <v>73.099999999999994</v>
      </c>
      <c r="H405">
        <v>213</v>
      </c>
      <c r="I405">
        <v>9.6300000000000008</v>
      </c>
      <c r="J405">
        <v>32.25</v>
      </c>
      <c r="L405">
        <v>4.5199999999999996</v>
      </c>
      <c r="N405">
        <v>37</v>
      </c>
      <c r="O405">
        <v>129</v>
      </c>
      <c r="S405" t="s">
        <v>121</v>
      </c>
      <c r="T405" t="s">
        <v>1186</v>
      </c>
    </row>
    <row r="406" spans="1:20" x14ac:dyDescent="0.25">
      <c r="A406">
        <v>76</v>
      </c>
      <c r="B406">
        <v>2004</v>
      </c>
      <c r="C406" t="s">
        <v>1159</v>
      </c>
      <c r="D406" t="s">
        <v>337</v>
      </c>
      <c r="E406" t="s">
        <v>13</v>
      </c>
      <c r="F406" t="s">
        <v>1161</v>
      </c>
      <c r="G406">
        <v>70.900000000000006</v>
      </c>
      <c r="H406">
        <v>197</v>
      </c>
      <c r="I406">
        <v>9.1300000000000008</v>
      </c>
      <c r="J406">
        <v>32.380000000000003</v>
      </c>
      <c r="L406">
        <v>4.41</v>
      </c>
      <c r="N406">
        <v>34.5</v>
      </c>
      <c r="O406">
        <v>120</v>
      </c>
      <c r="S406" t="s">
        <v>55</v>
      </c>
      <c r="T406" t="s">
        <v>1160</v>
      </c>
    </row>
    <row r="407" spans="1:20" x14ac:dyDescent="0.25">
      <c r="A407">
        <v>83</v>
      </c>
      <c r="B407">
        <v>2004</v>
      </c>
      <c r="C407" t="s">
        <v>1188</v>
      </c>
      <c r="D407" t="s">
        <v>252</v>
      </c>
      <c r="E407" t="s">
        <v>13</v>
      </c>
      <c r="F407" t="s">
        <v>1190</v>
      </c>
      <c r="G407">
        <v>69.099999999999994</v>
      </c>
      <c r="H407">
        <v>198</v>
      </c>
      <c r="I407">
        <v>10.130000000000001</v>
      </c>
      <c r="J407">
        <v>30.88</v>
      </c>
      <c r="L407">
        <v>4.3099999999999996</v>
      </c>
      <c r="N407">
        <v>38.5</v>
      </c>
      <c r="O407">
        <v>114</v>
      </c>
      <c r="P407">
        <v>4.0599999999999996</v>
      </c>
      <c r="Q407">
        <v>6.97</v>
      </c>
      <c r="R407">
        <v>11.1</v>
      </c>
      <c r="S407" t="s">
        <v>15</v>
      </c>
      <c r="T407" t="s">
        <v>1189</v>
      </c>
    </row>
    <row r="408" spans="1:20" x14ac:dyDescent="0.25">
      <c r="A408">
        <v>92</v>
      </c>
      <c r="B408">
        <v>2004</v>
      </c>
      <c r="C408" t="s">
        <v>1205</v>
      </c>
      <c r="D408" t="s">
        <v>156</v>
      </c>
      <c r="E408" t="s">
        <v>13</v>
      </c>
      <c r="F408" t="s">
        <v>1207</v>
      </c>
      <c r="G408">
        <v>74.5</v>
      </c>
      <c r="H408">
        <v>199</v>
      </c>
      <c r="I408">
        <v>9.5</v>
      </c>
      <c r="J408">
        <v>31.25</v>
      </c>
      <c r="L408">
        <v>4.55</v>
      </c>
      <c r="N408">
        <v>41</v>
      </c>
      <c r="O408">
        <v>131</v>
      </c>
      <c r="P408">
        <v>4.08</v>
      </c>
      <c r="Q408">
        <v>6.79</v>
      </c>
      <c r="S408" t="s">
        <v>121</v>
      </c>
      <c r="T408" t="s">
        <v>1206</v>
      </c>
    </row>
    <row r="409" spans="1:20" x14ac:dyDescent="0.25">
      <c r="A409">
        <v>110</v>
      </c>
      <c r="B409">
        <v>2004</v>
      </c>
      <c r="C409" t="s">
        <v>3167</v>
      </c>
      <c r="D409" t="s">
        <v>2741</v>
      </c>
      <c r="E409" t="s">
        <v>13</v>
      </c>
      <c r="F409" t="s">
        <v>3168</v>
      </c>
      <c r="G409">
        <v>71.5</v>
      </c>
      <c r="H409">
        <v>213</v>
      </c>
      <c r="I409">
        <v>9.3800000000000008</v>
      </c>
      <c r="J409">
        <v>30.38</v>
      </c>
      <c r="L409">
        <v>4.5999999999999996</v>
      </c>
      <c r="N409">
        <v>35</v>
      </c>
      <c r="O409">
        <v>123</v>
      </c>
      <c r="P409">
        <v>4.16</v>
      </c>
      <c r="Q409">
        <v>7.47</v>
      </c>
      <c r="S409" t="s">
        <v>161</v>
      </c>
      <c r="T409" t="s">
        <v>706</v>
      </c>
    </row>
    <row r="410" spans="1:20" x14ac:dyDescent="0.25">
      <c r="A410">
        <v>115</v>
      </c>
      <c r="B410">
        <v>2004</v>
      </c>
      <c r="C410" t="s">
        <v>3169</v>
      </c>
      <c r="D410" t="s">
        <v>2752</v>
      </c>
      <c r="E410" t="s">
        <v>13</v>
      </c>
      <c r="F410" t="s">
        <v>3170</v>
      </c>
      <c r="G410">
        <v>70.599999999999994</v>
      </c>
      <c r="H410">
        <v>202</v>
      </c>
      <c r="I410">
        <v>9.3800000000000008</v>
      </c>
      <c r="J410">
        <v>30.25</v>
      </c>
      <c r="L410">
        <v>4.6100000000000003</v>
      </c>
      <c r="N410">
        <v>32.5</v>
      </c>
      <c r="O410">
        <v>118</v>
      </c>
      <c r="P410">
        <v>4.16</v>
      </c>
      <c r="Q410">
        <v>7.16</v>
      </c>
      <c r="R410">
        <v>11.41</v>
      </c>
      <c r="S410" t="s">
        <v>66</v>
      </c>
      <c r="T410" t="s">
        <v>157</v>
      </c>
    </row>
    <row r="411" spans="1:20" x14ac:dyDescent="0.25">
      <c r="A411">
        <v>140</v>
      </c>
      <c r="B411">
        <v>2004</v>
      </c>
      <c r="C411" t="s">
        <v>1215</v>
      </c>
      <c r="D411" t="s">
        <v>184</v>
      </c>
      <c r="E411" t="s">
        <v>13</v>
      </c>
      <c r="F411" t="s">
        <v>1217</v>
      </c>
      <c r="G411">
        <v>71</v>
      </c>
      <c r="H411">
        <v>199</v>
      </c>
      <c r="I411">
        <v>9.8800000000000008</v>
      </c>
      <c r="J411">
        <v>31.75</v>
      </c>
      <c r="L411">
        <v>4.43</v>
      </c>
      <c r="N411">
        <v>38</v>
      </c>
      <c r="O411">
        <v>124</v>
      </c>
      <c r="P411">
        <v>4.17</v>
      </c>
      <c r="Q411">
        <v>7.06</v>
      </c>
      <c r="R411">
        <v>11.08</v>
      </c>
      <c r="S411" t="s">
        <v>66</v>
      </c>
      <c r="T411" t="s">
        <v>1216</v>
      </c>
    </row>
    <row r="412" spans="1:20" x14ac:dyDescent="0.25">
      <c r="A412">
        <v>141</v>
      </c>
      <c r="B412">
        <v>2004</v>
      </c>
      <c r="C412" t="s">
        <v>1202</v>
      </c>
      <c r="D412" t="s">
        <v>383</v>
      </c>
      <c r="E412" t="s">
        <v>13</v>
      </c>
      <c r="F412" t="s">
        <v>1204</v>
      </c>
      <c r="G412">
        <v>74</v>
      </c>
      <c r="H412">
        <v>191</v>
      </c>
      <c r="L412">
        <v>4.57</v>
      </c>
      <c r="N412">
        <v>34</v>
      </c>
      <c r="O412">
        <v>118</v>
      </c>
      <c r="S412" t="s">
        <v>107</v>
      </c>
      <c r="T412" t="s">
        <v>1203</v>
      </c>
    </row>
    <row r="413" spans="1:20" x14ac:dyDescent="0.25">
      <c r="A413">
        <v>144</v>
      </c>
      <c r="B413">
        <v>2004</v>
      </c>
      <c r="C413" t="s">
        <v>3171</v>
      </c>
      <c r="D413" t="s">
        <v>156</v>
      </c>
      <c r="E413" t="s">
        <v>13</v>
      </c>
      <c r="F413" t="s">
        <v>3172</v>
      </c>
      <c r="G413">
        <v>75.3</v>
      </c>
      <c r="H413">
        <v>210</v>
      </c>
      <c r="I413">
        <v>9.25</v>
      </c>
      <c r="J413">
        <v>32.130000000000003</v>
      </c>
      <c r="L413">
        <v>4.7300000000000004</v>
      </c>
      <c r="N413">
        <v>38</v>
      </c>
      <c r="O413">
        <v>128</v>
      </c>
      <c r="P413">
        <v>4.09</v>
      </c>
      <c r="Q413">
        <v>7.1</v>
      </c>
      <c r="R413">
        <v>11.72</v>
      </c>
      <c r="S413" t="s">
        <v>121</v>
      </c>
      <c r="T413" t="s">
        <v>1314</v>
      </c>
    </row>
    <row r="414" spans="1:20" x14ac:dyDescent="0.25">
      <c r="A414">
        <v>148</v>
      </c>
      <c r="B414">
        <v>2004</v>
      </c>
      <c r="C414" t="s">
        <v>1218</v>
      </c>
      <c r="D414" t="s">
        <v>281</v>
      </c>
      <c r="E414" t="s">
        <v>13</v>
      </c>
      <c r="F414" t="s">
        <v>1220</v>
      </c>
      <c r="G414">
        <v>71.3</v>
      </c>
      <c r="H414">
        <v>203</v>
      </c>
      <c r="I414">
        <v>8.5</v>
      </c>
      <c r="J414">
        <v>29.38</v>
      </c>
      <c r="L414">
        <v>4.51</v>
      </c>
      <c r="N414">
        <v>29</v>
      </c>
      <c r="O414">
        <v>112</v>
      </c>
      <c r="P414">
        <v>4.08</v>
      </c>
      <c r="Q414">
        <v>6.98</v>
      </c>
      <c r="R414">
        <v>11.5</v>
      </c>
      <c r="S414" t="s">
        <v>161</v>
      </c>
      <c r="T414" t="s">
        <v>1219</v>
      </c>
    </row>
    <row r="415" spans="1:20" x14ac:dyDescent="0.25">
      <c r="A415">
        <v>152</v>
      </c>
      <c r="B415">
        <v>2004</v>
      </c>
      <c r="C415" t="s">
        <v>1221</v>
      </c>
      <c r="D415" t="s">
        <v>921</v>
      </c>
      <c r="E415" t="s">
        <v>13</v>
      </c>
      <c r="F415" t="s">
        <v>1222</v>
      </c>
      <c r="G415">
        <v>78</v>
      </c>
      <c r="H415">
        <v>211</v>
      </c>
      <c r="L415">
        <v>4.55</v>
      </c>
      <c r="N415">
        <v>34</v>
      </c>
      <c r="O415">
        <v>122</v>
      </c>
      <c r="P415">
        <v>4.21</v>
      </c>
      <c r="Q415">
        <v>6.84</v>
      </c>
      <c r="S415" t="s">
        <v>15</v>
      </c>
      <c r="T415" t="s">
        <v>810</v>
      </c>
    </row>
    <row r="416" spans="1:20" x14ac:dyDescent="0.25">
      <c r="A416">
        <v>154</v>
      </c>
      <c r="B416">
        <v>2004</v>
      </c>
      <c r="C416" t="s">
        <v>1199</v>
      </c>
      <c r="D416" t="s">
        <v>44</v>
      </c>
      <c r="E416" t="s">
        <v>13</v>
      </c>
      <c r="F416" t="s">
        <v>1201</v>
      </c>
      <c r="G416">
        <v>76</v>
      </c>
      <c r="H416">
        <v>229</v>
      </c>
      <c r="I416">
        <v>9.3800000000000008</v>
      </c>
      <c r="J416">
        <v>34.380000000000003</v>
      </c>
      <c r="L416">
        <v>4.54</v>
      </c>
      <c r="N416">
        <v>41</v>
      </c>
      <c r="O416">
        <v>130</v>
      </c>
      <c r="P416">
        <v>4.22</v>
      </c>
      <c r="Q416">
        <v>7.34</v>
      </c>
      <c r="S416" t="s">
        <v>161</v>
      </c>
      <c r="T416" t="s">
        <v>1200</v>
      </c>
    </row>
    <row r="417" spans="1:20" x14ac:dyDescent="0.25">
      <c r="A417">
        <v>156</v>
      </c>
      <c r="B417">
        <v>2004</v>
      </c>
      <c r="C417" t="s">
        <v>3173</v>
      </c>
      <c r="D417" t="s">
        <v>3115</v>
      </c>
      <c r="E417" t="s">
        <v>13</v>
      </c>
      <c r="F417" t="s">
        <v>3174</v>
      </c>
      <c r="G417">
        <v>72.8</v>
      </c>
      <c r="H417">
        <v>213</v>
      </c>
      <c r="I417">
        <v>8.75</v>
      </c>
      <c r="J417">
        <v>31.13</v>
      </c>
      <c r="L417">
        <v>4.8499999999999996</v>
      </c>
      <c r="N417">
        <v>31.5</v>
      </c>
      <c r="O417">
        <v>116</v>
      </c>
      <c r="Q417">
        <v>7.41</v>
      </c>
      <c r="S417" t="s">
        <v>161</v>
      </c>
      <c r="T417" t="s">
        <v>1026</v>
      </c>
    </row>
    <row r="418" spans="1:20" x14ac:dyDescent="0.25">
      <c r="A418">
        <v>164</v>
      </c>
      <c r="B418">
        <v>2004</v>
      </c>
      <c r="C418" t="s">
        <v>1191</v>
      </c>
      <c r="D418" t="s">
        <v>569</v>
      </c>
      <c r="E418" t="s">
        <v>13</v>
      </c>
      <c r="F418" t="s">
        <v>1192</v>
      </c>
      <c r="G418">
        <v>70.400000000000006</v>
      </c>
      <c r="H418">
        <v>179</v>
      </c>
      <c r="I418">
        <v>8.8800000000000008</v>
      </c>
      <c r="J418">
        <v>28.25</v>
      </c>
      <c r="L418">
        <v>4.3899999999999997</v>
      </c>
      <c r="N418">
        <v>36</v>
      </c>
      <c r="S418" t="s">
        <v>21</v>
      </c>
      <c r="T418" t="s">
        <v>233</v>
      </c>
    </row>
    <row r="419" spans="1:20" x14ac:dyDescent="0.25">
      <c r="A419">
        <v>194</v>
      </c>
      <c r="B419">
        <v>2004</v>
      </c>
      <c r="C419" t="s">
        <v>1210</v>
      </c>
      <c r="D419" t="s">
        <v>2721</v>
      </c>
      <c r="E419" t="s">
        <v>13</v>
      </c>
      <c r="F419" t="s">
        <v>1212</v>
      </c>
      <c r="G419">
        <v>75.400000000000006</v>
      </c>
      <c r="H419">
        <v>210</v>
      </c>
      <c r="I419">
        <v>8.25</v>
      </c>
      <c r="J419">
        <v>31.38</v>
      </c>
      <c r="L419">
        <v>4.53</v>
      </c>
      <c r="N419">
        <v>34.5</v>
      </c>
      <c r="Q419">
        <v>7.04</v>
      </c>
      <c r="R419">
        <v>11.43</v>
      </c>
      <c r="S419" t="s">
        <v>126</v>
      </c>
      <c r="T419" t="s">
        <v>1211</v>
      </c>
    </row>
    <row r="420" spans="1:20" x14ac:dyDescent="0.25">
      <c r="A420">
        <v>211</v>
      </c>
      <c r="B420">
        <v>2004</v>
      </c>
      <c r="C420" t="s">
        <v>3175</v>
      </c>
      <c r="D420" t="s">
        <v>329</v>
      </c>
      <c r="E420" t="s">
        <v>13</v>
      </c>
      <c r="F420" t="s">
        <v>3176</v>
      </c>
      <c r="G420">
        <v>73.599999999999994</v>
      </c>
      <c r="H420">
        <v>234</v>
      </c>
      <c r="I420">
        <v>9.75</v>
      </c>
      <c r="J420">
        <v>33.130000000000003</v>
      </c>
      <c r="L420">
        <v>4.79</v>
      </c>
      <c r="M420">
        <v>24</v>
      </c>
      <c r="N420">
        <v>32.5</v>
      </c>
      <c r="O420">
        <v>114</v>
      </c>
      <c r="P420">
        <v>4.4000000000000004</v>
      </c>
      <c r="S420" t="s">
        <v>282</v>
      </c>
      <c r="T420" t="s">
        <v>711</v>
      </c>
    </row>
    <row r="421" spans="1:20" x14ac:dyDescent="0.25">
      <c r="A421">
        <v>218</v>
      </c>
      <c r="B421">
        <v>2004</v>
      </c>
      <c r="C421" t="s">
        <v>3177</v>
      </c>
      <c r="D421" t="s">
        <v>580</v>
      </c>
      <c r="E421" t="s">
        <v>13</v>
      </c>
      <c r="F421" t="s">
        <v>3179</v>
      </c>
      <c r="G421">
        <v>75.099999999999994</v>
      </c>
      <c r="H421">
        <v>197</v>
      </c>
      <c r="I421">
        <v>9</v>
      </c>
      <c r="J421">
        <v>31.5</v>
      </c>
      <c r="L421">
        <v>4.63</v>
      </c>
      <c r="N421">
        <v>32.5</v>
      </c>
      <c r="O421">
        <v>113</v>
      </c>
      <c r="P421">
        <v>4.08</v>
      </c>
      <c r="Q421">
        <v>6.9</v>
      </c>
      <c r="R421">
        <v>11.46</v>
      </c>
      <c r="S421" t="s">
        <v>161</v>
      </c>
      <c r="T421" t="s">
        <v>3178</v>
      </c>
    </row>
    <row r="422" spans="1:20" x14ac:dyDescent="0.25">
      <c r="A422">
        <v>221</v>
      </c>
      <c r="B422">
        <v>2004</v>
      </c>
      <c r="C422" t="s">
        <v>3180</v>
      </c>
      <c r="D422" t="s">
        <v>3181</v>
      </c>
      <c r="E422" t="s">
        <v>13</v>
      </c>
      <c r="F422" t="s">
        <v>3183</v>
      </c>
      <c r="G422">
        <v>72.599999999999994</v>
      </c>
      <c r="H422">
        <v>193</v>
      </c>
      <c r="I422">
        <v>8.25</v>
      </c>
      <c r="J422">
        <v>31.5</v>
      </c>
      <c r="L422">
        <v>4.5</v>
      </c>
      <c r="N422">
        <v>31.5</v>
      </c>
      <c r="O422">
        <v>119</v>
      </c>
      <c r="P422">
        <v>3.87</v>
      </c>
      <c r="Q422">
        <v>6.88</v>
      </c>
      <c r="R422">
        <v>10.8</v>
      </c>
      <c r="S422" t="s">
        <v>33</v>
      </c>
      <c r="T422" t="s">
        <v>3182</v>
      </c>
    </row>
    <row r="423" spans="1:20" x14ac:dyDescent="0.25">
      <c r="A423">
        <v>233</v>
      </c>
      <c r="B423">
        <v>2004</v>
      </c>
      <c r="C423" t="s">
        <v>3184</v>
      </c>
      <c r="D423" t="s">
        <v>3185</v>
      </c>
      <c r="E423" t="s">
        <v>13</v>
      </c>
      <c r="F423" t="s">
        <v>3187</v>
      </c>
      <c r="G423">
        <v>71.3</v>
      </c>
      <c r="H423">
        <v>192</v>
      </c>
      <c r="I423">
        <v>8.8800000000000008</v>
      </c>
      <c r="J423">
        <v>30.88</v>
      </c>
      <c r="L423">
        <v>4.53</v>
      </c>
      <c r="N423">
        <v>34.5</v>
      </c>
      <c r="O423">
        <v>121</v>
      </c>
      <c r="P423">
        <v>4.3</v>
      </c>
      <c r="Q423">
        <v>7.31</v>
      </c>
      <c r="R423">
        <v>11.66</v>
      </c>
      <c r="S423" t="s">
        <v>61</v>
      </c>
      <c r="T423" t="s">
        <v>3186</v>
      </c>
    </row>
    <row r="424" spans="1:20" x14ac:dyDescent="0.25">
      <c r="A424">
        <v>252</v>
      </c>
      <c r="B424">
        <v>2004</v>
      </c>
      <c r="C424" t="s">
        <v>1196</v>
      </c>
      <c r="D424" t="s">
        <v>298</v>
      </c>
      <c r="E424" t="s">
        <v>13</v>
      </c>
      <c r="F424" t="s">
        <v>1198</v>
      </c>
      <c r="G424">
        <v>75.599999999999994</v>
      </c>
      <c r="H424">
        <v>226</v>
      </c>
      <c r="I424">
        <v>9.5</v>
      </c>
      <c r="J424">
        <v>32.75</v>
      </c>
      <c r="L424">
        <v>4.76</v>
      </c>
      <c r="N424">
        <v>40.5</v>
      </c>
      <c r="O424">
        <v>130</v>
      </c>
      <c r="P424">
        <v>4.17</v>
      </c>
      <c r="S424" t="s">
        <v>325</v>
      </c>
      <c r="T424" t="s">
        <v>1197</v>
      </c>
    </row>
    <row r="425" spans="1:20" x14ac:dyDescent="0.25">
      <c r="A425">
        <v>261</v>
      </c>
      <c r="B425">
        <v>2004</v>
      </c>
      <c r="C425" t="s">
        <v>3188</v>
      </c>
      <c r="D425" t="s">
        <v>794</v>
      </c>
      <c r="E425" t="s">
        <v>13</v>
      </c>
      <c r="F425" t="s">
        <v>3189</v>
      </c>
      <c r="G425">
        <v>72.099999999999994</v>
      </c>
      <c r="H425">
        <v>213</v>
      </c>
      <c r="I425">
        <v>9.25</v>
      </c>
      <c r="J425">
        <v>31.75</v>
      </c>
      <c r="L425">
        <v>4.5999999999999996</v>
      </c>
      <c r="N425">
        <v>35</v>
      </c>
      <c r="O425">
        <v>120</v>
      </c>
      <c r="P425">
        <v>3.98</v>
      </c>
      <c r="Q425">
        <v>7.07</v>
      </c>
      <c r="R425">
        <v>11.07</v>
      </c>
      <c r="S425" t="s">
        <v>465</v>
      </c>
      <c r="T425" t="s">
        <v>915</v>
      </c>
    </row>
    <row r="426" spans="1:20" x14ac:dyDescent="0.25">
      <c r="A426">
        <v>270</v>
      </c>
      <c r="B426">
        <v>2004</v>
      </c>
      <c r="C426" t="s">
        <v>1167</v>
      </c>
      <c r="D426" t="s">
        <v>3190</v>
      </c>
      <c r="E426" t="s">
        <v>13</v>
      </c>
      <c r="F426" t="s">
        <v>1169</v>
      </c>
      <c r="G426">
        <v>74.099999999999994</v>
      </c>
      <c r="H426">
        <v>202</v>
      </c>
      <c r="I426">
        <v>10.130000000000001</v>
      </c>
      <c r="J426">
        <v>32</v>
      </c>
      <c r="L426">
        <v>4.54</v>
      </c>
      <c r="N426">
        <v>39</v>
      </c>
      <c r="O426">
        <v>125</v>
      </c>
      <c r="P426">
        <v>3.97</v>
      </c>
      <c r="Q426">
        <v>6.93</v>
      </c>
      <c r="R426">
        <v>11.26</v>
      </c>
      <c r="S426" t="s">
        <v>76</v>
      </c>
      <c r="T426" t="s">
        <v>1168</v>
      </c>
    </row>
    <row r="427" spans="1:20" x14ac:dyDescent="0.25">
      <c r="A427">
        <v>29</v>
      </c>
      <c r="B427">
        <v>2005</v>
      </c>
      <c r="C427" t="s">
        <v>1289</v>
      </c>
      <c r="D427" t="s">
        <v>3191</v>
      </c>
      <c r="E427" t="s">
        <v>13</v>
      </c>
      <c r="F427" t="s">
        <v>1292</v>
      </c>
      <c r="G427">
        <v>76.38</v>
      </c>
      <c r="H427">
        <v>205</v>
      </c>
      <c r="I427">
        <v>8.5</v>
      </c>
      <c r="J427">
        <v>33.5</v>
      </c>
      <c r="L427">
        <v>4.6500000000000004</v>
      </c>
      <c r="N427">
        <v>35</v>
      </c>
      <c r="O427">
        <v>108</v>
      </c>
      <c r="P427">
        <v>4.4400000000000004</v>
      </c>
      <c r="Q427">
        <v>7.16</v>
      </c>
      <c r="S427" t="s">
        <v>55</v>
      </c>
      <c r="T427" t="s">
        <v>1291</v>
      </c>
    </row>
    <row r="428" spans="1:20" x14ac:dyDescent="0.25">
      <c r="A428">
        <v>30</v>
      </c>
      <c r="B428">
        <v>2005</v>
      </c>
      <c r="C428" t="s">
        <v>1253</v>
      </c>
      <c r="D428" t="s">
        <v>1246</v>
      </c>
      <c r="E428" t="s">
        <v>13</v>
      </c>
      <c r="F428" t="s">
        <v>1255</v>
      </c>
      <c r="G428">
        <v>73.38</v>
      </c>
      <c r="H428">
        <v>201</v>
      </c>
      <c r="I428">
        <v>8.8800000000000008</v>
      </c>
      <c r="J428">
        <v>31.38</v>
      </c>
      <c r="L428">
        <v>4.43</v>
      </c>
      <c r="N428">
        <v>39.5</v>
      </c>
      <c r="O428">
        <v>128</v>
      </c>
      <c r="P428">
        <v>3.98</v>
      </c>
      <c r="Q428">
        <v>6.96</v>
      </c>
      <c r="R428">
        <v>10.88</v>
      </c>
      <c r="S428" t="s">
        <v>107</v>
      </c>
      <c r="T428" t="s">
        <v>1254</v>
      </c>
    </row>
    <row r="429" spans="1:20" x14ac:dyDescent="0.25">
      <c r="A429">
        <v>31</v>
      </c>
      <c r="B429">
        <v>2005</v>
      </c>
      <c r="C429" t="s">
        <v>1305</v>
      </c>
      <c r="D429" t="s">
        <v>85</v>
      </c>
      <c r="E429" t="s">
        <v>13</v>
      </c>
      <c r="F429" t="s">
        <v>1307</v>
      </c>
      <c r="G429">
        <v>72.63</v>
      </c>
      <c r="H429">
        <v>196</v>
      </c>
      <c r="I429">
        <v>9.75</v>
      </c>
      <c r="J429">
        <v>32.25</v>
      </c>
      <c r="L429">
        <v>4.46</v>
      </c>
      <c r="N429">
        <v>36</v>
      </c>
      <c r="O429">
        <v>122</v>
      </c>
      <c r="S429" t="s">
        <v>15</v>
      </c>
      <c r="T429" t="s">
        <v>1306</v>
      </c>
    </row>
    <row r="430" spans="1:20" x14ac:dyDescent="0.25">
      <c r="A430">
        <v>39</v>
      </c>
      <c r="B430">
        <v>2005</v>
      </c>
      <c r="C430" t="s">
        <v>1251</v>
      </c>
      <c r="D430" t="s">
        <v>60</v>
      </c>
      <c r="E430" t="s">
        <v>13</v>
      </c>
      <c r="F430" t="s">
        <v>1252</v>
      </c>
      <c r="G430">
        <v>73.63</v>
      </c>
      <c r="H430">
        <v>196</v>
      </c>
      <c r="I430">
        <v>9.3800000000000008</v>
      </c>
      <c r="J430">
        <v>31.38</v>
      </c>
      <c r="L430">
        <v>4.5199999999999996</v>
      </c>
      <c r="N430">
        <v>41.5</v>
      </c>
      <c r="O430">
        <v>128</v>
      </c>
      <c r="P430">
        <v>3.94</v>
      </c>
      <c r="Q430">
        <v>6.99</v>
      </c>
      <c r="R430">
        <v>11.34</v>
      </c>
      <c r="S430" t="s">
        <v>76</v>
      </c>
      <c r="T430" t="s">
        <v>134</v>
      </c>
    </row>
    <row r="431" spans="1:20" x14ac:dyDescent="0.25">
      <c r="A431">
        <v>60</v>
      </c>
      <c r="B431">
        <v>2005</v>
      </c>
      <c r="C431" t="s">
        <v>1245</v>
      </c>
      <c r="D431" t="s">
        <v>1246</v>
      </c>
      <c r="E431" t="s">
        <v>13</v>
      </c>
      <c r="F431" t="s">
        <v>1247</v>
      </c>
      <c r="G431">
        <v>70.38</v>
      </c>
      <c r="H431">
        <v>193</v>
      </c>
      <c r="I431">
        <v>9.1300000000000008</v>
      </c>
      <c r="J431">
        <v>30.63</v>
      </c>
      <c r="L431">
        <v>4.43</v>
      </c>
      <c r="N431">
        <v>36.5</v>
      </c>
      <c r="O431">
        <v>117</v>
      </c>
      <c r="P431">
        <v>4.07</v>
      </c>
      <c r="Q431">
        <v>6.95</v>
      </c>
      <c r="R431">
        <v>11.08</v>
      </c>
      <c r="S431" t="s">
        <v>107</v>
      </c>
      <c r="T431" t="s">
        <v>1163</v>
      </c>
    </row>
    <row r="432" spans="1:20" x14ac:dyDescent="0.25">
      <c r="A432">
        <v>81</v>
      </c>
      <c r="B432">
        <v>2005</v>
      </c>
      <c r="C432" t="s">
        <v>1286</v>
      </c>
      <c r="D432" t="s">
        <v>852</v>
      </c>
      <c r="E432" t="s">
        <v>13</v>
      </c>
      <c r="F432" t="s">
        <v>1288</v>
      </c>
      <c r="G432">
        <v>70.5</v>
      </c>
      <c r="H432">
        <v>186</v>
      </c>
      <c r="I432">
        <v>8</v>
      </c>
      <c r="J432">
        <v>31.5</v>
      </c>
      <c r="L432">
        <v>4.5199999999999996</v>
      </c>
      <c r="N432">
        <v>38</v>
      </c>
      <c r="O432">
        <v>125</v>
      </c>
      <c r="P432">
        <v>4.07</v>
      </c>
      <c r="Q432">
        <v>7.05</v>
      </c>
      <c r="R432">
        <v>10.91</v>
      </c>
      <c r="S432" t="s">
        <v>61</v>
      </c>
      <c r="T432" t="s">
        <v>1287</v>
      </c>
    </row>
    <row r="433" spans="1:20" x14ac:dyDescent="0.25">
      <c r="A433">
        <v>89</v>
      </c>
      <c r="B433">
        <v>2005</v>
      </c>
      <c r="C433" t="s">
        <v>3192</v>
      </c>
      <c r="D433" t="s">
        <v>3007</v>
      </c>
      <c r="E433" t="s">
        <v>13</v>
      </c>
      <c r="F433" t="s">
        <v>3193</v>
      </c>
      <c r="G433">
        <v>72.38</v>
      </c>
      <c r="H433">
        <v>191</v>
      </c>
      <c r="I433">
        <v>9.3800000000000008</v>
      </c>
      <c r="J433">
        <v>32</v>
      </c>
      <c r="L433">
        <v>4.55</v>
      </c>
      <c r="N433">
        <v>37.5</v>
      </c>
      <c r="O433">
        <v>118</v>
      </c>
      <c r="P433">
        <v>4.22</v>
      </c>
      <c r="Q433">
        <v>7.19</v>
      </c>
      <c r="R433">
        <v>11.44</v>
      </c>
      <c r="S433" t="s">
        <v>161</v>
      </c>
      <c r="T433" t="s">
        <v>112</v>
      </c>
    </row>
    <row r="434" spans="1:20" x14ac:dyDescent="0.25">
      <c r="A434">
        <v>99</v>
      </c>
      <c r="B434">
        <v>2005</v>
      </c>
      <c r="C434" t="s">
        <v>1236</v>
      </c>
      <c r="D434" t="s">
        <v>171</v>
      </c>
      <c r="E434" t="s">
        <v>13</v>
      </c>
      <c r="F434" t="s">
        <v>1237</v>
      </c>
      <c r="G434">
        <v>74.88</v>
      </c>
      <c r="H434">
        <v>211</v>
      </c>
      <c r="I434">
        <v>9.8800000000000008</v>
      </c>
      <c r="J434">
        <v>33.130000000000003</v>
      </c>
      <c r="L434">
        <v>4.45</v>
      </c>
      <c r="M434">
        <v>22</v>
      </c>
      <c r="N434">
        <v>38</v>
      </c>
      <c r="P434">
        <v>4.0199999999999996</v>
      </c>
      <c r="Q434">
        <v>6.83</v>
      </c>
      <c r="S434" t="s">
        <v>143</v>
      </c>
      <c r="T434" t="s">
        <v>652</v>
      </c>
    </row>
    <row r="435" spans="1:20" x14ac:dyDescent="0.25">
      <c r="A435">
        <v>122</v>
      </c>
      <c r="B435">
        <v>2005</v>
      </c>
      <c r="C435" t="s">
        <v>3194</v>
      </c>
      <c r="D435" t="s">
        <v>563</v>
      </c>
      <c r="E435" t="s">
        <v>13</v>
      </c>
      <c r="F435" t="s">
        <v>3196</v>
      </c>
      <c r="G435">
        <v>70.75</v>
      </c>
      <c r="H435">
        <v>194</v>
      </c>
      <c r="L435">
        <v>4.78</v>
      </c>
      <c r="N435">
        <v>33</v>
      </c>
      <c r="O435">
        <v>108</v>
      </c>
      <c r="P435">
        <v>4.25</v>
      </c>
      <c r="Q435">
        <v>7.41</v>
      </c>
      <c r="S435" t="s">
        <v>15</v>
      </c>
      <c r="T435" t="s">
        <v>3195</v>
      </c>
    </row>
    <row r="436" spans="1:20" x14ac:dyDescent="0.25">
      <c r="A436">
        <v>130</v>
      </c>
      <c r="B436">
        <v>2005</v>
      </c>
      <c r="C436" t="s">
        <v>1281</v>
      </c>
      <c r="D436" t="s">
        <v>60</v>
      </c>
      <c r="E436" t="s">
        <v>13</v>
      </c>
      <c r="F436" t="s">
        <v>1283</v>
      </c>
      <c r="G436">
        <v>76</v>
      </c>
      <c r="H436">
        <v>196</v>
      </c>
      <c r="I436">
        <v>9</v>
      </c>
      <c r="J436">
        <v>33.130000000000003</v>
      </c>
      <c r="L436">
        <v>4.57</v>
      </c>
      <c r="N436">
        <v>38.5</v>
      </c>
      <c r="O436">
        <v>126</v>
      </c>
      <c r="P436">
        <v>4.0999999999999996</v>
      </c>
      <c r="Q436">
        <v>7.03</v>
      </c>
      <c r="R436">
        <v>11.33</v>
      </c>
      <c r="S436" t="s">
        <v>282</v>
      </c>
      <c r="T436" t="s">
        <v>1282</v>
      </c>
    </row>
    <row r="437" spans="1:20" x14ac:dyDescent="0.25">
      <c r="A437">
        <v>131</v>
      </c>
      <c r="B437">
        <v>2005</v>
      </c>
      <c r="C437" t="s">
        <v>3197</v>
      </c>
      <c r="D437" t="s">
        <v>2910</v>
      </c>
      <c r="E437" t="s">
        <v>13</v>
      </c>
      <c r="F437" t="s">
        <v>3199</v>
      </c>
      <c r="G437">
        <v>72</v>
      </c>
      <c r="H437">
        <v>194</v>
      </c>
      <c r="I437">
        <v>10.130000000000001</v>
      </c>
      <c r="J437">
        <v>32</v>
      </c>
      <c r="L437">
        <v>4.74</v>
      </c>
      <c r="N437">
        <v>36</v>
      </c>
      <c r="O437">
        <v>113</v>
      </c>
      <c r="P437">
        <v>4.4400000000000004</v>
      </c>
      <c r="Q437">
        <v>7.56</v>
      </c>
      <c r="R437">
        <v>12.23</v>
      </c>
      <c r="S437" t="s">
        <v>70</v>
      </c>
      <c r="T437" t="s">
        <v>3198</v>
      </c>
    </row>
    <row r="438" spans="1:20" x14ac:dyDescent="0.25">
      <c r="A438">
        <v>148</v>
      </c>
      <c r="B438">
        <v>2005</v>
      </c>
      <c r="C438" t="s">
        <v>3200</v>
      </c>
      <c r="D438" t="s">
        <v>3018</v>
      </c>
      <c r="E438" t="s">
        <v>13</v>
      </c>
      <c r="F438" t="s">
        <v>3202</v>
      </c>
      <c r="G438">
        <v>74.75</v>
      </c>
      <c r="H438">
        <v>214</v>
      </c>
      <c r="I438">
        <v>9.6300000000000008</v>
      </c>
      <c r="J438">
        <v>33</v>
      </c>
      <c r="L438">
        <v>4.6100000000000003</v>
      </c>
      <c r="N438">
        <v>35</v>
      </c>
      <c r="O438">
        <v>111</v>
      </c>
      <c r="P438">
        <v>4.1100000000000003</v>
      </c>
      <c r="Q438">
        <v>7.42</v>
      </c>
      <c r="R438">
        <v>11.33</v>
      </c>
      <c r="S438" t="s">
        <v>76</v>
      </c>
      <c r="T438" t="s">
        <v>3201</v>
      </c>
    </row>
    <row r="439" spans="1:20" x14ac:dyDescent="0.25">
      <c r="A439">
        <v>159</v>
      </c>
      <c r="B439">
        <v>2005</v>
      </c>
      <c r="C439" t="s">
        <v>1267</v>
      </c>
      <c r="D439" t="s">
        <v>248</v>
      </c>
      <c r="E439" t="s">
        <v>13</v>
      </c>
      <c r="F439" t="s">
        <v>1269</v>
      </c>
      <c r="G439">
        <v>76</v>
      </c>
      <c r="H439">
        <v>197</v>
      </c>
      <c r="L439">
        <v>4.5</v>
      </c>
      <c r="N439">
        <v>36</v>
      </c>
      <c r="S439" t="s">
        <v>15</v>
      </c>
      <c r="T439" t="s">
        <v>1268</v>
      </c>
    </row>
    <row r="440" spans="1:20" x14ac:dyDescent="0.25">
      <c r="A440">
        <v>162</v>
      </c>
      <c r="B440">
        <v>2005</v>
      </c>
      <c r="C440" t="s">
        <v>3203</v>
      </c>
      <c r="D440" t="s">
        <v>3204</v>
      </c>
      <c r="E440" t="s">
        <v>13</v>
      </c>
      <c r="F440" t="s">
        <v>3205</v>
      </c>
      <c r="G440">
        <v>72.5</v>
      </c>
      <c r="H440">
        <v>179</v>
      </c>
      <c r="I440">
        <v>9.25</v>
      </c>
      <c r="J440">
        <v>32.130000000000003</v>
      </c>
      <c r="L440">
        <v>4.6399999999999997</v>
      </c>
      <c r="N440">
        <v>37.5</v>
      </c>
      <c r="O440">
        <v>123</v>
      </c>
      <c r="P440">
        <v>4.07</v>
      </c>
      <c r="Q440">
        <v>7.42</v>
      </c>
      <c r="R440">
        <v>11.08</v>
      </c>
      <c r="S440" t="s">
        <v>325</v>
      </c>
      <c r="T440" t="s">
        <v>253</v>
      </c>
    </row>
    <row r="441" spans="1:20" x14ac:dyDescent="0.25">
      <c r="A441">
        <v>180</v>
      </c>
      <c r="B441">
        <v>2005</v>
      </c>
      <c r="C441" t="s">
        <v>1261</v>
      </c>
      <c r="D441" t="s">
        <v>1262</v>
      </c>
      <c r="E441" t="s">
        <v>13</v>
      </c>
      <c r="F441" t="s">
        <v>1263</v>
      </c>
      <c r="G441">
        <v>76.75</v>
      </c>
      <c r="H441">
        <v>241</v>
      </c>
      <c r="I441">
        <v>9.6300000000000008</v>
      </c>
      <c r="J441">
        <v>32.75</v>
      </c>
      <c r="L441">
        <v>4.5</v>
      </c>
      <c r="M441">
        <v>23</v>
      </c>
      <c r="N441">
        <v>39</v>
      </c>
      <c r="O441">
        <v>129</v>
      </c>
      <c r="P441">
        <v>4</v>
      </c>
      <c r="S441" t="s">
        <v>39</v>
      </c>
      <c r="T441" t="s">
        <v>229</v>
      </c>
    </row>
    <row r="442" spans="1:20" x14ac:dyDescent="0.25">
      <c r="A442">
        <v>190</v>
      </c>
      <c r="B442">
        <v>2005</v>
      </c>
      <c r="C442" t="s">
        <v>1270</v>
      </c>
      <c r="D442" t="s">
        <v>1246</v>
      </c>
      <c r="E442" t="s">
        <v>13</v>
      </c>
      <c r="F442" t="s">
        <v>1271</v>
      </c>
      <c r="G442">
        <v>73.38</v>
      </c>
      <c r="H442">
        <v>210</v>
      </c>
      <c r="I442">
        <v>10</v>
      </c>
      <c r="J442">
        <v>33.130000000000003</v>
      </c>
      <c r="L442">
        <v>4.47</v>
      </c>
      <c r="N442">
        <v>37</v>
      </c>
      <c r="O442">
        <v>114</v>
      </c>
      <c r="P442">
        <v>4.08</v>
      </c>
      <c r="Q442">
        <v>7.03</v>
      </c>
      <c r="R442">
        <v>11.18</v>
      </c>
      <c r="S442" t="s">
        <v>143</v>
      </c>
      <c r="T442" t="s">
        <v>292</v>
      </c>
    </row>
    <row r="443" spans="1:20" x14ac:dyDescent="0.25">
      <c r="A443">
        <v>208</v>
      </c>
      <c r="B443">
        <v>2005</v>
      </c>
      <c r="C443" t="s">
        <v>1278</v>
      </c>
      <c r="D443" t="s">
        <v>20</v>
      </c>
      <c r="E443" t="s">
        <v>13</v>
      </c>
      <c r="F443" t="s">
        <v>1280</v>
      </c>
      <c r="G443">
        <v>74.63</v>
      </c>
      <c r="H443">
        <v>217</v>
      </c>
      <c r="I443">
        <v>9.8800000000000008</v>
      </c>
      <c r="J443">
        <v>31.75</v>
      </c>
      <c r="L443">
        <v>4.51</v>
      </c>
      <c r="M443">
        <v>16</v>
      </c>
      <c r="N443">
        <v>36.5</v>
      </c>
      <c r="O443">
        <v>115</v>
      </c>
      <c r="S443" t="s">
        <v>15</v>
      </c>
      <c r="T443" t="s">
        <v>1279</v>
      </c>
    </row>
    <row r="444" spans="1:20" x14ac:dyDescent="0.25">
      <c r="A444">
        <v>210</v>
      </c>
      <c r="B444">
        <v>2005</v>
      </c>
      <c r="C444" t="s">
        <v>3206</v>
      </c>
      <c r="D444" t="s">
        <v>2780</v>
      </c>
      <c r="E444" t="s">
        <v>13</v>
      </c>
      <c r="F444" t="s">
        <v>3208</v>
      </c>
      <c r="G444">
        <v>73.5</v>
      </c>
      <c r="H444">
        <v>214</v>
      </c>
      <c r="L444">
        <v>4.5199999999999996</v>
      </c>
      <c r="N444">
        <v>39</v>
      </c>
      <c r="O444">
        <v>121</v>
      </c>
      <c r="P444">
        <v>4.3099999999999996</v>
      </c>
      <c r="Q444">
        <v>7.14</v>
      </c>
      <c r="S444" t="s">
        <v>66</v>
      </c>
      <c r="T444" t="s">
        <v>3207</v>
      </c>
    </row>
    <row r="445" spans="1:20" x14ac:dyDescent="0.25">
      <c r="A445">
        <v>213</v>
      </c>
      <c r="B445">
        <v>2005</v>
      </c>
      <c r="C445" t="s">
        <v>3209</v>
      </c>
      <c r="D445" t="s">
        <v>3210</v>
      </c>
      <c r="E445" t="s">
        <v>13</v>
      </c>
      <c r="F445" t="s">
        <v>3212</v>
      </c>
      <c r="G445">
        <v>75.88</v>
      </c>
      <c r="H445">
        <v>222</v>
      </c>
      <c r="I445">
        <v>10.130000000000001</v>
      </c>
      <c r="J445">
        <v>31.75</v>
      </c>
      <c r="L445">
        <v>4.6100000000000003</v>
      </c>
      <c r="N445">
        <v>38</v>
      </c>
      <c r="O445">
        <v>120</v>
      </c>
      <c r="P445">
        <v>4.34</v>
      </c>
      <c r="Q445">
        <v>7.2</v>
      </c>
      <c r="R445">
        <v>11.53</v>
      </c>
      <c r="S445" t="s">
        <v>66</v>
      </c>
      <c r="T445" t="s">
        <v>3211</v>
      </c>
    </row>
    <row r="446" spans="1:20" x14ac:dyDescent="0.25">
      <c r="A446">
        <v>215</v>
      </c>
      <c r="B446">
        <v>2005</v>
      </c>
      <c r="C446" t="s">
        <v>1272</v>
      </c>
      <c r="D446" t="s">
        <v>2780</v>
      </c>
      <c r="E446" t="s">
        <v>13</v>
      </c>
      <c r="F446" t="s">
        <v>1274</v>
      </c>
      <c r="G446">
        <v>71.25</v>
      </c>
      <c r="H446">
        <v>181</v>
      </c>
      <c r="L446">
        <v>4.26</v>
      </c>
      <c r="N446">
        <v>35.5</v>
      </c>
      <c r="O446">
        <v>123</v>
      </c>
      <c r="S446" t="s">
        <v>161</v>
      </c>
      <c r="T446" t="s">
        <v>1273</v>
      </c>
    </row>
    <row r="447" spans="1:20" x14ac:dyDescent="0.25">
      <c r="A447">
        <v>217</v>
      </c>
      <c r="B447">
        <v>2005</v>
      </c>
      <c r="C447" t="s">
        <v>1308</v>
      </c>
      <c r="D447" t="s">
        <v>569</v>
      </c>
      <c r="E447" t="s">
        <v>13</v>
      </c>
      <c r="F447" t="s">
        <v>1309</v>
      </c>
      <c r="G447">
        <v>75.25</v>
      </c>
      <c r="H447">
        <v>204</v>
      </c>
      <c r="L447">
        <v>4.45</v>
      </c>
      <c r="N447">
        <v>40.5</v>
      </c>
      <c r="O447">
        <v>122</v>
      </c>
      <c r="P447">
        <v>3.91</v>
      </c>
      <c r="Q447">
        <v>6.57</v>
      </c>
      <c r="S447" t="s">
        <v>107</v>
      </c>
      <c r="T447" t="s">
        <v>469</v>
      </c>
    </row>
    <row r="448" spans="1:20" x14ac:dyDescent="0.25">
      <c r="A448">
        <v>218</v>
      </c>
      <c r="B448">
        <v>2005</v>
      </c>
      <c r="C448" t="s">
        <v>1312</v>
      </c>
      <c r="D448" t="s">
        <v>1313</v>
      </c>
      <c r="E448" t="s">
        <v>13</v>
      </c>
      <c r="F448" t="s">
        <v>1315</v>
      </c>
      <c r="G448">
        <v>73.5</v>
      </c>
      <c r="H448">
        <v>211</v>
      </c>
      <c r="I448">
        <v>9.3800000000000008</v>
      </c>
      <c r="J448">
        <v>33.5</v>
      </c>
      <c r="L448">
        <v>4.41</v>
      </c>
      <c r="N448">
        <v>37</v>
      </c>
      <c r="O448">
        <v>119</v>
      </c>
      <c r="P448">
        <v>4.21</v>
      </c>
      <c r="Q448">
        <v>7.19</v>
      </c>
      <c r="R448">
        <v>11.27</v>
      </c>
      <c r="S448" t="s">
        <v>55</v>
      </c>
      <c r="T448" t="s">
        <v>1314</v>
      </c>
    </row>
    <row r="449" spans="1:20" x14ac:dyDescent="0.25">
      <c r="A449">
        <v>236</v>
      </c>
      <c r="B449">
        <v>2005</v>
      </c>
      <c r="C449" t="s">
        <v>3213</v>
      </c>
      <c r="D449" t="s">
        <v>1143</v>
      </c>
      <c r="E449" t="s">
        <v>13</v>
      </c>
      <c r="F449" t="s">
        <v>3214</v>
      </c>
      <c r="G449">
        <v>69.25</v>
      </c>
      <c r="H449">
        <v>177</v>
      </c>
      <c r="L449">
        <v>4.5199999999999996</v>
      </c>
      <c r="N449">
        <v>40</v>
      </c>
      <c r="O449">
        <v>117</v>
      </c>
      <c r="P449">
        <v>4.32</v>
      </c>
      <c r="Q449">
        <v>7.12</v>
      </c>
      <c r="S449" t="s">
        <v>55</v>
      </c>
      <c r="T449" t="s">
        <v>810</v>
      </c>
    </row>
    <row r="450" spans="1:20" x14ac:dyDescent="0.25">
      <c r="A450">
        <v>243</v>
      </c>
      <c r="B450">
        <v>2005</v>
      </c>
      <c r="C450" t="s">
        <v>1259</v>
      </c>
      <c r="D450" t="s">
        <v>507</v>
      </c>
      <c r="E450" t="s">
        <v>13</v>
      </c>
      <c r="F450" t="s">
        <v>1260</v>
      </c>
      <c r="G450">
        <v>72.88</v>
      </c>
      <c r="H450">
        <v>202</v>
      </c>
      <c r="I450">
        <v>9.3800000000000008</v>
      </c>
      <c r="J450">
        <v>31.63</v>
      </c>
      <c r="L450">
        <v>4.43</v>
      </c>
      <c r="N450">
        <v>41</v>
      </c>
      <c r="O450">
        <v>128</v>
      </c>
      <c r="P450">
        <v>3.91</v>
      </c>
      <c r="Q450">
        <v>7.02</v>
      </c>
      <c r="S450" t="s">
        <v>66</v>
      </c>
      <c r="T450" t="s">
        <v>816</v>
      </c>
    </row>
    <row r="451" spans="1:20" x14ac:dyDescent="0.25">
      <c r="A451">
        <v>254</v>
      </c>
      <c r="B451">
        <v>2005</v>
      </c>
      <c r="C451" t="s">
        <v>1296</v>
      </c>
      <c r="D451" t="s">
        <v>152</v>
      </c>
      <c r="E451" t="s">
        <v>13</v>
      </c>
      <c r="F451" t="s">
        <v>1297</v>
      </c>
      <c r="G451">
        <v>67.38</v>
      </c>
      <c r="H451">
        <v>183</v>
      </c>
      <c r="I451">
        <v>9.6300000000000008</v>
      </c>
      <c r="J451">
        <v>27.88</v>
      </c>
      <c r="L451">
        <v>4.66</v>
      </c>
      <c r="M451">
        <v>23</v>
      </c>
      <c r="N451">
        <v>37</v>
      </c>
      <c r="O451">
        <v>110</v>
      </c>
      <c r="P451">
        <v>3.94</v>
      </c>
      <c r="Q451">
        <v>6.7</v>
      </c>
      <c r="R451">
        <v>11.08</v>
      </c>
      <c r="S451" t="s">
        <v>15</v>
      </c>
      <c r="T451" t="s">
        <v>405</v>
      </c>
    </row>
    <row r="452" spans="1:20" x14ac:dyDescent="0.25">
      <c r="A452">
        <v>256</v>
      </c>
      <c r="B452">
        <v>2005</v>
      </c>
      <c r="C452" t="s">
        <v>1256</v>
      </c>
      <c r="D452" t="s">
        <v>32</v>
      </c>
      <c r="E452" t="s">
        <v>13</v>
      </c>
      <c r="F452" t="s">
        <v>1258</v>
      </c>
      <c r="G452">
        <v>69.75</v>
      </c>
      <c r="H452">
        <v>168</v>
      </c>
      <c r="I452">
        <v>8.6300000000000008</v>
      </c>
      <c r="J452">
        <v>29.25</v>
      </c>
      <c r="L452">
        <v>4.4000000000000004</v>
      </c>
      <c r="M452">
        <v>10</v>
      </c>
      <c r="N452">
        <v>36</v>
      </c>
      <c r="O452">
        <v>126</v>
      </c>
      <c r="P452">
        <v>4.2</v>
      </c>
      <c r="Q452">
        <v>6.64</v>
      </c>
      <c r="S452" t="s">
        <v>76</v>
      </c>
      <c r="T452" t="s">
        <v>1257</v>
      </c>
    </row>
    <row r="453" spans="1:20" x14ac:dyDescent="0.25">
      <c r="A453">
        <v>263</v>
      </c>
      <c r="B453">
        <v>2005</v>
      </c>
      <c r="C453" t="s">
        <v>1298</v>
      </c>
      <c r="D453" t="s">
        <v>85</v>
      </c>
      <c r="E453" t="s">
        <v>13</v>
      </c>
      <c r="F453" t="s">
        <v>1300</v>
      </c>
      <c r="G453">
        <v>74.5</v>
      </c>
      <c r="H453">
        <v>229</v>
      </c>
      <c r="I453">
        <v>10</v>
      </c>
      <c r="J453">
        <v>32.5</v>
      </c>
      <c r="L453">
        <v>4.4800000000000004</v>
      </c>
      <c r="N453">
        <v>34</v>
      </c>
      <c r="O453">
        <v>116</v>
      </c>
      <c r="P453">
        <v>4.22</v>
      </c>
      <c r="Q453">
        <v>7</v>
      </c>
      <c r="S453" t="s">
        <v>66</v>
      </c>
      <c r="T453" t="s">
        <v>1299</v>
      </c>
    </row>
    <row r="454" spans="1:20" x14ac:dyDescent="0.25">
      <c r="A454">
        <v>275</v>
      </c>
      <c r="B454">
        <v>2005</v>
      </c>
      <c r="C454" t="s">
        <v>3215</v>
      </c>
      <c r="D454" t="s">
        <v>3216</v>
      </c>
      <c r="E454" t="s">
        <v>13</v>
      </c>
      <c r="F454" t="s">
        <v>3218</v>
      </c>
      <c r="G454">
        <v>69.75</v>
      </c>
      <c r="H454">
        <v>186</v>
      </c>
      <c r="I454">
        <v>9.6300000000000008</v>
      </c>
      <c r="J454">
        <v>32</v>
      </c>
      <c r="L454">
        <v>4.5</v>
      </c>
      <c r="M454">
        <v>17</v>
      </c>
      <c r="N454">
        <v>36.5</v>
      </c>
      <c r="O454">
        <v>119</v>
      </c>
      <c r="P454">
        <v>4.13</v>
      </c>
      <c r="Q454">
        <v>6.78</v>
      </c>
      <c r="R454">
        <v>11.12</v>
      </c>
      <c r="S454" t="s">
        <v>161</v>
      </c>
      <c r="T454" t="s">
        <v>3217</v>
      </c>
    </row>
    <row r="455" spans="1:20" x14ac:dyDescent="0.25">
      <c r="A455">
        <v>281</v>
      </c>
      <c r="B455">
        <v>2005</v>
      </c>
      <c r="C455" t="s">
        <v>1301</v>
      </c>
      <c r="D455" t="s">
        <v>3219</v>
      </c>
      <c r="E455" t="s">
        <v>13</v>
      </c>
      <c r="F455" t="s">
        <v>1304</v>
      </c>
      <c r="G455">
        <v>71.13</v>
      </c>
      <c r="H455">
        <v>212</v>
      </c>
      <c r="I455">
        <v>8.5</v>
      </c>
      <c r="J455">
        <v>30</v>
      </c>
      <c r="L455">
        <v>4.5999999999999996</v>
      </c>
      <c r="M455">
        <v>15</v>
      </c>
      <c r="N455">
        <v>33</v>
      </c>
      <c r="O455">
        <v>117</v>
      </c>
      <c r="P455">
        <v>4.3899999999999997</v>
      </c>
      <c r="Q455">
        <v>7.27</v>
      </c>
      <c r="S455" t="s">
        <v>121</v>
      </c>
      <c r="T455" t="s">
        <v>1303</v>
      </c>
    </row>
    <row r="456" spans="1:20" x14ac:dyDescent="0.25">
      <c r="A456">
        <v>285</v>
      </c>
      <c r="B456">
        <v>2005</v>
      </c>
      <c r="C456" t="s">
        <v>1264</v>
      </c>
      <c r="D456" t="s">
        <v>166</v>
      </c>
      <c r="E456" t="s">
        <v>13</v>
      </c>
      <c r="F456" t="s">
        <v>1266</v>
      </c>
      <c r="G456">
        <v>72.13</v>
      </c>
      <c r="H456">
        <v>189</v>
      </c>
      <c r="I456">
        <v>9.6300000000000008</v>
      </c>
      <c r="J456">
        <v>31.38</v>
      </c>
      <c r="L456">
        <v>4.41</v>
      </c>
      <c r="N456">
        <v>36.5</v>
      </c>
      <c r="O456">
        <v>125</v>
      </c>
      <c r="P456">
        <v>3.94</v>
      </c>
      <c r="Q456">
        <v>6.6</v>
      </c>
      <c r="R456">
        <v>11.18</v>
      </c>
      <c r="S456" t="s">
        <v>15</v>
      </c>
      <c r="T456" t="s">
        <v>1265</v>
      </c>
    </row>
    <row r="457" spans="1:20" x14ac:dyDescent="0.25">
      <c r="A457">
        <v>293</v>
      </c>
      <c r="B457">
        <v>2005</v>
      </c>
      <c r="C457" t="s">
        <v>1319</v>
      </c>
      <c r="D457" t="s">
        <v>976</v>
      </c>
      <c r="E457" t="s">
        <v>13</v>
      </c>
      <c r="F457" t="s">
        <v>1320</v>
      </c>
      <c r="G457">
        <v>75</v>
      </c>
      <c r="H457">
        <v>206</v>
      </c>
      <c r="I457">
        <v>9.6300000000000008</v>
      </c>
      <c r="J457">
        <v>32.630000000000003</v>
      </c>
      <c r="L457">
        <v>4.58</v>
      </c>
      <c r="N457">
        <v>34.5</v>
      </c>
      <c r="O457">
        <v>120</v>
      </c>
      <c r="P457">
        <v>4.0199999999999996</v>
      </c>
      <c r="Q457">
        <v>6.92</v>
      </c>
      <c r="S457" t="s">
        <v>161</v>
      </c>
      <c r="T457" t="s">
        <v>981</v>
      </c>
    </row>
    <row r="458" spans="1:20" x14ac:dyDescent="0.25">
      <c r="A458">
        <v>296</v>
      </c>
      <c r="B458">
        <v>2005</v>
      </c>
      <c r="C458" t="s">
        <v>3220</v>
      </c>
      <c r="D458" t="s">
        <v>351</v>
      </c>
      <c r="E458" t="s">
        <v>13</v>
      </c>
      <c r="F458" t="s">
        <v>3221</v>
      </c>
      <c r="G458">
        <v>70.88</v>
      </c>
      <c r="H458">
        <v>192</v>
      </c>
      <c r="I458">
        <v>9.5</v>
      </c>
      <c r="J458">
        <v>32.130000000000003</v>
      </c>
      <c r="L458">
        <v>4.66</v>
      </c>
      <c r="N458">
        <v>32</v>
      </c>
      <c r="O458">
        <v>109</v>
      </c>
      <c r="P458">
        <v>4.22</v>
      </c>
      <c r="Q458">
        <v>7.28</v>
      </c>
      <c r="S458" t="s">
        <v>21</v>
      </c>
      <c r="T458" t="s">
        <v>624</v>
      </c>
    </row>
    <row r="459" spans="1:20" x14ac:dyDescent="0.25">
      <c r="A459">
        <v>301</v>
      </c>
      <c r="B459">
        <v>2005</v>
      </c>
      <c r="C459" t="s">
        <v>3222</v>
      </c>
      <c r="D459" t="s">
        <v>883</v>
      </c>
      <c r="E459" t="s">
        <v>13</v>
      </c>
      <c r="F459" t="s">
        <v>3224</v>
      </c>
      <c r="G459">
        <v>68.88</v>
      </c>
      <c r="H459">
        <v>179</v>
      </c>
      <c r="I459">
        <v>9.1300000000000008</v>
      </c>
      <c r="J459">
        <v>29.25</v>
      </c>
      <c r="L459">
        <v>4.46</v>
      </c>
      <c r="S459" t="s">
        <v>121</v>
      </c>
      <c r="T459" t="s">
        <v>3223</v>
      </c>
    </row>
    <row r="460" spans="1:20" x14ac:dyDescent="0.25">
      <c r="A460">
        <v>316</v>
      </c>
      <c r="B460">
        <v>2005</v>
      </c>
      <c r="C460" t="s">
        <v>3225</v>
      </c>
      <c r="D460" t="s">
        <v>2721</v>
      </c>
      <c r="E460" t="s">
        <v>13</v>
      </c>
      <c r="F460" t="s">
        <v>3226</v>
      </c>
      <c r="G460">
        <v>72.75</v>
      </c>
      <c r="H460">
        <v>221</v>
      </c>
      <c r="I460">
        <v>9.6300000000000008</v>
      </c>
      <c r="J460">
        <v>33.130000000000003</v>
      </c>
      <c r="L460">
        <v>4.66</v>
      </c>
      <c r="S460" t="s">
        <v>15</v>
      </c>
      <c r="T460" t="s">
        <v>1339</v>
      </c>
    </row>
    <row r="461" spans="1:20" x14ac:dyDescent="0.25">
      <c r="A461">
        <v>317</v>
      </c>
      <c r="B461">
        <v>2005</v>
      </c>
      <c r="C461" t="s">
        <v>3227</v>
      </c>
      <c r="D461" t="s">
        <v>580</v>
      </c>
      <c r="E461" t="s">
        <v>13</v>
      </c>
      <c r="F461" t="s">
        <v>3229</v>
      </c>
      <c r="G461">
        <v>71.25</v>
      </c>
      <c r="H461">
        <v>174</v>
      </c>
      <c r="L461">
        <v>4.75</v>
      </c>
      <c r="N461">
        <v>32</v>
      </c>
      <c r="O461">
        <v>114</v>
      </c>
      <c r="P461">
        <v>4.18</v>
      </c>
      <c r="Q461">
        <v>6.94</v>
      </c>
      <c r="S461" t="s">
        <v>66</v>
      </c>
      <c r="T461" t="s">
        <v>3228</v>
      </c>
    </row>
    <row r="462" spans="1:20" x14ac:dyDescent="0.25">
      <c r="A462">
        <v>327</v>
      </c>
      <c r="B462">
        <v>2005</v>
      </c>
      <c r="C462" t="s">
        <v>1275</v>
      </c>
      <c r="D462" t="s">
        <v>2721</v>
      </c>
      <c r="E462" t="s">
        <v>13</v>
      </c>
      <c r="F462" t="s">
        <v>1277</v>
      </c>
      <c r="G462">
        <v>72.88</v>
      </c>
      <c r="H462">
        <v>188</v>
      </c>
      <c r="L462">
        <v>4.38</v>
      </c>
      <c r="S462" t="s">
        <v>15</v>
      </c>
      <c r="T462" t="s">
        <v>1276</v>
      </c>
    </row>
    <row r="463" spans="1:20" x14ac:dyDescent="0.25">
      <c r="A463">
        <v>338</v>
      </c>
      <c r="B463">
        <v>2005</v>
      </c>
      <c r="C463" t="s">
        <v>1310</v>
      </c>
      <c r="D463" t="s">
        <v>351</v>
      </c>
      <c r="E463" t="s">
        <v>13</v>
      </c>
      <c r="F463" t="s">
        <v>1311</v>
      </c>
      <c r="G463">
        <v>72.38</v>
      </c>
      <c r="H463">
        <v>219</v>
      </c>
      <c r="I463">
        <v>9.8800000000000008</v>
      </c>
      <c r="J463">
        <v>32.130000000000003</v>
      </c>
      <c r="L463">
        <v>4.7300000000000004</v>
      </c>
      <c r="N463">
        <v>31.5</v>
      </c>
      <c r="P463">
        <v>4.18</v>
      </c>
      <c r="Q463">
        <v>6.98</v>
      </c>
      <c r="S463" t="s">
        <v>126</v>
      </c>
      <c r="T463" t="s">
        <v>81</v>
      </c>
    </row>
    <row r="464" spans="1:20" x14ac:dyDescent="0.25">
      <c r="A464">
        <v>346</v>
      </c>
      <c r="B464">
        <v>2005</v>
      </c>
      <c r="C464" t="s">
        <v>1248</v>
      </c>
      <c r="D464" t="s">
        <v>3230</v>
      </c>
      <c r="E464" t="s">
        <v>13</v>
      </c>
      <c r="F464" t="s">
        <v>1250</v>
      </c>
      <c r="G464">
        <v>73.25</v>
      </c>
      <c r="H464">
        <v>207</v>
      </c>
      <c r="L464">
        <v>4.46</v>
      </c>
      <c r="M464">
        <v>18</v>
      </c>
      <c r="N464">
        <v>41</v>
      </c>
      <c r="O464">
        <v>126</v>
      </c>
      <c r="P464">
        <v>4.01</v>
      </c>
      <c r="Q464">
        <v>7.12</v>
      </c>
      <c r="S464" t="s">
        <v>76</v>
      </c>
      <c r="T464" t="s">
        <v>767</v>
      </c>
    </row>
    <row r="465" spans="1:20" x14ac:dyDescent="0.25">
      <c r="A465">
        <v>353</v>
      </c>
      <c r="B465">
        <v>2005</v>
      </c>
      <c r="C465" t="s">
        <v>1241</v>
      </c>
      <c r="D465" t="s">
        <v>2738</v>
      </c>
      <c r="E465" t="s">
        <v>13</v>
      </c>
      <c r="F465" t="s">
        <v>1242</v>
      </c>
      <c r="G465">
        <v>76.63</v>
      </c>
      <c r="H465">
        <v>229</v>
      </c>
      <c r="I465">
        <v>8.8800000000000008</v>
      </c>
      <c r="J465">
        <v>34.130000000000003</v>
      </c>
      <c r="L465">
        <v>4.57</v>
      </c>
      <c r="N465">
        <v>36.5</v>
      </c>
      <c r="O465">
        <v>123</v>
      </c>
      <c r="P465">
        <v>4.2300000000000004</v>
      </c>
      <c r="Q465">
        <v>6.95</v>
      </c>
      <c r="S465" t="s">
        <v>107</v>
      </c>
      <c r="T465" t="s">
        <v>34</v>
      </c>
    </row>
    <row r="466" spans="1:20" x14ac:dyDescent="0.25">
      <c r="A466">
        <v>354</v>
      </c>
      <c r="B466">
        <v>2005</v>
      </c>
      <c r="C466" t="s">
        <v>1284</v>
      </c>
      <c r="D466" t="s">
        <v>3093</v>
      </c>
      <c r="E466" t="s">
        <v>13</v>
      </c>
      <c r="F466" t="s">
        <v>1285</v>
      </c>
      <c r="G466">
        <v>73.38</v>
      </c>
      <c r="H466">
        <v>195</v>
      </c>
      <c r="L466">
        <v>4.5199999999999996</v>
      </c>
      <c r="N466">
        <v>38</v>
      </c>
      <c r="S466" t="s">
        <v>76</v>
      </c>
      <c r="T466" t="s">
        <v>34</v>
      </c>
    </row>
    <row r="467" spans="1:20" x14ac:dyDescent="0.25">
      <c r="A467">
        <v>355</v>
      </c>
      <c r="B467">
        <v>2005</v>
      </c>
      <c r="C467" t="s">
        <v>1238</v>
      </c>
      <c r="D467" t="s">
        <v>504</v>
      </c>
      <c r="E467" t="s">
        <v>13</v>
      </c>
      <c r="F467" t="s">
        <v>1240</v>
      </c>
      <c r="G467">
        <v>73.38</v>
      </c>
      <c r="H467">
        <v>203</v>
      </c>
      <c r="I467">
        <v>9.3800000000000008</v>
      </c>
      <c r="J467">
        <v>33</v>
      </c>
      <c r="K467">
        <v>21</v>
      </c>
      <c r="L467">
        <v>4.34</v>
      </c>
      <c r="N467">
        <v>37</v>
      </c>
      <c r="P467">
        <v>4.18</v>
      </c>
      <c r="Q467">
        <v>6.99</v>
      </c>
      <c r="S467" t="s">
        <v>66</v>
      </c>
      <c r="T467" t="s">
        <v>1239</v>
      </c>
    </row>
    <row r="468" spans="1:20" x14ac:dyDescent="0.25">
      <c r="A468">
        <v>7</v>
      </c>
      <c r="B468">
        <v>2006</v>
      </c>
      <c r="C468" t="s">
        <v>1394</v>
      </c>
      <c r="D468" t="s">
        <v>2760</v>
      </c>
      <c r="E468" t="s">
        <v>13</v>
      </c>
      <c r="F468" t="s">
        <v>1395</v>
      </c>
      <c r="G468">
        <v>70.5</v>
      </c>
      <c r="H468">
        <v>192</v>
      </c>
      <c r="I468">
        <v>9.5</v>
      </c>
      <c r="J468">
        <v>29.88</v>
      </c>
      <c r="L468">
        <v>4.5999999999999996</v>
      </c>
      <c r="N468">
        <v>34</v>
      </c>
      <c r="O468">
        <v>116</v>
      </c>
      <c r="P468">
        <v>4.2</v>
      </c>
      <c r="Q468">
        <v>6.88</v>
      </c>
      <c r="R468">
        <v>11.67</v>
      </c>
      <c r="S468" t="s">
        <v>121</v>
      </c>
      <c r="T468" t="s">
        <v>149</v>
      </c>
    </row>
    <row r="469" spans="1:20" x14ac:dyDescent="0.25">
      <c r="A469">
        <v>12</v>
      </c>
      <c r="B469">
        <v>2006</v>
      </c>
      <c r="C469" t="s">
        <v>1388</v>
      </c>
      <c r="D469" t="s">
        <v>281</v>
      </c>
      <c r="E469" t="s">
        <v>13</v>
      </c>
      <c r="F469" t="s">
        <v>1390</v>
      </c>
      <c r="G469">
        <v>74.5</v>
      </c>
      <c r="H469">
        <v>201</v>
      </c>
      <c r="I469">
        <v>9.1300000000000008</v>
      </c>
      <c r="J469">
        <v>32.75</v>
      </c>
      <c r="L469">
        <v>4.4000000000000004</v>
      </c>
      <c r="N469">
        <v>39</v>
      </c>
      <c r="O469">
        <v>120</v>
      </c>
      <c r="P469">
        <v>4.16</v>
      </c>
      <c r="Q469">
        <v>7.04</v>
      </c>
      <c r="R469">
        <v>11.38</v>
      </c>
      <c r="S469" t="s">
        <v>121</v>
      </c>
      <c r="T469" t="s">
        <v>1389</v>
      </c>
    </row>
    <row r="470" spans="1:20" x14ac:dyDescent="0.25">
      <c r="A470">
        <v>13</v>
      </c>
      <c r="B470">
        <v>2006</v>
      </c>
      <c r="C470" t="s">
        <v>3231</v>
      </c>
      <c r="D470" t="s">
        <v>3232</v>
      </c>
      <c r="E470" t="s">
        <v>13</v>
      </c>
      <c r="F470" t="s">
        <v>3233</v>
      </c>
      <c r="G470">
        <v>74.13</v>
      </c>
      <c r="H470">
        <v>215</v>
      </c>
      <c r="I470">
        <v>10</v>
      </c>
      <c r="J470">
        <v>31</v>
      </c>
      <c r="L470">
        <v>4.5</v>
      </c>
      <c r="M470">
        <v>21</v>
      </c>
      <c r="N470">
        <v>40.5</v>
      </c>
      <c r="O470">
        <v>123</v>
      </c>
      <c r="P470">
        <v>4.1399999999999997</v>
      </c>
      <c r="Q470">
        <v>7.09</v>
      </c>
      <c r="R470">
        <v>11.3</v>
      </c>
      <c r="S470" t="s">
        <v>107</v>
      </c>
      <c r="T470" t="s">
        <v>1756</v>
      </c>
    </row>
    <row r="471" spans="1:20" x14ac:dyDescent="0.25">
      <c r="A471">
        <v>16</v>
      </c>
      <c r="B471">
        <v>2006</v>
      </c>
      <c r="C471" t="s">
        <v>3234</v>
      </c>
      <c r="D471" t="s">
        <v>1539</v>
      </c>
      <c r="E471" t="s">
        <v>13</v>
      </c>
      <c r="F471" t="s">
        <v>3236</v>
      </c>
      <c r="G471">
        <v>74.88</v>
      </c>
      <c r="H471">
        <v>224</v>
      </c>
      <c r="I471">
        <v>9.1300000000000008</v>
      </c>
      <c r="J471">
        <v>32.75</v>
      </c>
      <c r="L471">
        <v>4.5199999999999996</v>
      </c>
      <c r="N471">
        <v>35</v>
      </c>
      <c r="O471">
        <v>119</v>
      </c>
      <c r="P471">
        <v>4.17</v>
      </c>
      <c r="Q471">
        <v>6.79</v>
      </c>
      <c r="R471">
        <v>11.58</v>
      </c>
      <c r="S471" t="s">
        <v>70</v>
      </c>
      <c r="T471" t="s">
        <v>3235</v>
      </c>
    </row>
    <row r="472" spans="1:20" x14ac:dyDescent="0.25">
      <c r="A472">
        <v>25</v>
      </c>
      <c r="B472">
        <v>2006</v>
      </c>
      <c r="C472" t="s">
        <v>3237</v>
      </c>
      <c r="D472" t="s">
        <v>329</v>
      </c>
      <c r="E472" t="s">
        <v>13</v>
      </c>
      <c r="F472" t="s">
        <v>3239</v>
      </c>
      <c r="G472">
        <v>73.88</v>
      </c>
      <c r="H472">
        <v>214</v>
      </c>
      <c r="I472">
        <v>9.3800000000000008</v>
      </c>
      <c r="J472">
        <v>31.63</v>
      </c>
      <c r="L472">
        <v>4.7300000000000004</v>
      </c>
      <c r="M472">
        <v>19</v>
      </c>
      <c r="N472">
        <v>36.5</v>
      </c>
      <c r="O472">
        <v>115</v>
      </c>
      <c r="P472">
        <v>4.18</v>
      </c>
      <c r="Q472">
        <v>6.9</v>
      </c>
      <c r="R472">
        <v>12.1</v>
      </c>
      <c r="S472" t="s">
        <v>121</v>
      </c>
      <c r="T472" t="s">
        <v>3238</v>
      </c>
    </row>
    <row r="473" spans="1:20" x14ac:dyDescent="0.25">
      <c r="A473">
        <v>28</v>
      </c>
      <c r="B473">
        <v>2006</v>
      </c>
      <c r="C473" t="s">
        <v>3240</v>
      </c>
      <c r="D473" t="s">
        <v>156</v>
      </c>
      <c r="E473" t="s">
        <v>13</v>
      </c>
      <c r="F473" t="s">
        <v>3242</v>
      </c>
      <c r="G473">
        <v>69</v>
      </c>
      <c r="H473">
        <v>173</v>
      </c>
      <c r="I473">
        <v>9</v>
      </c>
      <c r="J473">
        <v>28.5</v>
      </c>
      <c r="L473">
        <v>4.5199999999999996</v>
      </c>
      <c r="S473" t="s">
        <v>161</v>
      </c>
      <c r="T473" t="s">
        <v>3241</v>
      </c>
    </row>
    <row r="474" spans="1:20" x14ac:dyDescent="0.25">
      <c r="A474">
        <v>31</v>
      </c>
      <c r="B474">
        <v>2006</v>
      </c>
      <c r="C474" t="s">
        <v>3243</v>
      </c>
      <c r="D474" t="s">
        <v>191</v>
      </c>
      <c r="E474" t="s">
        <v>13</v>
      </c>
      <c r="F474" t="s">
        <v>3245</v>
      </c>
      <c r="G474">
        <v>73.38</v>
      </c>
      <c r="H474">
        <v>195</v>
      </c>
      <c r="I474">
        <v>8.8800000000000008</v>
      </c>
      <c r="J474">
        <v>30.63</v>
      </c>
      <c r="L474">
        <v>4.7300000000000004</v>
      </c>
      <c r="N474">
        <v>34</v>
      </c>
      <c r="O474">
        <v>120</v>
      </c>
      <c r="P474">
        <v>4.03</v>
      </c>
      <c r="Q474">
        <v>6.93</v>
      </c>
      <c r="R474">
        <v>11.46</v>
      </c>
      <c r="S474" t="s">
        <v>161</v>
      </c>
      <c r="T474" t="s">
        <v>3244</v>
      </c>
    </row>
    <row r="475" spans="1:20" x14ac:dyDescent="0.25">
      <c r="A475">
        <v>46</v>
      </c>
      <c r="B475">
        <v>2006</v>
      </c>
      <c r="C475" t="s">
        <v>3246</v>
      </c>
      <c r="D475" t="s">
        <v>507</v>
      </c>
      <c r="E475" t="s">
        <v>13</v>
      </c>
      <c r="F475" t="s">
        <v>3247</v>
      </c>
      <c r="G475">
        <v>71.63</v>
      </c>
      <c r="H475">
        <v>211</v>
      </c>
      <c r="I475">
        <v>9.75</v>
      </c>
      <c r="J475">
        <v>31.25</v>
      </c>
      <c r="L475">
        <v>4.62</v>
      </c>
      <c r="N475">
        <v>33</v>
      </c>
      <c r="O475">
        <v>116</v>
      </c>
      <c r="P475">
        <v>4.21</v>
      </c>
      <c r="Q475">
        <v>6.89</v>
      </c>
      <c r="R475">
        <v>11.69</v>
      </c>
      <c r="S475" t="s">
        <v>161</v>
      </c>
      <c r="T475" t="s">
        <v>539</v>
      </c>
    </row>
    <row r="476" spans="1:20" x14ac:dyDescent="0.25">
      <c r="A476">
        <v>54</v>
      </c>
      <c r="B476">
        <v>2006</v>
      </c>
      <c r="C476" t="s">
        <v>1396</v>
      </c>
      <c r="D476" t="s">
        <v>3248</v>
      </c>
      <c r="E476" t="s">
        <v>13</v>
      </c>
      <c r="F476" t="s">
        <v>1399</v>
      </c>
      <c r="G476">
        <v>76.63</v>
      </c>
      <c r="H476">
        <v>224</v>
      </c>
      <c r="I476">
        <v>9.5</v>
      </c>
      <c r="J476">
        <v>33.380000000000003</v>
      </c>
      <c r="L476">
        <v>4.54</v>
      </c>
      <c r="M476">
        <v>16</v>
      </c>
      <c r="N476">
        <v>37</v>
      </c>
      <c r="O476">
        <v>123</v>
      </c>
      <c r="P476">
        <v>4.43</v>
      </c>
      <c r="Q476">
        <v>6.94</v>
      </c>
      <c r="R476">
        <v>11.27</v>
      </c>
      <c r="S476" t="s">
        <v>107</v>
      </c>
      <c r="T476" t="s">
        <v>1398</v>
      </c>
    </row>
    <row r="477" spans="1:20" x14ac:dyDescent="0.25">
      <c r="A477">
        <v>67</v>
      </c>
      <c r="B477">
        <v>2006</v>
      </c>
      <c r="C477" t="s">
        <v>3249</v>
      </c>
      <c r="D477" t="s">
        <v>705</v>
      </c>
      <c r="E477" t="s">
        <v>13</v>
      </c>
      <c r="F477" t="s">
        <v>3251</v>
      </c>
      <c r="G477">
        <v>75</v>
      </c>
      <c r="H477">
        <v>224</v>
      </c>
      <c r="I477">
        <v>10</v>
      </c>
      <c r="J477">
        <v>30.25</v>
      </c>
      <c r="L477">
        <v>4.66</v>
      </c>
      <c r="M477">
        <v>13</v>
      </c>
      <c r="N477">
        <v>33</v>
      </c>
      <c r="O477">
        <v>110</v>
      </c>
      <c r="P477">
        <v>4.33</v>
      </c>
      <c r="Q477">
        <v>7.02</v>
      </c>
      <c r="R477">
        <v>12.21</v>
      </c>
      <c r="S477" t="s">
        <v>15</v>
      </c>
      <c r="T477" t="s">
        <v>3250</v>
      </c>
    </row>
    <row r="478" spans="1:20" x14ac:dyDescent="0.25">
      <c r="A478">
        <v>98</v>
      </c>
      <c r="B478">
        <v>2006</v>
      </c>
      <c r="C478" t="s">
        <v>1356</v>
      </c>
      <c r="D478" t="s">
        <v>2902</v>
      </c>
      <c r="E478" t="s">
        <v>13</v>
      </c>
      <c r="F478" t="s">
        <v>1357</v>
      </c>
      <c r="G478">
        <v>69.13</v>
      </c>
      <c r="H478">
        <v>192</v>
      </c>
      <c r="I478">
        <v>8.3800000000000008</v>
      </c>
      <c r="J478">
        <v>29.5</v>
      </c>
      <c r="L478">
        <v>4.5199999999999996</v>
      </c>
      <c r="N478">
        <v>34</v>
      </c>
      <c r="O478">
        <v>118</v>
      </c>
      <c r="P478">
        <v>4.2</v>
      </c>
      <c r="Q478">
        <v>6.84</v>
      </c>
      <c r="S478" t="s">
        <v>21</v>
      </c>
      <c r="T478" t="s">
        <v>479</v>
      </c>
    </row>
    <row r="479" spans="1:20" x14ac:dyDescent="0.25">
      <c r="A479">
        <v>103</v>
      </c>
      <c r="B479">
        <v>2006</v>
      </c>
      <c r="C479" t="s">
        <v>1333</v>
      </c>
      <c r="D479" t="s">
        <v>2859</v>
      </c>
      <c r="E479" t="s">
        <v>13</v>
      </c>
      <c r="F479" t="s">
        <v>1335</v>
      </c>
      <c r="G479">
        <v>73.75</v>
      </c>
      <c r="H479">
        <v>208</v>
      </c>
      <c r="I479">
        <v>8.8800000000000008</v>
      </c>
      <c r="J479">
        <v>31.5</v>
      </c>
      <c r="L479">
        <v>4.45</v>
      </c>
      <c r="M479">
        <v>15</v>
      </c>
      <c r="N479">
        <v>36</v>
      </c>
      <c r="O479">
        <v>124</v>
      </c>
      <c r="P479">
        <v>4.07</v>
      </c>
      <c r="R479">
        <v>11.33</v>
      </c>
      <c r="S479" t="s">
        <v>121</v>
      </c>
      <c r="T479" t="s">
        <v>1334</v>
      </c>
    </row>
    <row r="480" spans="1:20" x14ac:dyDescent="0.25">
      <c r="A480">
        <v>108</v>
      </c>
      <c r="B480">
        <v>2006</v>
      </c>
      <c r="C480" t="s">
        <v>3252</v>
      </c>
      <c r="D480" t="s">
        <v>209</v>
      </c>
      <c r="E480" t="s">
        <v>13</v>
      </c>
      <c r="F480" t="s">
        <v>3254</v>
      </c>
      <c r="G480">
        <v>75.25</v>
      </c>
      <c r="H480">
        <v>205</v>
      </c>
      <c r="I480">
        <v>9.75</v>
      </c>
      <c r="J480">
        <v>34.25</v>
      </c>
      <c r="L480">
        <v>4.5</v>
      </c>
      <c r="N480">
        <v>34.5</v>
      </c>
      <c r="O480">
        <v>122</v>
      </c>
      <c r="P480">
        <v>4.29</v>
      </c>
      <c r="Q480">
        <v>7.24</v>
      </c>
      <c r="S480" t="s">
        <v>15</v>
      </c>
      <c r="T480" t="s">
        <v>3253</v>
      </c>
    </row>
    <row r="481" spans="1:20" x14ac:dyDescent="0.25">
      <c r="A481">
        <v>114</v>
      </c>
      <c r="B481">
        <v>2006</v>
      </c>
      <c r="C481" t="s">
        <v>1364</v>
      </c>
      <c r="D481" t="s">
        <v>3115</v>
      </c>
      <c r="E481" t="s">
        <v>13</v>
      </c>
      <c r="F481" t="s">
        <v>1366</v>
      </c>
      <c r="G481">
        <v>72.63</v>
      </c>
      <c r="H481">
        <v>208</v>
      </c>
      <c r="I481">
        <v>9.5</v>
      </c>
      <c r="J481">
        <v>30.63</v>
      </c>
      <c r="L481">
        <v>4.6399999999999997</v>
      </c>
      <c r="N481">
        <v>32</v>
      </c>
      <c r="O481">
        <v>116</v>
      </c>
      <c r="P481">
        <v>4.1399999999999997</v>
      </c>
      <c r="Q481">
        <v>6.97</v>
      </c>
      <c r="R481">
        <v>11.55</v>
      </c>
      <c r="S481" t="s">
        <v>107</v>
      </c>
      <c r="T481" t="s">
        <v>1365</v>
      </c>
    </row>
    <row r="482" spans="1:20" x14ac:dyDescent="0.25">
      <c r="A482">
        <v>123</v>
      </c>
      <c r="B482">
        <v>2006</v>
      </c>
      <c r="C482" t="s">
        <v>3255</v>
      </c>
      <c r="D482" t="s">
        <v>32</v>
      </c>
      <c r="E482" t="s">
        <v>13</v>
      </c>
      <c r="F482" t="s">
        <v>3257</v>
      </c>
      <c r="G482">
        <v>70.63</v>
      </c>
      <c r="H482">
        <v>190</v>
      </c>
      <c r="I482">
        <v>9</v>
      </c>
      <c r="J482">
        <v>31.13</v>
      </c>
      <c r="L482">
        <v>4.46</v>
      </c>
      <c r="M482">
        <v>16</v>
      </c>
      <c r="N482">
        <v>38</v>
      </c>
      <c r="O482">
        <v>124</v>
      </c>
      <c r="S482" t="s">
        <v>121</v>
      </c>
      <c r="T482" t="s">
        <v>3256</v>
      </c>
    </row>
    <row r="483" spans="1:20" x14ac:dyDescent="0.25">
      <c r="A483">
        <v>125</v>
      </c>
      <c r="B483">
        <v>2006</v>
      </c>
      <c r="C483" t="s">
        <v>3258</v>
      </c>
      <c r="D483" t="s">
        <v>120</v>
      </c>
      <c r="E483" t="s">
        <v>13</v>
      </c>
      <c r="F483" t="s">
        <v>3260</v>
      </c>
      <c r="G483">
        <v>72.25</v>
      </c>
      <c r="H483">
        <v>190</v>
      </c>
      <c r="I483">
        <v>7.88</v>
      </c>
      <c r="J483">
        <v>30</v>
      </c>
      <c r="L483">
        <v>4.55</v>
      </c>
      <c r="N483">
        <v>34</v>
      </c>
      <c r="O483">
        <v>116</v>
      </c>
      <c r="P483">
        <v>4.0999999999999996</v>
      </c>
      <c r="Q483">
        <v>6.97</v>
      </c>
      <c r="R483">
        <v>11.1</v>
      </c>
      <c r="S483" t="s">
        <v>325</v>
      </c>
      <c r="T483" t="s">
        <v>3259</v>
      </c>
    </row>
    <row r="484" spans="1:20" x14ac:dyDescent="0.25">
      <c r="A484">
        <v>126</v>
      </c>
      <c r="B484">
        <v>2006</v>
      </c>
      <c r="C484" t="s">
        <v>1358</v>
      </c>
      <c r="D484" t="s">
        <v>999</v>
      </c>
      <c r="E484" t="s">
        <v>13</v>
      </c>
      <c r="F484" t="s">
        <v>1360</v>
      </c>
      <c r="G484">
        <v>74.13</v>
      </c>
      <c r="H484">
        <v>192</v>
      </c>
      <c r="L484">
        <v>4.3899999999999997</v>
      </c>
      <c r="S484" t="s">
        <v>121</v>
      </c>
      <c r="T484" t="s">
        <v>1359</v>
      </c>
    </row>
    <row r="485" spans="1:20" x14ac:dyDescent="0.25">
      <c r="A485">
        <v>129</v>
      </c>
      <c r="B485">
        <v>2006</v>
      </c>
      <c r="C485" t="s">
        <v>1321</v>
      </c>
      <c r="D485" t="s">
        <v>2768</v>
      </c>
      <c r="E485" t="s">
        <v>13</v>
      </c>
      <c r="F485" t="s">
        <v>1323</v>
      </c>
      <c r="G485">
        <v>70.63</v>
      </c>
      <c r="H485">
        <v>188</v>
      </c>
      <c r="L485">
        <v>4.3499999999999996</v>
      </c>
      <c r="N485">
        <v>38</v>
      </c>
      <c r="O485">
        <v>126</v>
      </c>
      <c r="P485">
        <v>4.26</v>
      </c>
      <c r="Q485">
        <v>6.82</v>
      </c>
      <c r="S485" t="s">
        <v>21</v>
      </c>
      <c r="T485" t="s">
        <v>1322</v>
      </c>
    </row>
    <row r="486" spans="1:20" x14ac:dyDescent="0.25">
      <c r="A486">
        <v>142</v>
      </c>
      <c r="B486">
        <v>2006</v>
      </c>
      <c r="C486" t="s">
        <v>1324</v>
      </c>
      <c r="D486" t="s">
        <v>228</v>
      </c>
      <c r="E486" t="s">
        <v>13</v>
      </c>
      <c r="F486" t="s">
        <v>1325</v>
      </c>
      <c r="G486">
        <v>72.88</v>
      </c>
      <c r="H486">
        <v>213</v>
      </c>
      <c r="I486">
        <v>9.25</v>
      </c>
      <c r="J486">
        <v>32.75</v>
      </c>
      <c r="K486">
        <v>15</v>
      </c>
      <c r="L486">
        <v>4.3499999999999996</v>
      </c>
      <c r="N486">
        <v>38.5</v>
      </c>
      <c r="O486">
        <v>122</v>
      </c>
      <c r="P486">
        <v>3.97</v>
      </c>
      <c r="Q486">
        <v>6.73</v>
      </c>
      <c r="R486">
        <v>11.19</v>
      </c>
      <c r="S486" t="s">
        <v>15</v>
      </c>
      <c r="T486" t="s">
        <v>229</v>
      </c>
    </row>
    <row r="487" spans="1:20" x14ac:dyDescent="0.25">
      <c r="A487">
        <v>149</v>
      </c>
      <c r="B487">
        <v>2006</v>
      </c>
      <c r="C487" t="s">
        <v>1373</v>
      </c>
      <c r="D487" t="s">
        <v>2824</v>
      </c>
      <c r="E487" t="s">
        <v>13</v>
      </c>
      <c r="F487" t="s">
        <v>1374</v>
      </c>
      <c r="G487">
        <v>69.13</v>
      </c>
      <c r="H487">
        <v>181</v>
      </c>
      <c r="I487">
        <v>8.6300000000000008</v>
      </c>
      <c r="J487">
        <v>28.38</v>
      </c>
      <c r="L487">
        <v>4.46</v>
      </c>
      <c r="N487">
        <v>37.5</v>
      </c>
      <c r="O487">
        <v>118</v>
      </c>
      <c r="P487">
        <v>4.12</v>
      </c>
      <c r="Q487">
        <v>6.88</v>
      </c>
      <c r="R487">
        <v>11.37</v>
      </c>
      <c r="S487" t="s">
        <v>61</v>
      </c>
      <c r="T487" t="s">
        <v>1329</v>
      </c>
    </row>
    <row r="488" spans="1:20" x14ac:dyDescent="0.25">
      <c r="A488">
        <v>150</v>
      </c>
      <c r="B488">
        <v>2006</v>
      </c>
      <c r="C488" t="s">
        <v>1328</v>
      </c>
      <c r="D488" t="s">
        <v>244</v>
      </c>
      <c r="E488" t="s">
        <v>13</v>
      </c>
      <c r="F488" t="s">
        <v>1330</v>
      </c>
      <c r="G488">
        <v>71.13</v>
      </c>
      <c r="H488">
        <v>197</v>
      </c>
      <c r="I488">
        <v>9.1300000000000008</v>
      </c>
      <c r="J488">
        <v>31</v>
      </c>
      <c r="L488">
        <v>4.47</v>
      </c>
      <c r="N488">
        <v>36.5</v>
      </c>
      <c r="O488">
        <v>117</v>
      </c>
      <c r="P488">
        <v>4.16</v>
      </c>
      <c r="Q488">
        <v>6.68</v>
      </c>
      <c r="R488">
        <v>11.15</v>
      </c>
      <c r="S488" t="s">
        <v>465</v>
      </c>
      <c r="T488" t="s">
        <v>1329</v>
      </c>
    </row>
    <row r="489" spans="1:20" x14ac:dyDescent="0.25">
      <c r="A489">
        <v>172</v>
      </c>
      <c r="B489">
        <v>2006</v>
      </c>
      <c r="C489" t="s">
        <v>3261</v>
      </c>
      <c r="D489" t="s">
        <v>440</v>
      </c>
      <c r="E489" t="s">
        <v>13</v>
      </c>
      <c r="F489" t="s">
        <v>3262</v>
      </c>
      <c r="G489">
        <v>73.63</v>
      </c>
      <c r="H489">
        <v>201</v>
      </c>
      <c r="I489">
        <v>8.5</v>
      </c>
      <c r="J489">
        <v>31.75</v>
      </c>
      <c r="L489">
        <v>4.5999999999999996</v>
      </c>
      <c r="N489">
        <v>35.5</v>
      </c>
      <c r="O489">
        <v>114</v>
      </c>
      <c r="P489">
        <v>4.09</v>
      </c>
      <c r="Q489">
        <v>6.8</v>
      </c>
      <c r="S489" t="s">
        <v>465</v>
      </c>
      <c r="T489" t="s">
        <v>185</v>
      </c>
    </row>
    <row r="490" spans="1:20" x14ac:dyDescent="0.25">
      <c r="A490">
        <v>188</v>
      </c>
      <c r="B490">
        <v>2006</v>
      </c>
      <c r="C490" t="s">
        <v>1354</v>
      </c>
      <c r="D490" t="s">
        <v>837</v>
      </c>
      <c r="E490" t="s">
        <v>13</v>
      </c>
      <c r="F490" t="s">
        <v>1355</v>
      </c>
      <c r="G490">
        <v>76.5</v>
      </c>
      <c r="H490">
        <v>229</v>
      </c>
      <c r="I490">
        <v>8.8800000000000008</v>
      </c>
      <c r="J490">
        <v>32.630000000000003</v>
      </c>
      <c r="L490">
        <v>4.54</v>
      </c>
      <c r="M490">
        <v>28</v>
      </c>
      <c r="N490">
        <v>37</v>
      </c>
      <c r="O490">
        <v>120</v>
      </c>
      <c r="P490">
        <v>4.09</v>
      </c>
      <c r="Q490">
        <v>7.05</v>
      </c>
      <c r="R490">
        <v>11.87</v>
      </c>
      <c r="S490" t="s">
        <v>143</v>
      </c>
      <c r="T490" t="s">
        <v>1294</v>
      </c>
    </row>
    <row r="491" spans="1:20" x14ac:dyDescent="0.25">
      <c r="A491">
        <v>213</v>
      </c>
      <c r="B491">
        <v>2006</v>
      </c>
      <c r="C491" t="s">
        <v>3263</v>
      </c>
      <c r="D491" t="s">
        <v>281</v>
      </c>
      <c r="E491" t="s">
        <v>13</v>
      </c>
      <c r="F491" t="s">
        <v>3265</v>
      </c>
      <c r="G491">
        <v>76.25</v>
      </c>
      <c r="H491">
        <v>235</v>
      </c>
      <c r="I491">
        <v>9.6300000000000008</v>
      </c>
      <c r="J491">
        <v>32.880000000000003</v>
      </c>
      <c r="L491">
        <v>4.5</v>
      </c>
      <c r="N491">
        <v>31.5</v>
      </c>
      <c r="O491">
        <v>111</v>
      </c>
      <c r="P491">
        <v>4.43</v>
      </c>
      <c r="Q491">
        <v>7.18</v>
      </c>
      <c r="S491" t="s">
        <v>61</v>
      </c>
      <c r="T491" t="s">
        <v>3264</v>
      </c>
    </row>
    <row r="492" spans="1:20" x14ac:dyDescent="0.25">
      <c r="A492">
        <v>217</v>
      </c>
      <c r="B492">
        <v>2006</v>
      </c>
      <c r="C492" t="s">
        <v>3266</v>
      </c>
      <c r="D492" t="s">
        <v>224</v>
      </c>
      <c r="E492" t="s">
        <v>13</v>
      </c>
      <c r="F492" t="s">
        <v>3268</v>
      </c>
      <c r="G492">
        <v>69.13</v>
      </c>
      <c r="H492">
        <v>192</v>
      </c>
      <c r="S492" t="s">
        <v>66</v>
      </c>
      <c r="T492" t="s">
        <v>3267</v>
      </c>
    </row>
    <row r="493" spans="1:20" x14ac:dyDescent="0.25">
      <c r="A493">
        <v>218</v>
      </c>
      <c r="B493">
        <v>2006</v>
      </c>
      <c r="C493" t="s">
        <v>1326</v>
      </c>
      <c r="D493" t="s">
        <v>32</v>
      </c>
      <c r="E493" t="s">
        <v>13</v>
      </c>
      <c r="F493" t="s">
        <v>1327</v>
      </c>
      <c r="G493">
        <v>68</v>
      </c>
      <c r="H493">
        <v>185</v>
      </c>
      <c r="I493">
        <v>9</v>
      </c>
      <c r="J493">
        <v>29.13</v>
      </c>
      <c r="L493">
        <v>4.4000000000000004</v>
      </c>
      <c r="S493" t="s">
        <v>21</v>
      </c>
      <c r="T493" t="s">
        <v>557</v>
      </c>
    </row>
    <row r="494" spans="1:20" x14ac:dyDescent="0.25">
      <c r="A494">
        <v>219</v>
      </c>
      <c r="B494">
        <v>2006</v>
      </c>
      <c r="C494" t="s">
        <v>3269</v>
      </c>
      <c r="D494" t="s">
        <v>790</v>
      </c>
      <c r="E494" t="s">
        <v>13</v>
      </c>
      <c r="F494" t="s">
        <v>3271</v>
      </c>
      <c r="G494">
        <v>76.25</v>
      </c>
      <c r="H494">
        <v>213</v>
      </c>
      <c r="I494">
        <v>10.38</v>
      </c>
      <c r="J494">
        <v>33.130000000000003</v>
      </c>
      <c r="L494">
        <v>4.58</v>
      </c>
      <c r="N494">
        <v>33.5</v>
      </c>
      <c r="O494">
        <v>112</v>
      </c>
      <c r="P494">
        <v>4.08</v>
      </c>
      <c r="Q494">
        <v>6.91</v>
      </c>
      <c r="S494" t="s">
        <v>107</v>
      </c>
      <c r="T494" t="s">
        <v>3270</v>
      </c>
    </row>
    <row r="495" spans="1:20" x14ac:dyDescent="0.25">
      <c r="A495">
        <v>229</v>
      </c>
      <c r="B495">
        <v>2006</v>
      </c>
      <c r="C495" t="s">
        <v>1391</v>
      </c>
      <c r="D495" t="s">
        <v>281</v>
      </c>
      <c r="E495" t="s">
        <v>13</v>
      </c>
      <c r="F495" t="s">
        <v>1393</v>
      </c>
      <c r="G495">
        <v>73</v>
      </c>
      <c r="H495">
        <v>205</v>
      </c>
      <c r="L495">
        <v>4.45</v>
      </c>
      <c r="N495">
        <v>38</v>
      </c>
      <c r="O495">
        <v>116</v>
      </c>
      <c r="P495">
        <v>4.21</v>
      </c>
      <c r="Q495">
        <v>7.18</v>
      </c>
      <c r="S495" t="s">
        <v>143</v>
      </c>
      <c r="T495" t="s">
        <v>1392</v>
      </c>
    </row>
    <row r="496" spans="1:20" x14ac:dyDescent="0.25">
      <c r="A496">
        <v>235</v>
      </c>
      <c r="B496">
        <v>2006</v>
      </c>
      <c r="C496" t="s">
        <v>1367</v>
      </c>
      <c r="D496" t="s">
        <v>337</v>
      </c>
      <c r="E496" t="s">
        <v>13</v>
      </c>
      <c r="F496" t="s">
        <v>1369</v>
      </c>
      <c r="G496">
        <v>74.13</v>
      </c>
      <c r="H496">
        <v>198</v>
      </c>
      <c r="I496">
        <v>9.6300000000000008</v>
      </c>
      <c r="J496">
        <v>34</v>
      </c>
      <c r="L496">
        <v>4.47</v>
      </c>
      <c r="N496">
        <v>35.5</v>
      </c>
      <c r="O496">
        <v>119</v>
      </c>
      <c r="P496">
        <v>4.16</v>
      </c>
      <c r="Q496">
        <v>7.31</v>
      </c>
      <c r="S496" t="s">
        <v>161</v>
      </c>
      <c r="T496" t="s">
        <v>1368</v>
      </c>
    </row>
    <row r="497" spans="1:20" x14ac:dyDescent="0.25">
      <c r="A497">
        <v>257</v>
      </c>
      <c r="B497">
        <v>2006</v>
      </c>
      <c r="C497" t="s">
        <v>1341</v>
      </c>
      <c r="D497" t="s">
        <v>2721</v>
      </c>
      <c r="E497" t="s">
        <v>13</v>
      </c>
      <c r="F497" t="s">
        <v>1343</v>
      </c>
      <c r="G497">
        <v>70.5</v>
      </c>
      <c r="H497">
        <v>188</v>
      </c>
      <c r="I497">
        <v>9.25</v>
      </c>
      <c r="J497">
        <v>30.63</v>
      </c>
      <c r="L497">
        <v>4.41</v>
      </c>
      <c r="N497">
        <v>37.5</v>
      </c>
      <c r="O497">
        <v>117</v>
      </c>
      <c r="P497">
        <v>4.26</v>
      </c>
      <c r="Q497">
        <v>7.06</v>
      </c>
      <c r="S497" t="s">
        <v>101</v>
      </c>
      <c r="T497" t="s">
        <v>1342</v>
      </c>
    </row>
    <row r="498" spans="1:20" x14ac:dyDescent="0.25">
      <c r="A498">
        <v>261</v>
      </c>
      <c r="B498">
        <v>2006</v>
      </c>
      <c r="C498" t="s">
        <v>1346</v>
      </c>
      <c r="D498" t="s">
        <v>3018</v>
      </c>
      <c r="E498" t="s">
        <v>13</v>
      </c>
      <c r="F498" t="s">
        <v>1348</v>
      </c>
      <c r="G498">
        <v>71.88</v>
      </c>
      <c r="H498">
        <v>188</v>
      </c>
      <c r="I498">
        <v>9</v>
      </c>
      <c r="J498">
        <v>31.88</v>
      </c>
      <c r="L498">
        <v>4.66</v>
      </c>
      <c r="N498">
        <v>33.5</v>
      </c>
      <c r="O498">
        <v>110</v>
      </c>
      <c r="P498">
        <v>4.1900000000000004</v>
      </c>
      <c r="Q498">
        <v>7.37</v>
      </c>
      <c r="S498" t="s">
        <v>15</v>
      </c>
      <c r="T498" t="s">
        <v>1347</v>
      </c>
    </row>
    <row r="499" spans="1:20" x14ac:dyDescent="0.25">
      <c r="A499">
        <v>267</v>
      </c>
      <c r="B499">
        <v>2006</v>
      </c>
      <c r="C499" t="s">
        <v>3272</v>
      </c>
      <c r="D499" t="s">
        <v>3273</v>
      </c>
      <c r="E499" t="s">
        <v>13</v>
      </c>
      <c r="F499" t="s">
        <v>3274</v>
      </c>
      <c r="G499">
        <v>75.88</v>
      </c>
      <c r="H499">
        <v>209</v>
      </c>
      <c r="I499">
        <v>9.5</v>
      </c>
      <c r="J499">
        <v>30.63</v>
      </c>
      <c r="L499">
        <v>4.6399999999999997</v>
      </c>
      <c r="N499">
        <v>37</v>
      </c>
      <c r="O499">
        <v>120</v>
      </c>
      <c r="P499">
        <v>4.29</v>
      </c>
      <c r="Q499">
        <v>6.95</v>
      </c>
      <c r="R499">
        <v>11.72</v>
      </c>
      <c r="S499" t="s">
        <v>76</v>
      </c>
      <c r="T499" t="s">
        <v>2273</v>
      </c>
    </row>
    <row r="500" spans="1:20" x14ac:dyDescent="0.25">
      <c r="A500">
        <v>283</v>
      </c>
      <c r="B500">
        <v>2006</v>
      </c>
      <c r="C500" t="s">
        <v>3275</v>
      </c>
      <c r="D500" t="s">
        <v>38</v>
      </c>
      <c r="E500" t="s">
        <v>13</v>
      </c>
      <c r="F500" t="s">
        <v>3276</v>
      </c>
      <c r="G500">
        <v>74.13</v>
      </c>
      <c r="H500">
        <v>213</v>
      </c>
      <c r="I500">
        <v>10</v>
      </c>
      <c r="J500">
        <v>33.5</v>
      </c>
      <c r="K500">
        <v>24</v>
      </c>
      <c r="L500">
        <v>4.51</v>
      </c>
      <c r="N500">
        <v>39.5</v>
      </c>
      <c r="O500">
        <v>128</v>
      </c>
      <c r="P500">
        <v>4.33</v>
      </c>
      <c r="Q500">
        <v>7</v>
      </c>
      <c r="S500" t="s">
        <v>143</v>
      </c>
      <c r="T500" t="s">
        <v>711</v>
      </c>
    </row>
    <row r="501" spans="1:20" x14ac:dyDescent="0.25">
      <c r="A501">
        <v>289</v>
      </c>
      <c r="B501">
        <v>2006</v>
      </c>
      <c r="C501" t="s">
        <v>3277</v>
      </c>
      <c r="D501" t="s">
        <v>120</v>
      </c>
      <c r="E501" t="s">
        <v>13</v>
      </c>
      <c r="F501" t="s">
        <v>3278</v>
      </c>
      <c r="G501">
        <v>74.75</v>
      </c>
      <c r="H501">
        <v>214</v>
      </c>
      <c r="I501">
        <v>9.75</v>
      </c>
      <c r="J501">
        <v>33.630000000000003</v>
      </c>
      <c r="L501">
        <v>4.5999999999999996</v>
      </c>
      <c r="N501">
        <v>33</v>
      </c>
      <c r="O501">
        <v>114</v>
      </c>
      <c r="P501">
        <v>4.46</v>
      </c>
      <c r="Q501">
        <v>7.17</v>
      </c>
      <c r="R501">
        <v>11.82</v>
      </c>
      <c r="S501" t="s">
        <v>15</v>
      </c>
      <c r="T501" t="s">
        <v>2872</v>
      </c>
    </row>
    <row r="502" spans="1:20" x14ac:dyDescent="0.25">
      <c r="A502">
        <v>298</v>
      </c>
      <c r="B502">
        <v>2006</v>
      </c>
      <c r="C502" t="s">
        <v>1338</v>
      </c>
      <c r="D502" t="s">
        <v>213</v>
      </c>
      <c r="E502" t="s">
        <v>13</v>
      </c>
      <c r="F502" t="s">
        <v>1340</v>
      </c>
      <c r="G502">
        <v>76.38</v>
      </c>
      <c r="H502">
        <v>217</v>
      </c>
      <c r="I502">
        <v>9.6300000000000008</v>
      </c>
      <c r="J502">
        <v>33.75</v>
      </c>
      <c r="L502">
        <v>4.59</v>
      </c>
      <c r="N502">
        <v>35</v>
      </c>
      <c r="O502">
        <v>122</v>
      </c>
      <c r="P502">
        <v>4.1399999999999997</v>
      </c>
      <c r="Q502">
        <v>6.81</v>
      </c>
      <c r="S502" t="s">
        <v>107</v>
      </c>
      <c r="T502" t="s">
        <v>1339</v>
      </c>
    </row>
    <row r="503" spans="1:20" x14ac:dyDescent="0.25">
      <c r="A503">
        <v>318</v>
      </c>
      <c r="B503">
        <v>2006</v>
      </c>
      <c r="C503" t="s">
        <v>1370</v>
      </c>
      <c r="D503" t="s">
        <v>3279</v>
      </c>
      <c r="E503" t="s">
        <v>13</v>
      </c>
      <c r="F503" t="s">
        <v>1372</v>
      </c>
      <c r="G503">
        <v>73.25</v>
      </c>
      <c r="H503">
        <v>240</v>
      </c>
      <c r="I503">
        <v>9.75</v>
      </c>
      <c r="J503">
        <v>32</v>
      </c>
      <c r="L503">
        <v>4.55</v>
      </c>
      <c r="N503">
        <v>36.5</v>
      </c>
      <c r="O503">
        <v>118</v>
      </c>
      <c r="P503">
        <v>4.5999999999999996</v>
      </c>
      <c r="Q503">
        <v>7.23</v>
      </c>
      <c r="S503" t="s">
        <v>121</v>
      </c>
      <c r="T503" t="s">
        <v>954</v>
      </c>
    </row>
    <row r="504" spans="1:20" x14ac:dyDescent="0.25">
      <c r="A504">
        <v>324</v>
      </c>
      <c r="B504">
        <v>2006</v>
      </c>
      <c r="C504" t="s">
        <v>1381</v>
      </c>
      <c r="D504" t="s">
        <v>2782</v>
      </c>
      <c r="E504" t="s">
        <v>13</v>
      </c>
      <c r="F504" t="s">
        <v>1384</v>
      </c>
      <c r="G504">
        <v>74.38</v>
      </c>
      <c r="H504">
        <v>202</v>
      </c>
      <c r="I504">
        <v>9.25</v>
      </c>
      <c r="J504">
        <v>31.25</v>
      </c>
      <c r="L504">
        <v>4.43</v>
      </c>
      <c r="M504">
        <v>15</v>
      </c>
      <c r="N504">
        <v>36</v>
      </c>
      <c r="O504">
        <v>118</v>
      </c>
      <c r="P504">
        <v>4.24</v>
      </c>
      <c r="Q504">
        <v>7.13</v>
      </c>
      <c r="S504" t="s">
        <v>66</v>
      </c>
      <c r="T504" t="s">
        <v>1383</v>
      </c>
    </row>
    <row r="505" spans="1:20" x14ac:dyDescent="0.25">
      <c r="A505">
        <v>327</v>
      </c>
      <c r="B505">
        <v>2006</v>
      </c>
      <c r="C505" t="s">
        <v>1375</v>
      </c>
      <c r="D505" t="s">
        <v>2822</v>
      </c>
      <c r="E505" t="s">
        <v>13</v>
      </c>
      <c r="F505" t="s">
        <v>1377</v>
      </c>
      <c r="G505">
        <v>74.13</v>
      </c>
      <c r="H505">
        <v>211</v>
      </c>
      <c r="I505">
        <v>9.3800000000000008</v>
      </c>
      <c r="J505">
        <v>32.25</v>
      </c>
      <c r="L505">
        <v>4.43</v>
      </c>
      <c r="N505">
        <v>37</v>
      </c>
      <c r="O505">
        <v>126</v>
      </c>
      <c r="P505">
        <v>4.08</v>
      </c>
      <c r="Q505">
        <v>6.81</v>
      </c>
      <c r="S505" t="s">
        <v>161</v>
      </c>
      <c r="T505" t="s">
        <v>1376</v>
      </c>
    </row>
    <row r="506" spans="1:20" x14ac:dyDescent="0.25">
      <c r="A506">
        <v>337</v>
      </c>
      <c r="B506">
        <v>2006</v>
      </c>
      <c r="C506" t="s">
        <v>1336</v>
      </c>
      <c r="D506" t="s">
        <v>337</v>
      </c>
      <c r="E506" t="s">
        <v>13</v>
      </c>
      <c r="F506" t="s">
        <v>1337</v>
      </c>
      <c r="G506">
        <v>69.38</v>
      </c>
      <c r="H506">
        <v>179</v>
      </c>
      <c r="I506">
        <v>8.3800000000000008</v>
      </c>
      <c r="J506">
        <v>29.38</v>
      </c>
      <c r="L506">
        <v>4.5</v>
      </c>
      <c r="M506">
        <v>38</v>
      </c>
      <c r="N506">
        <v>34.5</v>
      </c>
      <c r="O506">
        <v>115</v>
      </c>
      <c r="P506">
        <v>4.07</v>
      </c>
      <c r="Q506">
        <v>6.87</v>
      </c>
      <c r="S506" t="s">
        <v>143</v>
      </c>
      <c r="T506" t="s">
        <v>34</v>
      </c>
    </row>
    <row r="507" spans="1:20" x14ac:dyDescent="0.25">
      <c r="A507">
        <v>339</v>
      </c>
      <c r="B507">
        <v>2006</v>
      </c>
      <c r="C507" t="s">
        <v>1352</v>
      </c>
      <c r="D507" t="s">
        <v>569</v>
      </c>
      <c r="E507" t="s">
        <v>13</v>
      </c>
      <c r="F507" t="s">
        <v>1353</v>
      </c>
      <c r="G507">
        <v>73.75</v>
      </c>
      <c r="H507">
        <v>197</v>
      </c>
      <c r="N507">
        <v>38</v>
      </c>
      <c r="O507">
        <v>127</v>
      </c>
      <c r="P507">
        <v>4.08</v>
      </c>
      <c r="Q507">
        <v>6.84</v>
      </c>
      <c r="S507" t="s">
        <v>121</v>
      </c>
      <c r="T507" t="s">
        <v>34</v>
      </c>
    </row>
    <row r="508" spans="1:20" x14ac:dyDescent="0.25">
      <c r="A508">
        <v>346</v>
      </c>
      <c r="B508">
        <v>2006</v>
      </c>
      <c r="C508" t="s">
        <v>1331</v>
      </c>
      <c r="D508" t="s">
        <v>1246</v>
      </c>
      <c r="E508" t="s">
        <v>13</v>
      </c>
      <c r="F508" t="s">
        <v>1332</v>
      </c>
      <c r="G508">
        <v>74</v>
      </c>
      <c r="H508">
        <v>214</v>
      </c>
      <c r="I508">
        <v>9.5</v>
      </c>
      <c r="J508">
        <v>31.38</v>
      </c>
      <c r="L508">
        <v>4.53</v>
      </c>
      <c r="N508">
        <v>36.5</v>
      </c>
      <c r="O508">
        <v>120</v>
      </c>
      <c r="P508">
        <v>3.99</v>
      </c>
      <c r="Q508">
        <v>6.7</v>
      </c>
      <c r="S508" t="s">
        <v>66</v>
      </c>
      <c r="T508" t="s">
        <v>915</v>
      </c>
    </row>
    <row r="509" spans="1:20" x14ac:dyDescent="0.25">
      <c r="A509">
        <v>12</v>
      </c>
      <c r="B509">
        <v>2007</v>
      </c>
      <c r="C509" t="s">
        <v>1454</v>
      </c>
      <c r="D509" t="s">
        <v>3017</v>
      </c>
      <c r="E509" t="s">
        <v>13</v>
      </c>
      <c r="F509" t="s">
        <v>1456</v>
      </c>
      <c r="G509">
        <v>72.25</v>
      </c>
      <c r="H509">
        <v>198</v>
      </c>
      <c r="I509">
        <v>9</v>
      </c>
      <c r="J509">
        <v>32.25</v>
      </c>
      <c r="L509">
        <v>4.42</v>
      </c>
      <c r="N509">
        <v>37</v>
      </c>
      <c r="O509">
        <v>127</v>
      </c>
      <c r="P509">
        <v>4.25</v>
      </c>
      <c r="Q509">
        <v>6.81</v>
      </c>
      <c r="S509" t="s">
        <v>61</v>
      </c>
      <c r="T509" t="s">
        <v>1455</v>
      </c>
    </row>
    <row r="510" spans="1:20" x14ac:dyDescent="0.25">
      <c r="A510">
        <v>20</v>
      </c>
      <c r="B510">
        <v>2007</v>
      </c>
      <c r="C510" t="s">
        <v>1473</v>
      </c>
      <c r="D510" t="s">
        <v>228</v>
      </c>
      <c r="E510" t="s">
        <v>13</v>
      </c>
      <c r="F510" t="s">
        <v>1474</v>
      </c>
      <c r="G510">
        <v>75.13</v>
      </c>
      <c r="H510">
        <v>208</v>
      </c>
      <c r="I510">
        <v>10.130000000000001</v>
      </c>
      <c r="J510">
        <v>36.5</v>
      </c>
      <c r="L510">
        <v>4.59</v>
      </c>
      <c r="N510">
        <v>36</v>
      </c>
      <c r="O510">
        <v>129</v>
      </c>
      <c r="P510">
        <v>4.1900000000000004</v>
      </c>
      <c r="Q510">
        <v>6.69</v>
      </c>
      <c r="S510" t="s">
        <v>121</v>
      </c>
      <c r="T510" t="s">
        <v>139</v>
      </c>
    </row>
    <row r="511" spans="1:20" x14ac:dyDescent="0.25">
      <c r="A511">
        <v>22</v>
      </c>
      <c r="B511">
        <v>2007</v>
      </c>
      <c r="C511" t="s">
        <v>3280</v>
      </c>
      <c r="D511" t="s">
        <v>3281</v>
      </c>
      <c r="E511" t="s">
        <v>13</v>
      </c>
      <c r="F511" t="s">
        <v>3283</v>
      </c>
      <c r="G511">
        <v>72.88</v>
      </c>
      <c r="H511">
        <v>196</v>
      </c>
      <c r="L511">
        <v>4.7</v>
      </c>
      <c r="N511">
        <v>33</v>
      </c>
      <c r="O511">
        <v>120</v>
      </c>
      <c r="P511">
        <v>4.21</v>
      </c>
      <c r="Q511">
        <v>6.94</v>
      </c>
      <c r="S511" t="s">
        <v>121</v>
      </c>
      <c r="T511" t="s">
        <v>3282</v>
      </c>
    </row>
    <row r="512" spans="1:20" x14ac:dyDescent="0.25">
      <c r="A512">
        <v>23</v>
      </c>
      <c r="B512">
        <v>2007</v>
      </c>
      <c r="C512" t="s">
        <v>3284</v>
      </c>
      <c r="D512" t="s">
        <v>329</v>
      </c>
      <c r="E512" t="s">
        <v>13</v>
      </c>
      <c r="F512" t="s">
        <v>3285</v>
      </c>
      <c r="G512">
        <v>70.63</v>
      </c>
      <c r="H512">
        <v>203</v>
      </c>
      <c r="L512">
        <v>4.82</v>
      </c>
      <c r="M512">
        <v>15</v>
      </c>
      <c r="N512">
        <v>30</v>
      </c>
      <c r="O512">
        <v>112</v>
      </c>
      <c r="P512">
        <v>4.1900000000000004</v>
      </c>
      <c r="Q512">
        <v>6.9</v>
      </c>
      <c r="S512" t="s">
        <v>76</v>
      </c>
      <c r="T512" t="s">
        <v>3282</v>
      </c>
    </row>
    <row r="513" spans="1:20" x14ac:dyDescent="0.25">
      <c r="A513">
        <v>42</v>
      </c>
      <c r="B513">
        <v>2007</v>
      </c>
      <c r="C513" t="s">
        <v>1409</v>
      </c>
      <c r="D513" t="s">
        <v>2902</v>
      </c>
      <c r="E513" t="s">
        <v>13</v>
      </c>
      <c r="F513" t="s">
        <v>1411</v>
      </c>
      <c r="G513">
        <v>74.25</v>
      </c>
      <c r="H513">
        <v>221</v>
      </c>
      <c r="I513">
        <v>9.6300000000000008</v>
      </c>
      <c r="J513">
        <v>34.25</v>
      </c>
      <c r="L513">
        <v>4.58</v>
      </c>
      <c r="N513">
        <v>33</v>
      </c>
      <c r="O513">
        <v>125</v>
      </c>
      <c r="P513">
        <v>4.3499999999999996</v>
      </c>
      <c r="Q513">
        <v>6.81</v>
      </c>
      <c r="S513" t="s">
        <v>121</v>
      </c>
      <c r="T513" t="s">
        <v>1410</v>
      </c>
    </row>
    <row r="514" spans="1:20" x14ac:dyDescent="0.25">
      <c r="A514">
        <v>48</v>
      </c>
      <c r="B514">
        <v>2007</v>
      </c>
      <c r="C514" t="s">
        <v>1451</v>
      </c>
      <c r="D514" t="s">
        <v>171</v>
      </c>
      <c r="E514" t="s">
        <v>13</v>
      </c>
      <c r="F514" t="s">
        <v>1453</v>
      </c>
      <c r="G514">
        <v>72.38</v>
      </c>
      <c r="H514">
        <v>193</v>
      </c>
      <c r="I514">
        <v>9.25</v>
      </c>
      <c r="J514">
        <v>33.25</v>
      </c>
      <c r="L514">
        <v>4.4800000000000004</v>
      </c>
      <c r="N514">
        <v>33</v>
      </c>
      <c r="O514">
        <v>124</v>
      </c>
      <c r="P514">
        <v>4.29</v>
      </c>
      <c r="Q514">
        <v>6.9</v>
      </c>
      <c r="S514" t="s">
        <v>21</v>
      </c>
      <c r="T514" t="s">
        <v>1452</v>
      </c>
    </row>
    <row r="515" spans="1:20" x14ac:dyDescent="0.25">
      <c r="A515">
        <v>49</v>
      </c>
      <c r="B515">
        <v>2007</v>
      </c>
      <c r="C515" t="s">
        <v>1475</v>
      </c>
      <c r="D515" t="s">
        <v>3181</v>
      </c>
      <c r="E515" t="s">
        <v>13</v>
      </c>
      <c r="F515" t="s">
        <v>1477</v>
      </c>
      <c r="G515">
        <v>72.63</v>
      </c>
      <c r="H515">
        <v>200</v>
      </c>
      <c r="L515">
        <v>4.38</v>
      </c>
      <c r="M515">
        <v>12</v>
      </c>
      <c r="N515">
        <v>40</v>
      </c>
      <c r="O515">
        <v>128</v>
      </c>
      <c r="P515">
        <v>4.09</v>
      </c>
      <c r="S515" t="s">
        <v>161</v>
      </c>
      <c r="T515" t="s">
        <v>1476</v>
      </c>
    </row>
    <row r="516" spans="1:20" x14ac:dyDescent="0.25">
      <c r="A516">
        <v>67</v>
      </c>
      <c r="B516">
        <v>2007</v>
      </c>
      <c r="C516" t="s">
        <v>1457</v>
      </c>
      <c r="D516" t="s">
        <v>298</v>
      </c>
      <c r="E516" t="s">
        <v>13</v>
      </c>
      <c r="F516" t="s">
        <v>1459</v>
      </c>
      <c r="G516">
        <v>72.25</v>
      </c>
      <c r="H516">
        <v>188</v>
      </c>
      <c r="I516">
        <v>10.25</v>
      </c>
      <c r="J516">
        <v>31.75</v>
      </c>
      <c r="L516">
        <v>4.3899999999999997</v>
      </c>
      <c r="N516">
        <v>32.5</v>
      </c>
      <c r="O516">
        <v>123</v>
      </c>
      <c r="P516">
        <v>4.1500000000000004</v>
      </c>
      <c r="Q516">
        <v>7</v>
      </c>
      <c r="R516">
        <v>11.75</v>
      </c>
      <c r="S516" t="s">
        <v>121</v>
      </c>
      <c r="T516" t="s">
        <v>1458</v>
      </c>
    </row>
    <row r="517" spans="1:20" x14ac:dyDescent="0.25">
      <c r="A517">
        <v>75</v>
      </c>
      <c r="B517">
        <v>2007</v>
      </c>
      <c r="C517" t="s">
        <v>3286</v>
      </c>
      <c r="D517" t="s">
        <v>228</v>
      </c>
      <c r="E517" t="s">
        <v>13</v>
      </c>
      <c r="F517" t="s">
        <v>3288</v>
      </c>
      <c r="G517">
        <v>70.75</v>
      </c>
      <c r="H517">
        <v>184</v>
      </c>
      <c r="I517">
        <v>9.75</v>
      </c>
      <c r="J517">
        <v>32.75</v>
      </c>
      <c r="L517">
        <v>4.59</v>
      </c>
      <c r="N517">
        <v>34.5</v>
      </c>
      <c r="O517">
        <v>123</v>
      </c>
      <c r="P517">
        <v>4.3</v>
      </c>
      <c r="Q517">
        <v>6.99</v>
      </c>
      <c r="S517" t="s">
        <v>161</v>
      </c>
      <c r="T517" t="s">
        <v>3287</v>
      </c>
    </row>
    <row r="518" spans="1:20" x14ac:dyDescent="0.25">
      <c r="A518">
        <v>85</v>
      </c>
      <c r="B518">
        <v>2007</v>
      </c>
      <c r="C518" t="s">
        <v>1450</v>
      </c>
      <c r="D518" t="s">
        <v>2721</v>
      </c>
      <c r="E518" t="s">
        <v>13</v>
      </c>
      <c r="F518" t="s">
        <v>4493</v>
      </c>
      <c r="G518">
        <v>70.25</v>
      </c>
      <c r="H518">
        <v>181</v>
      </c>
      <c r="I518">
        <v>9.1300000000000008</v>
      </c>
      <c r="J518">
        <v>30</v>
      </c>
      <c r="L518">
        <v>4.51</v>
      </c>
      <c r="M518">
        <v>15</v>
      </c>
      <c r="N518">
        <v>35.5</v>
      </c>
      <c r="O518">
        <v>115</v>
      </c>
      <c r="P518">
        <v>4.1399999999999997</v>
      </c>
      <c r="Q518">
        <v>6.66</v>
      </c>
      <c r="R518">
        <v>11.3</v>
      </c>
      <c r="S518" t="s">
        <v>15</v>
      </c>
      <c r="T518" t="s">
        <v>112</v>
      </c>
    </row>
    <row r="519" spans="1:20" x14ac:dyDescent="0.25">
      <c r="A519">
        <v>98</v>
      </c>
      <c r="B519">
        <v>2007</v>
      </c>
      <c r="C519" t="s">
        <v>3289</v>
      </c>
      <c r="D519" t="s">
        <v>111</v>
      </c>
      <c r="E519" t="s">
        <v>13</v>
      </c>
      <c r="F519" t="s">
        <v>3291</v>
      </c>
      <c r="G519">
        <v>77.75</v>
      </c>
      <c r="H519">
        <v>209</v>
      </c>
      <c r="I519">
        <v>10</v>
      </c>
      <c r="J519">
        <v>35</v>
      </c>
      <c r="L519">
        <v>4.5199999999999996</v>
      </c>
      <c r="N519">
        <v>36</v>
      </c>
      <c r="O519">
        <v>125</v>
      </c>
      <c r="P519">
        <v>4.2699999999999996</v>
      </c>
      <c r="Q519">
        <v>6.89</v>
      </c>
      <c r="S519" t="s">
        <v>61</v>
      </c>
      <c r="T519" t="s">
        <v>3290</v>
      </c>
    </row>
    <row r="520" spans="1:20" x14ac:dyDescent="0.25">
      <c r="A520">
        <v>100</v>
      </c>
      <c r="B520">
        <v>2007</v>
      </c>
      <c r="C520" t="s">
        <v>1430</v>
      </c>
      <c r="D520" t="s">
        <v>2786</v>
      </c>
      <c r="E520" t="s">
        <v>13</v>
      </c>
      <c r="F520" t="s">
        <v>1432</v>
      </c>
      <c r="G520">
        <v>71.25</v>
      </c>
      <c r="H520">
        <v>174</v>
      </c>
      <c r="I520">
        <v>8.6300000000000008</v>
      </c>
      <c r="J520">
        <v>32.5</v>
      </c>
      <c r="L520">
        <v>4.34</v>
      </c>
      <c r="N520">
        <v>32.5</v>
      </c>
      <c r="O520">
        <v>123</v>
      </c>
      <c r="P520">
        <v>4.21</v>
      </c>
      <c r="Q520">
        <v>6.85</v>
      </c>
      <c r="S520" t="s">
        <v>478</v>
      </c>
      <c r="T520" t="s">
        <v>1431</v>
      </c>
    </row>
    <row r="521" spans="1:20" x14ac:dyDescent="0.25">
      <c r="A521">
        <v>101</v>
      </c>
      <c r="B521">
        <v>2007</v>
      </c>
      <c r="C521" t="s">
        <v>1466</v>
      </c>
      <c r="D521" t="s">
        <v>252</v>
      </c>
      <c r="E521" t="s">
        <v>13</v>
      </c>
      <c r="F521" t="s">
        <v>1468</v>
      </c>
      <c r="G521">
        <v>74.13</v>
      </c>
      <c r="H521">
        <v>211</v>
      </c>
      <c r="I521">
        <v>9.1300000000000008</v>
      </c>
      <c r="J521">
        <v>34.5</v>
      </c>
      <c r="L521">
        <v>4.55</v>
      </c>
      <c r="M521">
        <v>17</v>
      </c>
      <c r="N521">
        <v>32.5</v>
      </c>
      <c r="O521">
        <v>117</v>
      </c>
      <c r="S521" t="s">
        <v>161</v>
      </c>
      <c r="T521" t="s">
        <v>1467</v>
      </c>
    </row>
    <row r="522" spans="1:20" x14ac:dyDescent="0.25">
      <c r="A522">
        <v>112</v>
      </c>
      <c r="B522">
        <v>2007</v>
      </c>
      <c r="C522" t="s">
        <v>1417</v>
      </c>
      <c r="D522" t="s">
        <v>2768</v>
      </c>
      <c r="E522" t="s">
        <v>13</v>
      </c>
      <c r="F522" t="s">
        <v>1419</v>
      </c>
      <c r="G522">
        <v>72</v>
      </c>
      <c r="H522">
        <v>193</v>
      </c>
      <c r="I522">
        <v>9.3800000000000008</v>
      </c>
      <c r="J522">
        <v>31</v>
      </c>
      <c r="L522">
        <v>4.46</v>
      </c>
      <c r="M522">
        <v>16</v>
      </c>
      <c r="N522">
        <v>38</v>
      </c>
      <c r="O522">
        <v>123</v>
      </c>
      <c r="P522">
        <v>4.08</v>
      </c>
      <c r="Q522">
        <v>6.54</v>
      </c>
      <c r="R522">
        <v>11.45</v>
      </c>
      <c r="S522" t="s">
        <v>61</v>
      </c>
      <c r="T522" t="s">
        <v>1418</v>
      </c>
    </row>
    <row r="523" spans="1:20" x14ac:dyDescent="0.25">
      <c r="A523">
        <v>121</v>
      </c>
      <c r="B523">
        <v>2007</v>
      </c>
      <c r="C523" t="s">
        <v>1460</v>
      </c>
      <c r="D523" t="s">
        <v>2768</v>
      </c>
      <c r="E523" t="s">
        <v>13</v>
      </c>
      <c r="F523" t="s">
        <v>1461</v>
      </c>
      <c r="G523">
        <v>74</v>
      </c>
      <c r="H523">
        <v>229</v>
      </c>
      <c r="L523">
        <v>4.41</v>
      </c>
      <c r="M523">
        <v>19</v>
      </c>
      <c r="N523">
        <v>37.5</v>
      </c>
      <c r="O523">
        <v>123</v>
      </c>
      <c r="P523">
        <v>4.13</v>
      </c>
      <c r="Q523">
        <v>6.65</v>
      </c>
      <c r="S523" t="s">
        <v>76</v>
      </c>
      <c r="T523" t="s">
        <v>702</v>
      </c>
    </row>
    <row r="524" spans="1:20" x14ac:dyDescent="0.25">
      <c r="A524">
        <v>137</v>
      </c>
      <c r="B524">
        <v>2007</v>
      </c>
      <c r="C524" t="s">
        <v>3292</v>
      </c>
      <c r="D524" t="s">
        <v>252</v>
      </c>
      <c r="E524" t="s">
        <v>13</v>
      </c>
      <c r="F524" t="s">
        <v>3294</v>
      </c>
      <c r="G524">
        <v>74.88</v>
      </c>
      <c r="H524">
        <v>210</v>
      </c>
      <c r="I524">
        <v>9.5</v>
      </c>
      <c r="J524">
        <v>33.5</v>
      </c>
      <c r="L524">
        <v>4.7</v>
      </c>
      <c r="N524">
        <v>34.5</v>
      </c>
      <c r="O524">
        <v>120</v>
      </c>
      <c r="S524" t="s">
        <v>161</v>
      </c>
      <c r="T524" t="s">
        <v>3293</v>
      </c>
    </row>
    <row r="525" spans="1:20" x14ac:dyDescent="0.25">
      <c r="A525">
        <v>138</v>
      </c>
      <c r="B525">
        <v>2007</v>
      </c>
      <c r="C525" t="s">
        <v>3295</v>
      </c>
      <c r="D525" t="s">
        <v>1010</v>
      </c>
      <c r="E525" t="s">
        <v>13</v>
      </c>
      <c r="F525" t="s">
        <v>1447</v>
      </c>
      <c r="G525">
        <v>71.38</v>
      </c>
      <c r="H525">
        <v>186</v>
      </c>
      <c r="I525">
        <v>9.3800000000000008</v>
      </c>
      <c r="J525">
        <v>32.5</v>
      </c>
      <c r="L525">
        <v>4.49</v>
      </c>
      <c r="N525">
        <v>36.5</v>
      </c>
      <c r="O525">
        <v>122</v>
      </c>
      <c r="P525">
        <v>4.32</v>
      </c>
      <c r="Q525">
        <v>6.62</v>
      </c>
      <c r="R525">
        <v>11.4</v>
      </c>
      <c r="S525" t="s">
        <v>161</v>
      </c>
      <c r="T525" t="s">
        <v>1446</v>
      </c>
    </row>
    <row r="526" spans="1:20" x14ac:dyDescent="0.25">
      <c r="A526">
        <v>139</v>
      </c>
      <c r="B526">
        <v>2007</v>
      </c>
      <c r="C526" t="s">
        <v>1436</v>
      </c>
      <c r="D526" t="s">
        <v>2727</v>
      </c>
      <c r="E526" t="s">
        <v>13</v>
      </c>
      <c r="F526" t="s">
        <v>1437</v>
      </c>
      <c r="G526">
        <v>72.5</v>
      </c>
      <c r="H526">
        <v>204</v>
      </c>
      <c r="I526">
        <v>9.6300000000000008</v>
      </c>
      <c r="J526">
        <v>32.75</v>
      </c>
      <c r="L526">
        <v>4.3499999999999996</v>
      </c>
      <c r="N526">
        <v>37</v>
      </c>
      <c r="O526">
        <v>123</v>
      </c>
      <c r="P526">
        <v>4.22</v>
      </c>
      <c r="Q526">
        <v>7.02</v>
      </c>
      <c r="S526" t="s">
        <v>161</v>
      </c>
      <c r="T526" t="s">
        <v>253</v>
      </c>
    </row>
    <row r="527" spans="1:20" x14ac:dyDescent="0.25">
      <c r="A527">
        <v>141</v>
      </c>
      <c r="B527">
        <v>2007</v>
      </c>
      <c r="C527" t="s">
        <v>1491</v>
      </c>
      <c r="D527" t="s">
        <v>651</v>
      </c>
      <c r="E527" t="s">
        <v>13</v>
      </c>
      <c r="F527" t="s">
        <v>1493</v>
      </c>
      <c r="G527">
        <v>71.75</v>
      </c>
      <c r="H527">
        <v>191</v>
      </c>
      <c r="I527">
        <v>9.25</v>
      </c>
      <c r="J527">
        <v>35</v>
      </c>
      <c r="L527">
        <v>4.4800000000000004</v>
      </c>
      <c r="M527">
        <v>15</v>
      </c>
      <c r="N527">
        <v>35.5</v>
      </c>
      <c r="O527">
        <v>120</v>
      </c>
      <c r="P527">
        <v>4.4000000000000004</v>
      </c>
      <c r="Q527">
        <v>7.12</v>
      </c>
      <c r="R527">
        <v>11.32</v>
      </c>
      <c r="S527" t="s">
        <v>161</v>
      </c>
      <c r="T527" t="s">
        <v>1492</v>
      </c>
    </row>
    <row r="528" spans="1:20" x14ac:dyDescent="0.25">
      <c r="A528">
        <v>153</v>
      </c>
      <c r="B528">
        <v>2007</v>
      </c>
      <c r="C528" t="s">
        <v>3296</v>
      </c>
      <c r="D528" t="s">
        <v>3297</v>
      </c>
      <c r="E528" t="s">
        <v>13</v>
      </c>
      <c r="F528" t="s">
        <v>3298</v>
      </c>
      <c r="G528">
        <v>72</v>
      </c>
      <c r="H528">
        <v>193</v>
      </c>
      <c r="I528">
        <v>9.75</v>
      </c>
      <c r="J528">
        <v>32.25</v>
      </c>
      <c r="L528">
        <v>4.58</v>
      </c>
      <c r="M528">
        <v>14</v>
      </c>
      <c r="N528">
        <v>39</v>
      </c>
      <c r="O528">
        <v>129</v>
      </c>
      <c r="P528">
        <v>4.3899999999999997</v>
      </c>
      <c r="Q528">
        <v>7.09</v>
      </c>
      <c r="R528">
        <v>11.83</v>
      </c>
      <c r="S528" t="s">
        <v>121</v>
      </c>
      <c r="T528" t="s">
        <v>887</v>
      </c>
    </row>
    <row r="529" spans="1:20" x14ac:dyDescent="0.25">
      <c r="A529">
        <v>154</v>
      </c>
      <c r="B529">
        <v>2007</v>
      </c>
      <c r="C529" t="s">
        <v>1423</v>
      </c>
      <c r="D529" t="s">
        <v>2738</v>
      </c>
      <c r="E529" t="s">
        <v>13</v>
      </c>
      <c r="F529" t="s">
        <v>1425</v>
      </c>
      <c r="G529">
        <v>76</v>
      </c>
      <c r="H529">
        <v>219</v>
      </c>
      <c r="L529">
        <v>4.62</v>
      </c>
      <c r="N529">
        <v>36.5</v>
      </c>
      <c r="O529">
        <v>121</v>
      </c>
      <c r="P529">
        <v>4.2</v>
      </c>
      <c r="Q529">
        <v>7.28</v>
      </c>
      <c r="S529" t="s">
        <v>121</v>
      </c>
      <c r="T529" t="s">
        <v>1424</v>
      </c>
    </row>
    <row r="530" spans="1:20" x14ac:dyDescent="0.25">
      <c r="A530">
        <v>156</v>
      </c>
      <c r="B530">
        <v>2007</v>
      </c>
      <c r="C530" t="s">
        <v>1404</v>
      </c>
      <c r="D530" t="s">
        <v>329</v>
      </c>
      <c r="E530" t="s">
        <v>13</v>
      </c>
      <c r="F530" t="s">
        <v>1405</v>
      </c>
      <c r="G530">
        <v>77</v>
      </c>
      <c r="H530">
        <v>239</v>
      </c>
      <c r="I530">
        <v>9.75</v>
      </c>
      <c r="J530">
        <v>36</v>
      </c>
      <c r="L530">
        <v>4.38</v>
      </c>
      <c r="N530">
        <v>42.5</v>
      </c>
      <c r="O530">
        <v>139</v>
      </c>
      <c r="S530" t="s">
        <v>15</v>
      </c>
      <c r="T530" t="s">
        <v>157</v>
      </c>
    </row>
    <row r="531" spans="1:20" x14ac:dyDescent="0.25">
      <c r="A531">
        <v>163</v>
      </c>
      <c r="B531">
        <v>2007</v>
      </c>
      <c r="C531" t="s">
        <v>1428</v>
      </c>
      <c r="D531" t="s">
        <v>3299</v>
      </c>
      <c r="E531" t="s">
        <v>13</v>
      </c>
      <c r="F531" t="s">
        <v>4479</v>
      </c>
      <c r="G531">
        <v>74.63</v>
      </c>
      <c r="H531">
        <v>210</v>
      </c>
      <c r="I531">
        <v>8.1300000000000008</v>
      </c>
      <c r="J531">
        <v>34.25</v>
      </c>
      <c r="L531">
        <v>4.55</v>
      </c>
      <c r="N531">
        <v>34</v>
      </c>
      <c r="O531">
        <v>129</v>
      </c>
      <c r="P531">
        <v>4.3099999999999996</v>
      </c>
      <c r="Q531">
        <v>7.03</v>
      </c>
      <c r="S531" t="s">
        <v>161</v>
      </c>
      <c r="T531" t="s">
        <v>292</v>
      </c>
    </row>
    <row r="532" spans="1:20" x14ac:dyDescent="0.25">
      <c r="A532">
        <v>164</v>
      </c>
      <c r="B532">
        <v>2007</v>
      </c>
      <c r="C532" t="s">
        <v>1438</v>
      </c>
      <c r="D532" t="s">
        <v>3181</v>
      </c>
      <c r="E532" t="s">
        <v>13</v>
      </c>
      <c r="F532" t="s">
        <v>4480</v>
      </c>
      <c r="G532">
        <v>72.75</v>
      </c>
      <c r="H532">
        <v>207</v>
      </c>
      <c r="I532">
        <v>10</v>
      </c>
      <c r="J532">
        <v>33</v>
      </c>
      <c r="L532">
        <v>4.58</v>
      </c>
      <c r="M532">
        <v>22</v>
      </c>
      <c r="N532">
        <v>34</v>
      </c>
      <c r="O532">
        <v>119</v>
      </c>
      <c r="P532">
        <v>4.2</v>
      </c>
      <c r="Q532">
        <v>7.06</v>
      </c>
      <c r="R532">
        <v>11.58</v>
      </c>
      <c r="S532" t="s">
        <v>161</v>
      </c>
      <c r="T532" t="s">
        <v>292</v>
      </c>
    </row>
    <row r="533" spans="1:20" x14ac:dyDescent="0.25">
      <c r="A533">
        <v>166</v>
      </c>
      <c r="B533">
        <v>2007</v>
      </c>
      <c r="C533" t="s">
        <v>3300</v>
      </c>
      <c r="D533" t="s">
        <v>2780</v>
      </c>
      <c r="E533" t="s">
        <v>13</v>
      </c>
      <c r="F533" t="s">
        <v>3301</v>
      </c>
      <c r="G533">
        <v>71.13</v>
      </c>
      <c r="H533">
        <v>202</v>
      </c>
      <c r="L533">
        <v>4.5999999999999996</v>
      </c>
      <c r="N533">
        <v>39</v>
      </c>
      <c r="O533">
        <v>121</v>
      </c>
      <c r="P533">
        <v>4.28</v>
      </c>
      <c r="Q533">
        <v>7.05</v>
      </c>
      <c r="S533" t="s">
        <v>27</v>
      </c>
      <c r="T533" t="s">
        <v>292</v>
      </c>
    </row>
    <row r="534" spans="1:20" x14ac:dyDescent="0.25">
      <c r="A534">
        <v>168</v>
      </c>
      <c r="B534">
        <v>2007</v>
      </c>
      <c r="C534" t="s">
        <v>1471</v>
      </c>
      <c r="D534" t="s">
        <v>569</v>
      </c>
      <c r="E534" t="s">
        <v>13</v>
      </c>
      <c r="F534" t="s">
        <v>1472</v>
      </c>
      <c r="G534">
        <v>76.13</v>
      </c>
      <c r="H534">
        <v>217</v>
      </c>
      <c r="S534" t="s">
        <v>161</v>
      </c>
      <c r="T534" t="s">
        <v>489</v>
      </c>
    </row>
    <row r="535" spans="1:20" x14ac:dyDescent="0.25">
      <c r="A535">
        <v>184</v>
      </c>
      <c r="B535">
        <v>2007</v>
      </c>
      <c r="C535" t="s">
        <v>3302</v>
      </c>
      <c r="D535" t="s">
        <v>2723</v>
      </c>
      <c r="E535" t="s">
        <v>13</v>
      </c>
      <c r="F535" t="s">
        <v>3303</v>
      </c>
      <c r="G535">
        <v>71.63</v>
      </c>
      <c r="H535">
        <v>190</v>
      </c>
      <c r="L535">
        <v>4.45</v>
      </c>
      <c r="N535">
        <v>39.5</v>
      </c>
      <c r="O535">
        <v>129</v>
      </c>
      <c r="P535">
        <v>4.08</v>
      </c>
      <c r="Q535">
        <v>6.94</v>
      </c>
      <c r="S535" t="s">
        <v>107</v>
      </c>
      <c r="T535" t="s">
        <v>501</v>
      </c>
    </row>
    <row r="536" spans="1:20" x14ac:dyDescent="0.25">
      <c r="A536">
        <v>190</v>
      </c>
      <c r="B536">
        <v>2007</v>
      </c>
      <c r="C536" t="s">
        <v>3304</v>
      </c>
      <c r="D536" t="s">
        <v>2780</v>
      </c>
      <c r="E536" t="s">
        <v>13</v>
      </c>
      <c r="F536" t="s">
        <v>3305</v>
      </c>
      <c r="G536">
        <v>70.5</v>
      </c>
      <c r="H536">
        <v>205</v>
      </c>
      <c r="I536">
        <v>9</v>
      </c>
      <c r="J536">
        <v>31.75</v>
      </c>
      <c r="L536">
        <v>4.58</v>
      </c>
      <c r="M536">
        <v>19</v>
      </c>
      <c r="N536">
        <v>33.5</v>
      </c>
      <c r="O536">
        <v>114</v>
      </c>
      <c r="P536">
        <v>4.3499999999999996</v>
      </c>
      <c r="Q536">
        <v>7.13</v>
      </c>
      <c r="R536">
        <v>11.47</v>
      </c>
      <c r="S536" t="s">
        <v>107</v>
      </c>
      <c r="T536" t="s">
        <v>3058</v>
      </c>
    </row>
    <row r="537" spans="1:20" x14ac:dyDescent="0.25">
      <c r="A537">
        <v>194</v>
      </c>
      <c r="B537">
        <v>2007</v>
      </c>
      <c r="C537" t="s">
        <v>3306</v>
      </c>
      <c r="D537" t="s">
        <v>213</v>
      </c>
      <c r="E537" t="s">
        <v>13</v>
      </c>
      <c r="F537" t="s">
        <v>3307</v>
      </c>
      <c r="G537">
        <v>73.25</v>
      </c>
      <c r="H537">
        <v>211</v>
      </c>
      <c r="L537">
        <v>4.53</v>
      </c>
      <c r="N537">
        <v>34</v>
      </c>
      <c r="O537">
        <v>118</v>
      </c>
      <c r="P537">
        <v>4.16</v>
      </c>
      <c r="Q537">
        <v>6.84</v>
      </c>
      <c r="S537" t="s">
        <v>76</v>
      </c>
      <c r="T537" t="s">
        <v>1832</v>
      </c>
    </row>
    <row r="538" spans="1:20" x14ac:dyDescent="0.25">
      <c r="A538">
        <v>195</v>
      </c>
      <c r="B538">
        <v>2007</v>
      </c>
      <c r="C538" t="s">
        <v>1412</v>
      </c>
      <c r="D538" t="s">
        <v>209</v>
      </c>
      <c r="E538" t="s">
        <v>13</v>
      </c>
      <c r="F538" t="s">
        <v>1414</v>
      </c>
      <c r="G538">
        <v>74</v>
      </c>
      <c r="H538">
        <v>214</v>
      </c>
      <c r="I538">
        <v>9.3800000000000008</v>
      </c>
      <c r="J538">
        <v>32.25</v>
      </c>
      <c r="L538">
        <v>4.4000000000000004</v>
      </c>
      <c r="N538">
        <v>37.5</v>
      </c>
      <c r="O538">
        <v>121</v>
      </c>
      <c r="P538">
        <v>4.3099999999999996</v>
      </c>
      <c r="Q538">
        <v>6.97</v>
      </c>
      <c r="R538">
        <v>11.3</v>
      </c>
      <c r="S538" t="s">
        <v>76</v>
      </c>
      <c r="T538" t="s">
        <v>1413</v>
      </c>
    </row>
    <row r="539" spans="1:20" x14ac:dyDescent="0.25">
      <c r="A539">
        <v>203</v>
      </c>
      <c r="B539">
        <v>2007</v>
      </c>
      <c r="C539" t="s">
        <v>3308</v>
      </c>
      <c r="D539" t="s">
        <v>32</v>
      </c>
      <c r="E539" t="s">
        <v>13</v>
      </c>
      <c r="F539" t="s">
        <v>3309</v>
      </c>
      <c r="G539">
        <v>74.25</v>
      </c>
      <c r="H539">
        <v>217</v>
      </c>
      <c r="I539">
        <v>9</v>
      </c>
      <c r="J539">
        <v>32.880000000000003</v>
      </c>
      <c r="L539">
        <v>4.5599999999999996</v>
      </c>
      <c r="N539">
        <v>32</v>
      </c>
      <c r="O539">
        <v>110</v>
      </c>
      <c r="P539">
        <v>4.3499999999999996</v>
      </c>
      <c r="Q539">
        <v>6.87</v>
      </c>
      <c r="S539" t="s">
        <v>76</v>
      </c>
      <c r="T539" t="s">
        <v>810</v>
      </c>
    </row>
    <row r="540" spans="1:20" x14ac:dyDescent="0.25">
      <c r="A540">
        <v>209</v>
      </c>
      <c r="B540">
        <v>2007</v>
      </c>
      <c r="C540" t="s">
        <v>1462</v>
      </c>
      <c r="D540" t="s">
        <v>3297</v>
      </c>
      <c r="E540" t="s">
        <v>13</v>
      </c>
      <c r="F540" t="s">
        <v>1465</v>
      </c>
      <c r="G540">
        <v>74.25</v>
      </c>
      <c r="H540">
        <v>225</v>
      </c>
      <c r="I540">
        <v>9.5</v>
      </c>
      <c r="J540">
        <v>33</v>
      </c>
      <c r="L540">
        <v>4.4400000000000004</v>
      </c>
      <c r="M540">
        <v>19</v>
      </c>
      <c r="N540">
        <v>40</v>
      </c>
      <c r="O540">
        <v>119</v>
      </c>
      <c r="P540">
        <v>4.2</v>
      </c>
      <c r="Q540">
        <v>6.73</v>
      </c>
      <c r="S540" t="s">
        <v>55</v>
      </c>
      <c r="T540" t="s">
        <v>1464</v>
      </c>
    </row>
    <row r="541" spans="1:20" x14ac:dyDescent="0.25">
      <c r="A541">
        <v>214</v>
      </c>
      <c r="B541">
        <v>2007</v>
      </c>
      <c r="C541" t="s">
        <v>3310</v>
      </c>
      <c r="D541" t="s">
        <v>504</v>
      </c>
      <c r="E541" t="s">
        <v>13</v>
      </c>
      <c r="F541" t="s">
        <v>3312</v>
      </c>
      <c r="G541">
        <v>72.75</v>
      </c>
      <c r="H541">
        <v>218</v>
      </c>
      <c r="I541">
        <v>10</v>
      </c>
      <c r="J541">
        <v>32.25</v>
      </c>
      <c r="L541">
        <v>4.67</v>
      </c>
      <c r="M541">
        <v>20</v>
      </c>
      <c r="P541">
        <v>4.47</v>
      </c>
      <c r="Q541">
        <v>7.44</v>
      </c>
      <c r="S541" t="s">
        <v>21</v>
      </c>
      <c r="T541" t="s">
        <v>3311</v>
      </c>
    </row>
    <row r="542" spans="1:20" x14ac:dyDescent="0.25">
      <c r="A542">
        <v>246</v>
      </c>
      <c r="B542">
        <v>2007</v>
      </c>
      <c r="C542" t="s">
        <v>3313</v>
      </c>
      <c r="D542" t="s">
        <v>3297</v>
      </c>
      <c r="E542" t="s">
        <v>13</v>
      </c>
      <c r="F542" t="s">
        <v>3315</v>
      </c>
      <c r="G542">
        <v>74.38</v>
      </c>
      <c r="H542">
        <v>201</v>
      </c>
      <c r="I542">
        <v>10.38</v>
      </c>
      <c r="J542">
        <v>34.130000000000003</v>
      </c>
      <c r="L542">
        <v>4.5999999999999996</v>
      </c>
      <c r="N542">
        <v>36.5</v>
      </c>
      <c r="O542">
        <v>125</v>
      </c>
      <c r="P542">
        <v>4.1900000000000004</v>
      </c>
      <c r="Q542">
        <v>6.99</v>
      </c>
      <c r="R542">
        <v>11.56</v>
      </c>
      <c r="S542" t="s">
        <v>161</v>
      </c>
      <c r="T542" t="s">
        <v>3314</v>
      </c>
    </row>
    <row r="543" spans="1:20" x14ac:dyDescent="0.25">
      <c r="A543">
        <v>249</v>
      </c>
      <c r="B543">
        <v>2007</v>
      </c>
      <c r="C543" t="s">
        <v>1420</v>
      </c>
      <c r="D543" t="s">
        <v>504</v>
      </c>
      <c r="E543" t="s">
        <v>13</v>
      </c>
      <c r="F543" t="s">
        <v>1422</v>
      </c>
      <c r="G543">
        <v>75.5</v>
      </c>
      <c r="H543">
        <v>200</v>
      </c>
      <c r="I543">
        <v>9.75</v>
      </c>
      <c r="J543">
        <v>33.5</v>
      </c>
      <c r="L543">
        <v>4.53</v>
      </c>
      <c r="N543">
        <v>39.5</v>
      </c>
      <c r="O543">
        <v>119</v>
      </c>
      <c r="P543">
        <v>4.34</v>
      </c>
      <c r="Q543">
        <v>7.09</v>
      </c>
      <c r="S543" t="s">
        <v>21</v>
      </c>
      <c r="T543" t="s">
        <v>1421</v>
      </c>
    </row>
    <row r="544" spans="1:20" x14ac:dyDescent="0.25">
      <c r="A544">
        <v>253</v>
      </c>
      <c r="B544">
        <v>2007</v>
      </c>
      <c r="C544" t="s">
        <v>1433</v>
      </c>
      <c r="D544" t="s">
        <v>3316</v>
      </c>
      <c r="E544" t="s">
        <v>13</v>
      </c>
      <c r="F544" t="s">
        <v>1435</v>
      </c>
      <c r="G544">
        <v>74</v>
      </c>
      <c r="H544">
        <v>199</v>
      </c>
      <c r="I544">
        <v>9</v>
      </c>
      <c r="J544">
        <v>33.75</v>
      </c>
      <c r="L544">
        <v>4.4400000000000004</v>
      </c>
      <c r="M544">
        <v>19</v>
      </c>
      <c r="N544">
        <v>39</v>
      </c>
      <c r="O544">
        <v>127</v>
      </c>
      <c r="P544">
        <v>4.28</v>
      </c>
      <c r="Q544">
        <v>6.83</v>
      </c>
      <c r="R544">
        <v>11.45</v>
      </c>
      <c r="S544" t="s">
        <v>55</v>
      </c>
      <c r="T544" t="s">
        <v>127</v>
      </c>
    </row>
    <row r="545" spans="1:20" x14ac:dyDescent="0.25">
      <c r="A545">
        <v>255</v>
      </c>
      <c r="B545">
        <v>2007</v>
      </c>
      <c r="C545" t="s">
        <v>1448</v>
      </c>
      <c r="D545" t="s">
        <v>790</v>
      </c>
      <c r="E545" t="s">
        <v>13</v>
      </c>
      <c r="F545" t="s">
        <v>1449</v>
      </c>
      <c r="G545">
        <v>69.13</v>
      </c>
      <c r="H545">
        <v>179</v>
      </c>
      <c r="I545">
        <v>9.3800000000000008</v>
      </c>
      <c r="J545">
        <v>30.5</v>
      </c>
      <c r="L545">
        <v>4.5</v>
      </c>
      <c r="N545">
        <v>35</v>
      </c>
      <c r="O545">
        <v>123</v>
      </c>
      <c r="P545">
        <v>4.21</v>
      </c>
      <c r="Q545">
        <v>6.71</v>
      </c>
      <c r="R545">
        <v>11.43</v>
      </c>
      <c r="S545" t="s">
        <v>76</v>
      </c>
      <c r="T545" t="s">
        <v>127</v>
      </c>
    </row>
    <row r="546" spans="1:20" x14ac:dyDescent="0.25">
      <c r="A546">
        <v>279</v>
      </c>
      <c r="B546">
        <v>2007</v>
      </c>
      <c r="C546" t="s">
        <v>3317</v>
      </c>
      <c r="D546" t="s">
        <v>209</v>
      </c>
      <c r="E546" t="s">
        <v>13</v>
      </c>
      <c r="F546" t="s">
        <v>3318</v>
      </c>
      <c r="G546">
        <v>74.13</v>
      </c>
      <c r="H546">
        <v>173</v>
      </c>
      <c r="L546">
        <v>4.55</v>
      </c>
      <c r="M546">
        <v>9</v>
      </c>
      <c r="N546">
        <v>34.5</v>
      </c>
      <c r="O546">
        <v>121</v>
      </c>
      <c r="P546">
        <v>4.53</v>
      </c>
      <c r="Q546">
        <v>6.99</v>
      </c>
      <c r="S546" t="s">
        <v>143</v>
      </c>
      <c r="T546" t="s">
        <v>711</v>
      </c>
    </row>
    <row r="547" spans="1:20" x14ac:dyDescent="0.25">
      <c r="A547">
        <v>284</v>
      </c>
      <c r="B547">
        <v>2007</v>
      </c>
      <c r="C547" t="s">
        <v>1426</v>
      </c>
      <c r="D547" t="s">
        <v>2738</v>
      </c>
      <c r="E547" t="s">
        <v>13</v>
      </c>
      <c r="F547" t="s">
        <v>1427</v>
      </c>
      <c r="G547">
        <v>71.75</v>
      </c>
      <c r="H547">
        <v>197</v>
      </c>
      <c r="I547">
        <v>9.3800000000000008</v>
      </c>
      <c r="J547">
        <v>32.25</v>
      </c>
      <c r="L547">
        <v>4.45</v>
      </c>
      <c r="N547">
        <v>38</v>
      </c>
      <c r="O547">
        <v>120</v>
      </c>
      <c r="P547">
        <v>4.1900000000000004</v>
      </c>
      <c r="Q547">
        <v>6.68</v>
      </c>
      <c r="S547" t="s">
        <v>21</v>
      </c>
      <c r="T547" t="s">
        <v>711</v>
      </c>
    </row>
    <row r="548" spans="1:20" x14ac:dyDescent="0.25">
      <c r="A548">
        <v>290</v>
      </c>
      <c r="B548">
        <v>2007</v>
      </c>
      <c r="C548" t="s">
        <v>1487</v>
      </c>
      <c r="D548" t="s">
        <v>3319</v>
      </c>
      <c r="E548" t="s">
        <v>13</v>
      </c>
      <c r="F548" t="s">
        <v>1490</v>
      </c>
      <c r="G548">
        <v>69.75</v>
      </c>
      <c r="H548">
        <v>175</v>
      </c>
      <c r="S548" t="s">
        <v>121</v>
      </c>
      <c r="T548" t="s">
        <v>1489</v>
      </c>
    </row>
    <row r="549" spans="1:20" x14ac:dyDescent="0.25">
      <c r="A549">
        <v>294</v>
      </c>
      <c r="B549">
        <v>2007</v>
      </c>
      <c r="C549" t="s">
        <v>1481</v>
      </c>
      <c r="D549" t="s">
        <v>753</v>
      </c>
      <c r="E549" t="s">
        <v>13</v>
      </c>
      <c r="F549" t="s">
        <v>1483</v>
      </c>
      <c r="G549">
        <v>68.63</v>
      </c>
      <c r="H549">
        <v>194</v>
      </c>
      <c r="I549">
        <v>10</v>
      </c>
      <c r="J549">
        <v>31.38</v>
      </c>
      <c r="L549">
        <v>4.6100000000000003</v>
      </c>
      <c r="M549">
        <v>17</v>
      </c>
      <c r="N549">
        <v>33</v>
      </c>
      <c r="O549">
        <v>124</v>
      </c>
      <c r="P549">
        <v>4.17</v>
      </c>
      <c r="Q549">
        <v>7.05</v>
      </c>
      <c r="S549" t="s">
        <v>21</v>
      </c>
      <c r="T549" t="s">
        <v>1482</v>
      </c>
    </row>
    <row r="550" spans="1:20" x14ac:dyDescent="0.25">
      <c r="A550">
        <v>297</v>
      </c>
      <c r="B550">
        <v>2007</v>
      </c>
      <c r="C550" t="s">
        <v>1484</v>
      </c>
      <c r="D550" t="s">
        <v>852</v>
      </c>
      <c r="E550" t="s">
        <v>13</v>
      </c>
      <c r="F550" t="s">
        <v>1486</v>
      </c>
      <c r="G550">
        <v>70.63</v>
      </c>
      <c r="H550">
        <v>197</v>
      </c>
      <c r="I550">
        <v>10</v>
      </c>
      <c r="J550">
        <v>31.5</v>
      </c>
      <c r="L550">
        <v>4.58</v>
      </c>
      <c r="N550">
        <v>35</v>
      </c>
      <c r="O550">
        <v>120</v>
      </c>
      <c r="P550">
        <v>4.1399999999999997</v>
      </c>
      <c r="Q550">
        <v>6.91</v>
      </c>
      <c r="R550">
        <v>11.86</v>
      </c>
      <c r="S550" t="s">
        <v>15</v>
      </c>
      <c r="T550" t="s">
        <v>1485</v>
      </c>
    </row>
    <row r="551" spans="1:20" x14ac:dyDescent="0.25">
      <c r="A551">
        <v>299</v>
      </c>
      <c r="B551">
        <v>2007</v>
      </c>
      <c r="C551" t="s">
        <v>3320</v>
      </c>
      <c r="D551" t="s">
        <v>209</v>
      </c>
      <c r="E551" t="s">
        <v>13</v>
      </c>
      <c r="F551" t="s">
        <v>3321</v>
      </c>
      <c r="G551">
        <v>72.38</v>
      </c>
      <c r="H551">
        <v>212</v>
      </c>
      <c r="I551">
        <v>8.8800000000000008</v>
      </c>
      <c r="J551">
        <v>32.630000000000003</v>
      </c>
      <c r="L551">
        <v>4.6399999999999997</v>
      </c>
      <c r="N551">
        <v>33</v>
      </c>
      <c r="S551" t="s">
        <v>161</v>
      </c>
      <c r="T551" t="s">
        <v>1574</v>
      </c>
    </row>
    <row r="552" spans="1:20" x14ac:dyDescent="0.25">
      <c r="A552">
        <v>301</v>
      </c>
      <c r="B552">
        <v>2007</v>
      </c>
      <c r="C552" t="s">
        <v>1469</v>
      </c>
      <c r="D552" t="s">
        <v>281</v>
      </c>
      <c r="E552" t="s">
        <v>13</v>
      </c>
      <c r="F552" t="s">
        <v>1470</v>
      </c>
      <c r="G552">
        <v>73.75</v>
      </c>
      <c r="H552">
        <v>204</v>
      </c>
      <c r="I552">
        <v>9.5</v>
      </c>
      <c r="J552">
        <v>32.25</v>
      </c>
      <c r="L552">
        <v>4.5199999999999996</v>
      </c>
      <c r="N552">
        <v>36</v>
      </c>
      <c r="O552">
        <v>122</v>
      </c>
      <c r="P552">
        <v>4.28</v>
      </c>
      <c r="Q552">
        <v>7.22</v>
      </c>
      <c r="S552" t="s">
        <v>15</v>
      </c>
      <c r="T552" t="s">
        <v>744</v>
      </c>
    </row>
    <row r="553" spans="1:20" x14ac:dyDescent="0.25">
      <c r="A553">
        <v>311</v>
      </c>
      <c r="B553">
        <v>2007</v>
      </c>
      <c r="C553" t="s">
        <v>3322</v>
      </c>
      <c r="D553" t="s">
        <v>2834</v>
      </c>
      <c r="E553" t="s">
        <v>13</v>
      </c>
      <c r="F553" t="s">
        <v>3324</v>
      </c>
      <c r="G553">
        <v>78</v>
      </c>
      <c r="H553">
        <v>216</v>
      </c>
      <c r="I553">
        <v>9</v>
      </c>
      <c r="J553">
        <v>34.75</v>
      </c>
      <c r="L553">
        <v>4.59</v>
      </c>
      <c r="M553">
        <v>13</v>
      </c>
      <c r="N553">
        <v>36.5</v>
      </c>
      <c r="O553">
        <v>118</v>
      </c>
      <c r="P553">
        <v>4.34</v>
      </c>
      <c r="Q553">
        <v>7.09</v>
      </c>
      <c r="R553">
        <v>11.78</v>
      </c>
      <c r="S553" t="s">
        <v>107</v>
      </c>
      <c r="T553" t="s">
        <v>3323</v>
      </c>
    </row>
    <row r="554" spans="1:20" x14ac:dyDescent="0.25">
      <c r="A554">
        <v>320</v>
      </c>
      <c r="B554">
        <v>2007</v>
      </c>
      <c r="C554" t="s">
        <v>3325</v>
      </c>
      <c r="D554" t="s">
        <v>837</v>
      </c>
      <c r="E554" t="s">
        <v>13</v>
      </c>
      <c r="F554" t="s">
        <v>3326</v>
      </c>
      <c r="G554">
        <v>73.8</v>
      </c>
      <c r="H554">
        <v>209</v>
      </c>
      <c r="I554">
        <v>9.25</v>
      </c>
      <c r="J554">
        <v>32.5</v>
      </c>
      <c r="L554">
        <v>4.4000000000000004</v>
      </c>
      <c r="M554">
        <v>18</v>
      </c>
      <c r="N554">
        <v>36.5</v>
      </c>
      <c r="O554">
        <v>121</v>
      </c>
      <c r="P554">
        <v>4.3899999999999997</v>
      </c>
      <c r="Q554">
        <v>6.92</v>
      </c>
      <c r="S554" t="s">
        <v>107</v>
      </c>
      <c r="T554" t="s">
        <v>954</v>
      </c>
    </row>
    <row r="555" spans="1:20" x14ac:dyDescent="0.25">
      <c r="A555">
        <v>327</v>
      </c>
      <c r="B555">
        <v>2007</v>
      </c>
      <c r="C555" t="s">
        <v>1478</v>
      </c>
      <c r="D555" t="s">
        <v>1479</v>
      </c>
      <c r="E555" t="s">
        <v>13</v>
      </c>
      <c r="F555" t="s">
        <v>1480</v>
      </c>
      <c r="G555">
        <v>70.75</v>
      </c>
      <c r="H555">
        <v>184</v>
      </c>
      <c r="I555">
        <v>8</v>
      </c>
      <c r="J555">
        <v>31.25</v>
      </c>
      <c r="L555">
        <v>4.46</v>
      </c>
      <c r="N555">
        <v>32.5</v>
      </c>
      <c r="O555">
        <v>123</v>
      </c>
      <c r="P555">
        <v>4.29</v>
      </c>
      <c r="Q555">
        <v>6.99</v>
      </c>
      <c r="R555">
        <v>11.34</v>
      </c>
      <c r="S555" t="s">
        <v>15</v>
      </c>
      <c r="T555" t="s">
        <v>34</v>
      </c>
    </row>
    <row r="556" spans="1:20" x14ac:dyDescent="0.25">
      <c r="A556">
        <v>330</v>
      </c>
      <c r="B556">
        <v>2007</v>
      </c>
      <c r="C556" t="s">
        <v>1443</v>
      </c>
      <c r="D556" t="s">
        <v>2824</v>
      </c>
      <c r="E556" t="s">
        <v>13</v>
      </c>
      <c r="F556" t="s">
        <v>1444</v>
      </c>
      <c r="G556">
        <v>73.25</v>
      </c>
      <c r="H556">
        <v>205</v>
      </c>
      <c r="I556">
        <v>10.25</v>
      </c>
      <c r="J556">
        <v>36</v>
      </c>
      <c r="L556">
        <v>4.49</v>
      </c>
      <c r="N556">
        <v>38.5</v>
      </c>
      <c r="O556">
        <v>125</v>
      </c>
      <c r="P556">
        <v>4.24</v>
      </c>
      <c r="Q556">
        <v>7.03</v>
      </c>
      <c r="R556">
        <v>11.56</v>
      </c>
      <c r="S556" t="s">
        <v>126</v>
      </c>
      <c r="T556" t="s">
        <v>34</v>
      </c>
    </row>
    <row r="557" spans="1:20" x14ac:dyDescent="0.25">
      <c r="A557">
        <v>337</v>
      </c>
      <c r="B557">
        <v>2007</v>
      </c>
      <c r="C557" t="s">
        <v>3327</v>
      </c>
      <c r="D557" t="s">
        <v>3190</v>
      </c>
      <c r="E557" t="s">
        <v>13</v>
      </c>
      <c r="F557" t="s">
        <v>3328</v>
      </c>
      <c r="G557">
        <v>72.5</v>
      </c>
      <c r="H557">
        <v>208</v>
      </c>
      <c r="I557">
        <v>10.5</v>
      </c>
      <c r="J557">
        <v>33</v>
      </c>
      <c r="L557">
        <v>4.62</v>
      </c>
      <c r="N557">
        <v>36.5</v>
      </c>
      <c r="O557">
        <v>120</v>
      </c>
      <c r="P557">
        <v>4.34</v>
      </c>
      <c r="Q557">
        <v>6.89</v>
      </c>
      <c r="R557">
        <v>11.86</v>
      </c>
      <c r="S557" t="s">
        <v>121</v>
      </c>
      <c r="T557" t="s">
        <v>1168</v>
      </c>
    </row>
    <row r="558" spans="1:20" x14ac:dyDescent="0.25">
      <c r="A558">
        <v>6</v>
      </c>
      <c r="B558">
        <v>2008</v>
      </c>
      <c r="C558" t="s">
        <v>3329</v>
      </c>
      <c r="D558" t="s">
        <v>3330</v>
      </c>
      <c r="E558" t="s">
        <v>13</v>
      </c>
      <c r="F558" t="s">
        <v>3331</v>
      </c>
      <c r="G558">
        <v>75.63</v>
      </c>
      <c r="H558">
        <v>190</v>
      </c>
      <c r="S558" t="s">
        <v>161</v>
      </c>
      <c r="T558" t="s">
        <v>1951</v>
      </c>
    </row>
    <row r="559" spans="1:20" x14ac:dyDescent="0.25">
      <c r="A559">
        <v>9</v>
      </c>
      <c r="B559">
        <v>2008</v>
      </c>
      <c r="C559" t="s">
        <v>3332</v>
      </c>
      <c r="D559" t="s">
        <v>252</v>
      </c>
      <c r="E559" t="s">
        <v>13</v>
      </c>
      <c r="F559" t="s">
        <v>3334</v>
      </c>
      <c r="G559">
        <v>70.5</v>
      </c>
      <c r="H559">
        <v>183</v>
      </c>
      <c r="L559">
        <v>4.7</v>
      </c>
      <c r="M559">
        <v>13</v>
      </c>
      <c r="N559">
        <v>27.5</v>
      </c>
      <c r="O559">
        <v>103</v>
      </c>
      <c r="P559">
        <v>4.25</v>
      </c>
      <c r="Q559">
        <v>6.81</v>
      </c>
      <c r="S559" t="s">
        <v>121</v>
      </c>
      <c r="T559" t="s">
        <v>3333</v>
      </c>
    </row>
    <row r="560" spans="1:20" x14ac:dyDescent="0.25">
      <c r="A560">
        <v>10</v>
      </c>
      <c r="B560">
        <v>2008</v>
      </c>
      <c r="C560" t="s">
        <v>1581</v>
      </c>
      <c r="D560" t="s">
        <v>171</v>
      </c>
      <c r="E560" t="s">
        <v>13</v>
      </c>
      <c r="F560" t="s">
        <v>1583</v>
      </c>
      <c r="G560">
        <v>74.88</v>
      </c>
      <c r="H560">
        <v>203</v>
      </c>
      <c r="L560">
        <v>4.55</v>
      </c>
      <c r="N560">
        <v>36</v>
      </c>
      <c r="S560" t="s">
        <v>61</v>
      </c>
      <c r="T560" t="s">
        <v>1582</v>
      </c>
    </row>
    <row r="561" spans="1:20" x14ac:dyDescent="0.25">
      <c r="A561">
        <v>11</v>
      </c>
      <c r="B561">
        <v>2008</v>
      </c>
      <c r="C561" t="s">
        <v>1494</v>
      </c>
      <c r="D561" t="s">
        <v>1495</v>
      </c>
      <c r="E561" t="s">
        <v>13</v>
      </c>
      <c r="F561" t="s">
        <v>1497</v>
      </c>
      <c r="G561">
        <v>71</v>
      </c>
      <c r="H561">
        <v>192</v>
      </c>
      <c r="I561">
        <v>9.6300000000000008</v>
      </c>
      <c r="J561">
        <v>30.75</v>
      </c>
      <c r="L561">
        <v>4.46</v>
      </c>
      <c r="M561">
        <v>16</v>
      </c>
      <c r="S561" t="s">
        <v>121</v>
      </c>
      <c r="T561" t="s">
        <v>1496</v>
      </c>
    </row>
    <row r="562" spans="1:20" x14ac:dyDescent="0.25">
      <c r="A562">
        <v>22</v>
      </c>
      <c r="B562">
        <v>2008</v>
      </c>
      <c r="C562" t="s">
        <v>1521</v>
      </c>
      <c r="D562" t="s">
        <v>1522</v>
      </c>
      <c r="E562" t="s">
        <v>13</v>
      </c>
      <c r="F562" t="s">
        <v>1524</v>
      </c>
      <c r="G562">
        <v>71.5</v>
      </c>
      <c r="H562">
        <v>209</v>
      </c>
      <c r="I562">
        <v>9.5</v>
      </c>
      <c r="J562">
        <v>32.130000000000003</v>
      </c>
      <c r="L562">
        <v>4.5199999999999996</v>
      </c>
      <c r="M562">
        <v>15</v>
      </c>
      <c r="N562">
        <v>26</v>
      </c>
      <c r="O562">
        <v>110</v>
      </c>
      <c r="P562">
        <v>4.22</v>
      </c>
      <c r="Q562">
        <v>7.15</v>
      </c>
      <c r="S562" t="s">
        <v>325</v>
      </c>
      <c r="T562" t="s">
        <v>1523</v>
      </c>
    </row>
    <row r="563" spans="1:20" x14ac:dyDescent="0.25">
      <c r="A563">
        <v>26</v>
      </c>
      <c r="B563">
        <v>2008</v>
      </c>
      <c r="C563" t="s">
        <v>3335</v>
      </c>
      <c r="D563" t="s">
        <v>152</v>
      </c>
      <c r="E563" t="s">
        <v>13</v>
      </c>
      <c r="F563" t="s">
        <v>3337</v>
      </c>
      <c r="G563">
        <v>69.88</v>
      </c>
      <c r="H563">
        <v>194</v>
      </c>
      <c r="I563">
        <v>9</v>
      </c>
      <c r="J563">
        <v>30.13</v>
      </c>
      <c r="L563">
        <v>4.7699999999999996</v>
      </c>
      <c r="M563">
        <v>12</v>
      </c>
      <c r="N563">
        <v>31.5</v>
      </c>
      <c r="O563">
        <v>118</v>
      </c>
      <c r="P563">
        <v>4.2699999999999996</v>
      </c>
      <c r="Q563">
        <v>6.97</v>
      </c>
      <c r="S563" t="s">
        <v>121</v>
      </c>
      <c r="T563" t="s">
        <v>3336</v>
      </c>
    </row>
    <row r="564" spans="1:20" x14ac:dyDescent="0.25">
      <c r="A564">
        <v>31</v>
      </c>
      <c r="B564">
        <v>2008</v>
      </c>
      <c r="C564" t="s">
        <v>3338</v>
      </c>
      <c r="D564" t="s">
        <v>2896</v>
      </c>
      <c r="E564" t="s">
        <v>13</v>
      </c>
      <c r="F564" t="s">
        <v>3340</v>
      </c>
      <c r="G564">
        <v>76.88</v>
      </c>
      <c r="H564">
        <v>214</v>
      </c>
      <c r="I564">
        <v>9.25</v>
      </c>
      <c r="J564">
        <v>32.5</v>
      </c>
      <c r="L564">
        <v>4.6900000000000004</v>
      </c>
      <c r="M564">
        <v>13</v>
      </c>
      <c r="N564">
        <v>31.5</v>
      </c>
      <c r="O564">
        <v>118</v>
      </c>
      <c r="P564">
        <v>4.2300000000000004</v>
      </c>
      <c r="Q564">
        <v>6.92</v>
      </c>
      <c r="S564" t="s">
        <v>66</v>
      </c>
      <c r="T564" t="s">
        <v>3339</v>
      </c>
    </row>
    <row r="565" spans="1:20" x14ac:dyDescent="0.25">
      <c r="A565">
        <v>36</v>
      </c>
      <c r="B565">
        <v>2008</v>
      </c>
      <c r="C565" t="s">
        <v>3341</v>
      </c>
      <c r="D565" t="s">
        <v>3190</v>
      </c>
      <c r="E565" t="s">
        <v>13</v>
      </c>
      <c r="F565" t="s">
        <v>3343</v>
      </c>
      <c r="G565">
        <v>74.88</v>
      </c>
      <c r="H565">
        <v>223</v>
      </c>
      <c r="I565">
        <v>9.5</v>
      </c>
      <c r="J565">
        <v>33.75</v>
      </c>
      <c r="L565">
        <v>4.7699999999999996</v>
      </c>
      <c r="M565">
        <v>14</v>
      </c>
      <c r="N565">
        <v>33.5</v>
      </c>
      <c r="S565" t="s">
        <v>61</v>
      </c>
      <c r="T565" t="s">
        <v>3342</v>
      </c>
    </row>
    <row r="566" spans="1:20" x14ac:dyDescent="0.25">
      <c r="A566">
        <v>39</v>
      </c>
      <c r="B566">
        <v>2008</v>
      </c>
      <c r="C566" t="s">
        <v>3344</v>
      </c>
      <c r="D566" t="s">
        <v>302</v>
      </c>
      <c r="E566" t="s">
        <v>13</v>
      </c>
      <c r="F566" t="s">
        <v>3345</v>
      </c>
      <c r="G566">
        <v>72.75</v>
      </c>
      <c r="H566">
        <v>211</v>
      </c>
      <c r="I566">
        <v>9.75</v>
      </c>
      <c r="J566">
        <v>32.630000000000003</v>
      </c>
      <c r="L566">
        <v>4.75</v>
      </c>
      <c r="M566">
        <v>19</v>
      </c>
      <c r="N566">
        <v>36.5</v>
      </c>
      <c r="O566">
        <v>120</v>
      </c>
      <c r="P566">
        <v>4.47</v>
      </c>
      <c r="Q566">
        <v>7.12</v>
      </c>
      <c r="R566">
        <v>12.07</v>
      </c>
      <c r="S566" t="s">
        <v>107</v>
      </c>
      <c r="T566" t="s">
        <v>603</v>
      </c>
    </row>
    <row r="567" spans="1:20" x14ac:dyDescent="0.25">
      <c r="A567">
        <v>41</v>
      </c>
      <c r="B567">
        <v>2008</v>
      </c>
      <c r="C567" t="s">
        <v>3346</v>
      </c>
      <c r="D567" t="s">
        <v>85</v>
      </c>
      <c r="E567" t="s">
        <v>13</v>
      </c>
      <c r="F567" t="s">
        <v>3348</v>
      </c>
      <c r="G567">
        <v>71.63</v>
      </c>
      <c r="H567">
        <v>160</v>
      </c>
      <c r="I567">
        <v>8.75</v>
      </c>
      <c r="J567">
        <v>32.5</v>
      </c>
      <c r="L567">
        <v>4.47</v>
      </c>
      <c r="N567">
        <v>30.5</v>
      </c>
      <c r="O567">
        <v>115</v>
      </c>
      <c r="P567">
        <v>4.29</v>
      </c>
      <c r="Q567">
        <v>6.97</v>
      </c>
      <c r="S567" t="s">
        <v>143</v>
      </c>
      <c r="T567" t="s">
        <v>3347</v>
      </c>
    </row>
    <row r="568" spans="1:20" x14ac:dyDescent="0.25">
      <c r="A568">
        <v>50</v>
      </c>
      <c r="B568">
        <v>2008</v>
      </c>
      <c r="C568" t="s">
        <v>3349</v>
      </c>
      <c r="D568" t="s">
        <v>1539</v>
      </c>
      <c r="E568" t="s">
        <v>13</v>
      </c>
      <c r="F568" t="s">
        <v>3350</v>
      </c>
      <c r="G568">
        <v>74.13</v>
      </c>
      <c r="H568">
        <v>202</v>
      </c>
      <c r="L568">
        <v>4.6399999999999997</v>
      </c>
      <c r="M568">
        <v>13</v>
      </c>
      <c r="N568">
        <v>30</v>
      </c>
      <c r="O568">
        <v>120</v>
      </c>
      <c r="P568">
        <v>4.38</v>
      </c>
      <c r="Q568">
        <v>7.18</v>
      </c>
      <c r="S568" t="s">
        <v>66</v>
      </c>
      <c r="T568" t="s">
        <v>134</v>
      </c>
    </row>
    <row r="569" spans="1:20" x14ac:dyDescent="0.25">
      <c r="A569">
        <v>51</v>
      </c>
      <c r="B569">
        <v>2008</v>
      </c>
      <c r="C569" t="s">
        <v>3351</v>
      </c>
      <c r="D569" t="s">
        <v>580</v>
      </c>
      <c r="E569" t="s">
        <v>13</v>
      </c>
      <c r="F569" t="s">
        <v>3352</v>
      </c>
      <c r="G569">
        <v>69.75</v>
      </c>
      <c r="H569">
        <v>174</v>
      </c>
      <c r="I569">
        <v>9.1300000000000008</v>
      </c>
      <c r="J569">
        <v>32.130000000000003</v>
      </c>
      <c r="L569">
        <v>4.55</v>
      </c>
      <c r="O569">
        <v>119</v>
      </c>
      <c r="P569">
        <v>4.24</v>
      </c>
      <c r="Q569">
        <v>6.88</v>
      </c>
      <c r="S569" t="s">
        <v>121</v>
      </c>
      <c r="T569" t="s">
        <v>973</v>
      </c>
    </row>
    <row r="570" spans="1:20" x14ac:dyDescent="0.25">
      <c r="A570">
        <v>54</v>
      </c>
      <c r="B570">
        <v>2008</v>
      </c>
      <c r="C570" t="s">
        <v>1546</v>
      </c>
      <c r="D570" t="s">
        <v>637</v>
      </c>
      <c r="E570" t="s">
        <v>13</v>
      </c>
      <c r="F570" t="s">
        <v>1548</v>
      </c>
      <c r="G570">
        <v>72.5</v>
      </c>
      <c r="H570">
        <v>201</v>
      </c>
      <c r="I570">
        <v>9.5</v>
      </c>
      <c r="J570">
        <v>34.380000000000003</v>
      </c>
      <c r="L570">
        <v>4.4800000000000004</v>
      </c>
      <c r="M570">
        <v>10</v>
      </c>
      <c r="N570">
        <v>38.5</v>
      </c>
      <c r="O570">
        <v>125</v>
      </c>
      <c r="P570">
        <v>4.2</v>
      </c>
      <c r="Q570">
        <v>6.77</v>
      </c>
      <c r="R570">
        <v>11.36</v>
      </c>
      <c r="S570" t="s">
        <v>33</v>
      </c>
      <c r="T570" t="s">
        <v>1547</v>
      </c>
    </row>
    <row r="571" spans="1:20" x14ac:dyDescent="0.25">
      <c r="A571">
        <v>56</v>
      </c>
      <c r="B571">
        <v>2008</v>
      </c>
      <c r="C571" t="s">
        <v>1533</v>
      </c>
      <c r="D571" t="s">
        <v>228</v>
      </c>
      <c r="E571" t="s">
        <v>13</v>
      </c>
      <c r="F571" t="s">
        <v>1534</v>
      </c>
      <c r="G571">
        <v>72.25</v>
      </c>
      <c r="H571">
        <v>204</v>
      </c>
      <c r="I571">
        <v>9.1300000000000008</v>
      </c>
      <c r="J571">
        <v>32.75</v>
      </c>
      <c r="L571">
        <v>4.3899999999999997</v>
      </c>
      <c r="N571">
        <v>33</v>
      </c>
      <c r="O571">
        <v>124</v>
      </c>
      <c r="P571">
        <v>4.1100000000000003</v>
      </c>
      <c r="Q571">
        <v>6.75</v>
      </c>
      <c r="S571" t="s">
        <v>61</v>
      </c>
      <c r="T571" t="s">
        <v>967</v>
      </c>
    </row>
    <row r="572" spans="1:20" x14ac:dyDescent="0.25">
      <c r="A572">
        <v>96</v>
      </c>
      <c r="B572">
        <v>2008</v>
      </c>
      <c r="C572" t="s">
        <v>1525</v>
      </c>
      <c r="D572" t="s">
        <v>2902</v>
      </c>
      <c r="E572" t="s">
        <v>13</v>
      </c>
      <c r="F572" t="s">
        <v>1527</v>
      </c>
      <c r="G572">
        <v>72.13</v>
      </c>
      <c r="H572">
        <v>209</v>
      </c>
      <c r="L572">
        <v>4.59</v>
      </c>
      <c r="N572">
        <v>34.5</v>
      </c>
      <c r="O572">
        <v>114</v>
      </c>
      <c r="P572">
        <v>4.55</v>
      </c>
      <c r="Q572">
        <v>7.34</v>
      </c>
      <c r="S572" t="s">
        <v>325</v>
      </c>
      <c r="T572" t="s">
        <v>1526</v>
      </c>
    </row>
    <row r="573" spans="1:20" x14ac:dyDescent="0.25">
      <c r="A573">
        <v>97</v>
      </c>
      <c r="B573">
        <v>2008</v>
      </c>
      <c r="C573" t="s">
        <v>1528</v>
      </c>
      <c r="D573" t="s">
        <v>976</v>
      </c>
      <c r="E573" t="s">
        <v>13</v>
      </c>
      <c r="F573" t="s">
        <v>1529</v>
      </c>
      <c r="G573">
        <v>71.25</v>
      </c>
      <c r="H573">
        <v>176</v>
      </c>
      <c r="I573">
        <v>8.25</v>
      </c>
      <c r="J573">
        <v>32.25</v>
      </c>
      <c r="L573">
        <v>4.57</v>
      </c>
      <c r="N573">
        <v>31</v>
      </c>
      <c r="O573">
        <v>120</v>
      </c>
      <c r="P573">
        <v>4.12</v>
      </c>
      <c r="Q573">
        <v>6.57</v>
      </c>
      <c r="S573" t="s">
        <v>70</v>
      </c>
      <c r="T573" t="s">
        <v>675</v>
      </c>
    </row>
    <row r="574" spans="1:20" x14ac:dyDescent="0.25">
      <c r="A574">
        <v>114</v>
      </c>
      <c r="B574">
        <v>2008</v>
      </c>
      <c r="C574" t="s">
        <v>1535</v>
      </c>
      <c r="D574" t="s">
        <v>38</v>
      </c>
      <c r="E574" t="s">
        <v>13</v>
      </c>
      <c r="F574" t="s">
        <v>1537</v>
      </c>
      <c r="G574">
        <v>72.5</v>
      </c>
      <c r="H574">
        <v>214</v>
      </c>
      <c r="I574">
        <v>9.75</v>
      </c>
      <c r="J574">
        <v>32.5</v>
      </c>
      <c r="L574">
        <v>4.3899999999999997</v>
      </c>
      <c r="N574">
        <v>34.5</v>
      </c>
      <c r="S574" t="s">
        <v>101</v>
      </c>
      <c r="T574" t="s">
        <v>1536</v>
      </c>
    </row>
    <row r="575" spans="1:20" x14ac:dyDescent="0.25">
      <c r="A575">
        <v>115</v>
      </c>
      <c r="B575">
        <v>2008</v>
      </c>
      <c r="C575" t="s">
        <v>1566</v>
      </c>
      <c r="D575" t="s">
        <v>3353</v>
      </c>
      <c r="E575" t="s">
        <v>13</v>
      </c>
      <c r="F575" t="s">
        <v>1569</v>
      </c>
      <c r="G575">
        <v>71.88</v>
      </c>
      <c r="H575">
        <v>210</v>
      </c>
      <c r="I575">
        <v>9.5</v>
      </c>
      <c r="J575">
        <v>31.13</v>
      </c>
      <c r="L575">
        <v>4.4400000000000004</v>
      </c>
      <c r="M575">
        <v>20</v>
      </c>
      <c r="N575">
        <v>36.5</v>
      </c>
      <c r="O575">
        <v>125</v>
      </c>
      <c r="P575">
        <v>4.1900000000000004</v>
      </c>
      <c r="Q575">
        <v>6.9</v>
      </c>
      <c r="S575" t="s">
        <v>126</v>
      </c>
      <c r="T575" t="s">
        <v>1568</v>
      </c>
    </row>
    <row r="576" spans="1:20" x14ac:dyDescent="0.25">
      <c r="A576">
        <v>130</v>
      </c>
      <c r="B576">
        <v>2008</v>
      </c>
      <c r="C576" t="s">
        <v>3354</v>
      </c>
      <c r="D576" t="s">
        <v>152</v>
      </c>
      <c r="E576" t="s">
        <v>13</v>
      </c>
      <c r="F576" t="s">
        <v>3356</v>
      </c>
      <c r="G576">
        <v>70</v>
      </c>
      <c r="H576">
        <v>187</v>
      </c>
      <c r="I576">
        <v>9</v>
      </c>
      <c r="J576">
        <v>30.25</v>
      </c>
      <c r="L576">
        <v>4.57</v>
      </c>
      <c r="M576">
        <v>17</v>
      </c>
      <c r="N576">
        <v>27.5</v>
      </c>
      <c r="O576">
        <v>118</v>
      </c>
      <c r="P576">
        <v>4.16</v>
      </c>
      <c r="Q576">
        <v>6.91</v>
      </c>
      <c r="S576" t="s">
        <v>76</v>
      </c>
      <c r="T576" t="s">
        <v>3355</v>
      </c>
    </row>
    <row r="577" spans="1:20" x14ac:dyDescent="0.25">
      <c r="A577">
        <v>137</v>
      </c>
      <c r="B577">
        <v>2008</v>
      </c>
      <c r="C577" t="s">
        <v>3357</v>
      </c>
      <c r="D577" t="s">
        <v>184</v>
      </c>
      <c r="E577" t="s">
        <v>13</v>
      </c>
      <c r="F577" t="s">
        <v>3358</v>
      </c>
      <c r="G577">
        <v>73.88</v>
      </c>
      <c r="H577">
        <v>193</v>
      </c>
      <c r="I577">
        <v>9.25</v>
      </c>
      <c r="J577">
        <v>31.13</v>
      </c>
      <c r="L577">
        <v>4.62</v>
      </c>
      <c r="N577">
        <v>29.5</v>
      </c>
      <c r="O577">
        <v>122</v>
      </c>
      <c r="S577" t="s">
        <v>121</v>
      </c>
      <c r="T577" t="s">
        <v>702</v>
      </c>
    </row>
    <row r="578" spans="1:20" x14ac:dyDescent="0.25">
      <c r="A578">
        <v>140</v>
      </c>
      <c r="B578">
        <v>2008</v>
      </c>
      <c r="C578" t="s">
        <v>1503</v>
      </c>
      <c r="D578" t="s">
        <v>166</v>
      </c>
      <c r="E578" t="s">
        <v>13</v>
      </c>
      <c r="F578" t="s">
        <v>1505</v>
      </c>
      <c r="G578">
        <v>77.38</v>
      </c>
      <c r="H578">
        <v>217</v>
      </c>
      <c r="I578">
        <v>10.25</v>
      </c>
      <c r="J578">
        <v>35.5</v>
      </c>
      <c r="K578">
        <v>14</v>
      </c>
      <c r="L578">
        <v>4.53</v>
      </c>
      <c r="M578">
        <v>18</v>
      </c>
      <c r="N578">
        <v>31.5</v>
      </c>
      <c r="O578">
        <v>125</v>
      </c>
      <c r="P578">
        <v>4.2</v>
      </c>
      <c r="Q578">
        <v>6.84</v>
      </c>
      <c r="S578" t="s">
        <v>161</v>
      </c>
      <c r="T578" t="s">
        <v>1504</v>
      </c>
    </row>
    <row r="579" spans="1:20" x14ac:dyDescent="0.25">
      <c r="A579">
        <v>141</v>
      </c>
      <c r="B579">
        <v>2008</v>
      </c>
      <c r="C579" t="s">
        <v>1570</v>
      </c>
      <c r="D579" t="s">
        <v>298</v>
      </c>
      <c r="E579" t="s">
        <v>13</v>
      </c>
      <c r="F579" t="s">
        <v>1572</v>
      </c>
      <c r="G579">
        <v>75.5</v>
      </c>
      <c r="H579">
        <v>213</v>
      </c>
      <c r="I579">
        <v>9.25</v>
      </c>
      <c r="J579">
        <v>33.380000000000003</v>
      </c>
      <c r="L579">
        <v>4.62</v>
      </c>
      <c r="N579">
        <v>28.5</v>
      </c>
      <c r="O579">
        <v>120</v>
      </c>
      <c r="P579">
        <v>4.43</v>
      </c>
      <c r="Q579">
        <v>7.03</v>
      </c>
      <c r="S579" t="s">
        <v>161</v>
      </c>
      <c r="T579" t="s">
        <v>1571</v>
      </c>
    </row>
    <row r="580" spans="1:20" x14ac:dyDescent="0.25">
      <c r="A580">
        <v>146</v>
      </c>
      <c r="B580">
        <v>2008</v>
      </c>
      <c r="C580" t="s">
        <v>1544</v>
      </c>
      <c r="D580" t="s">
        <v>20</v>
      </c>
      <c r="E580" t="s">
        <v>13</v>
      </c>
      <c r="F580" t="s">
        <v>1545</v>
      </c>
      <c r="G580">
        <v>71</v>
      </c>
      <c r="H580">
        <v>187</v>
      </c>
      <c r="I580">
        <v>9.5</v>
      </c>
      <c r="J580">
        <v>30.13</v>
      </c>
      <c r="L580">
        <v>4.58</v>
      </c>
      <c r="M580">
        <v>14</v>
      </c>
      <c r="N580">
        <v>33.5</v>
      </c>
      <c r="O580">
        <v>117</v>
      </c>
      <c r="P580">
        <v>4.24</v>
      </c>
      <c r="Q580">
        <v>6.95</v>
      </c>
      <c r="S580" t="s">
        <v>55</v>
      </c>
      <c r="T580" t="s">
        <v>245</v>
      </c>
    </row>
    <row r="581" spans="1:20" x14ac:dyDescent="0.25">
      <c r="A581">
        <v>154</v>
      </c>
      <c r="B581">
        <v>2008</v>
      </c>
      <c r="C581" t="s">
        <v>1555</v>
      </c>
      <c r="D581" t="s">
        <v>535</v>
      </c>
      <c r="E581" t="s">
        <v>13</v>
      </c>
      <c r="F581" t="s">
        <v>1556</v>
      </c>
      <c r="G581">
        <v>75.63</v>
      </c>
      <c r="H581">
        <v>207</v>
      </c>
      <c r="I581">
        <v>9</v>
      </c>
      <c r="J581">
        <v>33.75</v>
      </c>
      <c r="L581">
        <v>4.59</v>
      </c>
      <c r="N581">
        <v>31.5</v>
      </c>
      <c r="O581">
        <v>126</v>
      </c>
      <c r="P581">
        <v>4.3</v>
      </c>
      <c r="Q581">
        <v>7.08</v>
      </c>
      <c r="S581" t="s">
        <v>107</v>
      </c>
      <c r="T581" t="s">
        <v>1268</v>
      </c>
    </row>
    <row r="582" spans="1:20" x14ac:dyDescent="0.25">
      <c r="A582">
        <v>162</v>
      </c>
      <c r="B582">
        <v>2008</v>
      </c>
      <c r="C582" t="s">
        <v>1561</v>
      </c>
      <c r="D582" t="s">
        <v>337</v>
      </c>
      <c r="E582" t="s">
        <v>13</v>
      </c>
      <c r="F582" t="s">
        <v>1563</v>
      </c>
      <c r="G582">
        <v>74.75</v>
      </c>
      <c r="H582">
        <v>221</v>
      </c>
      <c r="I582">
        <v>8.5</v>
      </c>
      <c r="J582">
        <v>33.25</v>
      </c>
      <c r="L582">
        <v>4.59</v>
      </c>
      <c r="M582">
        <v>15</v>
      </c>
      <c r="N582">
        <v>29.5</v>
      </c>
      <c r="O582">
        <v>126</v>
      </c>
      <c r="Q582">
        <v>6.93</v>
      </c>
      <c r="S582" t="s">
        <v>126</v>
      </c>
      <c r="T582" t="s">
        <v>1562</v>
      </c>
    </row>
    <row r="583" spans="1:20" x14ac:dyDescent="0.25">
      <c r="A583">
        <v>167</v>
      </c>
      <c r="B583">
        <v>2008</v>
      </c>
      <c r="C583" t="s">
        <v>1513</v>
      </c>
      <c r="D583" t="s">
        <v>20</v>
      </c>
      <c r="E583" t="s">
        <v>13</v>
      </c>
      <c r="F583" t="s">
        <v>4481</v>
      </c>
      <c r="G583">
        <v>69.75</v>
      </c>
      <c r="H583">
        <v>169</v>
      </c>
      <c r="I583">
        <v>9.3800000000000008</v>
      </c>
      <c r="J583">
        <v>29.75</v>
      </c>
      <c r="L583">
        <v>4.4000000000000004</v>
      </c>
      <c r="N583">
        <v>34.5</v>
      </c>
      <c r="O583">
        <v>120</v>
      </c>
      <c r="P583">
        <v>4.1900000000000004</v>
      </c>
      <c r="Q583">
        <v>6.82</v>
      </c>
      <c r="S583" t="s">
        <v>121</v>
      </c>
      <c r="T583" t="s">
        <v>229</v>
      </c>
    </row>
    <row r="584" spans="1:20" x14ac:dyDescent="0.25">
      <c r="A584">
        <v>168</v>
      </c>
      <c r="B584">
        <v>2008</v>
      </c>
      <c r="C584" t="s">
        <v>1519</v>
      </c>
      <c r="D584" t="s">
        <v>3359</v>
      </c>
      <c r="E584" t="s">
        <v>13</v>
      </c>
      <c r="F584" t="s">
        <v>4482</v>
      </c>
      <c r="G584">
        <v>69.5</v>
      </c>
      <c r="H584">
        <v>182</v>
      </c>
      <c r="I584">
        <v>8.6300000000000008</v>
      </c>
      <c r="J584">
        <v>30.63</v>
      </c>
      <c r="L584">
        <v>4.37</v>
      </c>
      <c r="N584">
        <v>29.5</v>
      </c>
      <c r="O584">
        <v>122</v>
      </c>
      <c r="P584">
        <v>4.38</v>
      </c>
      <c r="Q584">
        <v>6.81</v>
      </c>
      <c r="R584">
        <v>11.22</v>
      </c>
      <c r="S584" t="s">
        <v>121</v>
      </c>
      <c r="T584" t="s">
        <v>229</v>
      </c>
    </row>
    <row r="585" spans="1:20" x14ac:dyDescent="0.25">
      <c r="A585">
        <v>175</v>
      </c>
      <c r="B585">
        <v>2008</v>
      </c>
      <c r="C585" t="s">
        <v>1564</v>
      </c>
      <c r="D585" t="s">
        <v>2750</v>
      </c>
      <c r="E585" t="s">
        <v>13</v>
      </c>
      <c r="F585" t="s">
        <v>1565</v>
      </c>
      <c r="G585">
        <v>71.13</v>
      </c>
      <c r="H585">
        <v>177</v>
      </c>
      <c r="I585">
        <v>9</v>
      </c>
      <c r="J585">
        <v>30.75</v>
      </c>
      <c r="L585">
        <v>4.53</v>
      </c>
      <c r="M585">
        <v>14</v>
      </c>
      <c r="N585">
        <v>32</v>
      </c>
      <c r="O585">
        <v>118</v>
      </c>
      <c r="P585">
        <v>4.18</v>
      </c>
      <c r="Q585">
        <v>6.75</v>
      </c>
      <c r="R585">
        <v>11.43</v>
      </c>
      <c r="S585" t="s">
        <v>161</v>
      </c>
      <c r="T585" t="s">
        <v>157</v>
      </c>
    </row>
    <row r="586" spans="1:20" x14ac:dyDescent="0.25">
      <c r="A586">
        <v>177</v>
      </c>
      <c r="B586">
        <v>2008</v>
      </c>
      <c r="C586" t="s">
        <v>1576</v>
      </c>
      <c r="D586" t="s">
        <v>637</v>
      </c>
      <c r="E586" t="s">
        <v>13</v>
      </c>
      <c r="F586" t="s">
        <v>1577</v>
      </c>
      <c r="G586">
        <v>73.88</v>
      </c>
      <c r="H586">
        <v>210</v>
      </c>
      <c r="I586">
        <v>9.6300000000000008</v>
      </c>
      <c r="J586">
        <v>32.75</v>
      </c>
      <c r="L586">
        <v>4.59</v>
      </c>
      <c r="M586">
        <v>16</v>
      </c>
      <c r="N586">
        <v>32.5</v>
      </c>
      <c r="O586">
        <v>121</v>
      </c>
      <c r="P586">
        <v>4.26</v>
      </c>
      <c r="Q586">
        <v>7.07</v>
      </c>
      <c r="R586">
        <v>11.61</v>
      </c>
      <c r="S586" t="s">
        <v>21</v>
      </c>
      <c r="T586" t="s">
        <v>157</v>
      </c>
    </row>
    <row r="587" spans="1:20" x14ac:dyDescent="0.25">
      <c r="A587">
        <v>182</v>
      </c>
      <c r="B587">
        <v>2008</v>
      </c>
      <c r="C587" t="s">
        <v>3360</v>
      </c>
      <c r="D587" t="s">
        <v>3361</v>
      </c>
      <c r="E587" t="s">
        <v>13</v>
      </c>
      <c r="F587" t="s">
        <v>3362</v>
      </c>
      <c r="G587">
        <v>73</v>
      </c>
      <c r="H587">
        <v>180</v>
      </c>
      <c r="L587">
        <v>4.47</v>
      </c>
      <c r="M587">
        <v>9</v>
      </c>
      <c r="O587">
        <v>123</v>
      </c>
      <c r="P587">
        <v>4.2</v>
      </c>
      <c r="Q587">
        <v>6.81</v>
      </c>
      <c r="S587" t="s">
        <v>161</v>
      </c>
      <c r="T587" t="s">
        <v>292</v>
      </c>
    </row>
    <row r="588" spans="1:20" x14ac:dyDescent="0.25">
      <c r="A588">
        <v>191</v>
      </c>
      <c r="B588">
        <v>2008</v>
      </c>
      <c r="C588" t="s">
        <v>1514</v>
      </c>
      <c r="D588" t="s">
        <v>1246</v>
      </c>
      <c r="E588" t="s">
        <v>13</v>
      </c>
      <c r="F588" t="s">
        <v>1515</v>
      </c>
      <c r="G588">
        <v>75.75</v>
      </c>
      <c r="H588">
        <v>224</v>
      </c>
      <c r="L588">
        <v>4.68</v>
      </c>
      <c r="N588">
        <v>32</v>
      </c>
      <c r="O588">
        <v>117</v>
      </c>
      <c r="P588">
        <v>4.24</v>
      </c>
      <c r="Q588">
        <v>7</v>
      </c>
      <c r="S588" t="s">
        <v>107</v>
      </c>
      <c r="T588" t="s">
        <v>1118</v>
      </c>
    </row>
    <row r="589" spans="1:20" x14ac:dyDescent="0.25">
      <c r="A589">
        <v>211</v>
      </c>
      <c r="B589">
        <v>2008</v>
      </c>
      <c r="C589" t="s">
        <v>1530</v>
      </c>
      <c r="D589" t="s">
        <v>171</v>
      </c>
      <c r="E589" t="s">
        <v>13</v>
      </c>
      <c r="F589" t="s">
        <v>1532</v>
      </c>
      <c r="G589">
        <v>71.75</v>
      </c>
      <c r="H589">
        <v>181</v>
      </c>
      <c r="I589">
        <v>9</v>
      </c>
      <c r="J589">
        <v>32.130000000000003</v>
      </c>
      <c r="L589">
        <v>4.62</v>
      </c>
      <c r="M589">
        <v>16</v>
      </c>
      <c r="N589">
        <v>32</v>
      </c>
      <c r="O589">
        <v>117</v>
      </c>
      <c r="P589">
        <v>4.2699999999999996</v>
      </c>
      <c r="Q589">
        <v>7.34</v>
      </c>
      <c r="R589">
        <v>11.68</v>
      </c>
      <c r="S589" t="s">
        <v>107</v>
      </c>
      <c r="T589" t="s">
        <v>1531</v>
      </c>
    </row>
    <row r="590" spans="1:20" x14ac:dyDescent="0.25">
      <c r="A590">
        <v>216</v>
      </c>
      <c r="B590">
        <v>2008</v>
      </c>
      <c r="C590" t="s">
        <v>3363</v>
      </c>
      <c r="D590" t="s">
        <v>3364</v>
      </c>
      <c r="E590" t="s">
        <v>13</v>
      </c>
      <c r="F590" t="s">
        <v>3365</v>
      </c>
      <c r="G590">
        <v>73.5</v>
      </c>
      <c r="H590">
        <v>205</v>
      </c>
      <c r="I590">
        <v>9.6300000000000008</v>
      </c>
      <c r="J590">
        <v>32</v>
      </c>
      <c r="L590">
        <v>4.68</v>
      </c>
      <c r="N590">
        <v>29</v>
      </c>
      <c r="O590">
        <v>112</v>
      </c>
      <c r="P590">
        <v>4.4800000000000004</v>
      </c>
      <c r="Q590">
        <v>7.12</v>
      </c>
      <c r="R590">
        <v>11.75</v>
      </c>
      <c r="S590" t="s">
        <v>21</v>
      </c>
      <c r="T590" t="s">
        <v>2188</v>
      </c>
    </row>
    <row r="591" spans="1:20" x14ac:dyDescent="0.25">
      <c r="A591">
        <v>228</v>
      </c>
      <c r="B591">
        <v>2008</v>
      </c>
      <c r="C591" t="s">
        <v>1587</v>
      </c>
      <c r="D591" t="s">
        <v>794</v>
      </c>
      <c r="E591" t="s">
        <v>13</v>
      </c>
      <c r="F591" t="s">
        <v>1589</v>
      </c>
      <c r="G591">
        <v>76.25</v>
      </c>
      <c r="H591">
        <v>222</v>
      </c>
      <c r="I591">
        <v>9.75</v>
      </c>
      <c r="J591">
        <v>33.25</v>
      </c>
      <c r="L591">
        <v>4.6100000000000003</v>
      </c>
      <c r="M591">
        <v>9</v>
      </c>
      <c r="N591">
        <v>34.5</v>
      </c>
      <c r="O591">
        <v>119</v>
      </c>
      <c r="P591">
        <v>4.3</v>
      </c>
      <c r="Q591">
        <v>7.08</v>
      </c>
      <c r="R591">
        <v>11.68</v>
      </c>
      <c r="S591" t="s">
        <v>107</v>
      </c>
      <c r="T591" t="s">
        <v>1588</v>
      </c>
    </row>
    <row r="592" spans="1:20" x14ac:dyDescent="0.25">
      <c r="A592">
        <v>232</v>
      </c>
      <c r="B592">
        <v>2008</v>
      </c>
      <c r="C592" t="s">
        <v>3366</v>
      </c>
      <c r="D592" t="s">
        <v>1550</v>
      </c>
      <c r="E592" t="s">
        <v>13</v>
      </c>
      <c r="F592" t="s">
        <v>1551</v>
      </c>
      <c r="G592">
        <v>70.75</v>
      </c>
      <c r="H592">
        <v>195</v>
      </c>
      <c r="I592">
        <v>9</v>
      </c>
      <c r="J592">
        <v>31.13</v>
      </c>
      <c r="L592">
        <v>4.51</v>
      </c>
      <c r="N592">
        <v>28</v>
      </c>
      <c r="O592">
        <v>120</v>
      </c>
      <c r="P592">
        <v>4.3</v>
      </c>
      <c r="Q592">
        <v>7.09</v>
      </c>
      <c r="R592">
        <v>11.94</v>
      </c>
      <c r="S592" t="s">
        <v>33</v>
      </c>
      <c r="T592" t="s">
        <v>810</v>
      </c>
    </row>
    <row r="593" spans="1:20" x14ac:dyDescent="0.25">
      <c r="A593">
        <v>239</v>
      </c>
      <c r="B593">
        <v>2008</v>
      </c>
      <c r="C593" t="s">
        <v>1500</v>
      </c>
      <c r="D593" t="s">
        <v>2786</v>
      </c>
      <c r="E593" t="s">
        <v>13</v>
      </c>
      <c r="F593" t="s">
        <v>1502</v>
      </c>
      <c r="G593">
        <v>74.63</v>
      </c>
      <c r="H593">
        <v>217</v>
      </c>
      <c r="I593">
        <v>10</v>
      </c>
      <c r="J593">
        <v>32.5</v>
      </c>
      <c r="L593">
        <v>4.55</v>
      </c>
      <c r="N593">
        <v>31</v>
      </c>
      <c r="O593">
        <v>123</v>
      </c>
      <c r="P593">
        <v>4.3499999999999996</v>
      </c>
      <c r="Q593">
        <v>7.03</v>
      </c>
      <c r="R593">
        <v>11.53</v>
      </c>
      <c r="S593" t="s">
        <v>161</v>
      </c>
      <c r="T593" t="s">
        <v>1501</v>
      </c>
    </row>
    <row r="594" spans="1:20" x14ac:dyDescent="0.25">
      <c r="A594">
        <v>252</v>
      </c>
      <c r="B594">
        <v>2008</v>
      </c>
      <c r="C594" t="s">
        <v>3367</v>
      </c>
      <c r="D594" t="s">
        <v>569</v>
      </c>
      <c r="E594" t="s">
        <v>13</v>
      </c>
      <c r="F594" t="s">
        <v>3369</v>
      </c>
      <c r="G594">
        <v>73.63</v>
      </c>
      <c r="H594">
        <v>206</v>
      </c>
      <c r="S594" t="s">
        <v>143</v>
      </c>
      <c r="T594" t="s">
        <v>3368</v>
      </c>
    </row>
    <row r="595" spans="1:20" x14ac:dyDescent="0.25">
      <c r="A595">
        <v>259</v>
      </c>
      <c r="B595">
        <v>2008</v>
      </c>
      <c r="C595" t="s">
        <v>3370</v>
      </c>
      <c r="D595" t="s">
        <v>911</v>
      </c>
      <c r="E595" t="s">
        <v>13</v>
      </c>
      <c r="F595" t="s">
        <v>3372</v>
      </c>
      <c r="G595">
        <v>75.13</v>
      </c>
      <c r="H595">
        <v>224</v>
      </c>
      <c r="L595">
        <v>4.55</v>
      </c>
      <c r="N595">
        <v>28.5</v>
      </c>
      <c r="O595">
        <v>117</v>
      </c>
      <c r="P595">
        <v>4.29</v>
      </c>
      <c r="Q595">
        <v>6.95</v>
      </c>
      <c r="S595" t="s">
        <v>107</v>
      </c>
      <c r="T595" t="s">
        <v>3371</v>
      </c>
    </row>
    <row r="596" spans="1:20" x14ac:dyDescent="0.25">
      <c r="A596">
        <v>263</v>
      </c>
      <c r="B596">
        <v>2008</v>
      </c>
      <c r="C596" t="s">
        <v>3373</v>
      </c>
      <c r="D596" t="s">
        <v>248</v>
      </c>
      <c r="E596" t="s">
        <v>13</v>
      </c>
      <c r="F596" t="s">
        <v>3375</v>
      </c>
      <c r="G596">
        <v>69.25</v>
      </c>
      <c r="H596">
        <v>201</v>
      </c>
      <c r="I596">
        <v>8.6300000000000008</v>
      </c>
      <c r="J596">
        <v>31</v>
      </c>
      <c r="L596">
        <v>4.5199999999999996</v>
      </c>
      <c r="M596">
        <v>20</v>
      </c>
      <c r="N596">
        <v>34.5</v>
      </c>
      <c r="O596">
        <v>130</v>
      </c>
      <c r="P596">
        <v>4.32</v>
      </c>
      <c r="Q596">
        <v>6.88</v>
      </c>
      <c r="R596">
        <v>11.47</v>
      </c>
      <c r="S596" t="s">
        <v>121</v>
      </c>
      <c r="T596" t="s">
        <v>3374</v>
      </c>
    </row>
    <row r="597" spans="1:20" x14ac:dyDescent="0.25">
      <c r="A597">
        <v>270</v>
      </c>
      <c r="B597">
        <v>2008</v>
      </c>
      <c r="C597" t="s">
        <v>3376</v>
      </c>
      <c r="D597" t="s">
        <v>152</v>
      </c>
      <c r="E597" t="s">
        <v>13</v>
      </c>
      <c r="F597" t="s">
        <v>3378</v>
      </c>
      <c r="G597">
        <v>73.25</v>
      </c>
      <c r="H597">
        <v>200</v>
      </c>
      <c r="I597">
        <v>9.6300000000000008</v>
      </c>
      <c r="J597">
        <v>32</v>
      </c>
      <c r="L597">
        <v>4.62</v>
      </c>
      <c r="M597">
        <v>8</v>
      </c>
      <c r="N597">
        <v>30</v>
      </c>
      <c r="O597">
        <v>118</v>
      </c>
      <c r="P597">
        <v>4.32</v>
      </c>
      <c r="Q597">
        <v>7.03</v>
      </c>
      <c r="R597">
        <v>11.36</v>
      </c>
      <c r="S597" t="s">
        <v>161</v>
      </c>
      <c r="T597" t="s">
        <v>3377</v>
      </c>
    </row>
    <row r="598" spans="1:20" x14ac:dyDescent="0.25">
      <c r="A598">
        <v>274</v>
      </c>
      <c r="B598">
        <v>2008</v>
      </c>
      <c r="C598" t="s">
        <v>1559</v>
      </c>
      <c r="D598" t="s">
        <v>2816</v>
      </c>
      <c r="E598" t="s">
        <v>13</v>
      </c>
      <c r="F598" t="s">
        <v>1560</v>
      </c>
      <c r="G598">
        <v>71.5</v>
      </c>
      <c r="H598">
        <v>202</v>
      </c>
      <c r="I598">
        <v>9.3800000000000008</v>
      </c>
      <c r="J598">
        <v>31.38</v>
      </c>
      <c r="L598">
        <v>4.75</v>
      </c>
      <c r="N598">
        <v>27.5</v>
      </c>
      <c r="O598">
        <v>115</v>
      </c>
      <c r="P598">
        <v>4.7699999999999996</v>
      </c>
      <c r="Q598">
        <v>7.31</v>
      </c>
      <c r="R598">
        <v>11.94</v>
      </c>
      <c r="S598" t="s">
        <v>33</v>
      </c>
      <c r="T598" t="s">
        <v>127</v>
      </c>
    </row>
    <row r="599" spans="1:20" x14ac:dyDescent="0.25">
      <c r="A599">
        <v>277</v>
      </c>
      <c r="B599">
        <v>2008</v>
      </c>
      <c r="C599" t="s">
        <v>1506</v>
      </c>
      <c r="D599" t="s">
        <v>298</v>
      </c>
      <c r="E599" t="s">
        <v>13</v>
      </c>
      <c r="F599" t="s">
        <v>1508</v>
      </c>
      <c r="G599">
        <v>69.63</v>
      </c>
      <c r="H599">
        <v>184</v>
      </c>
      <c r="I599">
        <v>8.6300000000000008</v>
      </c>
      <c r="J599">
        <v>31</v>
      </c>
      <c r="L599">
        <v>4.46</v>
      </c>
      <c r="M599">
        <v>24</v>
      </c>
      <c r="N599">
        <v>36</v>
      </c>
      <c r="O599">
        <v>124</v>
      </c>
      <c r="P599">
        <v>4.34</v>
      </c>
      <c r="Q599">
        <v>7.07</v>
      </c>
      <c r="R599">
        <v>11.66</v>
      </c>
      <c r="S599" t="s">
        <v>325</v>
      </c>
      <c r="T599" t="s">
        <v>1507</v>
      </c>
    </row>
    <row r="600" spans="1:20" x14ac:dyDescent="0.25">
      <c r="A600">
        <v>283</v>
      </c>
      <c r="B600">
        <v>2008</v>
      </c>
      <c r="C600" t="s">
        <v>1578</v>
      </c>
      <c r="D600" t="s">
        <v>2822</v>
      </c>
      <c r="E600" t="s">
        <v>13</v>
      </c>
      <c r="F600" t="s">
        <v>1580</v>
      </c>
      <c r="G600">
        <v>75.88</v>
      </c>
      <c r="H600">
        <v>208</v>
      </c>
      <c r="L600">
        <v>4.38</v>
      </c>
      <c r="N600">
        <v>43</v>
      </c>
      <c r="O600">
        <v>123</v>
      </c>
      <c r="P600">
        <v>4.25</v>
      </c>
      <c r="Q600">
        <v>6.84</v>
      </c>
      <c r="S600" t="s">
        <v>15</v>
      </c>
      <c r="T600" t="s">
        <v>1579</v>
      </c>
    </row>
    <row r="601" spans="1:20" x14ac:dyDescent="0.25">
      <c r="A601">
        <v>291</v>
      </c>
      <c r="B601">
        <v>2008</v>
      </c>
      <c r="C601" t="s">
        <v>1541</v>
      </c>
      <c r="D601" t="s">
        <v>3104</v>
      </c>
      <c r="E601" t="s">
        <v>13</v>
      </c>
      <c r="F601" t="s">
        <v>1543</v>
      </c>
      <c r="G601">
        <v>72.75</v>
      </c>
      <c r="H601">
        <v>194</v>
      </c>
      <c r="I601">
        <v>9.75</v>
      </c>
      <c r="J601">
        <v>31.75</v>
      </c>
      <c r="L601">
        <v>4.4000000000000004</v>
      </c>
      <c r="M601">
        <v>19</v>
      </c>
      <c r="N601">
        <v>37.5</v>
      </c>
      <c r="O601">
        <v>128</v>
      </c>
      <c r="P601">
        <v>3.96</v>
      </c>
      <c r="Q601">
        <v>6.67</v>
      </c>
      <c r="R601">
        <v>10.87</v>
      </c>
      <c r="S601" t="s">
        <v>61</v>
      </c>
      <c r="T601" t="s">
        <v>1542</v>
      </c>
    </row>
    <row r="602" spans="1:20" x14ac:dyDescent="0.25">
      <c r="A602">
        <v>295</v>
      </c>
      <c r="B602">
        <v>2008</v>
      </c>
      <c r="C602" t="s">
        <v>1509</v>
      </c>
      <c r="D602" t="s">
        <v>3379</v>
      </c>
      <c r="E602" t="s">
        <v>13</v>
      </c>
      <c r="F602" t="s">
        <v>1512</v>
      </c>
      <c r="G602">
        <v>73.75</v>
      </c>
      <c r="H602">
        <v>199</v>
      </c>
      <c r="I602">
        <v>11</v>
      </c>
      <c r="J602">
        <v>34.25</v>
      </c>
      <c r="L602">
        <v>4.4400000000000004</v>
      </c>
      <c r="N602">
        <v>37.5</v>
      </c>
      <c r="O602">
        <v>136</v>
      </c>
      <c r="P602">
        <v>4.5199999999999996</v>
      </c>
      <c r="Q602">
        <v>7.08</v>
      </c>
      <c r="R602">
        <v>11.77</v>
      </c>
      <c r="S602" t="s">
        <v>161</v>
      </c>
      <c r="T602" t="s">
        <v>1511</v>
      </c>
    </row>
    <row r="603" spans="1:20" x14ac:dyDescent="0.25">
      <c r="A603">
        <v>303</v>
      </c>
      <c r="B603">
        <v>2008</v>
      </c>
      <c r="C603" t="s">
        <v>1538</v>
      </c>
      <c r="D603" t="s">
        <v>1539</v>
      </c>
      <c r="E603" t="s">
        <v>13</v>
      </c>
      <c r="F603" t="s">
        <v>1540</v>
      </c>
      <c r="G603">
        <v>73.38</v>
      </c>
      <c r="H603">
        <v>221</v>
      </c>
      <c r="I603">
        <v>9.1300000000000008</v>
      </c>
      <c r="J603">
        <v>32.130000000000003</v>
      </c>
      <c r="L603">
        <v>4.59</v>
      </c>
      <c r="M603">
        <v>20</v>
      </c>
      <c r="N603">
        <v>26.5</v>
      </c>
      <c r="O603">
        <v>111</v>
      </c>
      <c r="P603">
        <v>4.42</v>
      </c>
      <c r="Q603">
        <v>7.1</v>
      </c>
      <c r="R603">
        <v>12.07</v>
      </c>
      <c r="S603" t="s">
        <v>107</v>
      </c>
      <c r="T603" t="s">
        <v>711</v>
      </c>
    </row>
    <row r="604" spans="1:20" x14ac:dyDescent="0.25">
      <c r="A604">
        <v>306</v>
      </c>
      <c r="B604">
        <v>2008</v>
      </c>
      <c r="C604" t="s">
        <v>3380</v>
      </c>
      <c r="D604" t="s">
        <v>44</v>
      </c>
      <c r="E604" t="s">
        <v>13</v>
      </c>
      <c r="F604" t="s">
        <v>3381</v>
      </c>
      <c r="G604">
        <v>72.38</v>
      </c>
      <c r="H604">
        <v>187</v>
      </c>
      <c r="I604">
        <v>8.75</v>
      </c>
      <c r="J604">
        <v>31.25</v>
      </c>
      <c r="L604">
        <v>4.6399999999999997</v>
      </c>
      <c r="M604">
        <v>35</v>
      </c>
      <c r="N604">
        <v>35</v>
      </c>
      <c r="O604">
        <v>119</v>
      </c>
      <c r="P604">
        <v>4.5</v>
      </c>
      <c r="Q604">
        <v>7.15</v>
      </c>
      <c r="R604">
        <v>11.69</v>
      </c>
      <c r="S604" t="s">
        <v>66</v>
      </c>
      <c r="T604" t="s">
        <v>711</v>
      </c>
    </row>
    <row r="605" spans="1:20" x14ac:dyDescent="0.25">
      <c r="A605">
        <v>316</v>
      </c>
      <c r="B605">
        <v>2008</v>
      </c>
      <c r="C605" t="s">
        <v>1516</v>
      </c>
      <c r="D605" t="s">
        <v>544</v>
      </c>
      <c r="E605" t="s">
        <v>13</v>
      </c>
      <c r="F605" t="s">
        <v>1518</v>
      </c>
      <c r="G605">
        <v>75.88</v>
      </c>
      <c r="H605">
        <v>215</v>
      </c>
      <c r="I605">
        <v>9.5</v>
      </c>
      <c r="J605">
        <v>32.5</v>
      </c>
      <c r="L605">
        <v>4.5599999999999996</v>
      </c>
      <c r="M605">
        <v>35</v>
      </c>
      <c r="N605">
        <v>35</v>
      </c>
      <c r="O605">
        <v>128</v>
      </c>
      <c r="P605">
        <v>4.33</v>
      </c>
      <c r="Q605">
        <v>7.14</v>
      </c>
      <c r="S605" t="s">
        <v>55</v>
      </c>
      <c r="T605" t="s">
        <v>1517</v>
      </c>
    </row>
    <row r="606" spans="1:20" x14ac:dyDescent="0.25">
      <c r="A606">
        <v>322</v>
      </c>
      <c r="B606">
        <v>2008</v>
      </c>
      <c r="C606" t="s">
        <v>1498</v>
      </c>
      <c r="D606" t="s">
        <v>2834</v>
      </c>
      <c r="E606" t="s">
        <v>13</v>
      </c>
      <c r="F606" t="s">
        <v>1499</v>
      </c>
      <c r="G606">
        <v>73.88</v>
      </c>
      <c r="H606">
        <v>216</v>
      </c>
      <c r="I606">
        <v>10.130000000000001</v>
      </c>
      <c r="J606">
        <v>32.880000000000003</v>
      </c>
      <c r="K606">
        <v>23</v>
      </c>
      <c r="L606">
        <v>4.43</v>
      </c>
      <c r="M606">
        <v>16</v>
      </c>
      <c r="N606">
        <v>28</v>
      </c>
      <c r="O606">
        <v>126</v>
      </c>
      <c r="P606">
        <v>4.26</v>
      </c>
      <c r="Q606">
        <v>7.15</v>
      </c>
      <c r="R606">
        <v>11.73</v>
      </c>
      <c r="S606" t="s">
        <v>121</v>
      </c>
      <c r="T606" t="s">
        <v>56</v>
      </c>
    </row>
    <row r="607" spans="1:20" x14ac:dyDescent="0.25">
      <c r="A607">
        <v>331</v>
      </c>
      <c r="B607">
        <v>2008</v>
      </c>
      <c r="C607" t="s">
        <v>1584</v>
      </c>
      <c r="D607" t="s">
        <v>976</v>
      </c>
      <c r="E607" t="s">
        <v>13</v>
      </c>
      <c r="F607" t="s">
        <v>1586</v>
      </c>
      <c r="G607">
        <v>77.38</v>
      </c>
      <c r="H607">
        <v>232</v>
      </c>
      <c r="I607">
        <v>10.25</v>
      </c>
      <c r="J607">
        <v>34</v>
      </c>
      <c r="L607">
        <v>4.63</v>
      </c>
      <c r="M607">
        <v>16</v>
      </c>
      <c r="N607">
        <v>30</v>
      </c>
      <c r="O607">
        <v>115</v>
      </c>
      <c r="P607">
        <v>4.4400000000000004</v>
      </c>
      <c r="Q607">
        <v>7.07</v>
      </c>
      <c r="S607" t="s">
        <v>107</v>
      </c>
      <c r="T607" t="s">
        <v>1585</v>
      </c>
    </row>
    <row r="608" spans="1:20" x14ac:dyDescent="0.25">
      <c r="A608">
        <v>9</v>
      </c>
      <c r="B608">
        <v>2009</v>
      </c>
      <c r="C608" t="s">
        <v>1621</v>
      </c>
      <c r="D608" t="s">
        <v>3382</v>
      </c>
      <c r="E608" t="s">
        <v>13</v>
      </c>
      <c r="F608" t="s">
        <v>1623</v>
      </c>
      <c r="G608">
        <v>78</v>
      </c>
      <c r="H608">
        <v>229</v>
      </c>
      <c r="L608">
        <v>4.55</v>
      </c>
      <c r="M608">
        <v>17</v>
      </c>
      <c r="N608">
        <v>33.5</v>
      </c>
      <c r="O608">
        <v>118</v>
      </c>
      <c r="P608">
        <v>4.26</v>
      </c>
      <c r="Q608">
        <v>7.1</v>
      </c>
      <c r="S608" t="s">
        <v>76</v>
      </c>
      <c r="T608" t="s">
        <v>1622</v>
      </c>
    </row>
    <row r="609" spans="1:20" x14ac:dyDescent="0.25">
      <c r="A609">
        <v>31</v>
      </c>
      <c r="B609">
        <v>2009</v>
      </c>
      <c r="C609" t="s">
        <v>1605</v>
      </c>
      <c r="D609" t="s">
        <v>224</v>
      </c>
      <c r="E609" t="s">
        <v>13</v>
      </c>
      <c r="F609" t="s">
        <v>1607</v>
      </c>
      <c r="G609">
        <v>74.88</v>
      </c>
      <c r="H609">
        <v>218</v>
      </c>
      <c r="L609">
        <v>4.49</v>
      </c>
      <c r="M609">
        <v>23</v>
      </c>
      <c r="N609">
        <v>37</v>
      </c>
      <c r="O609">
        <v>124</v>
      </c>
      <c r="P609">
        <v>4.47</v>
      </c>
      <c r="S609" t="s">
        <v>33</v>
      </c>
      <c r="T609" t="s">
        <v>1606</v>
      </c>
    </row>
    <row r="610" spans="1:20" x14ac:dyDescent="0.25">
      <c r="A610">
        <v>40</v>
      </c>
      <c r="B610">
        <v>2009</v>
      </c>
      <c r="C610" t="s">
        <v>1679</v>
      </c>
      <c r="D610" t="s">
        <v>351</v>
      </c>
      <c r="E610" t="s">
        <v>13</v>
      </c>
      <c r="F610" t="s">
        <v>1680</v>
      </c>
      <c r="G610">
        <v>74.63</v>
      </c>
      <c r="H610">
        <v>215</v>
      </c>
      <c r="L610">
        <v>4.57</v>
      </c>
      <c r="N610">
        <v>36</v>
      </c>
      <c r="O610">
        <v>113</v>
      </c>
      <c r="P610">
        <v>4.24</v>
      </c>
      <c r="Q610">
        <v>6.85</v>
      </c>
      <c r="S610" t="s">
        <v>282</v>
      </c>
      <c r="T610" t="s">
        <v>134</v>
      </c>
    </row>
    <row r="611" spans="1:20" x14ac:dyDescent="0.25">
      <c r="A611">
        <v>49</v>
      </c>
      <c r="B611">
        <v>2009</v>
      </c>
      <c r="C611" t="s">
        <v>1626</v>
      </c>
      <c r="D611" t="s">
        <v>2752</v>
      </c>
      <c r="E611" t="s">
        <v>13</v>
      </c>
      <c r="F611" t="s">
        <v>1628</v>
      </c>
      <c r="G611">
        <v>70.38</v>
      </c>
      <c r="H611">
        <v>182</v>
      </c>
      <c r="L611">
        <v>4.3099999999999996</v>
      </c>
      <c r="M611">
        <v>12</v>
      </c>
      <c r="N611">
        <v>34.5</v>
      </c>
      <c r="O611">
        <v>118</v>
      </c>
      <c r="P611">
        <v>4.4800000000000004</v>
      </c>
      <c r="Q611">
        <v>7.01</v>
      </c>
      <c r="R611">
        <v>11.32</v>
      </c>
      <c r="S611" t="s">
        <v>121</v>
      </c>
      <c r="T611" t="s">
        <v>1627</v>
      </c>
    </row>
    <row r="612" spans="1:20" x14ac:dyDescent="0.25">
      <c r="A612">
        <v>51</v>
      </c>
      <c r="B612">
        <v>2009</v>
      </c>
      <c r="C612" t="s">
        <v>1664</v>
      </c>
      <c r="D612" t="s">
        <v>2902</v>
      </c>
      <c r="E612" t="s">
        <v>13</v>
      </c>
      <c r="F612" t="s">
        <v>1665</v>
      </c>
      <c r="G612">
        <v>72.25</v>
      </c>
      <c r="H612">
        <v>196</v>
      </c>
      <c r="L612">
        <v>4.3499999999999996</v>
      </c>
      <c r="N612">
        <v>31.5</v>
      </c>
      <c r="O612">
        <v>117</v>
      </c>
      <c r="P612">
        <v>4.5199999999999996</v>
      </c>
      <c r="Q612">
        <v>7.08</v>
      </c>
      <c r="S612" t="s">
        <v>121</v>
      </c>
      <c r="T612" t="s">
        <v>536</v>
      </c>
    </row>
    <row r="613" spans="1:20" x14ac:dyDescent="0.25">
      <c r="A613">
        <v>61</v>
      </c>
      <c r="B613">
        <v>2009</v>
      </c>
      <c r="C613" t="s">
        <v>3383</v>
      </c>
      <c r="D613" t="s">
        <v>3297</v>
      </c>
      <c r="E613" t="s">
        <v>13</v>
      </c>
      <c r="F613" t="s">
        <v>3384</v>
      </c>
      <c r="G613">
        <v>71.63</v>
      </c>
      <c r="H613">
        <v>200</v>
      </c>
      <c r="L613">
        <v>4.62</v>
      </c>
      <c r="N613">
        <v>33.5</v>
      </c>
      <c r="O613">
        <v>115</v>
      </c>
      <c r="P613">
        <v>4.26</v>
      </c>
      <c r="Q613">
        <v>6.9</v>
      </c>
      <c r="R613">
        <v>11.29</v>
      </c>
      <c r="S613" t="s">
        <v>161</v>
      </c>
      <c r="T613" t="s">
        <v>1897</v>
      </c>
    </row>
    <row r="614" spans="1:20" x14ac:dyDescent="0.25">
      <c r="A614">
        <v>66</v>
      </c>
      <c r="B614">
        <v>2009</v>
      </c>
      <c r="C614" t="s">
        <v>1639</v>
      </c>
      <c r="D614" t="s">
        <v>2782</v>
      </c>
      <c r="E614" t="s">
        <v>13</v>
      </c>
      <c r="F614" t="s">
        <v>1641</v>
      </c>
      <c r="G614">
        <v>72.88</v>
      </c>
      <c r="H614">
        <v>200</v>
      </c>
      <c r="L614">
        <v>4.5599999999999996</v>
      </c>
      <c r="M614">
        <v>17</v>
      </c>
      <c r="N614">
        <v>34</v>
      </c>
      <c r="O614">
        <v>120</v>
      </c>
      <c r="P614">
        <v>4.24</v>
      </c>
      <c r="Q614">
        <v>6.78</v>
      </c>
      <c r="S614" t="s">
        <v>61</v>
      </c>
      <c r="T614" t="s">
        <v>1640</v>
      </c>
    </row>
    <row r="615" spans="1:20" x14ac:dyDescent="0.25">
      <c r="A615">
        <v>72</v>
      </c>
      <c r="B615">
        <v>2009</v>
      </c>
      <c r="C615" t="s">
        <v>3385</v>
      </c>
      <c r="D615" t="s">
        <v>544</v>
      </c>
      <c r="E615" t="s">
        <v>13</v>
      </c>
      <c r="F615" t="s">
        <v>3387</v>
      </c>
      <c r="G615">
        <v>68.63</v>
      </c>
      <c r="H615">
        <v>196</v>
      </c>
      <c r="L615">
        <v>4.5</v>
      </c>
      <c r="M615">
        <v>28</v>
      </c>
      <c r="N615">
        <v>34.5</v>
      </c>
      <c r="P615">
        <v>4.47</v>
      </c>
      <c r="Q615">
        <v>7.28</v>
      </c>
      <c r="S615" t="s">
        <v>45</v>
      </c>
      <c r="T615" t="s">
        <v>3386</v>
      </c>
    </row>
    <row r="616" spans="1:20" x14ac:dyDescent="0.25">
      <c r="A616">
        <v>74</v>
      </c>
      <c r="B616">
        <v>2009</v>
      </c>
      <c r="C616" t="s">
        <v>1593</v>
      </c>
      <c r="D616" t="s">
        <v>252</v>
      </c>
      <c r="E616" t="s">
        <v>13</v>
      </c>
      <c r="F616" t="s">
        <v>1595</v>
      </c>
      <c r="G616">
        <v>73.38</v>
      </c>
      <c r="H616">
        <v>215</v>
      </c>
      <c r="S616" t="s">
        <v>107</v>
      </c>
      <c r="T616" t="s">
        <v>1594</v>
      </c>
    </row>
    <row r="617" spans="1:20" x14ac:dyDescent="0.25">
      <c r="A617">
        <v>86</v>
      </c>
      <c r="B617">
        <v>2009</v>
      </c>
      <c r="C617" t="s">
        <v>1648</v>
      </c>
      <c r="D617" t="s">
        <v>2797</v>
      </c>
      <c r="E617" t="s">
        <v>13</v>
      </c>
      <c r="F617" t="s">
        <v>1650</v>
      </c>
      <c r="G617">
        <v>70.25</v>
      </c>
      <c r="H617">
        <v>191</v>
      </c>
      <c r="L617">
        <v>4.5199999999999996</v>
      </c>
      <c r="M617">
        <v>13</v>
      </c>
      <c r="N617">
        <v>42.5</v>
      </c>
      <c r="O617">
        <v>129</v>
      </c>
      <c r="P617">
        <v>4.41</v>
      </c>
      <c r="Q617">
        <v>7.1</v>
      </c>
      <c r="S617" t="s">
        <v>161</v>
      </c>
      <c r="T617" t="s">
        <v>1649</v>
      </c>
    </row>
    <row r="618" spans="1:20" x14ac:dyDescent="0.25">
      <c r="A618">
        <v>89</v>
      </c>
      <c r="B618">
        <v>2009</v>
      </c>
      <c r="C618" t="s">
        <v>1668</v>
      </c>
      <c r="D618" t="s">
        <v>3026</v>
      </c>
      <c r="E618" t="s">
        <v>13</v>
      </c>
      <c r="F618" t="s">
        <v>1670</v>
      </c>
      <c r="G618">
        <v>70.38</v>
      </c>
      <c r="H618">
        <v>195</v>
      </c>
      <c r="L618">
        <v>4.5199999999999996</v>
      </c>
      <c r="M618">
        <v>14</v>
      </c>
      <c r="N618">
        <v>36.5</v>
      </c>
      <c r="O618">
        <v>123</v>
      </c>
      <c r="P618">
        <v>3.92</v>
      </c>
      <c r="Q618">
        <v>6.62</v>
      </c>
      <c r="S618" t="s">
        <v>161</v>
      </c>
      <c r="T618" t="s">
        <v>1669</v>
      </c>
    </row>
    <row r="619" spans="1:20" x14ac:dyDescent="0.25">
      <c r="A619">
        <v>90</v>
      </c>
      <c r="B619">
        <v>2009</v>
      </c>
      <c r="C619" t="s">
        <v>1660</v>
      </c>
      <c r="D619" t="s">
        <v>3014</v>
      </c>
      <c r="E619" t="s">
        <v>13</v>
      </c>
      <c r="F619" t="s">
        <v>1663</v>
      </c>
      <c r="G619">
        <v>74.13</v>
      </c>
      <c r="H619">
        <v>204</v>
      </c>
      <c r="L619">
        <v>4.43</v>
      </c>
      <c r="N619">
        <v>37</v>
      </c>
      <c r="O619">
        <v>120</v>
      </c>
      <c r="P619">
        <v>4.18</v>
      </c>
      <c r="Q619">
        <v>7.09</v>
      </c>
      <c r="S619" t="s">
        <v>121</v>
      </c>
      <c r="T619" t="s">
        <v>1662</v>
      </c>
    </row>
    <row r="620" spans="1:20" x14ac:dyDescent="0.25">
      <c r="A620">
        <v>107</v>
      </c>
      <c r="B620">
        <v>2009</v>
      </c>
      <c r="C620" t="s">
        <v>1651</v>
      </c>
      <c r="D620" t="s">
        <v>687</v>
      </c>
      <c r="E620" t="s">
        <v>13</v>
      </c>
      <c r="F620" t="s">
        <v>1653</v>
      </c>
      <c r="G620">
        <v>72.5</v>
      </c>
      <c r="H620">
        <v>201</v>
      </c>
      <c r="L620">
        <v>4.45</v>
      </c>
      <c r="M620">
        <v>27</v>
      </c>
      <c r="S620" t="s">
        <v>143</v>
      </c>
      <c r="T620" t="s">
        <v>1652</v>
      </c>
    </row>
    <row r="621" spans="1:20" x14ac:dyDescent="0.25">
      <c r="A621">
        <v>118</v>
      </c>
      <c r="B621">
        <v>2009</v>
      </c>
      <c r="C621" t="s">
        <v>1658</v>
      </c>
      <c r="D621" t="s">
        <v>2727</v>
      </c>
      <c r="E621" t="s">
        <v>13</v>
      </c>
      <c r="F621" t="s">
        <v>1659</v>
      </c>
      <c r="G621">
        <v>72.38</v>
      </c>
      <c r="H621">
        <v>210</v>
      </c>
      <c r="L621">
        <v>4.59</v>
      </c>
      <c r="M621">
        <v>10</v>
      </c>
      <c r="N621">
        <v>34</v>
      </c>
      <c r="O621">
        <v>113</v>
      </c>
      <c r="P621">
        <v>4.54</v>
      </c>
      <c r="Q621">
        <v>6.94</v>
      </c>
      <c r="S621" t="s">
        <v>143</v>
      </c>
      <c r="T621" t="s">
        <v>1282</v>
      </c>
    </row>
    <row r="622" spans="1:20" x14ac:dyDescent="0.25">
      <c r="A622">
        <v>137</v>
      </c>
      <c r="B622">
        <v>2009</v>
      </c>
      <c r="C622" t="s">
        <v>1634</v>
      </c>
      <c r="D622" t="s">
        <v>2768</v>
      </c>
      <c r="E622" t="s">
        <v>13</v>
      </c>
      <c r="F622" t="s">
        <v>1636</v>
      </c>
      <c r="G622">
        <v>73.63</v>
      </c>
      <c r="H622">
        <v>195</v>
      </c>
      <c r="L622">
        <v>4.5199999999999996</v>
      </c>
      <c r="N622">
        <v>34.5</v>
      </c>
      <c r="O622">
        <v>120</v>
      </c>
      <c r="P622">
        <v>4.12</v>
      </c>
      <c r="Q622">
        <v>6.65</v>
      </c>
      <c r="R622">
        <v>10.92</v>
      </c>
      <c r="S622" t="s">
        <v>143</v>
      </c>
      <c r="T622" t="s">
        <v>1635</v>
      </c>
    </row>
    <row r="623" spans="1:20" x14ac:dyDescent="0.25">
      <c r="A623">
        <v>138</v>
      </c>
      <c r="B623">
        <v>2009</v>
      </c>
      <c r="C623" t="s">
        <v>1599</v>
      </c>
      <c r="D623" t="s">
        <v>228</v>
      </c>
      <c r="E623" t="s">
        <v>13</v>
      </c>
      <c r="F623" t="s">
        <v>1601</v>
      </c>
      <c r="G623">
        <v>71.13</v>
      </c>
      <c r="H623">
        <v>192</v>
      </c>
      <c r="K623">
        <v>12</v>
      </c>
      <c r="L623">
        <v>4.3899999999999997</v>
      </c>
      <c r="M623">
        <v>19</v>
      </c>
      <c r="N623">
        <v>37.5</v>
      </c>
      <c r="O623">
        <v>121</v>
      </c>
      <c r="S623" t="s">
        <v>126</v>
      </c>
      <c r="T623" t="s">
        <v>1600</v>
      </c>
    </row>
    <row r="624" spans="1:20" x14ac:dyDescent="0.25">
      <c r="A624">
        <v>141</v>
      </c>
      <c r="B624">
        <v>2009</v>
      </c>
      <c r="C624" t="s">
        <v>1590</v>
      </c>
      <c r="D624" t="s">
        <v>426</v>
      </c>
      <c r="E624" t="s">
        <v>13</v>
      </c>
      <c r="F624" t="s">
        <v>1592</v>
      </c>
      <c r="G624">
        <v>73.63</v>
      </c>
      <c r="H624">
        <v>210</v>
      </c>
      <c r="L624">
        <v>4.25</v>
      </c>
      <c r="M624">
        <v>16</v>
      </c>
      <c r="N624">
        <v>38.5</v>
      </c>
      <c r="O624">
        <v>126</v>
      </c>
      <c r="P624">
        <v>4.18</v>
      </c>
      <c r="Q624">
        <v>6.8</v>
      </c>
      <c r="S624" t="s">
        <v>121</v>
      </c>
      <c r="T624" t="s">
        <v>1591</v>
      </c>
    </row>
    <row r="625" spans="1:20" x14ac:dyDescent="0.25">
      <c r="A625">
        <v>153</v>
      </c>
      <c r="B625">
        <v>2009</v>
      </c>
      <c r="C625" t="s">
        <v>1629</v>
      </c>
      <c r="D625" t="s">
        <v>1246</v>
      </c>
      <c r="E625" t="s">
        <v>13</v>
      </c>
      <c r="F625" t="s">
        <v>1631</v>
      </c>
      <c r="G625">
        <v>72.88</v>
      </c>
      <c r="H625">
        <v>210</v>
      </c>
      <c r="L625">
        <v>4.4400000000000004</v>
      </c>
      <c r="N625">
        <v>34.5</v>
      </c>
      <c r="O625">
        <v>116</v>
      </c>
      <c r="P625">
        <v>4.4000000000000004</v>
      </c>
      <c r="Q625">
        <v>7.22</v>
      </c>
      <c r="S625" t="s">
        <v>161</v>
      </c>
      <c r="T625" t="s">
        <v>1630</v>
      </c>
    </row>
    <row r="626" spans="1:20" x14ac:dyDescent="0.25">
      <c r="A626">
        <v>172</v>
      </c>
      <c r="B626">
        <v>2009</v>
      </c>
      <c r="C626" t="s">
        <v>1666</v>
      </c>
      <c r="D626" t="s">
        <v>1246</v>
      </c>
      <c r="E626" t="s">
        <v>13</v>
      </c>
      <c r="F626" t="s">
        <v>1667</v>
      </c>
      <c r="G626">
        <v>70.88</v>
      </c>
      <c r="H626">
        <v>189</v>
      </c>
      <c r="S626" t="s">
        <v>107</v>
      </c>
      <c r="T626" t="s">
        <v>157</v>
      </c>
    </row>
    <row r="627" spans="1:20" x14ac:dyDescent="0.25">
      <c r="A627">
        <v>176</v>
      </c>
      <c r="B627">
        <v>2009</v>
      </c>
      <c r="C627" t="s">
        <v>3388</v>
      </c>
      <c r="D627" t="s">
        <v>1135</v>
      </c>
      <c r="E627" t="s">
        <v>13</v>
      </c>
      <c r="F627" t="s">
        <v>3389</v>
      </c>
      <c r="G627">
        <v>72.25</v>
      </c>
      <c r="H627">
        <v>206</v>
      </c>
      <c r="L627">
        <v>4.49</v>
      </c>
      <c r="M627">
        <v>18</v>
      </c>
      <c r="N627">
        <v>35.5</v>
      </c>
      <c r="O627">
        <v>121</v>
      </c>
      <c r="P627">
        <v>4.24</v>
      </c>
      <c r="Q627">
        <v>7.37</v>
      </c>
      <c r="S627" t="s">
        <v>66</v>
      </c>
      <c r="T627" t="s">
        <v>157</v>
      </c>
    </row>
    <row r="628" spans="1:20" x14ac:dyDescent="0.25">
      <c r="A628">
        <v>179</v>
      </c>
      <c r="B628">
        <v>2009</v>
      </c>
      <c r="C628" t="s">
        <v>3390</v>
      </c>
      <c r="D628" t="s">
        <v>852</v>
      </c>
      <c r="E628" t="s">
        <v>13</v>
      </c>
      <c r="F628" t="s">
        <v>3391</v>
      </c>
      <c r="G628">
        <v>76.5</v>
      </c>
      <c r="H628">
        <v>204</v>
      </c>
      <c r="L628">
        <v>4.49</v>
      </c>
      <c r="M628">
        <v>11</v>
      </c>
      <c r="N628">
        <v>38</v>
      </c>
      <c r="O628">
        <v>119</v>
      </c>
      <c r="P628">
        <v>4.45</v>
      </c>
      <c r="Q628">
        <v>7.25</v>
      </c>
      <c r="S628" t="s">
        <v>61</v>
      </c>
      <c r="T628" t="s">
        <v>1118</v>
      </c>
    </row>
    <row r="629" spans="1:20" x14ac:dyDescent="0.25">
      <c r="A629">
        <v>182</v>
      </c>
      <c r="B629">
        <v>2009</v>
      </c>
      <c r="C629" t="s">
        <v>1676</v>
      </c>
      <c r="D629" t="s">
        <v>440</v>
      </c>
      <c r="E629" t="s">
        <v>13</v>
      </c>
      <c r="F629" t="s">
        <v>1678</v>
      </c>
      <c r="G629">
        <v>72.13</v>
      </c>
      <c r="H629">
        <v>202</v>
      </c>
      <c r="L629">
        <v>4.54</v>
      </c>
      <c r="M629">
        <v>12</v>
      </c>
      <c r="N629">
        <v>36.5</v>
      </c>
      <c r="O629">
        <v>109</v>
      </c>
      <c r="P629">
        <v>4.0999999999999996</v>
      </c>
      <c r="Q629">
        <v>6.64</v>
      </c>
      <c r="S629" t="s">
        <v>121</v>
      </c>
      <c r="T629" t="s">
        <v>1677</v>
      </c>
    </row>
    <row r="630" spans="1:20" x14ac:dyDescent="0.25">
      <c r="A630">
        <v>185</v>
      </c>
      <c r="B630">
        <v>2009</v>
      </c>
      <c r="C630" t="s">
        <v>1642</v>
      </c>
      <c r="D630" t="s">
        <v>3392</v>
      </c>
      <c r="E630" t="s">
        <v>13</v>
      </c>
      <c r="F630" t="s">
        <v>1644</v>
      </c>
      <c r="G630">
        <v>71.5</v>
      </c>
      <c r="H630">
        <v>185</v>
      </c>
      <c r="L630">
        <v>4.29</v>
      </c>
      <c r="N630">
        <v>35</v>
      </c>
      <c r="O630">
        <v>122</v>
      </c>
      <c r="P630">
        <v>4.1500000000000004</v>
      </c>
      <c r="Q630">
        <v>6.81</v>
      </c>
      <c r="S630" t="s">
        <v>161</v>
      </c>
      <c r="T630" t="s">
        <v>268</v>
      </c>
    </row>
    <row r="631" spans="1:20" x14ac:dyDescent="0.25">
      <c r="A631">
        <v>191</v>
      </c>
      <c r="B631">
        <v>2009</v>
      </c>
      <c r="C631" t="s">
        <v>1654</v>
      </c>
      <c r="D631" t="s">
        <v>3393</v>
      </c>
      <c r="E631" t="s">
        <v>13</v>
      </c>
      <c r="F631" t="s">
        <v>1657</v>
      </c>
      <c r="G631">
        <v>71.63</v>
      </c>
      <c r="H631">
        <v>184</v>
      </c>
      <c r="L631">
        <v>4.4000000000000004</v>
      </c>
      <c r="M631">
        <v>20</v>
      </c>
      <c r="S631" t="s">
        <v>45</v>
      </c>
      <c r="T631" t="s">
        <v>1656</v>
      </c>
    </row>
    <row r="632" spans="1:20" x14ac:dyDescent="0.25">
      <c r="A632">
        <v>204</v>
      </c>
      <c r="B632">
        <v>2009</v>
      </c>
      <c r="C632" t="s">
        <v>1596</v>
      </c>
      <c r="D632" t="s">
        <v>38</v>
      </c>
      <c r="E632" t="s">
        <v>13</v>
      </c>
      <c r="F632" t="s">
        <v>1598</v>
      </c>
      <c r="G632">
        <v>72.13</v>
      </c>
      <c r="H632">
        <v>198</v>
      </c>
      <c r="K632">
        <v>25</v>
      </c>
      <c r="L632">
        <v>4.45</v>
      </c>
      <c r="N632">
        <v>35.5</v>
      </c>
      <c r="O632">
        <v>120</v>
      </c>
      <c r="P632">
        <v>4.25</v>
      </c>
      <c r="Q632">
        <v>7.06</v>
      </c>
      <c r="S632" t="s">
        <v>161</v>
      </c>
      <c r="T632" t="s">
        <v>1597</v>
      </c>
    </row>
    <row r="633" spans="1:20" x14ac:dyDescent="0.25">
      <c r="A633">
        <v>208</v>
      </c>
      <c r="B633">
        <v>2009</v>
      </c>
      <c r="C633" t="s">
        <v>3394</v>
      </c>
      <c r="D633" t="s">
        <v>2814</v>
      </c>
      <c r="E633" t="s">
        <v>13</v>
      </c>
      <c r="F633" t="s">
        <v>3396</v>
      </c>
      <c r="G633">
        <v>71.38</v>
      </c>
      <c r="H633">
        <v>187</v>
      </c>
      <c r="S633" t="s">
        <v>143</v>
      </c>
      <c r="T633" t="s">
        <v>3395</v>
      </c>
    </row>
    <row r="634" spans="1:20" x14ac:dyDescent="0.25">
      <c r="A634">
        <v>214</v>
      </c>
      <c r="B634">
        <v>2009</v>
      </c>
      <c r="C634" t="s">
        <v>1611</v>
      </c>
      <c r="D634" t="s">
        <v>60</v>
      </c>
      <c r="E634" t="s">
        <v>13</v>
      </c>
      <c r="F634" t="s">
        <v>1613</v>
      </c>
      <c r="G634">
        <v>73.5</v>
      </c>
      <c r="H634">
        <v>210</v>
      </c>
      <c r="L634">
        <v>4.5999999999999996</v>
      </c>
      <c r="N634">
        <v>36.5</v>
      </c>
      <c r="O634">
        <v>127</v>
      </c>
      <c r="P634">
        <v>4.1500000000000004</v>
      </c>
      <c r="Q634">
        <v>7.07</v>
      </c>
      <c r="S634" t="s">
        <v>107</v>
      </c>
      <c r="T634" t="s">
        <v>1612</v>
      </c>
    </row>
    <row r="635" spans="1:20" x14ac:dyDescent="0.25">
      <c r="A635">
        <v>231</v>
      </c>
      <c r="B635">
        <v>2009</v>
      </c>
      <c r="C635" t="s">
        <v>1645</v>
      </c>
      <c r="D635" t="s">
        <v>504</v>
      </c>
      <c r="E635" t="s">
        <v>13</v>
      </c>
      <c r="F635" t="s">
        <v>1647</v>
      </c>
      <c r="G635">
        <v>72.38</v>
      </c>
      <c r="H635">
        <v>189</v>
      </c>
      <c r="L635">
        <v>4.37</v>
      </c>
      <c r="N635">
        <v>37</v>
      </c>
      <c r="O635">
        <v>113</v>
      </c>
      <c r="P635">
        <v>4.0999999999999996</v>
      </c>
      <c r="Q635">
        <v>6.96</v>
      </c>
      <c r="S635" t="s">
        <v>33</v>
      </c>
      <c r="T635" t="s">
        <v>1646</v>
      </c>
    </row>
    <row r="636" spans="1:20" x14ac:dyDescent="0.25">
      <c r="A636">
        <v>233</v>
      </c>
      <c r="B636">
        <v>2009</v>
      </c>
      <c r="C636" t="s">
        <v>3397</v>
      </c>
      <c r="D636" t="s">
        <v>166</v>
      </c>
      <c r="E636" t="s">
        <v>13</v>
      </c>
      <c r="F636" t="s">
        <v>3399</v>
      </c>
      <c r="G636">
        <v>72.63</v>
      </c>
      <c r="H636">
        <v>214</v>
      </c>
      <c r="L636">
        <v>4.46</v>
      </c>
      <c r="M636">
        <v>12</v>
      </c>
      <c r="N636">
        <v>34.5</v>
      </c>
      <c r="O636">
        <v>116</v>
      </c>
      <c r="P636">
        <v>4.21</v>
      </c>
      <c r="Q636">
        <v>6.85</v>
      </c>
      <c r="S636" t="s">
        <v>61</v>
      </c>
      <c r="T636" t="s">
        <v>3398</v>
      </c>
    </row>
    <row r="637" spans="1:20" x14ac:dyDescent="0.25">
      <c r="A637">
        <v>242</v>
      </c>
      <c r="B637">
        <v>2009</v>
      </c>
      <c r="C637" t="s">
        <v>1674</v>
      </c>
      <c r="D637" t="s">
        <v>383</v>
      </c>
      <c r="E637" t="s">
        <v>13</v>
      </c>
      <c r="F637" t="s">
        <v>1675</v>
      </c>
      <c r="G637">
        <v>75.63</v>
      </c>
      <c r="H637">
        <v>218</v>
      </c>
      <c r="L637">
        <v>4.43</v>
      </c>
      <c r="M637">
        <v>9</v>
      </c>
      <c r="N637">
        <v>32</v>
      </c>
      <c r="O637">
        <v>116</v>
      </c>
      <c r="P637">
        <v>4.33</v>
      </c>
      <c r="Q637">
        <v>7.04</v>
      </c>
      <c r="S637" t="s">
        <v>107</v>
      </c>
      <c r="T637" t="s">
        <v>257</v>
      </c>
    </row>
    <row r="638" spans="1:20" x14ac:dyDescent="0.25">
      <c r="A638">
        <v>255</v>
      </c>
      <c r="B638">
        <v>2009</v>
      </c>
      <c r="C638" t="s">
        <v>1637</v>
      </c>
      <c r="D638" t="s">
        <v>228</v>
      </c>
      <c r="E638" t="s">
        <v>13</v>
      </c>
      <c r="F638" t="s">
        <v>1638</v>
      </c>
      <c r="G638">
        <v>74.38</v>
      </c>
      <c r="H638">
        <v>203</v>
      </c>
      <c r="L638">
        <v>4.32</v>
      </c>
      <c r="M638">
        <v>12</v>
      </c>
      <c r="P638">
        <v>4.45</v>
      </c>
      <c r="Q638">
        <v>6.95</v>
      </c>
      <c r="S638" t="s">
        <v>55</v>
      </c>
      <c r="T638" t="s">
        <v>816</v>
      </c>
    </row>
    <row r="639" spans="1:20" x14ac:dyDescent="0.25">
      <c r="A639">
        <v>261</v>
      </c>
      <c r="B639">
        <v>2009</v>
      </c>
      <c r="C639" t="s">
        <v>1602</v>
      </c>
      <c r="D639" t="s">
        <v>687</v>
      </c>
      <c r="E639" t="s">
        <v>13</v>
      </c>
      <c r="F639" t="s">
        <v>1604</v>
      </c>
      <c r="G639">
        <v>72.75</v>
      </c>
      <c r="H639">
        <v>212</v>
      </c>
      <c r="K639">
        <v>11</v>
      </c>
      <c r="L639">
        <v>4.51</v>
      </c>
      <c r="N639">
        <v>36</v>
      </c>
      <c r="P639">
        <v>4.43</v>
      </c>
      <c r="Q639">
        <v>6.96</v>
      </c>
      <c r="S639" t="s">
        <v>70</v>
      </c>
      <c r="T639" t="s">
        <v>1603</v>
      </c>
    </row>
    <row r="640" spans="1:20" x14ac:dyDescent="0.25">
      <c r="A640">
        <v>264</v>
      </c>
      <c r="B640">
        <v>2009</v>
      </c>
      <c r="C640" t="s">
        <v>3400</v>
      </c>
      <c r="D640" t="s">
        <v>2752</v>
      </c>
      <c r="E640" t="s">
        <v>13</v>
      </c>
      <c r="F640" t="s">
        <v>3401</v>
      </c>
      <c r="G640">
        <v>70.88</v>
      </c>
      <c r="H640">
        <v>179</v>
      </c>
      <c r="L640">
        <v>4.62</v>
      </c>
      <c r="N640">
        <v>38</v>
      </c>
      <c r="O640">
        <v>119</v>
      </c>
      <c r="P640">
        <v>4.2</v>
      </c>
      <c r="Q640">
        <v>6.8</v>
      </c>
      <c r="S640" t="s">
        <v>161</v>
      </c>
      <c r="T640" t="s">
        <v>2055</v>
      </c>
    </row>
    <row r="641" spans="1:20" x14ac:dyDescent="0.25">
      <c r="A641">
        <v>267</v>
      </c>
      <c r="B641">
        <v>2009</v>
      </c>
      <c r="C641" t="s">
        <v>3402</v>
      </c>
      <c r="D641" t="s">
        <v>429</v>
      </c>
      <c r="E641" t="s">
        <v>13</v>
      </c>
      <c r="F641" t="s">
        <v>3404</v>
      </c>
      <c r="G641">
        <v>72.5</v>
      </c>
      <c r="H641">
        <v>196</v>
      </c>
      <c r="L641">
        <v>4.3600000000000003</v>
      </c>
      <c r="N641">
        <v>36</v>
      </c>
      <c r="O641">
        <v>122</v>
      </c>
      <c r="P641">
        <v>4.08</v>
      </c>
      <c r="Q641">
        <v>6.67</v>
      </c>
      <c r="S641" t="s">
        <v>33</v>
      </c>
      <c r="T641" t="s">
        <v>3403</v>
      </c>
    </row>
    <row r="642" spans="1:20" x14ac:dyDescent="0.25">
      <c r="A642">
        <v>273</v>
      </c>
      <c r="B642">
        <v>2009</v>
      </c>
      <c r="C642" t="s">
        <v>3405</v>
      </c>
      <c r="D642" t="s">
        <v>580</v>
      </c>
      <c r="E642" t="s">
        <v>13</v>
      </c>
      <c r="F642" t="s">
        <v>3407</v>
      </c>
      <c r="G642">
        <v>74.63</v>
      </c>
      <c r="H642">
        <v>207</v>
      </c>
      <c r="L642">
        <v>4.75</v>
      </c>
      <c r="M642">
        <v>22</v>
      </c>
      <c r="N642">
        <v>38</v>
      </c>
      <c r="O642">
        <v>125</v>
      </c>
      <c r="P642">
        <v>4.33</v>
      </c>
      <c r="Q642">
        <v>6.9</v>
      </c>
      <c r="S642" t="s">
        <v>465</v>
      </c>
      <c r="T642" t="s">
        <v>3406</v>
      </c>
    </row>
    <row r="643" spans="1:20" x14ac:dyDescent="0.25">
      <c r="A643">
        <v>281</v>
      </c>
      <c r="B643">
        <v>2009</v>
      </c>
      <c r="C643" t="s">
        <v>3408</v>
      </c>
      <c r="D643" t="s">
        <v>3007</v>
      </c>
      <c r="E643" t="s">
        <v>13</v>
      </c>
      <c r="F643" t="s">
        <v>3410</v>
      </c>
      <c r="G643">
        <v>72.38</v>
      </c>
      <c r="H643">
        <v>188</v>
      </c>
      <c r="L643">
        <v>4.51</v>
      </c>
      <c r="N643">
        <v>33.5</v>
      </c>
      <c r="O643">
        <v>111</v>
      </c>
      <c r="P643">
        <v>4.37</v>
      </c>
      <c r="Q643">
        <v>6.53</v>
      </c>
      <c r="S643" t="s">
        <v>121</v>
      </c>
      <c r="T643" t="s">
        <v>3409</v>
      </c>
    </row>
    <row r="644" spans="1:20" x14ac:dyDescent="0.25">
      <c r="A644">
        <v>298</v>
      </c>
      <c r="B644">
        <v>2009</v>
      </c>
      <c r="C644" t="s">
        <v>3411</v>
      </c>
      <c r="D644" t="s">
        <v>3181</v>
      </c>
      <c r="E644" t="s">
        <v>13</v>
      </c>
      <c r="F644" t="s">
        <v>3413</v>
      </c>
      <c r="G644">
        <v>73.75</v>
      </c>
      <c r="H644">
        <v>197</v>
      </c>
      <c r="L644">
        <v>4.66</v>
      </c>
      <c r="N644">
        <v>36.5</v>
      </c>
      <c r="P644">
        <v>4.42</v>
      </c>
      <c r="S644" t="s">
        <v>121</v>
      </c>
      <c r="T644" t="s">
        <v>3412</v>
      </c>
    </row>
    <row r="645" spans="1:20" x14ac:dyDescent="0.25">
      <c r="A645">
        <v>302</v>
      </c>
      <c r="B645">
        <v>2009</v>
      </c>
      <c r="C645" t="s">
        <v>1608</v>
      </c>
      <c r="D645" t="s">
        <v>2768</v>
      </c>
      <c r="E645" t="s">
        <v>13</v>
      </c>
      <c r="F645" t="s">
        <v>1610</v>
      </c>
      <c r="G645">
        <v>74.88</v>
      </c>
      <c r="H645">
        <v>209</v>
      </c>
      <c r="L645">
        <v>4.46</v>
      </c>
      <c r="N645">
        <v>37.5</v>
      </c>
      <c r="P645">
        <v>4.1900000000000004</v>
      </c>
      <c r="Q645">
        <v>6.72</v>
      </c>
      <c r="S645" t="s">
        <v>143</v>
      </c>
      <c r="T645" t="s">
        <v>1609</v>
      </c>
    </row>
    <row r="646" spans="1:20" x14ac:dyDescent="0.25">
      <c r="A646">
        <v>315</v>
      </c>
      <c r="B646">
        <v>2009</v>
      </c>
      <c r="C646" t="s">
        <v>3414</v>
      </c>
      <c r="D646" t="s">
        <v>244</v>
      </c>
      <c r="E646" t="s">
        <v>13</v>
      </c>
      <c r="F646" t="s">
        <v>3415</v>
      </c>
      <c r="G646">
        <v>73.75</v>
      </c>
      <c r="H646">
        <v>231</v>
      </c>
      <c r="L646">
        <v>4.5</v>
      </c>
      <c r="M646">
        <v>19</v>
      </c>
      <c r="N646">
        <v>33</v>
      </c>
      <c r="O646">
        <v>119</v>
      </c>
      <c r="P646">
        <v>4.3899999999999997</v>
      </c>
      <c r="Q646">
        <v>7.09</v>
      </c>
      <c r="S646" t="s">
        <v>161</v>
      </c>
      <c r="T646" t="s">
        <v>330</v>
      </c>
    </row>
    <row r="647" spans="1:20" x14ac:dyDescent="0.25">
      <c r="A647">
        <v>328</v>
      </c>
      <c r="B647">
        <v>2009</v>
      </c>
      <c r="C647" t="s">
        <v>1671</v>
      </c>
      <c r="D647" t="s">
        <v>3115</v>
      </c>
      <c r="E647" t="s">
        <v>13</v>
      </c>
      <c r="F647" t="s">
        <v>1673</v>
      </c>
      <c r="G647">
        <v>69.38</v>
      </c>
      <c r="H647">
        <v>189</v>
      </c>
      <c r="L647">
        <v>4.54</v>
      </c>
      <c r="M647">
        <v>13</v>
      </c>
      <c r="N647">
        <v>30</v>
      </c>
      <c r="O647">
        <v>110</v>
      </c>
      <c r="P647">
        <v>4.28</v>
      </c>
      <c r="Q647">
        <v>7.03</v>
      </c>
      <c r="S647" t="s">
        <v>21</v>
      </c>
      <c r="T647" t="s">
        <v>1672</v>
      </c>
    </row>
    <row r="648" spans="1:20" x14ac:dyDescent="0.25">
      <c r="A648">
        <v>334</v>
      </c>
      <c r="B648">
        <v>2009</v>
      </c>
      <c r="C648" t="s">
        <v>3416</v>
      </c>
      <c r="D648" t="s">
        <v>911</v>
      </c>
      <c r="E648" t="s">
        <v>13</v>
      </c>
      <c r="F648" t="s">
        <v>3418</v>
      </c>
      <c r="G648">
        <v>73.38</v>
      </c>
      <c r="H648">
        <v>203</v>
      </c>
      <c r="L648">
        <v>4.7</v>
      </c>
      <c r="M648">
        <v>12</v>
      </c>
      <c r="N648">
        <v>35.5</v>
      </c>
      <c r="O648">
        <v>110</v>
      </c>
      <c r="P648">
        <v>4.24</v>
      </c>
      <c r="Q648">
        <v>6.78</v>
      </c>
      <c r="S648" t="s">
        <v>444</v>
      </c>
      <c r="T648" t="s">
        <v>3417</v>
      </c>
    </row>
    <row r="649" spans="1:20" x14ac:dyDescent="0.25">
      <c r="A649">
        <v>335</v>
      </c>
      <c r="B649">
        <v>2009</v>
      </c>
      <c r="C649" t="s">
        <v>1616</v>
      </c>
      <c r="D649" t="s">
        <v>687</v>
      </c>
      <c r="E649" t="s">
        <v>13</v>
      </c>
      <c r="F649" t="s">
        <v>1618</v>
      </c>
      <c r="G649">
        <v>71.88</v>
      </c>
      <c r="H649">
        <v>183</v>
      </c>
      <c r="S649" t="s">
        <v>143</v>
      </c>
      <c r="T649" t="s">
        <v>1617</v>
      </c>
    </row>
    <row r="650" spans="1:20" x14ac:dyDescent="0.25">
      <c r="A650">
        <v>340</v>
      </c>
      <c r="B650">
        <v>2009</v>
      </c>
      <c r="C650" t="s">
        <v>1632</v>
      </c>
      <c r="D650" t="s">
        <v>753</v>
      </c>
      <c r="E650" t="s">
        <v>13</v>
      </c>
      <c r="F650" t="s">
        <v>1633</v>
      </c>
      <c r="G650">
        <v>67.88</v>
      </c>
      <c r="H650">
        <v>195</v>
      </c>
      <c r="L650">
        <v>4.3</v>
      </c>
      <c r="M650">
        <v>16</v>
      </c>
      <c r="N650">
        <v>40.5</v>
      </c>
      <c r="O650">
        <v>126</v>
      </c>
      <c r="P650">
        <v>4.28</v>
      </c>
      <c r="Q650">
        <v>6.65</v>
      </c>
      <c r="S650" t="s">
        <v>107</v>
      </c>
      <c r="T650" t="s">
        <v>56</v>
      </c>
    </row>
    <row r="651" spans="1:20" x14ac:dyDescent="0.25">
      <c r="A651">
        <v>344</v>
      </c>
      <c r="B651">
        <v>2009</v>
      </c>
      <c r="C651" t="s">
        <v>1624</v>
      </c>
      <c r="D651" t="s">
        <v>2738</v>
      </c>
      <c r="E651" t="s">
        <v>13</v>
      </c>
      <c r="F651" t="s">
        <v>1625</v>
      </c>
      <c r="G651">
        <v>77.13</v>
      </c>
      <c r="H651">
        <v>223</v>
      </c>
      <c r="L651">
        <v>4.59</v>
      </c>
      <c r="M651">
        <v>21</v>
      </c>
      <c r="N651">
        <v>34.5</v>
      </c>
      <c r="O651">
        <v>113</v>
      </c>
      <c r="P651">
        <v>4.2</v>
      </c>
      <c r="S651" t="s">
        <v>126</v>
      </c>
      <c r="T651" t="s">
        <v>634</v>
      </c>
    </row>
    <row r="652" spans="1:20" x14ac:dyDescent="0.25">
      <c r="A652">
        <v>346</v>
      </c>
      <c r="B652">
        <v>2009</v>
      </c>
      <c r="C652" t="s">
        <v>1681</v>
      </c>
      <c r="D652" t="s">
        <v>224</v>
      </c>
      <c r="E652" t="s">
        <v>13</v>
      </c>
      <c r="F652" t="s">
        <v>1683</v>
      </c>
      <c r="G652">
        <v>73.13</v>
      </c>
      <c r="H652">
        <v>184</v>
      </c>
      <c r="L652">
        <v>4.3099999999999996</v>
      </c>
      <c r="M652">
        <v>7</v>
      </c>
      <c r="N652">
        <v>41.5</v>
      </c>
      <c r="O652">
        <v>129</v>
      </c>
      <c r="P652">
        <v>4.1100000000000003</v>
      </c>
      <c r="Q652">
        <v>6.62</v>
      </c>
      <c r="S652" t="s">
        <v>66</v>
      </c>
      <c r="T652" t="s">
        <v>1682</v>
      </c>
    </row>
    <row r="653" spans="1:20" x14ac:dyDescent="0.25">
      <c r="A653">
        <v>357</v>
      </c>
      <c r="B653">
        <v>2009</v>
      </c>
      <c r="C653" t="s">
        <v>1619</v>
      </c>
      <c r="D653" t="s">
        <v>311</v>
      </c>
      <c r="E653" t="s">
        <v>13</v>
      </c>
      <c r="F653" t="s">
        <v>1620</v>
      </c>
      <c r="G653">
        <v>72.38</v>
      </c>
      <c r="H653">
        <v>199</v>
      </c>
      <c r="L653">
        <v>4.28</v>
      </c>
      <c r="M653">
        <v>14</v>
      </c>
      <c r="N653">
        <v>40</v>
      </c>
      <c r="O653">
        <v>129</v>
      </c>
      <c r="P653">
        <v>4.2699999999999996</v>
      </c>
      <c r="Q653">
        <v>6.9</v>
      </c>
      <c r="S653" t="s">
        <v>107</v>
      </c>
      <c r="T653" t="s">
        <v>1127</v>
      </c>
    </row>
    <row r="654" spans="1:20" x14ac:dyDescent="0.25">
      <c r="A654">
        <v>366</v>
      </c>
      <c r="B654">
        <v>2009</v>
      </c>
      <c r="C654" t="s">
        <v>1614</v>
      </c>
      <c r="D654" t="s">
        <v>2752</v>
      </c>
      <c r="E654" t="s">
        <v>13</v>
      </c>
      <c r="F654" t="s">
        <v>1615</v>
      </c>
      <c r="G654">
        <v>71.5</v>
      </c>
      <c r="H654">
        <v>194</v>
      </c>
      <c r="L654">
        <v>4.6500000000000004</v>
      </c>
      <c r="M654">
        <v>15</v>
      </c>
      <c r="N654">
        <v>33</v>
      </c>
      <c r="O654">
        <v>115</v>
      </c>
      <c r="P654">
        <v>4.21</v>
      </c>
      <c r="Q654">
        <v>6.96</v>
      </c>
      <c r="S654" t="s">
        <v>121</v>
      </c>
      <c r="T654" t="s">
        <v>34</v>
      </c>
    </row>
    <row r="655" spans="1:20" x14ac:dyDescent="0.25">
      <c r="A655">
        <v>369</v>
      </c>
      <c r="B655">
        <v>2009</v>
      </c>
      <c r="C655" t="s">
        <v>3419</v>
      </c>
      <c r="D655" t="s">
        <v>569</v>
      </c>
      <c r="E655" t="s">
        <v>13</v>
      </c>
      <c r="F655" t="s">
        <v>3420</v>
      </c>
      <c r="G655">
        <v>76.13</v>
      </c>
      <c r="H655">
        <v>237</v>
      </c>
      <c r="L655">
        <v>4.63</v>
      </c>
      <c r="M655">
        <v>14</v>
      </c>
      <c r="N655">
        <v>35.5</v>
      </c>
      <c r="O655">
        <v>118</v>
      </c>
      <c r="P655">
        <v>4.5599999999999996</v>
      </c>
      <c r="Q655">
        <v>7.37</v>
      </c>
      <c r="S655" t="s">
        <v>161</v>
      </c>
      <c r="T655" t="s">
        <v>34</v>
      </c>
    </row>
    <row r="656" spans="1:20" x14ac:dyDescent="0.25">
      <c r="A656">
        <v>1</v>
      </c>
      <c r="B656">
        <v>2010</v>
      </c>
      <c r="C656" t="s">
        <v>3421</v>
      </c>
      <c r="D656" t="s">
        <v>2824</v>
      </c>
      <c r="E656" t="s">
        <v>13</v>
      </c>
      <c r="F656" t="s">
        <v>3423</v>
      </c>
      <c r="G656">
        <v>75.38</v>
      </c>
      <c r="H656">
        <v>204</v>
      </c>
      <c r="I656">
        <v>9.3800000000000008</v>
      </c>
      <c r="J656">
        <v>32.630000000000003</v>
      </c>
      <c r="L656">
        <v>4.5999999999999996</v>
      </c>
      <c r="M656">
        <v>14</v>
      </c>
      <c r="N656">
        <v>36</v>
      </c>
      <c r="O656">
        <v>115</v>
      </c>
      <c r="P656">
        <v>4.3899999999999997</v>
      </c>
      <c r="Q656">
        <v>7.22</v>
      </c>
      <c r="S656" t="s">
        <v>21</v>
      </c>
      <c r="T656" t="s">
        <v>3422</v>
      </c>
    </row>
    <row r="657" spans="1:20" x14ac:dyDescent="0.25">
      <c r="A657">
        <v>4</v>
      </c>
      <c r="B657">
        <v>2010</v>
      </c>
      <c r="C657" t="s">
        <v>3424</v>
      </c>
      <c r="D657" t="s">
        <v>38</v>
      </c>
      <c r="E657" t="s">
        <v>13</v>
      </c>
      <c r="F657" t="s">
        <v>3425</v>
      </c>
      <c r="G657">
        <v>76.63</v>
      </c>
      <c r="H657">
        <v>215</v>
      </c>
      <c r="I657">
        <v>10</v>
      </c>
      <c r="J657">
        <v>34.75</v>
      </c>
      <c r="S657" t="s">
        <v>121</v>
      </c>
      <c r="T657" t="s">
        <v>172</v>
      </c>
    </row>
    <row r="658" spans="1:20" x14ac:dyDescent="0.25">
      <c r="A658">
        <v>12</v>
      </c>
      <c r="B658">
        <v>2010</v>
      </c>
      <c r="C658" t="s">
        <v>3426</v>
      </c>
      <c r="D658" t="s">
        <v>248</v>
      </c>
      <c r="E658" t="s">
        <v>13</v>
      </c>
      <c r="F658" t="s">
        <v>3428</v>
      </c>
      <c r="G658">
        <v>73.75</v>
      </c>
      <c r="H658">
        <v>188</v>
      </c>
      <c r="I658">
        <v>9</v>
      </c>
      <c r="J658">
        <v>32.5</v>
      </c>
      <c r="L658">
        <v>4.5199999999999996</v>
      </c>
      <c r="N658">
        <v>40</v>
      </c>
      <c r="O658">
        <v>122</v>
      </c>
      <c r="P658">
        <v>4.43</v>
      </c>
      <c r="Q658">
        <v>7.03</v>
      </c>
      <c r="S658" t="s">
        <v>61</v>
      </c>
      <c r="T658" t="s">
        <v>3427</v>
      </c>
    </row>
    <row r="659" spans="1:20" x14ac:dyDescent="0.25">
      <c r="A659">
        <v>16</v>
      </c>
      <c r="B659">
        <v>2010</v>
      </c>
      <c r="C659" t="s">
        <v>1755</v>
      </c>
      <c r="D659" t="s">
        <v>85</v>
      </c>
      <c r="E659" t="s">
        <v>13</v>
      </c>
      <c r="F659" t="s">
        <v>1757</v>
      </c>
      <c r="G659">
        <v>69.63</v>
      </c>
      <c r="H659">
        <v>165</v>
      </c>
      <c r="L659">
        <v>4.5199999999999996</v>
      </c>
      <c r="M659">
        <v>15</v>
      </c>
      <c r="N659">
        <v>35.5</v>
      </c>
      <c r="O659">
        <v>123</v>
      </c>
      <c r="P659">
        <v>4.28</v>
      </c>
      <c r="Q659">
        <v>7.16</v>
      </c>
      <c r="S659" t="s">
        <v>66</v>
      </c>
      <c r="T659" t="s">
        <v>1756</v>
      </c>
    </row>
    <row r="660" spans="1:20" x14ac:dyDescent="0.25">
      <c r="A660">
        <v>17</v>
      </c>
      <c r="B660">
        <v>2010</v>
      </c>
      <c r="C660" t="s">
        <v>3429</v>
      </c>
      <c r="D660" t="s">
        <v>2786</v>
      </c>
      <c r="E660" t="s">
        <v>13</v>
      </c>
      <c r="F660" t="s">
        <v>3431</v>
      </c>
      <c r="G660">
        <v>66.75</v>
      </c>
      <c r="H660">
        <v>149</v>
      </c>
      <c r="I660">
        <v>8.25</v>
      </c>
      <c r="J660">
        <v>30</v>
      </c>
      <c r="L660">
        <v>4.43</v>
      </c>
      <c r="N660">
        <v>31</v>
      </c>
      <c r="O660">
        <v>113</v>
      </c>
      <c r="P660">
        <v>4.29</v>
      </c>
      <c r="Q660">
        <v>6.88</v>
      </c>
      <c r="S660" t="s">
        <v>143</v>
      </c>
      <c r="T660" t="s">
        <v>3430</v>
      </c>
    </row>
    <row r="661" spans="1:20" x14ac:dyDescent="0.25">
      <c r="A661">
        <v>18</v>
      </c>
      <c r="B661">
        <v>2010</v>
      </c>
      <c r="C661" t="s">
        <v>3432</v>
      </c>
      <c r="D661" t="s">
        <v>2770</v>
      </c>
      <c r="E661" t="s">
        <v>13</v>
      </c>
      <c r="F661" t="s">
        <v>3433</v>
      </c>
      <c r="G661">
        <v>72</v>
      </c>
      <c r="H661">
        <v>215</v>
      </c>
      <c r="L661">
        <v>4.67</v>
      </c>
      <c r="M661">
        <v>12</v>
      </c>
      <c r="N661">
        <v>30.5</v>
      </c>
      <c r="O661">
        <v>107</v>
      </c>
      <c r="P661">
        <v>4.55</v>
      </c>
      <c r="Q661">
        <v>7.16</v>
      </c>
      <c r="S661" t="s">
        <v>282</v>
      </c>
      <c r="T661" t="s">
        <v>2979</v>
      </c>
    </row>
    <row r="662" spans="1:20" x14ac:dyDescent="0.25">
      <c r="A662">
        <v>23</v>
      </c>
      <c r="B662">
        <v>2010</v>
      </c>
      <c r="C662" t="s">
        <v>3434</v>
      </c>
      <c r="D662" t="s">
        <v>2910</v>
      </c>
      <c r="E662" t="s">
        <v>13</v>
      </c>
      <c r="F662" t="s">
        <v>3435</v>
      </c>
      <c r="G662">
        <v>74.13</v>
      </c>
      <c r="H662">
        <v>211</v>
      </c>
      <c r="I662">
        <v>9.1300000000000008</v>
      </c>
      <c r="J662">
        <v>32.25</v>
      </c>
      <c r="L662">
        <v>4.5</v>
      </c>
      <c r="M662">
        <v>15</v>
      </c>
      <c r="N662">
        <v>35</v>
      </c>
      <c r="O662">
        <v>117</v>
      </c>
      <c r="P662">
        <v>4.3499999999999996</v>
      </c>
      <c r="Q662">
        <v>6.76</v>
      </c>
      <c r="S662" t="s">
        <v>15</v>
      </c>
      <c r="T662" t="s">
        <v>2154</v>
      </c>
    </row>
    <row r="663" spans="1:20" x14ac:dyDescent="0.25">
      <c r="A663">
        <v>25</v>
      </c>
      <c r="B663">
        <v>2010</v>
      </c>
      <c r="C663" t="s">
        <v>1691</v>
      </c>
      <c r="D663" t="s">
        <v>1076</v>
      </c>
      <c r="E663" t="s">
        <v>13</v>
      </c>
      <c r="F663" t="s">
        <v>1693</v>
      </c>
      <c r="G663">
        <v>73</v>
      </c>
      <c r="H663">
        <v>219</v>
      </c>
      <c r="I663">
        <v>9.3800000000000008</v>
      </c>
      <c r="J663">
        <v>32.25</v>
      </c>
      <c r="L663">
        <v>4.57</v>
      </c>
      <c r="M663">
        <v>20</v>
      </c>
      <c r="N663">
        <v>37</v>
      </c>
      <c r="O663">
        <v>118</v>
      </c>
      <c r="P663">
        <v>4.32</v>
      </c>
      <c r="Q663">
        <v>6.78</v>
      </c>
      <c r="S663" t="s">
        <v>61</v>
      </c>
      <c r="T663" t="s">
        <v>1692</v>
      </c>
    </row>
    <row r="664" spans="1:20" x14ac:dyDescent="0.25">
      <c r="A664">
        <v>30</v>
      </c>
      <c r="B664">
        <v>2010</v>
      </c>
      <c r="C664" t="s">
        <v>3436</v>
      </c>
      <c r="D664" t="s">
        <v>20</v>
      </c>
      <c r="E664" t="s">
        <v>13</v>
      </c>
      <c r="F664" t="s">
        <v>3438</v>
      </c>
      <c r="G664">
        <v>73</v>
      </c>
      <c r="H664">
        <v>204</v>
      </c>
      <c r="I664">
        <v>9.3800000000000008</v>
      </c>
      <c r="J664">
        <v>33.25</v>
      </c>
      <c r="L664">
        <v>4.75</v>
      </c>
      <c r="M664">
        <v>14</v>
      </c>
      <c r="N664">
        <v>36</v>
      </c>
      <c r="O664">
        <v>112</v>
      </c>
      <c r="P664">
        <v>4.6900000000000004</v>
      </c>
      <c r="Q664">
        <v>7.35</v>
      </c>
      <c r="S664" t="s">
        <v>444</v>
      </c>
      <c r="T664" t="s">
        <v>3437</v>
      </c>
    </row>
    <row r="665" spans="1:20" x14ac:dyDescent="0.25">
      <c r="A665">
        <v>35</v>
      </c>
      <c r="B665">
        <v>2010</v>
      </c>
      <c r="C665" t="s">
        <v>1739</v>
      </c>
      <c r="D665" t="s">
        <v>535</v>
      </c>
      <c r="E665" t="s">
        <v>13</v>
      </c>
      <c r="F665" t="s">
        <v>1741</v>
      </c>
      <c r="G665">
        <v>74</v>
      </c>
      <c r="H665">
        <v>207</v>
      </c>
      <c r="I665">
        <v>9.5</v>
      </c>
      <c r="J665">
        <v>33.5</v>
      </c>
      <c r="L665">
        <v>4.66</v>
      </c>
      <c r="M665">
        <v>9</v>
      </c>
      <c r="N665">
        <v>33</v>
      </c>
      <c r="O665">
        <v>115</v>
      </c>
      <c r="P665">
        <v>4.57</v>
      </c>
      <c r="Q665">
        <v>7.1</v>
      </c>
      <c r="S665" t="s">
        <v>121</v>
      </c>
      <c r="T665" t="s">
        <v>1740</v>
      </c>
    </row>
    <row r="666" spans="1:20" x14ac:dyDescent="0.25">
      <c r="A666">
        <v>37</v>
      </c>
      <c r="B666">
        <v>2010</v>
      </c>
      <c r="C666" t="s">
        <v>1742</v>
      </c>
      <c r="D666" t="s">
        <v>1743</v>
      </c>
      <c r="E666" t="s">
        <v>13</v>
      </c>
      <c r="F666" t="s">
        <v>1744</v>
      </c>
      <c r="G666">
        <v>70.13</v>
      </c>
      <c r="H666">
        <v>186</v>
      </c>
      <c r="I666">
        <v>9</v>
      </c>
      <c r="J666">
        <v>31</v>
      </c>
      <c r="L666">
        <v>4.5599999999999996</v>
      </c>
      <c r="M666">
        <v>13</v>
      </c>
      <c r="N666">
        <v>33.5</v>
      </c>
      <c r="O666">
        <v>105</v>
      </c>
      <c r="P666">
        <v>4.18</v>
      </c>
      <c r="Q666">
        <v>6.98</v>
      </c>
      <c r="S666" t="s">
        <v>61</v>
      </c>
      <c r="T666" t="s">
        <v>134</v>
      </c>
    </row>
    <row r="667" spans="1:20" x14ac:dyDescent="0.25">
      <c r="A667">
        <v>44</v>
      </c>
      <c r="B667">
        <v>2010</v>
      </c>
      <c r="C667" t="s">
        <v>1686</v>
      </c>
      <c r="D667" t="s">
        <v>3190</v>
      </c>
      <c r="E667" t="s">
        <v>13</v>
      </c>
      <c r="F667" t="s">
        <v>1687</v>
      </c>
      <c r="G667">
        <v>74</v>
      </c>
      <c r="H667">
        <v>225</v>
      </c>
      <c r="I667">
        <v>9.75</v>
      </c>
      <c r="J667">
        <v>34</v>
      </c>
      <c r="L667">
        <v>4.5199999999999996</v>
      </c>
      <c r="M667">
        <v>14</v>
      </c>
      <c r="N667">
        <v>38</v>
      </c>
      <c r="O667">
        <v>133</v>
      </c>
      <c r="P667">
        <v>4.46</v>
      </c>
      <c r="Q667">
        <v>7.1</v>
      </c>
      <c r="S667" t="s">
        <v>121</v>
      </c>
      <c r="T667" t="s">
        <v>973</v>
      </c>
    </row>
    <row r="668" spans="1:20" x14ac:dyDescent="0.25">
      <c r="A668">
        <v>62</v>
      </c>
      <c r="B668">
        <v>2010</v>
      </c>
      <c r="C668" t="s">
        <v>3439</v>
      </c>
      <c r="D668" t="s">
        <v>3440</v>
      </c>
      <c r="E668" t="s">
        <v>13</v>
      </c>
      <c r="F668" t="s">
        <v>3441</v>
      </c>
      <c r="G668">
        <v>71.38</v>
      </c>
      <c r="H668">
        <v>191</v>
      </c>
      <c r="I668">
        <v>9.3800000000000008</v>
      </c>
      <c r="J668">
        <v>30.75</v>
      </c>
      <c r="M668">
        <v>12</v>
      </c>
      <c r="S668" t="s">
        <v>15</v>
      </c>
      <c r="T668" t="s">
        <v>539</v>
      </c>
    </row>
    <row r="669" spans="1:20" x14ac:dyDescent="0.25">
      <c r="A669">
        <v>80</v>
      </c>
      <c r="B669">
        <v>2010</v>
      </c>
      <c r="C669" t="s">
        <v>1731</v>
      </c>
      <c r="D669" t="s">
        <v>228</v>
      </c>
      <c r="E669" t="s">
        <v>13</v>
      </c>
      <c r="F669" t="s">
        <v>1733</v>
      </c>
      <c r="G669">
        <v>75.38</v>
      </c>
      <c r="H669">
        <v>222</v>
      </c>
      <c r="I669">
        <v>10.38</v>
      </c>
      <c r="J669">
        <v>32.630000000000003</v>
      </c>
      <c r="L669">
        <v>4.53</v>
      </c>
      <c r="N669">
        <v>33</v>
      </c>
      <c r="O669">
        <v>114</v>
      </c>
      <c r="P669">
        <v>4.1500000000000004</v>
      </c>
      <c r="Q669">
        <v>6.73</v>
      </c>
      <c r="S669" t="s">
        <v>76</v>
      </c>
      <c r="T669" t="s">
        <v>1732</v>
      </c>
    </row>
    <row r="670" spans="1:20" x14ac:dyDescent="0.25">
      <c r="A670">
        <v>89</v>
      </c>
      <c r="B670">
        <v>2010</v>
      </c>
      <c r="C670" t="s">
        <v>1707</v>
      </c>
      <c r="D670" t="s">
        <v>630</v>
      </c>
      <c r="E670" t="s">
        <v>13</v>
      </c>
      <c r="F670" t="s">
        <v>1709</v>
      </c>
      <c r="G670">
        <v>75.13</v>
      </c>
      <c r="H670">
        <v>217</v>
      </c>
      <c r="I670">
        <v>9.1300000000000008</v>
      </c>
      <c r="J670">
        <v>31</v>
      </c>
      <c r="L670">
        <v>4.54</v>
      </c>
      <c r="M670">
        <v>15</v>
      </c>
      <c r="S670" t="s">
        <v>325</v>
      </c>
      <c r="T670" t="s">
        <v>1708</v>
      </c>
    </row>
    <row r="671" spans="1:20" x14ac:dyDescent="0.25">
      <c r="A671">
        <v>103</v>
      </c>
      <c r="B671">
        <v>2010</v>
      </c>
      <c r="C671" t="s">
        <v>1723</v>
      </c>
      <c r="D671" t="s">
        <v>1724</v>
      </c>
      <c r="E671" t="s">
        <v>13</v>
      </c>
      <c r="F671" t="s">
        <v>1726</v>
      </c>
      <c r="G671">
        <v>74.75</v>
      </c>
      <c r="H671">
        <v>210</v>
      </c>
      <c r="I671">
        <v>8.5</v>
      </c>
      <c r="J671">
        <v>32.75</v>
      </c>
      <c r="L671">
        <v>4.3899999999999997</v>
      </c>
      <c r="M671">
        <v>16</v>
      </c>
      <c r="N671">
        <v>34</v>
      </c>
      <c r="O671">
        <v>123</v>
      </c>
      <c r="P671">
        <v>4.5999999999999996</v>
      </c>
      <c r="Q671">
        <v>6.94</v>
      </c>
      <c r="R671">
        <v>11.5</v>
      </c>
      <c r="S671" t="s">
        <v>107</v>
      </c>
      <c r="T671" t="s">
        <v>1725</v>
      </c>
    </row>
    <row r="672" spans="1:20" x14ac:dyDescent="0.25">
      <c r="A672">
        <v>105</v>
      </c>
      <c r="B672">
        <v>2010</v>
      </c>
      <c r="C672" t="s">
        <v>1714</v>
      </c>
      <c r="D672" t="s">
        <v>3359</v>
      </c>
      <c r="E672" t="s">
        <v>13</v>
      </c>
      <c r="F672" t="s">
        <v>1715</v>
      </c>
      <c r="G672">
        <v>70.88</v>
      </c>
      <c r="H672">
        <v>187</v>
      </c>
      <c r="I672">
        <v>9.5</v>
      </c>
      <c r="J672">
        <v>32.25</v>
      </c>
      <c r="L672">
        <v>4.41</v>
      </c>
      <c r="M672">
        <v>13</v>
      </c>
      <c r="N672">
        <v>34.5</v>
      </c>
      <c r="O672">
        <v>123</v>
      </c>
      <c r="P672">
        <v>4.1900000000000004</v>
      </c>
      <c r="Q672">
        <v>6.74</v>
      </c>
      <c r="S672" t="s">
        <v>61</v>
      </c>
      <c r="T672" t="s">
        <v>652</v>
      </c>
    </row>
    <row r="673" spans="1:20" x14ac:dyDescent="0.25">
      <c r="A673">
        <v>110</v>
      </c>
      <c r="B673">
        <v>2010</v>
      </c>
      <c r="C673" t="s">
        <v>1727</v>
      </c>
      <c r="D673" t="s">
        <v>852</v>
      </c>
      <c r="E673" t="s">
        <v>13</v>
      </c>
      <c r="F673" t="s">
        <v>1728</v>
      </c>
      <c r="G673">
        <v>68.88</v>
      </c>
      <c r="H673">
        <v>186</v>
      </c>
      <c r="I673">
        <v>9.25</v>
      </c>
      <c r="J673">
        <v>30.5</v>
      </c>
      <c r="L673">
        <v>4.22</v>
      </c>
      <c r="M673">
        <v>15</v>
      </c>
      <c r="N673">
        <v>33.5</v>
      </c>
      <c r="O673">
        <v>115</v>
      </c>
      <c r="P673">
        <v>4.4400000000000004</v>
      </c>
      <c r="Q673">
        <v>7</v>
      </c>
      <c r="S673" t="s">
        <v>161</v>
      </c>
      <c r="T673" t="s">
        <v>1144</v>
      </c>
    </row>
    <row r="674" spans="1:20" x14ac:dyDescent="0.25">
      <c r="A674">
        <v>117</v>
      </c>
      <c r="B674">
        <v>2010</v>
      </c>
      <c r="C674" t="s">
        <v>1748</v>
      </c>
      <c r="D674" t="s">
        <v>106</v>
      </c>
      <c r="E674" t="s">
        <v>13</v>
      </c>
      <c r="F674" t="s">
        <v>1750</v>
      </c>
      <c r="G674">
        <v>75</v>
      </c>
      <c r="H674">
        <v>217</v>
      </c>
      <c r="I674">
        <v>10</v>
      </c>
      <c r="J674">
        <v>34</v>
      </c>
      <c r="L674">
        <v>4.43</v>
      </c>
      <c r="M674">
        <v>15</v>
      </c>
      <c r="N674">
        <v>34.5</v>
      </c>
      <c r="O674">
        <v>124</v>
      </c>
      <c r="P674">
        <v>4.41</v>
      </c>
      <c r="Q674">
        <v>6.94</v>
      </c>
      <c r="S674" t="s">
        <v>121</v>
      </c>
      <c r="T674" t="s">
        <v>1749</v>
      </c>
    </row>
    <row r="675" spans="1:20" x14ac:dyDescent="0.25">
      <c r="A675">
        <v>120</v>
      </c>
      <c r="B675">
        <v>2010</v>
      </c>
      <c r="C675" t="s">
        <v>1719</v>
      </c>
      <c r="D675" t="s">
        <v>714</v>
      </c>
      <c r="E675" t="s">
        <v>13</v>
      </c>
      <c r="F675" t="s">
        <v>1721</v>
      </c>
      <c r="G675">
        <v>71.88</v>
      </c>
      <c r="H675">
        <v>187</v>
      </c>
      <c r="I675">
        <v>9.1300000000000008</v>
      </c>
      <c r="J675">
        <v>32.25</v>
      </c>
      <c r="L675">
        <v>4.6100000000000003</v>
      </c>
      <c r="N675">
        <v>39</v>
      </c>
      <c r="O675">
        <v>116</v>
      </c>
      <c r="P675">
        <v>4.4000000000000004</v>
      </c>
      <c r="Q675">
        <v>6.92</v>
      </c>
      <c r="R675">
        <v>11.59</v>
      </c>
      <c r="S675" t="s">
        <v>107</v>
      </c>
      <c r="T675" t="s">
        <v>1720</v>
      </c>
    </row>
    <row r="676" spans="1:20" x14ac:dyDescent="0.25">
      <c r="A676">
        <v>143</v>
      </c>
      <c r="B676">
        <v>2010</v>
      </c>
      <c r="C676" t="s">
        <v>3442</v>
      </c>
      <c r="D676" t="s">
        <v>311</v>
      </c>
      <c r="E676" t="s">
        <v>13</v>
      </c>
      <c r="F676" t="s">
        <v>3444</v>
      </c>
      <c r="G676">
        <v>73.25</v>
      </c>
      <c r="H676">
        <v>209</v>
      </c>
      <c r="I676">
        <v>9.25</v>
      </c>
      <c r="J676">
        <v>33</v>
      </c>
      <c r="L676">
        <v>4.62</v>
      </c>
      <c r="M676">
        <v>11</v>
      </c>
      <c r="N676">
        <v>33.5</v>
      </c>
      <c r="O676">
        <v>117</v>
      </c>
      <c r="P676">
        <v>4.32</v>
      </c>
      <c r="Q676">
        <v>6.9</v>
      </c>
      <c r="S676" t="s">
        <v>21</v>
      </c>
      <c r="T676" t="s">
        <v>3443</v>
      </c>
    </row>
    <row r="677" spans="1:20" x14ac:dyDescent="0.25">
      <c r="A677">
        <v>144</v>
      </c>
      <c r="B677">
        <v>2010</v>
      </c>
      <c r="C677" t="s">
        <v>1745</v>
      </c>
      <c r="D677" t="s">
        <v>2902</v>
      </c>
      <c r="E677" t="s">
        <v>13</v>
      </c>
      <c r="F677" t="s">
        <v>1747</v>
      </c>
      <c r="G677">
        <v>65.25</v>
      </c>
      <c r="H677">
        <v>166</v>
      </c>
      <c r="I677">
        <v>8.25</v>
      </c>
      <c r="J677">
        <v>28.5</v>
      </c>
      <c r="L677">
        <v>4.21</v>
      </c>
      <c r="M677">
        <v>10</v>
      </c>
      <c r="N677">
        <v>42</v>
      </c>
      <c r="O677">
        <v>116</v>
      </c>
      <c r="P677">
        <v>4.4800000000000004</v>
      </c>
      <c r="Q677">
        <v>6.54</v>
      </c>
      <c r="S677" t="s">
        <v>66</v>
      </c>
      <c r="T677" t="s">
        <v>1746</v>
      </c>
    </row>
    <row r="678" spans="1:20" x14ac:dyDescent="0.25">
      <c r="A678">
        <v>170</v>
      </c>
      <c r="B678">
        <v>2010</v>
      </c>
      <c r="C678" t="s">
        <v>3445</v>
      </c>
      <c r="D678" t="s">
        <v>3446</v>
      </c>
      <c r="E678" t="s">
        <v>13</v>
      </c>
      <c r="F678" t="s">
        <v>3447</v>
      </c>
      <c r="G678">
        <v>72.38</v>
      </c>
      <c r="H678">
        <v>214</v>
      </c>
      <c r="I678">
        <v>9</v>
      </c>
      <c r="J678">
        <v>32</v>
      </c>
      <c r="L678">
        <v>4.46</v>
      </c>
      <c r="M678">
        <v>20</v>
      </c>
      <c r="N678">
        <v>41</v>
      </c>
      <c r="O678">
        <v>119</v>
      </c>
      <c r="P678">
        <v>4.2</v>
      </c>
      <c r="Q678">
        <v>6.9</v>
      </c>
      <c r="S678" t="s">
        <v>121</v>
      </c>
      <c r="T678" t="s">
        <v>292</v>
      </c>
    </row>
    <row r="679" spans="1:20" x14ac:dyDescent="0.25">
      <c r="A679">
        <v>173</v>
      </c>
      <c r="B679">
        <v>2010</v>
      </c>
      <c r="C679" t="s">
        <v>3448</v>
      </c>
      <c r="D679" t="s">
        <v>3181</v>
      </c>
      <c r="E679" t="s">
        <v>13</v>
      </c>
      <c r="F679" t="s">
        <v>3450</v>
      </c>
      <c r="G679">
        <v>70.63</v>
      </c>
      <c r="H679">
        <v>182</v>
      </c>
      <c r="I679">
        <v>9.5</v>
      </c>
      <c r="J679">
        <v>30.5</v>
      </c>
      <c r="L679">
        <v>4.49</v>
      </c>
      <c r="M679">
        <v>14</v>
      </c>
      <c r="N679">
        <v>37.5</v>
      </c>
      <c r="O679">
        <v>122</v>
      </c>
      <c r="P679">
        <v>4.2</v>
      </c>
      <c r="S679" t="s">
        <v>33</v>
      </c>
      <c r="T679" t="s">
        <v>3449</v>
      </c>
    </row>
    <row r="680" spans="1:20" x14ac:dyDescent="0.25">
      <c r="A680">
        <v>181</v>
      </c>
      <c r="B680">
        <v>2010</v>
      </c>
      <c r="C680" t="s">
        <v>1698</v>
      </c>
      <c r="D680" t="s">
        <v>2902</v>
      </c>
      <c r="E680" t="s">
        <v>13</v>
      </c>
      <c r="F680" t="s">
        <v>1700</v>
      </c>
      <c r="G680">
        <v>74.5</v>
      </c>
      <c r="H680">
        <v>211</v>
      </c>
      <c r="I680">
        <v>8.75</v>
      </c>
      <c r="J680">
        <v>32.75</v>
      </c>
      <c r="L680">
        <v>4.58</v>
      </c>
      <c r="M680">
        <v>11</v>
      </c>
      <c r="N680">
        <v>36</v>
      </c>
      <c r="O680">
        <v>115</v>
      </c>
      <c r="P680">
        <v>4.2300000000000004</v>
      </c>
      <c r="Q680">
        <v>6.81</v>
      </c>
      <c r="S680" t="s">
        <v>143</v>
      </c>
      <c r="T680" t="s">
        <v>1699</v>
      </c>
    </row>
    <row r="681" spans="1:20" x14ac:dyDescent="0.25">
      <c r="A681">
        <v>195</v>
      </c>
      <c r="B681">
        <v>2010</v>
      </c>
      <c r="C681" t="s">
        <v>3451</v>
      </c>
      <c r="D681" t="s">
        <v>976</v>
      </c>
      <c r="E681" t="s">
        <v>13</v>
      </c>
      <c r="F681" t="s">
        <v>3453</v>
      </c>
      <c r="G681">
        <v>74.13</v>
      </c>
      <c r="H681">
        <v>216</v>
      </c>
      <c r="I681">
        <v>9.75</v>
      </c>
      <c r="J681">
        <v>31.25</v>
      </c>
      <c r="L681">
        <v>4.46</v>
      </c>
      <c r="M681">
        <v>20</v>
      </c>
      <c r="N681">
        <v>41.5</v>
      </c>
      <c r="O681">
        <v>123</v>
      </c>
      <c r="P681">
        <v>4.09</v>
      </c>
      <c r="Q681">
        <v>6.45</v>
      </c>
      <c r="S681" t="s">
        <v>21</v>
      </c>
      <c r="T681" t="s">
        <v>3452</v>
      </c>
    </row>
    <row r="682" spans="1:20" x14ac:dyDescent="0.25">
      <c r="A682">
        <v>199</v>
      </c>
      <c r="B682">
        <v>2010</v>
      </c>
      <c r="C682" t="s">
        <v>1758</v>
      </c>
      <c r="D682" t="s">
        <v>1759</v>
      </c>
      <c r="E682" t="s">
        <v>13</v>
      </c>
      <c r="F682" t="s">
        <v>1761</v>
      </c>
      <c r="G682">
        <v>72.88</v>
      </c>
      <c r="H682">
        <v>190</v>
      </c>
      <c r="L682">
        <v>4.4800000000000004</v>
      </c>
      <c r="M682">
        <v>11</v>
      </c>
      <c r="N682">
        <v>36.5</v>
      </c>
      <c r="O682">
        <v>123</v>
      </c>
      <c r="P682">
        <v>4.2300000000000004</v>
      </c>
      <c r="Q682">
        <v>6.83</v>
      </c>
      <c r="S682" t="s">
        <v>107</v>
      </c>
      <c r="T682" t="s">
        <v>1760</v>
      </c>
    </row>
    <row r="683" spans="1:20" x14ac:dyDescent="0.25">
      <c r="A683">
        <v>212</v>
      </c>
      <c r="B683">
        <v>2010</v>
      </c>
      <c r="C683" t="s">
        <v>1688</v>
      </c>
      <c r="D683" t="s">
        <v>311</v>
      </c>
      <c r="E683" t="s">
        <v>13</v>
      </c>
      <c r="F683" t="s">
        <v>1690</v>
      </c>
      <c r="G683">
        <v>68.75</v>
      </c>
      <c r="H683">
        <v>172</v>
      </c>
      <c r="I683">
        <v>8.3800000000000008</v>
      </c>
      <c r="J683">
        <v>29.25</v>
      </c>
      <c r="K683">
        <v>18</v>
      </c>
      <c r="L683">
        <v>4.53</v>
      </c>
      <c r="M683">
        <v>20</v>
      </c>
      <c r="N683">
        <v>37.5</v>
      </c>
      <c r="O683">
        <v>118</v>
      </c>
      <c r="P683">
        <v>4.0599999999999996</v>
      </c>
      <c r="Q683">
        <v>6.73</v>
      </c>
      <c r="S683" t="s">
        <v>121</v>
      </c>
      <c r="T683" t="s">
        <v>1689</v>
      </c>
    </row>
    <row r="684" spans="1:20" x14ac:dyDescent="0.25">
      <c r="A684">
        <v>219</v>
      </c>
      <c r="B684">
        <v>2010</v>
      </c>
      <c r="C684" t="s">
        <v>3454</v>
      </c>
      <c r="D684" t="s">
        <v>2859</v>
      </c>
      <c r="E684" t="s">
        <v>13</v>
      </c>
      <c r="F684" t="s">
        <v>3456</v>
      </c>
      <c r="G684">
        <v>72.88</v>
      </c>
      <c r="H684">
        <v>201</v>
      </c>
      <c r="I684">
        <v>10.130000000000001</v>
      </c>
      <c r="J684">
        <v>31.75</v>
      </c>
      <c r="L684">
        <v>4.5199999999999996</v>
      </c>
      <c r="M684">
        <v>19</v>
      </c>
      <c r="N684">
        <v>40</v>
      </c>
      <c r="O684">
        <v>122</v>
      </c>
      <c r="P684">
        <v>4.21</v>
      </c>
      <c r="Q684">
        <v>6.75</v>
      </c>
      <c r="S684" t="s">
        <v>15</v>
      </c>
      <c r="T684" t="s">
        <v>3455</v>
      </c>
    </row>
    <row r="685" spans="1:20" x14ac:dyDescent="0.25">
      <c r="A685">
        <v>225</v>
      </c>
      <c r="B685">
        <v>2010</v>
      </c>
      <c r="C685" t="s">
        <v>1734</v>
      </c>
      <c r="D685" t="s">
        <v>535</v>
      </c>
      <c r="E685" t="s">
        <v>13</v>
      </c>
      <c r="F685" t="s">
        <v>1736</v>
      </c>
      <c r="G685">
        <v>74.13</v>
      </c>
      <c r="H685">
        <v>224</v>
      </c>
      <c r="I685">
        <v>9.3800000000000008</v>
      </c>
      <c r="J685">
        <v>32</v>
      </c>
      <c r="L685">
        <v>4.62</v>
      </c>
      <c r="M685">
        <v>13</v>
      </c>
      <c r="N685">
        <v>35</v>
      </c>
      <c r="O685">
        <v>115</v>
      </c>
      <c r="P685">
        <v>4.2300000000000004</v>
      </c>
      <c r="Q685">
        <v>6.56</v>
      </c>
      <c r="S685" t="s">
        <v>33</v>
      </c>
      <c r="T685" t="s">
        <v>1735</v>
      </c>
    </row>
    <row r="686" spans="1:20" x14ac:dyDescent="0.25">
      <c r="A686">
        <v>232</v>
      </c>
      <c r="B686">
        <v>2010</v>
      </c>
      <c r="C686" t="s">
        <v>1737</v>
      </c>
      <c r="D686" t="s">
        <v>1135</v>
      </c>
      <c r="E686" t="s">
        <v>13</v>
      </c>
      <c r="F686" t="s">
        <v>4485</v>
      </c>
      <c r="G686">
        <v>74.88</v>
      </c>
      <c r="H686">
        <v>215</v>
      </c>
      <c r="I686">
        <v>10.63</v>
      </c>
      <c r="J686">
        <v>33.5</v>
      </c>
      <c r="L686">
        <v>4.46</v>
      </c>
      <c r="M686">
        <v>16</v>
      </c>
      <c r="N686">
        <v>36</v>
      </c>
      <c r="O686">
        <v>122</v>
      </c>
      <c r="P686">
        <v>4.55</v>
      </c>
      <c r="Q686">
        <v>6.96</v>
      </c>
      <c r="S686" t="s">
        <v>15</v>
      </c>
      <c r="T686" t="s">
        <v>257</v>
      </c>
    </row>
    <row r="687" spans="1:20" x14ac:dyDescent="0.25">
      <c r="A687">
        <v>233</v>
      </c>
      <c r="B687">
        <v>2010</v>
      </c>
      <c r="C687" t="s">
        <v>3457</v>
      </c>
      <c r="D687" t="s">
        <v>2902</v>
      </c>
      <c r="E687" t="s">
        <v>13</v>
      </c>
      <c r="F687" t="s">
        <v>4486</v>
      </c>
      <c r="G687">
        <v>71.75</v>
      </c>
      <c r="H687">
        <v>189</v>
      </c>
      <c r="L687">
        <v>4.45</v>
      </c>
      <c r="M687">
        <v>12</v>
      </c>
      <c r="N687">
        <v>37.5</v>
      </c>
      <c r="O687">
        <v>119</v>
      </c>
      <c r="P687">
        <v>4.3499999999999996</v>
      </c>
      <c r="Q687">
        <v>6.92</v>
      </c>
      <c r="S687" t="s">
        <v>15</v>
      </c>
      <c r="T687" t="s">
        <v>257</v>
      </c>
    </row>
    <row r="688" spans="1:20" x14ac:dyDescent="0.25">
      <c r="A688">
        <v>255</v>
      </c>
      <c r="B688">
        <v>2010</v>
      </c>
      <c r="C688" t="s">
        <v>3458</v>
      </c>
      <c r="D688" t="s">
        <v>3459</v>
      </c>
      <c r="E688" t="s">
        <v>13</v>
      </c>
      <c r="F688" t="s">
        <v>3460</v>
      </c>
      <c r="G688">
        <v>71.25</v>
      </c>
      <c r="H688">
        <v>199</v>
      </c>
      <c r="I688">
        <v>9.25</v>
      </c>
      <c r="J688">
        <v>30.375</v>
      </c>
      <c r="L688">
        <v>4.66</v>
      </c>
      <c r="M688">
        <v>16</v>
      </c>
      <c r="N688">
        <v>35</v>
      </c>
      <c r="O688">
        <v>117</v>
      </c>
      <c r="P688">
        <v>4.16</v>
      </c>
      <c r="Q688">
        <v>6.92</v>
      </c>
      <c r="S688" t="s">
        <v>126</v>
      </c>
      <c r="T688" t="s">
        <v>233</v>
      </c>
    </row>
    <row r="689" spans="1:20" x14ac:dyDescent="0.25">
      <c r="A689">
        <v>261</v>
      </c>
      <c r="B689">
        <v>2010</v>
      </c>
      <c r="C689" t="s">
        <v>3461</v>
      </c>
      <c r="D689" t="s">
        <v>38</v>
      </c>
      <c r="E689" t="s">
        <v>13</v>
      </c>
      <c r="F689" t="s">
        <v>3462</v>
      </c>
      <c r="G689">
        <v>72.75</v>
      </c>
      <c r="H689">
        <v>178</v>
      </c>
      <c r="I689">
        <v>9</v>
      </c>
      <c r="J689">
        <v>32</v>
      </c>
      <c r="L689">
        <v>4.51</v>
      </c>
      <c r="M689">
        <v>11</v>
      </c>
      <c r="N689">
        <v>33.5</v>
      </c>
      <c r="O689">
        <v>121</v>
      </c>
      <c r="P689">
        <v>4.3899999999999997</v>
      </c>
      <c r="Q689">
        <v>6.75</v>
      </c>
      <c r="S689" t="s">
        <v>161</v>
      </c>
      <c r="T689" t="s">
        <v>1299</v>
      </c>
    </row>
    <row r="690" spans="1:20" x14ac:dyDescent="0.25">
      <c r="A690">
        <v>272</v>
      </c>
      <c r="B690">
        <v>2010</v>
      </c>
      <c r="C690" t="s">
        <v>1716</v>
      </c>
      <c r="D690" t="s">
        <v>1717</v>
      </c>
      <c r="E690" t="s">
        <v>13</v>
      </c>
      <c r="F690" t="s">
        <v>1718</v>
      </c>
      <c r="G690">
        <v>72.38</v>
      </c>
      <c r="H690">
        <v>204</v>
      </c>
      <c r="I690">
        <v>9.5</v>
      </c>
      <c r="J690">
        <v>31.25</v>
      </c>
      <c r="L690">
        <v>4.4000000000000004</v>
      </c>
      <c r="M690">
        <v>16</v>
      </c>
      <c r="N690">
        <v>37</v>
      </c>
      <c r="O690">
        <v>114</v>
      </c>
      <c r="P690">
        <v>4.34</v>
      </c>
      <c r="Q690">
        <v>6.82</v>
      </c>
      <c r="S690" t="s">
        <v>66</v>
      </c>
      <c r="T690" t="s">
        <v>657</v>
      </c>
    </row>
    <row r="691" spans="1:20" x14ac:dyDescent="0.25">
      <c r="A691">
        <v>276</v>
      </c>
      <c r="B691">
        <v>2010</v>
      </c>
      <c r="C691" t="s">
        <v>1729</v>
      </c>
      <c r="D691" t="s">
        <v>351</v>
      </c>
      <c r="E691" t="s">
        <v>13</v>
      </c>
      <c r="F691" t="s">
        <v>1730</v>
      </c>
      <c r="G691">
        <v>72.13</v>
      </c>
      <c r="H691">
        <v>191</v>
      </c>
      <c r="I691">
        <v>9.3800000000000008</v>
      </c>
      <c r="J691">
        <v>31.75</v>
      </c>
      <c r="L691">
        <v>4.5599999999999996</v>
      </c>
      <c r="M691">
        <v>15</v>
      </c>
      <c r="N691">
        <v>37</v>
      </c>
      <c r="O691">
        <v>114</v>
      </c>
      <c r="P691">
        <v>4.38</v>
      </c>
      <c r="Q691">
        <v>6.95</v>
      </c>
      <c r="S691" t="s">
        <v>121</v>
      </c>
      <c r="T691" t="s">
        <v>960</v>
      </c>
    </row>
    <row r="692" spans="1:20" x14ac:dyDescent="0.25">
      <c r="A692">
        <v>279</v>
      </c>
      <c r="B692">
        <v>2010</v>
      </c>
      <c r="C692" t="s">
        <v>1710</v>
      </c>
      <c r="D692" t="s">
        <v>3463</v>
      </c>
      <c r="E692" t="s">
        <v>13</v>
      </c>
      <c r="F692" t="s">
        <v>1713</v>
      </c>
      <c r="G692">
        <v>70.88</v>
      </c>
      <c r="H692">
        <v>195</v>
      </c>
      <c r="I692">
        <v>9.5</v>
      </c>
      <c r="J692">
        <v>31.5</v>
      </c>
      <c r="L692">
        <v>4.4000000000000004</v>
      </c>
      <c r="M692">
        <v>15</v>
      </c>
      <c r="N692">
        <v>36</v>
      </c>
      <c r="O692">
        <v>120</v>
      </c>
      <c r="P692">
        <v>4.1500000000000004</v>
      </c>
      <c r="Q692">
        <v>6.77</v>
      </c>
      <c r="S692" t="s">
        <v>61</v>
      </c>
      <c r="T692" t="s">
        <v>1712</v>
      </c>
    </row>
    <row r="693" spans="1:20" x14ac:dyDescent="0.25">
      <c r="A693">
        <v>287</v>
      </c>
      <c r="B693">
        <v>2010</v>
      </c>
      <c r="C693" t="s">
        <v>1701</v>
      </c>
      <c r="D693" t="s">
        <v>3464</v>
      </c>
      <c r="E693" t="s">
        <v>13</v>
      </c>
      <c r="F693" t="s">
        <v>1703</v>
      </c>
      <c r="G693">
        <v>70.88</v>
      </c>
      <c r="H693">
        <v>186</v>
      </c>
      <c r="I693">
        <v>9.25</v>
      </c>
      <c r="J693">
        <v>32</v>
      </c>
      <c r="L693">
        <v>4.4000000000000004</v>
      </c>
      <c r="M693">
        <v>12</v>
      </c>
      <c r="N693">
        <v>39.5</v>
      </c>
      <c r="O693">
        <v>126</v>
      </c>
      <c r="P693">
        <v>4.0999999999999996</v>
      </c>
      <c r="Q693">
        <v>6.64</v>
      </c>
      <c r="S693" t="s">
        <v>325</v>
      </c>
      <c r="T693" t="s">
        <v>283</v>
      </c>
    </row>
    <row r="694" spans="1:20" x14ac:dyDescent="0.25">
      <c r="A694">
        <v>299</v>
      </c>
      <c r="B694">
        <v>2010</v>
      </c>
      <c r="C694" t="s">
        <v>1704</v>
      </c>
      <c r="D694" t="s">
        <v>544</v>
      </c>
      <c r="E694" t="s">
        <v>13</v>
      </c>
      <c r="F694" t="s">
        <v>1706</v>
      </c>
      <c r="G694">
        <v>71.25</v>
      </c>
      <c r="H694">
        <v>193</v>
      </c>
      <c r="I694">
        <v>9.6300000000000008</v>
      </c>
      <c r="J694">
        <v>30.5</v>
      </c>
      <c r="L694">
        <v>4.5999999999999996</v>
      </c>
      <c r="M694">
        <v>16</v>
      </c>
      <c r="N694">
        <v>36.5</v>
      </c>
      <c r="O694">
        <v>116</v>
      </c>
      <c r="P694">
        <v>4.22</v>
      </c>
      <c r="Q694">
        <v>6.92</v>
      </c>
      <c r="S694" t="s">
        <v>161</v>
      </c>
      <c r="T694" t="s">
        <v>1705</v>
      </c>
    </row>
    <row r="695" spans="1:20" x14ac:dyDescent="0.25">
      <c r="A695">
        <v>316</v>
      </c>
      <c r="B695">
        <v>2010</v>
      </c>
      <c r="C695" t="s">
        <v>3465</v>
      </c>
      <c r="D695" t="s">
        <v>3466</v>
      </c>
      <c r="E695" t="s">
        <v>13</v>
      </c>
      <c r="F695" t="s">
        <v>3467</v>
      </c>
      <c r="G695">
        <v>72.88</v>
      </c>
      <c r="H695">
        <v>201</v>
      </c>
      <c r="L695">
        <v>4.59</v>
      </c>
      <c r="M695">
        <v>5</v>
      </c>
      <c r="N695">
        <v>37</v>
      </c>
      <c r="O695">
        <v>116</v>
      </c>
      <c r="P695">
        <v>4.38</v>
      </c>
      <c r="Q695">
        <v>7.08</v>
      </c>
      <c r="S695" t="s">
        <v>161</v>
      </c>
      <c r="T695" t="s">
        <v>2290</v>
      </c>
    </row>
    <row r="696" spans="1:20" x14ac:dyDescent="0.25">
      <c r="A696">
        <v>323</v>
      </c>
      <c r="B696">
        <v>2010</v>
      </c>
      <c r="C696" t="s">
        <v>1694</v>
      </c>
      <c r="D696" t="s">
        <v>213</v>
      </c>
      <c r="E696" t="s">
        <v>13</v>
      </c>
      <c r="F696" t="s">
        <v>1695</v>
      </c>
      <c r="G696">
        <v>70.25</v>
      </c>
      <c r="H696">
        <v>199</v>
      </c>
      <c r="I696">
        <v>9.25</v>
      </c>
      <c r="J696">
        <v>30.5</v>
      </c>
      <c r="L696">
        <v>4.42</v>
      </c>
      <c r="M696">
        <v>17</v>
      </c>
      <c r="N696">
        <v>35</v>
      </c>
      <c r="O696">
        <v>120</v>
      </c>
      <c r="P696">
        <v>4.34</v>
      </c>
      <c r="Q696">
        <v>7.12</v>
      </c>
      <c r="S696" t="s">
        <v>465</v>
      </c>
      <c r="T696" t="s">
        <v>1617</v>
      </c>
    </row>
    <row r="697" spans="1:20" x14ac:dyDescent="0.25">
      <c r="A697">
        <v>329</v>
      </c>
      <c r="B697">
        <v>2010</v>
      </c>
      <c r="C697" t="s">
        <v>1684</v>
      </c>
      <c r="D697" t="s">
        <v>329</v>
      </c>
      <c r="E697" t="s">
        <v>13</v>
      </c>
      <c r="F697" t="s">
        <v>1685</v>
      </c>
      <c r="G697">
        <v>75.25</v>
      </c>
      <c r="H697">
        <v>224</v>
      </c>
      <c r="I697">
        <v>10.5</v>
      </c>
      <c r="J697">
        <v>33</v>
      </c>
      <c r="S697" t="s">
        <v>121</v>
      </c>
      <c r="T697" t="s">
        <v>56</v>
      </c>
    </row>
    <row r="698" spans="1:20" x14ac:dyDescent="0.25">
      <c r="A698">
        <v>336</v>
      </c>
      <c r="B698">
        <v>2010</v>
      </c>
      <c r="C698" t="s">
        <v>1765</v>
      </c>
      <c r="D698" t="s">
        <v>3039</v>
      </c>
      <c r="E698" t="s">
        <v>13</v>
      </c>
      <c r="F698" t="s">
        <v>1768</v>
      </c>
      <c r="G698">
        <v>70.25</v>
      </c>
      <c r="H698">
        <v>185</v>
      </c>
      <c r="L698">
        <v>4.42</v>
      </c>
      <c r="M698">
        <v>13</v>
      </c>
      <c r="N698">
        <v>36</v>
      </c>
      <c r="O698">
        <v>120</v>
      </c>
      <c r="P698">
        <v>4.26</v>
      </c>
      <c r="Q698">
        <v>6.75</v>
      </c>
      <c r="S698" t="s">
        <v>66</v>
      </c>
      <c r="T698" t="s">
        <v>1767</v>
      </c>
    </row>
    <row r="699" spans="1:20" x14ac:dyDescent="0.25">
      <c r="A699">
        <v>341</v>
      </c>
      <c r="B699">
        <v>2010</v>
      </c>
      <c r="C699" t="s">
        <v>3468</v>
      </c>
      <c r="D699" t="s">
        <v>20</v>
      </c>
      <c r="E699" t="s">
        <v>13</v>
      </c>
      <c r="F699" t="s">
        <v>3469</v>
      </c>
      <c r="G699">
        <v>73.63</v>
      </c>
      <c r="H699">
        <v>200</v>
      </c>
      <c r="I699">
        <v>9.25</v>
      </c>
      <c r="J699">
        <v>33.25</v>
      </c>
      <c r="L699">
        <v>4.6500000000000004</v>
      </c>
      <c r="M699">
        <v>6</v>
      </c>
      <c r="N699">
        <v>36.5</v>
      </c>
      <c r="O699">
        <v>121</v>
      </c>
      <c r="P699">
        <v>4.09</v>
      </c>
      <c r="Q699">
        <v>6.87</v>
      </c>
      <c r="S699" t="s">
        <v>39</v>
      </c>
      <c r="T699" t="s">
        <v>608</v>
      </c>
    </row>
    <row r="700" spans="1:20" x14ac:dyDescent="0.25">
      <c r="A700">
        <v>349</v>
      </c>
      <c r="B700">
        <v>2010</v>
      </c>
      <c r="C700" t="s">
        <v>3470</v>
      </c>
      <c r="D700" t="s">
        <v>2822</v>
      </c>
      <c r="E700" t="s">
        <v>13</v>
      </c>
      <c r="F700" t="s">
        <v>3471</v>
      </c>
      <c r="G700">
        <v>75.88</v>
      </c>
      <c r="H700">
        <v>223</v>
      </c>
      <c r="L700">
        <v>4.4800000000000004</v>
      </c>
      <c r="M700">
        <v>19</v>
      </c>
      <c r="N700">
        <v>36.5</v>
      </c>
      <c r="O700">
        <v>123</v>
      </c>
      <c r="P700">
        <v>4.12</v>
      </c>
      <c r="Q700">
        <v>6.8</v>
      </c>
      <c r="S700" t="s">
        <v>76</v>
      </c>
      <c r="T700" t="s">
        <v>1127</v>
      </c>
    </row>
    <row r="701" spans="1:20" x14ac:dyDescent="0.25">
      <c r="A701">
        <v>361</v>
      </c>
      <c r="B701">
        <v>2010</v>
      </c>
      <c r="C701" t="s">
        <v>1751</v>
      </c>
      <c r="D701" t="s">
        <v>3230</v>
      </c>
      <c r="E701" t="s">
        <v>13</v>
      </c>
      <c r="F701" t="s">
        <v>1752</v>
      </c>
      <c r="G701">
        <v>74.75</v>
      </c>
      <c r="H701">
        <v>223</v>
      </c>
      <c r="L701">
        <v>4.4400000000000004</v>
      </c>
      <c r="M701">
        <v>21</v>
      </c>
      <c r="N701">
        <v>42.5</v>
      </c>
      <c r="O701">
        <v>137</v>
      </c>
      <c r="P701">
        <v>4.04</v>
      </c>
      <c r="Q701">
        <v>6.71</v>
      </c>
      <c r="S701" t="s">
        <v>161</v>
      </c>
      <c r="T701" t="s">
        <v>1376</v>
      </c>
    </row>
    <row r="702" spans="1:20" x14ac:dyDescent="0.25">
      <c r="A702">
        <v>363</v>
      </c>
      <c r="B702">
        <v>2010</v>
      </c>
      <c r="C702" t="s">
        <v>3472</v>
      </c>
      <c r="D702" t="s">
        <v>2824</v>
      </c>
      <c r="E702" t="s">
        <v>13</v>
      </c>
      <c r="F702" t="s">
        <v>3474</v>
      </c>
      <c r="G702">
        <v>72.38</v>
      </c>
      <c r="H702">
        <v>212</v>
      </c>
      <c r="I702">
        <v>9.8800000000000008</v>
      </c>
      <c r="J702">
        <v>32.75</v>
      </c>
      <c r="L702">
        <v>4.6100000000000003</v>
      </c>
      <c r="M702">
        <v>15</v>
      </c>
      <c r="N702">
        <v>33.5</v>
      </c>
      <c r="O702">
        <v>113</v>
      </c>
      <c r="P702">
        <v>4.42</v>
      </c>
      <c r="Q702">
        <v>7.12</v>
      </c>
      <c r="S702" t="s">
        <v>15</v>
      </c>
      <c r="T702" t="s">
        <v>3473</v>
      </c>
    </row>
    <row r="703" spans="1:20" x14ac:dyDescent="0.25">
      <c r="A703">
        <v>365</v>
      </c>
      <c r="B703">
        <v>2010</v>
      </c>
      <c r="C703" t="s">
        <v>3475</v>
      </c>
      <c r="D703" t="s">
        <v>2834</v>
      </c>
      <c r="E703" t="s">
        <v>13</v>
      </c>
      <c r="F703" t="s">
        <v>3476</v>
      </c>
      <c r="G703">
        <v>74.25</v>
      </c>
      <c r="H703">
        <v>209</v>
      </c>
      <c r="I703">
        <v>9.25</v>
      </c>
      <c r="J703">
        <v>31.5</v>
      </c>
      <c r="L703">
        <v>4.49</v>
      </c>
      <c r="M703">
        <v>18</v>
      </c>
      <c r="N703">
        <v>33.5</v>
      </c>
      <c r="O703">
        <v>115</v>
      </c>
      <c r="P703">
        <v>4.03</v>
      </c>
      <c r="Q703">
        <v>6.69</v>
      </c>
      <c r="R703">
        <v>11.07</v>
      </c>
      <c r="S703" t="s">
        <v>143</v>
      </c>
      <c r="T703" t="s">
        <v>767</v>
      </c>
    </row>
    <row r="704" spans="1:20" x14ac:dyDescent="0.25">
      <c r="A704">
        <v>366</v>
      </c>
      <c r="B704">
        <v>2010</v>
      </c>
      <c r="C704" t="s">
        <v>1696</v>
      </c>
      <c r="D704" t="s">
        <v>2738</v>
      </c>
      <c r="E704" t="s">
        <v>13</v>
      </c>
      <c r="F704" t="s">
        <v>1697</v>
      </c>
      <c r="G704">
        <v>72.63</v>
      </c>
      <c r="H704">
        <v>197</v>
      </c>
      <c r="I704">
        <v>9.25</v>
      </c>
      <c r="J704">
        <v>31.75</v>
      </c>
      <c r="L704">
        <v>4.5199999999999996</v>
      </c>
      <c r="M704">
        <v>19</v>
      </c>
      <c r="N704">
        <v>38</v>
      </c>
      <c r="O704">
        <v>118</v>
      </c>
      <c r="P704">
        <v>4.24</v>
      </c>
      <c r="Q704">
        <v>6.79</v>
      </c>
      <c r="S704" t="s">
        <v>121</v>
      </c>
      <c r="T704" t="s">
        <v>34</v>
      </c>
    </row>
    <row r="705" spans="1:20" x14ac:dyDescent="0.25">
      <c r="A705">
        <v>368</v>
      </c>
      <c r="B705">
        <v>2010</v>
      </c>
      <c r="C705" t="s">
        <v>3477</v>
      </c>
      <c r="D705" t="s">
        <v>3093</v>
      </c>
      <c r="E705" t="s">
        <v>13</v>
      </c>
      <c r="F705" t="s">
        <v>3478</v>
      </c>
      <c r="G705">
        <v>72.13</v>
      </c>
      <c r="H705">
        <v>206</v>
      </c>
      <c r="I705">
        <v>10</v>
      </c>
      <c r="J705">
        <v>31.5</v>
      </c>
      <c r="L705">
        <v>4.59</v>
      </c>
      <c r="M705">
        <v>14</v>
      </c>
      <c r="N705">
        <v>36</v>
      </c>
      <c r="O705">
        <v>117</v>
      </c>
      <c r="P705">
        <v>4.3099999999999996</v>
      </c>
      <c r="Q705">
        <v>6.73</v>
      </c>
      <c r="S705" t="s">
        <v>161</v>
      </c>
      <c r="T705" t="s">
        <v>34</v>
      </c>
    </row>
    <row r="706" spans="1:20" x14ac:dyDescent="0.25">
      <c r="A706">
        <v>370</v>
      </c>
      <c r="B706">
        <v>2010</v>
      </c>
      <c r="C706" t="s">
        <v>1753</v>
      </c>
      <c r="D706" t="s">
        <v>2859</v>
      </c>
      <c r="E706" t="s">
        <v>13</v>
      </c>
      <c r="F706" t="s">
        <v>1754</v>
      </c>
      <c r="G706">
        <v>70</v>
      </c>
      <c r="H706">
        <v>188</v>
      </c>
      <c r="I706">
        <v>9.1300000000000008</v>
      </c>
      <c r="J706">
        <v>30</v>
      </c>
      <c r="L706">
        <v>4.4000000000000004</v>
      </c>
      <c r="M706">
        <v>11</v>
      </c>
      <c r="N706">
        <v>33</v>
      </c>
      <c r="O706">
        <v>118</v>
      </c>
      <c r="P706">
        <v>4.1900000000000004</v>
      </c>
      <c r="Q706">
        <v>7</v>
      </c>
      <c r="S706" t="s">
        <v>33</v>
      </c>
      <c r="T706" t="s">
        <v>34</v>
      </c>
    </row>
    <row r="707" spans="1:20" x14ac:dyDescent="0.25">
      <c r="A707">
        <v>371</v>
      </c>
      <c r="B707">
        <v>2010</v>
      </c>
      <c r="C707" t="s">
        <v>1241</v>
      </c>
      <c r="D707" t="s">
        <v>44</v>
      </c>
      <c r="E707" t="s">
        <v>13</v>
      </c>
      <c r="F707" t="s">
        <v>1722</v>
      </c>
      <c r="G707">
        <v>73.5</v>
      </c>
      <c r="H707">
        <v>221</v>
      </c>
      <c r="I707">
        <v>9.25</v>
      </c>
      <c r="J707">
        <v>32.5</v>
      </c>
      <c r="L707">
        <v>4.53</v>
      </c>
      <c r="M707">
        <v>8</v>
      </c>
      <c r="N707">
        <v>33.5</v>
      </c>
      <c r="O707">
        <v>116</v>
      </c>
      <c r="P707">
        <v>4.3099999999999996</v>
      </c>
      <c r="Q707">
        <v>6.9</v>
      </c>
      <c r="S707" t="s">
        <v>107</v>
      </c>
      <c r="T707" t="s">
        <v>34</v>
      </c>
    </row>
    <row r="708" spans="1:20" x14ac:dyDescent="0.25">
      <c r="A708">
        <v>372</v>
      </c>
      <c r="B708">
        <v>2010</v>
      </c>
      <c r="C708" t="s">
        <v>3479</v>
      </c>
      <c r="D708" t="s">
        <v>1143</v>
      </c>
      <c r="E708" t="s">
        <v>13</v>
      </c>
      <c r="F708" t="s">
        <v>3480</v>
      </c>
      <c r="G708">
        <v>76.5</v>
      </c>
      <c r="H708">
        <v>210</v>
      </c>
      <c r="I708">
        <v>9.1300000000000008</v>
      </c>
      <c r="J708">
        <v>33.25</v>
      </c>
      <c r="L708">
        <v>4.5</v>
      </c>
      <c r="M708">
        <v>15</v>
      </c>
      <c r="N708">
        <v>36.5</v>
      </c>
      <c r="O708">
        <v>125</v>
      </c>
      <c r="P708">
        <v>4.1100000000000003</v>
      </c>
      <c r="Q708">
        <v>6.81</v>
      </c>
      <c r="S708" t="s">
        <v>21</v>
      </c>
      <c r="T708" t="s">
        <v>34</v>
      </c>
    </row>
    <row r="709" spans="1:20" x14ac:dyDescent="0.25">
      <c r="A709">
        <v>379</v>
      </c>
      <c r="B709">
        <v>2010</v>
      </c>
      <c r="C709" t="s">
        <v>3481</v>
      </c>
      <c r="D709" t="s">
        <v>2832</v>
      </c>
      <c r="E709" t="s">
        <v>13</v>
      </c>
      <c r="F709" t="s">
        <v>3483</v>
      </c>
      <c r="G709">
        <v>73</v>
      </c>
      <c r="H709">
        <v>205</v>
      </c>
      <c r="I709">
        <v>9.5</v>
      </c>
      <c r="J709">
        <v>32.5</v>
      </c>
      <c r="M709">
        <v>13</v>
      </c>
      <c r="N709">
        <v>33.5</v>
      </c>
      <c r="O709">
        <v>118</v>
      </c>
      <c r="S709" t="s">
        <v>76</v>
      </c>
      <c r="T709" t="s">
        <v>3482</v>
      </c>
    </row>
    <row r="710" spans="1:20" x14ac:dyDescent="0.25">
      <c r="A710">
        <v>1</v>
      </c>
      <c r="B710">
        <v>2011</v>
      </c>
      <c r="C710" t="s">
        <v>3484</v>
      </c>
      <c r="D710" t="s">
        <v>281</v>
      </c>
      <c r="E710" t="s">
        <v>13</v>
      </c>
      <c r="F710" t="s">
        <v>3485</v>
      </c>
      <c r="G710">
        <v>74.13</v>
      </c>
      <c r="H710">
        <v>190</v>
      </c>
      <c r="I710">
        <v>9.25</v>
      </c>
      <c r="J710">
        <v>34</v>
      </c>
      <c r="L710">
        <v>4.5599999999999996</v>
      </c>
      <c r="N710">
        <v>35</v>
      </c>
      <c r="O710">
        <v>117</v>
      </c>
      <c r="P710">
        <v>4.33</v>
      </c>
      <c r="Q710">
        <v>6.98</v>
      </c>
      <c r="S710" t="s">
        <v>121</v>
      </c>
      <c r="T710" t="s">
        <v>545</v>
      </c>
    </row>
    <row r="711" spans="1:20" x14ac:dyDescent="0.25">
      <c r="A711">
        <v>18</v>
      </c>
      <c r="B711">
        <v>2011</v>
      </c>
      <c r="C711" t="s">
        <v>3486</v>
      </c>
      <c r="D711" t="s">
        <v>440</v>
      </c>
      <c r="E711" t="s">
        <v>13</v>
      </c>
      <c r="F711" t="s">
        <v>1775</v>
      </c>
      <c r="G711">
        <v>76.38</v>
      </c>
      <c r="H711">
        <v>228</v>
      </c>
      <c r="I711">
        <v>10.130000000000001</v>
      </c>
      <c r="J711">
        <v>33.630000000000003</v>
      </c>
      <c r="K711">
        <v>14</v>
      </c>
      <c r="L711">
        <v>4.49</v>
      </c>
      <c r="M711">
        <v>20</v>
      </c>
      <c r="N711">
        <v>42</v>
      </c>
      <c r="O711">
        <v>129</v>
      </c>
      <c r="P711">
        <v>4.34</v>
      </c>
      <c r="Q711">
        <v>7.07</v>
      </c>
      <c r="R711">
        <v>11.4</v>
      </c>
      <c r="S711" t="s">
        <v>161</v>
      </c>
      <c r="T711" t="s">
        <v>1774</v>
      </c>
    </row>
    <row r="712" spans="1:20" x14ac:dyDescent="0.25">
      <c r="A712">
        <v>27</v>
      </c>
      <c r="B712">
        <v>2011</v>
      </c>
      <c r="C712" t="s">
        <v>3487</v>
      </c>
      <c r="D712" t="s">
        <v>714</v>
      </c>
      <c r="E712" t="s">
        <v>13</v>
      </c>
      <c r="F712" t="s">
        <v>3489</v>
      </c>
      <c r="G712">
        <v>75</v>
      </c>
      <c r="H712">
        <v>209</v>
      </c>
      <c r="I712">
        <v>9.5</v>
      </c>
      <c r="J712">
        <v>32.5</v>
      </c>
      <c r="L712">
        <v>4.5</v>
      </c>
      <c r="M712">
        <v>13</v>
      </c>
      <c r="N712">
        <v>31.5</v>
      </c>
      <c r="O712">
        <v>118</v>
      </c>
      <c r="P712">
        <v>4.3099999999999996</v>
      </c>
      <c r="Q712">
        <v>6.86</v>
      </c>
      <c r="S712" t="s">
        <v>61</v>
      </c>
      <c r="T712" t="s">
        <v>3488</v>
      </c>
    </row>
    <row r="713" spans="1:20" x14ac:dyDescent="0.25">
      <c r="A713">
        <v>38</v>
      </c>
      <c r="B713">
        <v>2011</v>
      </c>
      <c r="C713" t="s">
        <v>3490</v>
      </c>
      <c r="D713" t="s">
        <v>3096</v>
      </c>
      <c r="E713" t="s">
        <v>13</v>
      </c>
      <c r="F713" t="s">
        <v>3491</v>
      </c>
      <c r="G713">
        <v>77.63</v>
      </c>
      <c r="H713">
        <v>233</v>
      </c>
      <c r="I713">
        <v>9.6300000000000008</v>
      </c>
      <c r="J713">
        <v>33.25</v>
      </c>
      <c r="L713">
        <v>4.59</v>
      </c>
      <c r="M713">
        <v>20</v>
      </c>
      <c r="N713">
        <v>29</v>
      </c>
      <c r="O713">
        <v>117</v>
      </c>
      <c r="P713">
        <v>4.33</v>
      </c>
      <c r="Q713">
        <v>6.93</v>
      </c>
      <c r="S713" t="s">
        <v>121</v>
      </c>
      <c r="T713" t="s">
        <v>134</v>
      </c>
    </row>
    <row r="714" spans="1:20" x14ac:dyDescent="0.25">
      <c r="A714">
        <v>40</v>
      </c>
      <c r="B714">
        <v>2011</v>
      </c>
      <c r="C714" t="s">
        <v>1792</v>
      </c>
      <c r="D714" t="s">
        <v>2822</v>
      </c>
      <c r="E714" t="s">
        <v>13</v>
      </c>
      <c r="F714" t="s">
        <v>1793</v>
      </c>
      <c r="G714">
        <v>71.25</v>
      </c>
      <c r="H714">
        <v>187</v>
      </c>
      <c r="I714">
        <v>10.25</v>
      </c>
      <c r="J714">
        <v>33</v>
      </c>
      <c r="L714">
        <v>4.68</v>
      </c>
      <c r="M714">
        <v>12</v>
      </c>
      <c r="N714">
        <v>33.5</v>
      </c>
      <c r="O714">
        <v>121</v>
      </c>
      <c r="P714">
        <v>4.25</v>
      </c>
      <c r="Q714">
        <v>6.64</v>
      </c>
      <c r="S714" t="s">
        <v>39</v>
      </c>
      <c r="T714" t="s">
        <v>134</v>
      </c>
    </row>
    <row r="715" spans="1:20" x14ac:dyDescent="0.25">
      <c r="A715">
        <v>43</v>
      </c>
      <c r="B715">
        <v>2011</v>
      </c>
      <c r="C715" t="s">
        <v>1834</v>
      </c>
      <c r="D715" t="s">
        <v>3492</v>
      </c>
      <c r="E715" t="s">
        <v>13</v>
      </c>
      <c r="F715" t="s">
        <v>1836</v>
      </c>
      <c r="G715">
        <v>73.38</v>
      </c>
      <c r="H715">
        <v>221</v>
      </c>
      <c r="I715">
        <v>9.1300000000000008</v>
      </c>
      <c r="J715">
        <v>32</v>
      </c>
      <c r="L715">
        <v>4.5</v>
      </c>
      <c r="M715">
        <v>19</v>
      </c>
      <c r="N715">
        <v>34.5</v>
      </c>
      <c r="O715">
        <v>117</v>
      </c>
      <c r="P715">
        <v>4.3099999999999996</v>
      </c>
      <c r="Q715">
        <v>7.04</v>
      </c>
      <c r="S715" t="s">
        <v>21</v>
      </c>
      <c r="T715" t="s">
        <v>1547</v>
      </c>
    </row>
    <row r="716" spans="1:20" x14ac:dyDescent="0.25">
      <c r="A716">
        <v>69</v>
      </c>
      <c r="B716">
        <v>2011</v>
      </c>
      <c r="C716" t="s">
        <v>1783</v>
      </c>
      <c r="D716" t="s">
        <v>637</v>
      </c>
      <c r="E716" t="s">
        <v>13</v>
      </c>
      <c r="F716" t="s">
        <v>1785</v>
      </c>
      <c r="G716">
        <v>70.25</v>
      </c>
      <c r="H716">
        <v>191</v>
      </c>
      <c r="I716">
        <v>9.3800000000000008</v>
      </c>
      <c r="J716">
        <v>31</v>
      </c>
      <c r="L716">
        <v>4.46</v>
      </c>
      <c r="M716">
        <v>16</v>
      </c>
      <c r="N716">
        <v>33.5</v>
      </c>
      <c r="O716">
        <v>115</v>
      </c>
      <c r="P716">
        <v>4.34</v>
      </c>
      <c r="Q716">
        <v>7.08</v>
      </c>
      <c r="R716">
        <v>11.56</v>
      </c>
      <c r="S716" t="s">
        <v>76</v>
      </c>
      <c r="T716" t="s">
        <v>1784</v>
      </c>
    </row>
    <row r="717" spans="1:20" x14ac:dyDescent="0.25">
      <c r="A717">
        <v>80</v>
      </c>
      <c r="B717">
        <v>2011</v>
      </c>
      <c r="C717" t="s">
        <v>3493</v>
      </c>
      <c r="D717" t="s">
        <v>2834</v>
      </c>
      <c r="E717" t="s">
        <v>13</v>
      </c>
      <c r="F717" t="s">
        <v>3495</v>
      </c>
      <c r="G717">
        <v>72.25</v>
      </c>
      <c r="H717">
        <v>193</v>
      </c>
      <c r="I717">
        <v>9.5</v>
      </c>
      <c r="J717">
        <v>32.75</v>
      </c>
      <c r="L717">
        <v>4.54</v>
      </c>
      <c r="M717">
        <v>14</v>
      </c>
      <c r="N717">
        <v>33</v>
      </c>
      <c r="O717">
        <v>117</v>
      </c>
      <c r="P717">
        <v>4.1500000000000004</v>
      </c>
      <c r="Q717">
        <v>6.89</v>
      </c>
      <c r="S717" t="s">
        <v>107</v>
      </c>
      <c r="T717" t="s">
        <v>3494</v>
      </c>
    </row>
    <row r="718" spans="1:20" x14ac:dyDescent="0.25">
      <c r="A718">
        <v>87</v>
      </c>
      <c r="B718">
        <v>2011</v>
      </c>
      <c r="C718" t="s">
        <v>1809</v>
      </c>
      <c r="D718" t="s">
        <v>166</v>
      </c>
      <c r="E718" t="s">
        <v>13</v>
      </c>
      <c r="F718" t="s">
        <v>1811</v>
      </c>
      <c r="G718">
        <v>74</v>
      </c>
      <c r="H718">
        <v>201</v>
      </c>
      <c r="I718">
        <v>10.130000000000001</v>
      </c>
      <c r="J718">
        <v>31.25</v>
      </c>
      <c r="L718">
        <v>4.5599999999999996</v>
      </c>
      <c r="M718">
        <v>14</v>
      </c>
      <c r="N718">
        <v>33.5</v>
      </c>
      <c r="O718">
        <v>116</v>
      </c>
      <c r="P718">
        <v>4.22</v>
      </c>
      <c r="Q718">
        <v>6.91</v>
      </c>
      <c r="S718" t="s">
        <v>66</v>
      </c>
      <c r="T718" t="s">
        <v>1810</v>
      </c>
    </row>
    <row r="719" spans="1:20" x14ac:dyDescent="0.25">
      <c r="A719">
        <v>90</v>
      </c>
      <c r="B719">
        <v>2011</v>
      </c>
      <c r="C719" t="s">
        <v>1797</v>
      </c>
      <c r="D719" t="s">
        <v>60</v>
      </c>
      <c r="E719" t="s">
        <v>13</v>
      </c>
      <c r="F719" t="s">
        <v>1799</v>
      </c>
      <c r="G719">
        <v>77.25</v>
      </c>
      <c r="H719">
        <v>216</v>
      </c>
      <c r="L719">
        <v>4.46</v>
      </c>
      <c r="M719">
        <v>17</v>
      </c>
      <c r="N719">
        <v>36</v>
      </c>
      <c r="O719">
        <v>121</v>
      </c>
      <c r="P719">
        <v>4.41</v>
      </c>
      <c r="Q719">
        <v>6.89</v>
      </c>
      <c r="S719" t="s">
        <v>33</v>
      </c>
      <c r="T719" t="s">
        <v>1798</v>
      </c>
    </row>
    <row r="720" spans="1:20" x14ac:dyDescent="0.25">
      <c r="A720">
        <v>110</v>
      </c>
      <c r="B720">
        <v>2011</v>
      </c>
      <c r="C720" t="s">
        <v>3496</v>
      </c>
      <c r="D720" t="s">
        <v>3392</v>
      </c>
      <c r="E720" t="s">
        <v>13</v>
      </c>
      <c r="F720" t="s">
        <v>3497</v>
      </c>
      <c r="G720">
        <v>71.75</v>
      </c>
      <c r="H720">
        <v>192</v>
      </c>
      <c r="I720">
        <v>9.3800000000000008</v>
      </c>
      <c r="J720">
        <v>30.75</v>
      </c>
      <c r="L720">
        <v>4.49</v>
      </c>
      <c r="M720">
        <v>16</v>
      </c>
      <c r="N720">
        <v>40</v>
      </c>
      <c r="O720">
        <v>131</v>
      </c>
      <c r="P720">
        <v>4.17</v>
      </c>
      <c r="Q720">
        <v>6.87</v>
      </c>
      <c r="S720" t="s">
        <v>325</v>
      </c>
      <c r="T720" t="s">
        <v>1801</v>
      </c>
    </row>
    <row r="721" spans="1:20" x14ac:dyDescent="0.25">
      <c r="A721">
        <v>118</v>
      </c>
      <c r="B721">
        <v>2011</v>
      </c>
      <c r="C721" t="s">
        <v>1769</v>
      </c>
      <c r="D721" t="s">
        <v>60</v>
      </c>
      <c r="E721" t="s">
        <v>13</v>
      </c>
      <c r="F721" t="s">
        <v>1770</v>
      </c>
      <c r="G721">
        <v>75.63</v>
      </c>
      <c r="H721">
        <v>211</v>
      </c>
      <c r="I721">
        <v>9.25</v>
      </c>
      <c r="J721">
        <v>34.380000000000003</v>
      </c>
      <c r="K721">
        <v>10</v>
      </c>
      <c r="L721">
        <v>4.4800000000000004</v>
      </c>
      <c r="M721">
        <v>18</v>
      </c>
      <c r="N721">
        <v>34.5</v>
      </c>
      <c r="O721">
        <v>126</v>
      </c>
      <c r="P721">
        <v>4.21</v>
      </c>
      <c r="Q721">
        <v>6.91</v>
      </c>
      <c r="R721">
        <v>11.46</v>
      </c>
      <c r="S721" t="s">
        <v>61</v>
      </c>
      <c r="T721" t="s">
        <v>479</v>
      </c>
    </row>
    <row r="722" spans="1:20" x14ac:dyDescent="0.25">
      <c r="A722">
        <v>121</v>
      </c>
      <c r="B722">
        <v>2011</v>
      </c>
      <c r="C722" t="s">
        <v>3498</v>
      </c>
      <c r="D722" t="s">
        <v>504</v>
      </c>
      <c r="E722" t="s">
        <v>13</v>
      </c>
      <c r="F722" t="s">
        <v>3500</v>
      </c>
      <c r="G722">
        <v>76.13</v>
      </c>
      <c r="H722">
        <v>216</v>
      </c>
      <c r="I722">
        <v>9.75</v>
      </c>
      <c r="J722">
        <v>35</v>
      </c>
      <c r="L722">
        <v>4.53</v>
      </c>
      <c r="M722">
        <v>15</v>
      </c>
      <c r="N722">
        <v>33.5</v>
      </c>
      <c r="O722">
        <v>118</v>
      </c>
      <c r="P722">
        <v>4.25</v>
      </c>
      <c r="Q722">
        <v>7.05</v>
      </c>
      <c r="R722">
        <v>11.6</v>
      </c>
      <c r="S722" t="s">
        <v>66</v>
      </c>
      <c r="T722" t="s">
        <v>3499</v>
      </c>
    </row>
    <row r="723" spans="1:20" x14ac:dyDescent="0.25">
      <c r="A723">
        <v>126</v>
      </c>
      <c r="B723">
        <v>2011</v>
      </c>
      <c r="C723" t="s">
        <v>3501</v>
      </c>
      <c r="D723" t="s">
        <v>2824</v>
      </c>
      <c r="E723" t="s">
        <v>13</v>
      </c>
      <c r="F723" t="s">
        <v>3502</v>
      </c>
      <c r="G723">
        <v>73</v>
      </c>
      <c r="H723">
        <v>193</v>
      </c>
      <c r="I723">
        <v>10</v>
      </c>
      <c r="J723">
        <v>32.25</v>
      </c>
      <c r="L723">
        <v>4.68</v>
      </c>
      <c r="M723">
        <v>4</v>
      </c>
      <c r="N723">
        <v>32</v>
      </c>
      <c r="O723">
        <v>112</v>
      </c>
      <c r="P723">
        <v>4.18</v>
      </c>
      <c r="Q723">
        <v>7.16</v>
      </c>
      <c r="S723" t="s">
        <v>161</v>
      </c>
      <c r="T723" t="s">
        <v>2541</v>
      </c>
    </row>
    <row r="724" spans="1:20" x14ac:dyDescent="0.25">
      <c r="A724">
        <v>127</v>
      </c>
      <c r="B724">
        <v>2011</v>
      </c>
      <c r="C724" t="s">
        <v>1789</v>
      </c>
      <c r="D724" t="s">
        <v>32</v>
      </c>
      <c r="E724" t="s">
        <v>13</v>
      </c>
      <c r="F724" t="s">
        <v>1791</v>
      </c>
      <c r="G724">
        <v>73.5</v>
      </c>
      <c r="H724">
        <v>209</v>
      </c>
      <c r="I724">
        <v>10.63</v>
      </c>
      <c r="J724">
        <v>32.25</v>
      </c>
      <c r="L724">
        <v>4.4000000000000004</v>
      </c>
      <c r="M724">
        <v>14</v>
      </c>
      <c r="N724">
        <v>36</v>
      </c>
      <c r="O724">
        <v>117</v>
      </c>
      <c r="P724">
        <v>4.21</v>
      </c>
      <c r="Q724">
        <v>6.94</v>
      </c>
      <c r="R724">
        <v>11.37</v>
      </c>
      <c r="S724" t="s">
        <v>55</v>
      </c>
      <c r="T724" t="s">
        <v>1790</v>
      </c>
    </row>
    <row r="725" spans="1:20" x14ac:dyDescent="0.25">
      <c r="A725">
        <v>131</v>
      </c>
      <c r="B725">
        <v>2011</v>
      </c>
      <c r="C725" t="s">
        <v>1825</v>
      </c>
      <c r="D725" t="s">
        <v>3017</v>
      </c>
      <c r="E725" t="s">
        <v>13</v>
      </c>
      <c r="F725" t="s">
        <v>1826</v>
      </c>
      <c r="G725">
        <v>70.38</v>
      </c>
      <c r="H725">
        <v>203</v>
      </c>
      <c r="I725">
        <v>10.130000000000001</v>
      </c>
      <c r="J725">
        <v>31.13</v>
      </c>
      <c r="L725">
        <v>4.53</v>
      </c>
      <c r="M725">
        <v>10</v>
      </c>
      <c r="N725">
        <v>34</v>
      </c>
      <c r="O725">
        <v>111</v>
      </c>
      <c r="P725">
        <v>4.21</v>
      </c>
      <c r="Q725">
        <v>6.77</v>
      </c>
      <c r="R725">
        <v>11.68</v>
      </c>
      <c r="S725" t="s">
        <v>121</v>
      </c>
      <c r="T725" t="s">
        <v>130</v>
      </c>
    </row>
    <row r="726" spans="1:20" x14ac:dyDescent="0.25">
      <c r="A726">
        <v>145</v>
      </c>
      <c r="B726">
        <v>2011</v>
      </c>
      <c r="C726" t="s">
        <v>3503</v>
      </c>
      <c r="D726" t="s">
        <v>3504</v>
      </c>
      <c r="E726" t="s">
        <v>13</v>
      </c>
      <c r="F726" t="s">
        <v>3505</v>
      </c>
      <c r="G726">
        <v>76.38</v>
      </c>
      <c r="H726">
        <v>210</v>
      </c>
      <c r="I726">
        <v>8.6300000000000008</v>
      </c>
      <c r="J726">
        <v>34</v>
      </c>
      <c r="L726">
        <v>4.51</v>
      </c>
      <c r="M726">
        <v>11</v>
      </c>
      <c r="N726">
        <v>35</v>
      </c>
      <c r="O726">
        <v>130</v>
      </c>
      <c r="P726">
        <v>4.3099999999999996</v>
      </c>
      <c r="Q726">
        <v>6.69</v>
      </c>
      <c r="R726">
        <v>11.4</v>
      </c>
      <c r="S726" t="s">
        <v>61</v>
      </c>
      <c r="T726" t="s">
        <v>1322</v>
      </c>
    </row>
    <row r="727" spans="1:20" x14ac:dyDescent="0.25">
      <c r="A727">
        <v>164</v>
      </c>
      <c r="B727">
        <v>2011</v>
      </c>
      <c r="C727" t="s">
        <v>3506</v>
      </c>
      <c r="D727" t="s">
        <v>3507</v>
      </c>
      <c r="E727" t="s">
        <v>13</v>
      </c>
      <c r="F727" t="s">
        <v>3509</v>
      </c>
      <c r="G727">
        <v>75</v>
      </c>
      <c r="H727">
        <v>215</v>
      </c>
      <c r="I727">
        <v>9</v>
      </c>
      <c r="J727">
        <v>33</v>
      </c>
      <c r="L727">
        <v>4.6100000000000003</v>
      </c>
      <c r="M727">
        <v>14</v>
      </c>
      <c r="N727">
        <v>37.5</v>
      </c>
      <c r="O727">
        <v>113</v>
      </c>
      <c r="P727">
        <v>4.43</v>
      </c>
      <c r="Q727">
        <v>7.45</v>
      </c>
      <c r="R727">
        <v>11.68</v>
      </c>
      <c r="S727" t="s">
        <v>55</v>
      </c>
      <c r="T727" t="s">
        <v>3508</v>
      </c>
    </row>
    <row r="728" spans="1:20" x14ac:dyDescent="0.25">
      <c r="A728">
        <v>166</v>
      </c>
      <c r="B728">
        <v>2011</v>
      </c>
      <c r="C728" t="s">
        <v>1794</v>
      </c>
      <c r="D728" t="s">
        <v>2813</v>
      </c>
      <c r="E728" t="s">
        <v>13</v>
      </c>
      <c r="F728" t="s">
        <v>1796</v>
      </c>
      <c r="G728">
        <v>68.88</v>
      </c>
      <c r="H728">
        <v>185</v>
      </c>
      <c r="I728">
        <v>9.25</v>
      </c>
      <c r="J728">
        <v>32</v>
      </c>
      <c r="L728">
        <v>4.46</v>
      </c>
      <c r="M728">
        <v>11</v>
      </c>
      <c r="N728">
        <v>37.5</v>
      </c>
      <c r="O728">
        <v>117</v>
      </c>
      <c r="P728">
        <v>4.25</v>
      </c>
      <c r="Q728">
        <v>7.07</v>
      </c>
      <c r="R728">
        <v>11.57</v>
      </c>
      <c r="S728" t="s">
        <v>161</v>
      </c>
      <c r="T728" t="s">
        <v>1795</v>
      </c>
    </row>
    <row r="729" spans="1:20" x14ac:dyDescent="0.25">
      <c r="A729">
        <v>170</v>
      </c>
      <c r="B729">
        <v>2011</v>
      </c>
      <c r="C729" t="s">
        <v>1829</v>
      </c>
      <c r="D729" t="s">
        <v>2738</v>
      </c>
      <c r="E729" t="s">
        <v>13</v>
      </c>
      <c r="F729" t="s">
        <v>1830</v>
      </c>
      <c r="G729">
        <v>71.25</v>
      </c>
      <c r="H729">
        <v>199</v>
      </c>
      <c r="I729">
        <v>9</v>
      </c>
      <c r="J729">
        <v>30.75</v>
      </c>
      <c r="L729">
        <v>4.46</v>
      </c>
      <c r="M729">
        <v>16</v>
      </c>
      <c r="N729">
        <v>37.5</v>
      </c>
      <c r="O729">
        <v>124</v>
      </c>
      <c r="P729">
        <v>4.28</v>
      </c>
      <c r="Q729">
        <v>6.64</v>
      </c>
      <c r="S729" t="s">
        <v>76</v>
      </c>
      <c r="T729" t="s">
        <v>157</v>
      </c>
    </row>
    <row r="730" spans="1:20" x14ac:dyDescent="0.25">
      <c r="A730">
        <v>173</v>
      </c>
      <c r="B730">
        <v>2011</v>
      </c>
      <c r="C730" t="s">
        <v>1771</v>
      </c>
      <c r="D730" t="s">
        <v>184</v>
      </c>
      <c r="E730" t="s">
        <v>13</v>
      </c>
      <c r="F730" t="s">
        <v>1772</v>
      </c>
      <c r="G730">
        <v>74.75</v>
      </c>
      <c r="H730">
        <v>220</v>
      </c>
      <c r="I730">
        <v>9.75</v>
      </c>
      <c r="J730">
        <v>33.75</v>
      </c>
      <c r="L730">
        <v>4.34</v>
      </c>
      <c r="M730">
        <v>17</v>
      </c>
      <c r="N730">
        <v>38.5</v>
      </c>
      <c r="O730">
        <v>135</v>
      </c>
      <c r="P730">
        <v>4.25</v>
      </c>
      <c r="Q730">
        <v>6.66</v>
      </c>
      <c r="R730">
        <v>11.07</v>
      </c>
      <c r="S730" t="s">
        <v>161</v>
      </c>
      <c r="T730" t="s">
        <v>292</v>
      </c>
    </row>
    <row r="731" spans="1:20" x14ac:dyDescent="0.25">
      <c r="A731">
        <v>183</v>
      </c>
      <c r="B731">
        <v>2011</v>
      </c>
      <c r="C731" t="s">
        <v>1817</v>
      </c>
      <c r="D731" t="s">
        <v>3018</v>
      </c>
      <c r="E731" t="s">
        <v>13</v>
      </c>
      <c r="F731" t="s">
        <v>1819</v>
      </c>
      <c r="G731">
        <v>69.5</v>
      </c>
      <c r="H731">
        <v>189</v>
      </c>
      <c r="I731">
        <v>9</v>
      </c>
      <c r="J731">
        <v>30</v>
      </c>
      <c r="L731">
        <v>4.5599999999999996</v>
      </c>
      <c r="M731">
        <v>16</v>
      </c>
      <c r="N731">
        <v>34.5</v>
      </c>
      <c r="O731">
        <v>120</v>
      </c>
      <c r="P731">
        <v>3.99</v>
      </c>
      <c r="Q731">
        <v>6.7</v>
      </c>
      <c r="S731" t="s">
        <v>161</v>
      </c>
      <c r="T731" t="s">
        <v>1818</v>
      </c>
    </row>
    <row r="732" spans="1:20" x14ac:dyDescent="0.25">
      <c r="A732">
        <v>198</v>
      </c>
      <c r="B732">
        <v>2011</v>
      </c>
      <c r="C732" t="s">
        <v>1780</v>
      </c>
      <c r="D732" t="s">
        <v>687</v>
      </c>
      <c r="E732" t="s">
        <v>13</v>
      </c>
      <c r="F732" t="s">
        <v>1782</v>
      </c>
      <c r="G732">
        <v>74.5</v>
      </c>
      <c r="H732">
        <v>231</v>
      </c>
      <c r="I732">
        <v>9.1300000000000008</v>
      </c>
      <c r="J732">
        <v>33.25</v>
      </c>
      <c r="L732">
        <v>4.51</v>
      </c>
      <c r="M732">
        <v>27</v>
      </c>
      <c r="N732">
        <v>40.5</v>
      </c>
      <c r="O732">
        <v>129</v>
      </c>
      <c r="P732">
        <v>4.21</v>
      </c>
      <c r="Q732">
        <v>6.8</v>
      </c>
      <c r="R732">
        <v>11.28</v>
      </c>
      <c r="S732" t="s">
        <v>465</v>
      </c>
      <c r="T732" t="s">
        <v>1781</v>
      </c>
    </row>
    <row r="733" spans="1:20" x14ac:dyDescent="0.25">
      <c r="A733">
        <v>203</v>
      </c>
      <c r="B733">
        <v>2011</v>
      </c>
      <c r="C733" t="s">
        <v>3510</v>
      </c>
      <c r="D733" t="s">
        <v>3511</v>
      </c>
      <c r="E733" t="s">
        <v>13</v>
      </c>
      <c r="F733" t="s">
        <v>3513</v>
      </c>
      <c r="G733">
        <v>74.13</v>
      </c>
      <c r="H733">
        <v>211</v>
      </c>
      <c r="I733">
        <v>9.75</v>
      </c>
      <c r="J733">
        <v>33.75</v>
      </c>
      <c r="L733">
        <v>4.34</v>
      </c>
      <c r="M733">
        <v>22</v>
      </c>
      <c r="N733">
        <v>35.5</v>
      </c>
      <c r="O733">
        <v>127</v>
      </c>
      <c r="P733">
        <v>4.1900000000000004</v>
      </c>
      <c r="Q733">
        <v>7.15</v>
      </c>
      <c r="R733">
        <v>11.27</v>
      </c>
      <c r="S733" t="s">
        <v>76</v>
      </c>
      <c r="T733" t="s">
        <v>3512</v>
      </c>
    </row>
    <row r="734" spans="1:20" x14ac:dyDescent="0.25">
      <c r="A734">
        <v>206</v>
      </c>
      <c r="B734">
        <v>2011</v>
      </c>
      <c r="C734" t="s">
        <v>3514</v>
      </c>
      <c r="D734" t="s">
        <v>569</v>
      </c>
      <c r="E734" t="s">
        <v>13</v>
      </c>
      <c r="F734" t="s">
        <v>3516</v>
      </c>
      <c r="G734">
        <v>72.88</v>
      </c>
      <c r="H734">
        <v>190</v>
      </c>
      <c r="I734">
        <v>9.1300000000000008</v>
      </c>
      <c r="J734">
        <v>31.5</v>
      </c>
      <c r="L734">
        <v>4.5599999999999996</v>
      </c>
      <c r="M734">
        <v>8</v>
      </c>
      <c r="N734">
        <v>33.5</v>
      </c>
      <c r="O734">
        <v>115</v>
      </c>
      <c r="P734">
        <v>3.94</v>
      </c>
      <c r="Q734">
        <v>6.42</v>
      </c>
      <c r="R734">
        <v>10.88</v>
      </c>
      <c r="S734" t="s">
        <v>161</v>
      </c>
      <c r="T734" t="s">
        <v>3515</v>
      </c>
    </row>
    <row r="735" spans="1:20" x14ac:dyDescent="0.25">
      <c r="A735">
        <v>218</v>
      </c>
      <c r="B735">
        <v>2011</v>
      </c>
      <c r="C735" t="s">
        <v>1831</v>
      </c>
      <c r="D735" t="s">
        <v>156</v>
      </c>
      <c r="E735" t="s">
        <v>13</v>
      </c>
      <c r="F735" t="s">
        <v>1833</v>
      </c>
      <c r="G735">
        <v>70.5</v>
      </c>
      <c r="H735">
        <v>182</v>
      </c>
      <c r="L735">
        <v>4.5</v>
      </c>
      <c r="M735">
        <v>13</v>
      </c>
      <c r="N735">
        <v>34</v>
      </c>
      <c r="O735">
        <v>128</v>
      </c>
      <c r="P735">
        <v>4.07</v>
      </c>
      <c r="Q735">
        <v>6.68</v>
      </c>
      <c r="S735" t="s">
        <v>21</v>
      </c>
      <c r="T735" t="s">
        <v>1832</v>
      </c>
    </row>
    <row r="736" spans="1:20" x14ac:dyDescent="0.25">
      <c r="A736">
        <v>227</v>
      </c>
      <c r="B736">
        <v>2011</v>
      </c>
      <c r="C736" t="s">
        <v>1815</v>
      </c>
      <c r="D736" t="s">
        <v>209</v>
      </c>
      <c r="E736" t="s">
        <v>13</v>
      </c>
      <c r="F736" t="s">
        <v>1816</v>
      </c>
      <c r="G736">
        <v>71.63</v>
      </c>
      <c r="H736">
        <v>194</v>
      </c>
      <c r="I736">
        <v>9.5</v>
      </c>
      <c r="J736">
        <v>33</v>
      </c>
      <c r="L736">
        <v>4.43</v>
      </c>
      <c r="M736">
        <v>13</v>
      </c>
      <c r="N736">
        <v>36</v>
      </c>
      <c r="O736">
        <v>118</v>
      </c>
      <c r="P736">
        <v>4.1500000000000004</v>
      </c>
      <c r="Q736">
        <v>6.78</v>
      </c>
      <c r="S736" t="s">
        <v>121</v>
      </c>
      <c r="T736" t="s">
        <v>810</v>
      </c>
    </row>
    <row r="737" spans="1:20" x14ac:dyDescent="0.25">
      <c r="A737">
        <v>229</v>
      </c>
      <c r="B737">
        <v>2011</v>
      </c>
      <c r="C737" t="s">
        <v>3517</v>
      </c>
      <c r="D737" t="s">
        <v>2834</v>
      </c>
      <c r="E737" t="s">
        <v>13</v>
      </c>
      <c r="F737" t="s">
        <v>3518</v>
      </c>
      <c r="G737">
        <v>72.5</v>
      </c>
      <c r="H737">
        <v>189</v>
      </c>
      <c r="I737">
        <v>9.125</v>
      </c>
      <c r="J737">
        <v>31</v>
      </c>
      <c r="L737">
        <v>4.4800000000000004</v>
      </c>
      <c r="M737">
        <v>10</v>
      </c>
      <c r="N737">
        <v>35.5</v>
      </c>
      <c r="O737">
        <v>123</v>
      </c>
      <c r="P737">
        <v>4.25</v>
      </c>
      <c r="Q737">
        <v>6.91</v>
      </c>
      <c r="S737" t="s">
        <v>161</v>
      </c>
      <c r="T737" t="s">
        <v>863</v>
      </c>
    </row>
    <row r="738" spans="1:20" x14ac:dyDescent="0.25">
      <c r="A738">
        <v>232</v>
      </c>
      <c r="B738">
        <v>2011</v>
      </c>
      <c r="C738" t="s">
        <v>3519</v>
      </c>
      <c r="D738" t="s">
        <v>2915</v>
      </c>
      <c r="E738" t="s">
        <v>13</v>
      </c>
      <c r="F738" t="s">
        <v>3521</v>
      </c>
      <c r="G738">
        <v>70.5</v>
      </c>
      <c r="H738">
        <v>197</v>
      </c>
      <c r="I738">
        <v>9</v>
      </c>
      <c r="J738">
        <v>32</v>
      </c>
      <c r="L738">
        <v>4.59</v>
      </c>
      <c r="M738">
        <v>15</v>
      </c>
      <c r="N738">
        <v>34.5</v>
      </c>
      <c r="O738">
        <v>116</v>
      </c>
      <c r="P738">
        <v>4.37</v>
      </c>
      <c r="S738" t="s">
        <v>27</v>
      </c>
      <c r="T738" t="s">
        <v>3520</v>
      </c>
    </row>
    <row r="739" spans="1:20" x14ac:dyDescent="0.25">
      <c r="A739">
        <v>237</v>
      </c>
      <c r="B739">
        <v>2011</v>
      </c>
      <c r="C739" t="s">
        <v>3522</v>
      </c>
      <c r="D739" t="s">
        <v>837</v>
      </c>
      <c r="E739" t="s">
        <v>13</v>
      </c>
      <c r="F739" t="s">
        <v>3523</v>
      </c>
      <c r="G739">
        <v>72.5</v>
      </c>
      <c r="H739">
        <v>200</v>
      </c>
      <c r="I739">
        <v>9</v>
      </c>
      <c r="J739">
        <v>32.880000000000003</v>
      </c>
      <c r="L739">
        <v>4.5599999999999996</v>
      </c>
      <c r="M739">
        <v>13</v>
      </c>
      <c r="N739">
        <v>38.5</v>
      </c>
      <c r="O739">
        <v>129</v>
      </c>
      <c r="P739">
        <v>4.22</v>
      </c>
      <c r="Q739">
        <v>6.83</v>
      </c>
      <c r="S739" t="s">
        <v>161</v>
      </c>
      <c r="T739" t="s">
        <v>2686</v>
      </c>
    </row>
    <row r="740" spans="1:20" x14ac:dyDescent="0.25">
      <c r="A740">
        <v>247</v>
      </c>
      <c r="B740">
        <v>2011</v>
      </c>
      <c r="C740" t="s">
        <v>1820</v>
      </c>
      <c r="D740" t="s">
        <v>911</v>
      </c>
      <c r="E740" t="s">
        <v>13</v>
      </c>
      <c r="F740" t="s">
        <v>1821</v>
      </c>
      <c r="G740">
        <v>72.88</v>
      </c>
      <c r="H740">
        <v>224</v>
      </c>
      <c r="I740">
        <v>8.8800000000000008</v>
      </c>
      <c r="J740">
        <v>31</v>
      </c>
      <c r="L740">
        <v>4.45</v>
      </c>
      <c r="M740">
        <v>24</v>
      </c>
      <c r="N740">
        <v>34.5</v>
      </c>
      <c r="O740">
        <v>117</v>
      </c>
      <c r="P740">
        <v>4.1399999999999997</v>
      </c>
      <c r="Q740">
        <v>6.9</v>
      </c>
      <c r="R740">
        <v>11.75</v>
      </c>
      <c r="S740" t="s">
        <v>444</v>
      </c>
      <c r="T740" t="s">
        <v>922</v>
      </c>
    </row>
    <row r="741" spans="1:20" x14ac:dyDescent="0.25">
      <c r="A741">
        <v>250</v>
      </c>
      <c r="B741">
        <v>2011</v>
      </c>
      <c r="C741" t="s">
        <v>1786</v>
      </c>
      <c r="D741" t="s">
        <v>3297</v>
      </c>
      <c r="E741" t="s">
        <v>13</v>
      </c>
      <c r="F741" t="s">
        <v>1788</v>
      </c>
      <c r="G741">
        <v>74.63</v>
      </c>
      <c r="H741">
        <v>209</v>
      </c>
      <c r="I741">
        <v>9.75</v>
      </c>
      <c r="J741">
        <v>31.75</v>
      </c>
      <c r="L741">
        <v>4.5599999999999996</v>
      </c>
      <c r="M741">
        <v>14</v>
      </c>
      <c r="N741">
        <v>33.5</v>
      </c>
      <c r="O741">
        <v>120</v>
      </c>
      <c r="P741">
        <v>3.88</v>
      </c>
      <c r="Q741">
        <v>6.68</v>
      </c>
      <c r="R741">
        <v>11.14</v>
      </c>
      <c r="S741" t="s">
        <v>61</v>
      </c>
      <c r="T741" t="s">
        <v>1787</v>
      </c>
    </row>
    <row r="742" spans="1:20" x14ac:dyDescent="0.25">
      <c r="A742">
        <v>252</v>
      </c>
      <c r="B742">
        <v>2011</v>
      </c>
      <c r="C742" t="s">
        <v>1812</v>
      </c>
      <c r="D742" t="s">
        <v>152</v>
      </c>
      <c r="E742" t="s">
        <v>13</v>
      </c>
      <c r="F742" t="s">
        <v>1814</v>
      </c>
      <c r="G742">
        <v>69.88</v>
      </c>
      <c r="H742">
        <v>199</v>
      </c>
      <c r="I742">
        <v>8.75</v>
      </c>
      <c r="J742">
        <v>30.5</v>
      </c>
      <c r="L742">
        <v>4.5599999999999996</v>
      </c>
      <c r="M742">
        <v>19</v>
      </c>
      <c r="N742">
        <v>40.5</v>
      </c>
      <c r="O742">
        <v>125</v>
      </c>
      <c r="P742">
        <v>4.1100000000000003</v>
      </c>
      <c r="Q742">
        <v>6.85</v>
      </c>
      <c r="S742" t="s">
        <v>33</v>
      </c>
      <c r="T742" t="s">
        <v>1813</v>
      </c>
    </row>
    <row r="743" spans="1:20" x14ac:dyDescent="0.25">
      <c r="A743">
        <v>268</v>
      </c>
      <c r="B743">
        <v>2011</v>
      </c>
      <c r="C743" t="s">
        <v>1827</v>
      </c>
      <c r="D743" t="s">
        <v>3464</v>
      </c>
      <c r="E743" t="s">
        <v>13</v>
      </c>
      <c r="F743" t="s">
        <v>1828</v>
      </c>
      <c r="G743">
        <v>69.63</v>
      </c>
      <c r="H743">
        <v>184</v>
      </c>
      <c r="I743">
        <v>8.75</v>
      </c>
      <c r="J743">
        <v>29.5</v>
      </c>
      <c r="L743">
        <v>4.3499999999999996</v>
      </c>
      <c r="M743">
        <v>17</v>
      </c>
      <c r="N743">
        <v>40</v>
      </c>
      <c r="O743">
        <v>126</v>
      </c>
      <c r="P743">
        <v>4.09</v>
      </c>
      <c r="Q743">
        <v>6.65</v>
      </c>
      <c r="R743">
        <v>11.01</v>
      </c>
      <c r="S743" t="s">
        <v>61</v>
      </c>
      <c r="T743" t="s">
        <v>127</v>
      </c>
    </row>
    <row r="744" spans="1:20" x14ac:dyDescent="0.25">
      <c r="A744">
        <v>279</v>
      </c>
      <c r="B744">
        <v>2011</v>
      </c>
      <c r="C744" t="s">
        <v>1803</v>
      </c>
      <c r="D744" t="s">
        <v>152</v>
      </c>
      <c r="E744" t="s">
        <v>13</v>
      </c>
      <c r="F744" t="s">
        <v>1805</v>
      </c>
      <c r="G744">
        <v>73.13</v>
      </c>
      <c r="H744">
        <v>210</v>
      </c>
      <c r="I744">
        <v>9.25</v>
      </c>
      <c r="J744">
        <v>32</v>
      </c>
      <c r="L744">
        <v>4.53</v>
      </c>
      <c r="M744">
        <v>15</v>
      </c>
      <c r="N744">
        <v>37</v>
      </c>
      <c r="O744">
        <v>120</v>
      </c>
      <c r="P744">
        <v>4.0999999999999996</v>
      </c>
      <c r="Q744">
        <v>6.65</v>
      </c>
      <c r="R744">
        <v>11.21</v>
      </c>
      <c r="S744" t="s">
        <v>465</v>
      </c>
      <c r="T744" t="s">
        <v>1804</v>
      </c>
    </row>
    <row r="745" spans="1:20" x14ac:dyDescent="0.25">
      <c r="A745">
        <v>280</v>
      </c>
      <c r="B745">
        <v>2011</v>
      </c>
      <c r="C745" t="s">
        <v>1840</v>
      </c>
      <c r="D745" t="s">
        <v>2822</v>
      </c>
      <c r="E745" t="s">
        <v>13</v>
      </c>
      <c r="F745" t="s">
        <v>1842</v>
      </c>
      <c r="G745">
        <v>74</v>
      </c>
      <c r="H745">
        <v>204</v>
      </c>
      <c r="I745">
        <v>9.6300000000000008</v>
      </c>
      <c r="J745">
        <v>33</v>
      </c>
      <c r="L745">
        <v>4.6900000000000004</v>
      </c>
      <c r="M745">
        <v>14</v>
      </c>
      <c r="N745">
        <v>35.5</v>
      </c>
      <c r="O745">
        <v>120</v>
      </c>
      <c r="P745">
        <v>4.26</v>
      </c>
      <c r="Q745">
        <v>6.93</v>
      </c>
      <c r="S745" t="s">
        <v>121</v>
      </c>
      <c r="T745" t="s">
        <v>1841</v>
      </c>
    </row>
    <row r="746" spans="1:20" x14ac:dyDescent="0.25">
      <c r="A746">
        <v>281</v>
      </c>
      <c r="B746">
        <v>2011</v>
      </c>
      <c r="C746" t="s">
        <v>3524</v>
      </c>
      <c r="D746" t="s">
        <v>248</v>
      </c>
      <c r="E746" t="s">
        <v>13</v>
      </c>
      <c r="F746" t="s">
        <v>3525</v>
      </c>
      <c r="G746">
        <v>66.13</v>
      </c>
      <c r="H746">
        <v>181</v>
      </c>
      <c r="I746">
        <v>8.8800000000000008</v>
      </c>
      <c r="J746">
        <v>28.25</v>
      </c>
      <c r="L746">
        <v>4.5</v>
      </c>
      <c r="M746">
        <v>19</v>
      </c>
      <c r="N746">
        <v>34.5</v>
      </c>
      <c r="O746">
        <v>121</v>
      </c>
      <c r="P746">
        <v>4.13</v>
      </c>
      <c r="Q746">
        <v>6.78</v>
      </c>
      <c r="S746" t="s">
        <v>161</v>
      </c>
      <c r="T746" t="s">
        <v>283</v>
      </c>
    </row>
    <row r="747" spans="1:20" x14ac:dyDescent="0.25">
      <c r="A747">
        <v>283</v>
      </c>
      <c r="B747">
        <v>2011</v>
      </c>
      <c r="C747" t="s">
        <v>3526</v>
      </c>
      <c r="D747" t="s">
        <v>2768</v>
      </c>
      <c r="E747" t="s">
        <v>13</v>
      </c>
      <c r="F747" t="s">
        <v>3528</v>
      </c>
      <c r="G747">
        <v>71.38</v>
      </c>
      <c r="H747">
        <v>182</v>
      </c>
      <c r="I747">
        <v>8.25</v>
      </c>
      <c r="J747">
        <v>30.5</v>
      </c>
      <c r="L747">
        <v>4.5599999999999996</v>
      </c>
      <c r="N747">
        <v>33.5</v>
      </c>
      <c r="O747">
        <v>118</v>
      </c>
      <c r="P747">
        <v>3.97</v>
      </c>
      <c r="Q747">
        <v>6.46</v>
      </c>
      <c r="R747">
        <v>10.94</v>
      </c>
      <c r="S747" t="s">
        <v>121</v>
      </c>
      <c r="T747" t="s">
        <v>3527</v>
      </c>
    </row>
    <row r="748" spans="1:20" x14ac:dyDescent="0.25">
      <c r="A748">
        <v>296</v>
      </c>
      <c r="B748">
        <v>2011</v>
      </c>
      <c r="C748" t="s">
        <v>1806</v>
      </c>
      <c r="D748" t="s">
        <v>3353</v>
      </c>
      <c r="E748" t="s">
        <v>13</v>
      </c>
      <c r="F748" t="s">
        <v>1808</v>
      </c>
      <c r="G748">
        <v>71.75</v>
      </c>
      <c r="H748">
        <v>205</v>
      </c>
      <c r="I748">
        <v>9.25</v>
      </c>
      <c r="J748">
        <v>31.63</v>
      </c>
      <c r="L748">
        <v>4.58</v>
      </c>
      <c r="M748">
        <v>21</v>
      </c>
      <c r="N748">
        <v>34.5</v>
      </c>
      <c r="O748">
        <v>114</v>
      </c>
      <c r="P748">
        <v>4.07</v>
      </c>
      <c r="Q748">
        <v>6.5</v>
      </c>
      <c r="R748">
        <v>11.18</v>
      </c>
      <c r="S748" t="s">
        <v>15</v>
      </c>
      <c r="T748" t="s">
        <v>1807</v>
      </c>
    </row>
    <row r="749" spans="1:20" x14ac:dyDescent="0.25">
      <c r="A749">
        <v>306</v>
      </c>
      <c r="B749">
        <v>2011</v>
      </c>
      <c r="C749" t="s">
        <v>3529</v>
      </c>
      <c r="D749" t="s">
        <v>580</v>
      </c>
      <c r="E749" t="s">
        <v>13</v>
      </c>
      <c r="F749" t="s">
        <v>3530</v>
      </c>
      <c r="G749">
        <v>74.25</v>
      </c>
      <c r="H749">
        <v>214</v>
      </c>
      <c r="I749">
        <v>9.625</v>
      </c>
      <c r="J749">
        <v>32.630000000000003</v>
      </c>
      <c r="S749" t="s">
        <v>33</v>
      </c>
      <c r="T749" t="s">
        <v>711</v>
      </c>
    </row>
    <row r="750" spans="1:20" x14ac:dyDescent="0.25">
      <c r="A750">
        <v>309</v>
      </c>
      <c r="B750">
        <v>2011</v>
      </c>
      <c r="C750" t="s">
        <v>1778</v>
      </c>
      <c r="D750" t="s">
        <v>426</v>
      </c>
      <c r="E750" t="s">
        <v>13</v>
      </c>
      <c r="F750" t="s">
        <v>1779</v>
      </c>
      <c r="G750">
        <v>72.88</v>
      </c>
      <c r="H750">
        <v>204</v>
      </c>
      <c r="I750">
        <v>8.6300000000000008</v>
      </c>
      <c r="J750">
        <v>32.630000000000003</v>
      </c>
      <c r="L750">
        <v>4.41</v>
      </c>
      <c r="M750">
        <v>19</v>
      </c>
      <c r="N750">
        <v>41</v>
      </c>
      <c r="O750">
        <v>126</v>
      </c>
      <c r="P750">
        <v>4.13</v>
      </c>
      <c r="Q750">
        <v>6.72</v>
      </c>
      <c r="R750">
        <v>11.33</v>
      </c>
      <c r="S750" t="s">
        <v>66</v>
      </c>
      <c r="T750" t="s">
        <v>711</v>
      </c>
    </row>
    <row r="751" spans="1:20" x14ac:dyDescent="0.25">
      <c r="A751">
        <v>313</v>
      </c>
      <c r="B751">
        <v>2011</v>
      </c>
      <c r="C751" t="s">
        <v>3531</v>
      </c>
      <c r="D751" t="s">
        <v>2847</v>
      </c>
      <c r="E751" t="s">
        <v>13</v>
      </c>
      <c r="F751" t="s">
        <v>3532</v>
      </c>
      <c r="G751">
        <v>73.88</v>
      </c>
      <c r="H751">
        <v>195</v>
      </c>
      <c r="I751">
        <v>9.5</v>
      </c>
      <c r="J751">
        <v>33.380000000000003</v>
      </c>
      <c r="L751">
        <v>4.51</v>
      </c>
      <c r="M751">
        <v>6</v>
      </c>
      <c r="N751">
        <v>37.5</v>
      </c>
      <c r="O751">
        <v>125</v>
      </c>
      <c r="P751">
        <v>4.18</v>
      </c>
      <c r="Q751">
        <v>6.86</v>
      </c>
      <c r="R751">
        <v>11.16</v>
      </c>
      <c r="S751" t="s">
        <v>27</v>
      </c>
      <c r="T751" t="s">
        <v>2165</v>
      </c>
    </row>
    <row r="752" spans="1:20" x14ac:dyDescent="0.25">
      <c r="A752">
        <v>334</v>
      </c>
      <c r="B752">
        <v>2011</v>
      </c>
      <c r="C752" t="s">
        <v>3533</v>
      </c>
      <c r="D752" t="s">
        <v>2902</v>
      </c>
      <c r="E752" t="s">
        <v>13</v>
      </c>
      <c r="F752" t="s">
        <v>3535</v>
      </c>
      <c r="G752">
        <v>75.5</v>
      </c>
      <c r="H752">
        <v>212</v>
      </c>
      <c r="I752">
        <v>10</v>
      </c>
      <c r="J752">
        <v>32</v>
      </c>
      <c r="L752">
        <v>4.62</v>
      </c>
      <c r="N752">
        <v>32</v>
      </c>
      <c r="O752">
        <v>122</v>
      </c>
      <c r="P752">
        <v>4.03</v>
      </c>
      <c r="Q752">
        <v>6.48</v>
      </c>
      <c r="R752">
        <v>11.4</v>
      </c>
      <c r="S752" t="s">
        <v>66</v>
      </c>
      <c r="T752" t="s">
        <v>3534</v>
      </c>
    </row>
    <row r="753" spans="1:20" x14ac:dyDescent="0.25">
      <c r="A753">
        <v>337</v>
      </c>
      <c r="B753">
        <v>2011</v>
      </c>
      <c r="C753" t="s">
        <v>3536</v>
      </c>
      <c r="D753" t="s">
        <v>166</v>
      </c>
      <c r="E753" t="s">
        <v>13</v>
      </c>
      <c r="F753" t="s">
        <v>3537</v>
      </c>
      <c r="G753">
        <v>73.75</v>
      </c>
      <c r="H753">
        <v>220</v>
      </c>
      <c r="I753">
        <v>9.875</v>
      </c>
      <c r="J753">
        <v>33.5</v>
      </c>
      <c r="L753">
        <v>4.66</v>
      </c>
      <c r="M753">
        <v>16</v>
      </c>
      <c r="N753">
        <v>41</v>
      </c>
      <c r="O753">
        <v>128</v>
      </c>
      <c r="P753">
        <v>4.1500000000000004</v>
      </c>
      <c r="Q753">
        <v>6.77</v>
      </c>
      <c r="S753" t="s">
        <v>66</v>
      </c>
      <c r="T753" t="s">
        <v>634</v>
      </c>
    </row>
    <row r="754" spans="1:20" x14ac:dyDescent="0.25">
      <c r="A754">
        <v>344</v>
      </c>
      <c r="B754">
        <v>2011</v>
      </c>
      <c r="C754" t="s">
        <v>1822</v>
      </c>
      <c r="D754" t="s">
        <v>302</v>
      </c>
      <c r="E754" t="s">
        <v>13</v>
      </c>
      <c r="F754" t="s">
        <v>1824</v>
      </c>
      <c r="G754">
        <v>73.13</v>
      </c>
      <c r="H754">
        <v>202</v>
      </c>
      <c r="I754">
        <v>9</v>
      </c>
      <c r="J754">
        <v>30</v>
      </c>
      <c r="L754">
        <v>4.53</v>
      </c>
      <c r="M754">
        <v>18</v>
      </c>
      <c r="N754">
        <v>38.5</v>
      </c>
      <c r="O754">
        <v>123</v>
      </c>
      <c r="P754">
        <v>4.09</v>
      </c>
      <c r="Q754">
        <v>6.67</v>
      </c>
      <c r="R754">
        <v>11.21</v>
      </c>
      <c r="S754" t="s">
        <v>76</v>
      </c>
      <c r="T754" t="s">
        <v>1823</v>
      </c>
    </row>
    <row r="755" spans="1:20" x14ac:dyDescent="0.25">
      <c r="A755">
        <v>359</v>
      </c>
      <c r="B755">
        <v>2011</v>
      </c>
      <c r="C755" t="s">
        <v>3538</v>
      </c>
      <c r="D755" t="s">
        <v>1550</v>
      </c>
      <c r="E755" t="s">
        <v>13</v>
      </c>
      <c r="F755" t="s">
        <v>3539</v>
      </c>
      <c r="G755">
        <v>72.75</v>
      </c>
      <c r="H755">
        <v>188</v>
      </c>
      <c r="I755">
        <v>9.25</v>
      </c>
      <c r="J755">
        <v>32</v>
      </c>
      <c r="L755">
        <v>4.5599999999999996</v>
      </c>
      <c r="M755">
        <v>9</v>
      </c>
      <c r="N755">
        <v>35.5</v>
      </c>
      <c r="O755">
        <v>123</v>
      </c>
      <c r="P755">
        <v>4.09</v>
      </c>
      <c r="Q755">
        <v>6.61</v>
      </c>
      <c r="R755">
        <v>11.38</v>
      </c>
      <c r="S755" t="s">
        <v>107</v>
      </c>
      <c r="T755" t="s">
        <v>34</v>
      </c>
    </row>
    <row r="756" spans="1:20" x14ac:dyDescent="0.25">
      <c r="A756">
        <v>372</v>
      </c>
      <c r="B756">
        <v>2011</v>
      </c>
      <c r="C756" t="s">
        <v>3540</v>
      </c>
      <c r="D756" t="s">
        <v>3018</v>
      </c>
      <c r="E756" t="s">
        <v>13</v>
      </c>
      <c r="F756" t="s">
        <v>3541</v>
      </c>
      <c r="G756">
        <v>72</v>
      </c>
      <c r="H756">
        <v>204</v>
      </c>
      <c r="I756">
        <v>9</v>
      </c>
      <c r="J756">
        <v>31.38</v>
      </c>
      <c r="L756">
        <v>4.5</v>
      </c>
      <c r="M756">
        <v>19</v>
      </c>
      <c r="N756">
        <v>37</v>
      </c>
      <c r="O756">
        <v>115</v>
      </c>
      <c r="P756">
        <v>4.18</v>
      </c>
      <c r="Q756">
        <v>7.08</v>
      </c>
      <c r="S756" t="s">
        <v>161</v>
      </c>
      <c r="T756" t="s">
        <v>1130</v>
      </c>
    </row>
    <row r="757" spans="1:20" x14ac:dyDescent="0.25">
      <c r="A757">
        <v>373</v>
      </c>
      <c r="B757">
        <v>2011</v>
      </c>
      <c r="C757" t="s">
        <v>1776</v>
      </c>
      <c r="D757" t="s">
        <v>3297</v>
      </c>
      <c r="E757" t="s">
        <v>13</v>
      </c>
      <c r="F757" t="s">
        <v>1777</v>
      </c>
      <c r="G757">
        <v>71.38</v>
      </c>
      <c r="H757">
        <v>174</v>
      </c>
      <c r="I757">
        <v>9</v>
      </c>
      <c r="J757">
        <v>30.88</v>
      </c>
      <c r="L757">
        <v>4.43</v>
      </c>
      <c r="N757">
        <v>35</v>
      </c>
      <c r="O757">
        <v>123</v>
      </c>
      <c r="P757">
        <v>4.3</v>
      </c>
      <c r="Q757">
        <v>6.85</v>
      </c>
      <c r="S757" t="s">
        <v>66</v>
      </c>
      <c r="T757" t="s">
        <v>1130</v>
      </c>
    </row>
    <row r="758" spans="1:20" x14ac:dyDescent="0.25">
      <c r="A758">
        <v>2</v>
      </c>
      <c r="B758">
        <v>2012</v>
      </c>
      <c r="C758" t="s">
        <v>1883</v>
      </c>
      <c r="D758" t="s">
        <v>794</v>
      </c>
      <c r="E758" t="s">
        <v>13</v>
      </c>
      <c r="F758" t="s">
        <v>1884</v>
      </c>
      <c r="G758">
        <v>70.63</v>
      </c>
      <c r="H758">
        <v>179</v>
      </c>
      <c r="I758">
        <v>9.3800000000000008</v>
      </c>
      <c r="J758">
        <v>31.88</v>
      </c>
      <c r="L758">
        <v>4.51</v>
      </c>
      <c r="M758">
        <v>7</v>
      </c>
      <c r="N758">
        <v>36</v>
      </c>
      <c r="O758">
        <v>123</v>
      </c>
      <c r="P758">
        <v>4.18</v>
      </c>
      <c r="Q758">
        <v>7.09</v>
      </c>
      <c r="S758" t="s">
        <v>161</v>
      </c>
      <c r="T758" t="s">
        <v>545</v>
      </c>
    </row>
    <row r="759" spans="1:20" x14ac:dyDescent="0.25">
      <c r="A759">
        <v>18</v>
      </c>
      <c r="B759">
        <v>2012</v>
      </c>
      <c r="C759" t="s">
        <v>3542</v>
      </c>
      <c r="D759" t="s">
        <v>3543</v>
      </c>
      <c r="E759" t="s">
        <v>13</v>
      </c>
      <c r="F759" t="s">
        <v>3545</v>
      </c>
      <c r="G759">
        <v>71.25</v>
      </c>
      <c r="H759">
        <v>205</v>
      </c>
      <c r="I759">
        <v>8.8800000000000008</v>
      </c>
      <c r="J759">
        <v>33.125</v>
      </c>
      <c r="L759">
        <v>4.51</v>
      </c>
      <c r="M759">
        <v>15</v>
      </c>
      <c r="N759">
        <v>33</v>
      </c>
      <c r="O759">
        <v>121</v>
      </c>
      <c r="P759">
        <v>4.3499999999999996</v>
      </c>
      <c r="Q759">
        <v>7.3</v>
      </c>
      <c r="S759" t="s">
        <v>66</v>
      </c>
      <c r="T759" t="s">
        <v>3544</v>
      </c>
    </row>
    <row r="760" spans="1:20" x14ac:dyDescent="0.25">
      <c r="A760">
        <v>19</v>
      </c>
      <c r="B760">
        <v>2012</v>
      </c>
      <c r="C760" t="s">
        <v>1880</v>
      </c>
      <c r="D760" t="s">
        <v>32</v>
      </c>
      <c r="E760" t="s">
        <v>13</v>
      </c>
      <c r="F760" t="s">
        <v>1882</v>
      </c>
      <c r="G760">
        <v>69.88</v>
      </c>
      <c r="H760">
        <v>172</v>
      </c>
      <c r="I760">
        <v>8.75</v>
      </c>
      <c r="J760">
        <v>31.75</v>
      </c>
      <c r="L760">
        <v>4.3099999999999996</v>
      </c>
      <c r="M760">
        <v>14</v>
      </c>
      <c r="N760">
        <v>38</v>
      </c>
      <c r="O760">
        <v>119</v>
      </c>
      <c r="P760">
        <v>4.17</v>
      </c>
      <c r="Q760">
        <v>6.96</v>
      </c>
      <c r="S760" t="s">
        <v>66</v>
      </c>
      <c r="T760" t="s">
        <v>1881</v>
      </c>
    </row>
    <row r="761" spans="1:20" x14ac:dyDescent="0.25">
      <c r="A761">
        <v>26</v>
      </c>
      <c r="B761">
        <v>2012</v>
      </c>
      <c r="C761" t="s">
        <v>1843</v>
      </c>
      <c r="D761" t="s">
        <v>3190</v>
      </c>
      <c r="E761" t="s">
        <v>13</v>
      </c>
      <c r="F761" t="s">
        <v>1845</v>
      </c>
      <c r="G761">
        <v>72.88</v>
      </c>
      <c r="H761">
        <v>207</v>
      </c>
      <c r="I761">
        <v>9.25</v>
      </c>
      <c r="J761">
        <v>32.5</v>
      </c>
      <c r="L761">
        <v>4.4800000000000004</v>
      </c>
      <c r="M761">
        <v>14</v>
      </c>
      <c r="N761">
        <v>35</v>
      </c>
      <c r="O761">
        <v>123</v>
      </c>
      <c r="P761">
        <v>4.38</v>
      </c>
      <c r="Q761">
        <v>7.13</v>
      </c>
      <c r="S761" t="s">
        <v>161</v>
      </c>
      <c r="T761" t="s">
        <v>1844</v>
      </c>
    </row>
    <row r="762" spans="1:20" x14ac:dyDescent="0.25">
      <c r="A762">
        <v>33</v>
      </c>
      <c r="B762">
        <v>2012</v>
      </c>
      <c r="C762" t="s">
        <v>3546</v>
      </c>
      <c r="D762" t="s">
        <v>298</v>
      </c>
      <c r="E762" t="s">
        <v>13</v>
      </c>
      <c r="F762" t="s">
        <v>3547</v>
      </c>
      <c r="G762">
        <v>73.75</v>
      </c>
      <c r="H762">
        <v>217</v>
      </c>
      <c r="I762">
        <v>10.25</v>
      </c>
      <c r="J762">
        <v>32.25</v>
      </c>
      <c r="L762">
        <v>4.62</v>
      </c>
      <c r="M762">
        <v>11</v>
      </c>
      <c r="N762">
        <v>36</v>
      </c>
      <c r="O762">
        <v>123</v>
      </c>
      <c r="P762">
        <v>4.28</v>
      </c>
      <c r="Q762">
        <v>7.12</v>
      </c>
      <c r="R762">
        <v>11.22</v>
      </c>
      <c r="S762" t="s">
        <v>161</v>
      </c>
      <c r="T762" t="s">
        <v>2472</v>
      </c>
    </row>
    <row r="763" spans="1:20" x14ac:dyDescent="0.25">
      <c r="A763">
        <v>36</v>
      </c>
      <c r="B763">
        <v>2012</v>
      </c>
      <c r="C763" t="s">
        <v>1916</v>
      </c>
      <c r="D763" t="s">
        <v>1717</v>
      </c>
      <c r="E763" t="s">
        <v>13</v>
      </c>
      <c r="F763" t="s">
        <v>1918</v>
      </c>
      <c r="G763">
        <v>70.63</v>
      </c>
      <c r="H763">
        <v>192</v>
      </c>
      <c r="I763">
        <v>9.75</v>
      </c>
      <c r="J763">
        <v>32</v>
      </c>
      <c r="L763">
        <v>4.43</v>
      </c>
      <c r="M763">
        <v>11</v>
      </c>
      <c r="N763">
        <v>32.5</v>
      </c>
      <c r="O763">
        <v>118</v>
      </c>
      <c r="P763">
        <v>4.37</v>
      </c>
      <c r="S763" t="s">
        <v>55</v>
      </c>
      <c r="T763" t="s">
        <v>1917</v>
      </c>
    </row>
    <row r="764" spans="1:20" x14ac:dyDescent="0.25">
      <c r="A764">
        <v>48</v>
      </c>
      <c r="B764">
        <v>2012</v>
      </c>
      <c r="C764" t="s">
        <v>1860</v>
      </c>
      <c r="D764" t="s">
        <v>1246</v>
      </c>
      <c r="E764" t="s">
        <v>13</v>
      </c>
      <c r="F764" t="s">
        <v>1862</v>
      </c>
      <c r="G764">
        <v>70.13</v>
      </c>
      <c r="H764">
        <v>192</v>
      </c>
      <c r="I764">
        <v>9</v>
      </c>
      <c r="J764">
        <v>30.25</v>
      </c>
      <c r="L764">
        <v>4.57</v>
      </c>
      <c r="M764">
        <v>21</v>
      </c>
      <c r="S764" t="s">
        <v>76</v>
      </c>
      <c r="T764" t="s">
        <v>1861</v>
      </c>
    </row>
    <row r="765" spans="1:20" x14ac:dyDescent="0.25">
      <c r="A765">
        <v>57</v>
      </c>
      <c r="B765">
        <v>2012</v>
      </c>
      <c r="C765" t="s">
        <v>3548</v>
      </c>
      <c r="D765" t="s">
        <v>2738</v>
      </c>
      <c r="E765" t="s">
        <v>13</v>
      </c>
      <c r="F765" t="s">
        <v>3550</v>
      </c>
      <c r="G765">
        <v>73</v>
      </c>
      <c r="H765">
        <v>201</v>
      </c>
      <c r="L765">
        <v>4.47</v>
      </c>
      <c r="M765">
        <v>18</v>
      </c>
      <c r="N765">
        <v>34</v>
      </c>
      <c r="O765">
        <v>112</v>
      </c>
      <c r="P765">
        <v>4.22</v>
      </c>
      <c r="Q765">
        <v>7.04</v>
      </c>
      <c r="S765" t="s">
        <v>143</v>
      </c>
      <c r="T765" t="s">
        <v>3549</v>
      </c>
    </row>
    <row r="766" spans="1:20" x14ac:dyDescent="0.25">
      <c r="A766">
        <v>62</v>
      </c>
      <c r="B766">
        <v>2012</v>
      </c>
      <c r="C766" t="s">
        <v>1896</v>
      </c>
      <c r="D766" t="s">
        <v>794</v>
      </c>
      <c r="E766" t="s">
        <v>13</v>
      </c>
      <c r="F766" t="s">
        <v>1898</v>
      </c>
      <c r="G766">
        <v>75.13</v>
      </c>
      <c r="H766">
        <v>219</v>
      </c>
      <c r="I766">
        <v>10.130000000000001</v>
      </c>
      <c r="J766">
        <v>34.130000000000003</v>
      </c>
      <c r="L766">
        <v>4.5199999999999996</v>
      </c>
      <c r="M766">
        <v>19</v>
      </c>
      <c r="N766">
        <v>36.5</v>
      </c>
      <c r="O766">
        <v>125</v>
      </c>
      <c r="P766">
        <v>4.09</v>
      </c>
      <c r="Q766">
        <v>6.9</v>
      </c>
      <c r="S766" t="s">
        <v>465</v>
      </c>
      <c r="T766" t="s">
        <v>1897</v>
      </c>
    </row>
    <row r="767" spans="1:20" x14ac:dyDescent="0.25">
      <c r="A767">
        <v>64</v>
      </c>
      <c r="B767">
        <v>2012</v>
      </c>
      <c r="C767" t="s">
        <v>1922</v>
      </c>
      <c r="D767" t="s">
        <v>156</v>
      </c>
      <c r="E767" t="s">
        <v>13</v>
      </c>
      <c r="F767" t="s">
        <v>1924</v>
      </c>
      <c r="G767">
        <v>74.13</v>
      </c>
      <c r="H767">
        <v>210</v>
      </c>
      <c r="L767">
        <v>4.4000000000000004</v>
      </c>
      <c r="M767">
        <v>11</v>
      </c>
      <c r="N767">
        <v>36</v>
      </c>
      <c r="O767">
        <v>128</v>
      </c>
      <c r="P767">
        <v>4.33</v>
      </c>
      <c r="Q767">
        <v>6.93</v>
      </c>
      <c r="S767" t="s">
        <v>66</v>
      </c>
      <c r="T767" t="s">
        <v>1923</v>
      </c>
    </row>
    <row r="768" spans="1:20" x14ac:dyDescent="0.25">
      <c r="A768">
        <v>65</v>
      </c>
      <c r="B768">
        <v>2012</v>
      </c>
      <c r="C768" t="s">
        <v>1899</v>
      </c>
      <c r="D768" t="s">
        <v>298</v>
      </c>
      <c r="E768" t="s">
        <v>13</v>
      </c>
      <c r="F768" t="s">
        <v>1901</v>
      </c>
      <c r="G768">
        <v>71.88</v>
      </c>
      <c r="H768">
        <v>201</v>
      </c>
      <c r="I768">
        <v>9.1300000000000008</v>
      </c>
      <c r="J768">
        <v>30.63</v>
      </c>
      <c r="L768">
        <v>4.42</v>
      </c>
      <c r="M768">
        <v>12</v>
      </c>
      <c r="N768">
        <v>35</v>
      </c>
      <c r="O768">
        <v>115</v>
      </c>
      <c r="P768">
        <v>4.1500000000000004</v>
      </c>
      <c r="Q768">
        <v>6.69</v>
      </c>
      <c r="R768">
        <v>11.22</v>
      </c>
      <c r="S768" t="s">
        <v>121</v>
      </c>
      <c r="T768" t="s">
        <v>1900</v>
      </c>
    </row>
    <row r="769" spans="1:20" x14ac:dyDescent="0.25">
      <c r="A769">
        <v>69</v>
      </c>
      <c r="B769">
        <v>2012</v>
      </c>
      <c r="C769" t="s">
        <v>3551</v>
      </c>
      <c r="D769" t="s">
        <v>3190</v>
      </c>
      <c r="E769" t="s">
        <v>13</v>
      </c>
      <c r="F769" t="s">
        <v>3552</v>
      </c>
      <c r="G769">
        <v>70.63</v>
      </c>
      <c r="H769">
        <v>190</v>
      </c>
      <c r="I769">
        <v>9.5</v>
      </c>
      <c r="J769">
        <v>31</v>
      </c>
      <c r="L769">
        <v>4.6500000000000004</v>
      </c>
      <c r="M769">
        <v>11</v>
      </c>
      <c r="N769">
        <v>31.5</v>
      </c>
      <c r="O769">
        <v>115</v>
      </c>
      <c r="P769">
        <v>4.3499999999999996</v>
      </c>
      <c r="Q769">
        <v>7.12</v>
      </c>
      <c r="S769" t="s">
        <v>161</v>
      </c>
      <c r="T769" t="s">
        <v>1732</v>
      </c>
    </row>
    <row r="770" spans="1:20" x14ac:dyDescent="0.25">
      <c r="A770">
        <v>80</v>
      </c>
      <c r="B770">
        <v>2012</v>
      </c>
      <c r="C770" t="s">
        <v>1904</v>
      </c>
      <c r="D770" t="s">
        <v>753</v>
      </c>
      <c r="E770" t="s">
        <v>13</v>
      </c>
      <c r="F770" t="s">
        <v>1906</v>
      </c>
      <c r="G770">
        <v>74.5</v>
      </c>
      <c r="H770">
        <v>224</v>
      </c>
      <c r="I770">
        <v>10.5</v>
      </c>
      <c r="J770">
        <v>32</v>
      </c>
      <c r="L770">
        <v>4.66</v>
      </c>
      <c r="M770">
        <v>17</v>
      </c>
      <c r="N770">
        <v>38</v>
      </c>
      <c r="O770">
        <v>117</v>
      </c>
      <c r="P770">
        <v>4.3</v>
      </c>
      <c r="Q770">
        <v>7.15</v>
      </c>
      <c r="S770" t="s">
        <v>161</v>
      </c>
      <c r="T770" t="s">
        <v>1905</v>
      </c>
    </row>
    <row r="771" spans="1:20" x14ac:dyDescent="0.25">
      <c r="A771">
        <v>82</v>
      </c>
      <c r="B771">
        <v>2012</v>
      </c>
      <c r="C771" t="s">
        <v>1907</v>
      </c>
      <c r="D771" t="s">
        <v>2834</v>
      </c>
      <c r="E771" t="s">
        <v>13</v>
      </c>
      <c r="F771" t="s">
        <v>1909</v>
      </c>
      <c r="G771">
        <v>73.38</v>
      </c>
      <c r="H771">
        <v>211</v>
      </c>
      <c r="I771">
        <v>8.1300000000000008</v>
      </c>
      <c r="J771">
        <v>33</v>
      </c>
      <c r="L771">
        <v>4.5199999999999996</v>
      </c>
      <c r="M771">
        <v>12</v>
      </c>
      <c r="N771">
        <v>31.5</v>
      </c>
      <c r="O771">
        <v>116</v>
      </c>
      <c r="P771">
        <v>4.3099999999999996</v>
      </c>
      <c r="Q771">
        <v>7.1</v>
      </c>
      <c r="S771" t="s">
        <v>143</v>
      </c>
      <c r="T771" t="s">
        <v>1908</v>
      </c>
    </row>
    <row r="772" spans="1:20" x14ac:dyDescent="0.25">
      <c r="A772">
        <v>95</v>
      </c>
      <c r="B772">
        <v>2012</v>
      </c>
      <c r="C772" t="s">
        <v>1925</v>
      </c>
      <c r="D772" t="s">
        <v>264</v>
      </c>
      <c r="E772" t="s">
        <v>13</v>
      </c>
      <c r="F772" t="s">
        <v>1927</v>
      </c>
      <c r="G772">
        <v>70.75</v>
      </c>
      <c r="H772">
        <v>200</v>
      </c>
      <c r="L772">
        <v>4.38</v>
      </c>
      <c r="M772">
        <v>16</v>
      </c>
      <c r="N772">
        <v>33</v>
      </c>
      <c r="O772">
        <v>112</v>
      </c>
      <c r="P772">
        <v>4.1500000000000004</v>
      </c>
      <c r="Q772">
        <v>6.7</v>
      </c>
      <c r="S772" t="s">
        <v>161</v>
      </c>
      <c r="T772" t="s">
        <v>1926</v>
      </c>
    </row>
    <row r="773" spans="1:20" x14ac:dyDescent="0.25">
      <c r="A773">
        <v>97</v>
      </c>
      <c r="B773">
        <v>2012</v>
      </c>
      <c r="C773" t="s">
        <v>3553</v>
      </c>
      <c r="D773" t="s">
        <v>1495</v>
      </c>
      <c r="E773" t="s">
        <v>13</v>
      </c>
      <c r="F773" t="s">
        <v>3554</v>
      </c>
      <c r="G773">
        <v>69.25</v>
      </c>
      <c r="H773">
        <v>172</v>
      </c>
      <c r="I773">
        <v>8.3800000000000008</v>
      </c>
      <c r="J773">
        <v>29.63</v>
      </c>
      <c r="L773">
        <v>4.58</v>
      </c>
      <c r="M773">
        <v>5</v>
      </c>
      <c r="N773">
        <v>33.5</v>
      </c>
      <c r="O773">
        <v>118</v>
      </c>
      <c r="P773">
        <v>4.2</v>
      </c>
      <c r="Q773">
        <v>7.12</v>
      </c>
      <c r="S773" t="s">
        <v>126</v>
      </c>
      <c r="T773" t="s">
        <v>652</v>
      </c>
    </row>
    <row r="774" spans="1:20" x14ac:dyDescent="0.25">
      <c r="A774">
        <v>107</v>
      </c>
      <c r="B774">
        <v>2012</v>
      </c>
      <c r="C774" t="s">
        <v>1846</v>
      </c>
      <c r="D774" t="s">
        <v>213</v>
      </c>
      <c r="E774" t="s">
        <v>13</v>
      </c>
      <c r="F774" t="s">
        <v>1847</v>
      </c>
      <c r="G774">
        <v>74.63</v>
      </c>
      <c r="H774">
        <v>220</v>
      </c>
      <c r="I774">
        <v>9.3800000000000008</v>
      </c>
      <c r="J774">
        <v>32.880000000000003</v>
      </c>
      <c r="L774">
        <v>4.4000000000000004</v>
      </c>
      <c r="M774">
        <v>16</v>
      </c>
      <c r="N774">
        <v>36.5</v>
      </c>
      <c r="O774">
        <v>122</v>
      </c>
      <c r="P774">
        <v>4.37</v>
      </c>
      <c r="Q774">
        <v>7.11</v>
      </c>
      <c r="S774" t="s">
        <v>107</v>
      </c>
      <c r="T774" t="s">
        <v>221</v>
      </c>
    </row>
    <row r="775" spans="1:20" x14ac:dyDescent="0.25">
      <c r="A775">
        <v>115</v>
      </c>
      <c r="B775">
        <v>2012</v>
      </c>
      <c r="C775" t="s">
        <v>3555</v>
      </c>
      <c r="D775" t="s">
        <v>507</v>
      </c>
      <c r="E775" t="s">
        <v>13</v>
      </c>
      <c r="F775" t="s">
        <v>3556</v>
      </c>
      <c r="G775">
        <v>76.13</v>
      </c>
      <c r="H775">
        <v>223</v>
      </c>
      <c r="I775">
        <v>9.8800000000000008</v>
      </c>
      <c r="J775">
        <v>33.630000000000003</v>
      </c>
      <c r="L775">
        <v>4.58</v>
      </c>
      <c r="M775">
        <v>17</v>
      </c>
      <c r="N775">
        <v>32</v>
      </c>
      <c r="O775">
        <v>120</v>
      </c>
      <c r="P775">
        <v>4.42</v>
      </c>
      <c r="Q775">
        <v>7.09</v>
      </c>
      <c r="S775" t="s">
        <v>161</v>
      </c>
      <c r="T775" t="s">
        <v>1979</v>
      </c>
    </row>
    <row r="776" spans="1:20" x14ac:dyDescent="0.25">
      <c r="A776">
        <v>121</v>
      </c>
      <c r="B776">
        <v>2012</v>
      </c>
      <c r="C776" t="s">
        <v>1878</v>
      </c>
      <c r="D776" t="s">
        <v>1550</v>
      </c>
      <c r="E776" t="s">
        <v>13</v>
      </c>
      <c r="F776" t="s">
        <v>1879</v>
      </c>
      <c r="G776">
        <v>71.13</v>
      </c>
      <c r="H776">
        <v>198</v>
      </c>
      <c r="I776">
        <v>8.25</v>
      </c>
      <c r="J776">
        <v>31.25</v>
      </c>
      <c r="L776">
        <v>4.3499999999999996</v>
      </c>
      <c r="M776">
        <v>19</v>
      </c>
      <c r="N776">
        <v>33.5</v>
      </c>
      <c r="O776">
        <v>118</v>
      </c>
      <c r="P776">
        <v>4.2300000000000004</v>
      </c>
      <c r="Q776">
        <v>6.97</v>
      </c>
      <c r="S776" t="s">
        <v>15</v>
      </c>
      <c r="T776" t="s">
        <v>1039</v>
      </c>
    </row>
    <row r="777" spans="1:20" x14ac:dyDescent="0.25">
      <c r="A777">
        <v>125</v>
      </c>
      <c r="B777">
        <v>2012</v>
      </c>
      <c r="C777" t="s">
        <v>1869</v>
      </c>
      <c r="D777" t="s">
        <v>2847</v>
      </c>
      <c r="E777" t="s">
        <v>13</v>
      </c>
      <c r="F777" t="s">
        <v>1871</v>
      </c>
      <c r="G777">
        <v>71.38</v>
      </c>
      <c r="H777">
        <v>188</v>
      </c>
      <c r="I777">
        <v>9</v>
      </c>
      <c r="J777">
        <v>32.75</v>
      </c>
      <c r="L777">
        <v>4.34</v>
      </c>
      <c r="M777">
        <v>8</v>
      </c>
      <c r="N777">
        <v>33.5</v>
      </c>
      <c r="O777">
        <v>120</v>
      </c>
      <c r="P777">
        <v>4.18</v>
      </c>
      <c r="Q777">
        <v>6.77</v>
      </c>
      <c r="S777" t="s">
        <v>66</v>
      </c>
      <c r="T777" t="s">
        <v>1870</v>
      </c>
    </row>
    <row r="778" spans="1:20" x14ac:dyDescent="0.25">
      <c r="A778">
        <v>137</v>
      </c>
      <c r="B778">
        <v>2012</v>
      </c>
      <c r="C778" t="s">
        <v>3557</v>
      </c>
      <c r="D778" t="s">
        <v>184</v>
      </c>
      <c r="E778" t="s">
        <v>13</v>
      </c>
      <c r="F778" t="s">
        <v>3559</v>
      </c>
      <c r="G778">
        <v>71.63</v>
      </c>
      <c r="H778">
        <v>184</v>
      </c>
      <c r="I778">
        <v>9.5</v>
      </c>
      <c r="J778">
        <v>31.75</v>
      </c>
      <c r="L778">
        <v>4.5199999999999996</v>
      </c>
      <c r="M778">
        <v>11</v>
      </c>
      <c r="N778">
        <v>34</v>
      </c>
      <c r="O778">
        <v>117</v>
      </c>
      <c r="P778">
        <v>4.28</v>
      </c>
      <c r="Q778">
        <v>6.87</v>
      </c>
      <c r="S778" t="s">
        <v>121</v>
      </c>
      <c r="T778" t="s">
        <v>3558</v>
      </c>
    </row>
    <row r="779" spans="1:20" x14ac:dyDescent="0.25">
      <c r="A779">
        <v>149</v>
      </c>
      <c r="B779">
        <v>2012</v>
      </c>
      <c r="C779" t="s">
        <v>1928</v>
      </c>
      <c r="D779" t="s">
        <v>171</v>
      </c>
      <c r="E779" t="s">
        <v>13</v>
      </c>
      <c r="F779" t="s">
        <v>1930</v>
      </c>
      <c r="G779">
        <v>72.88</v>
      </c>
      <c r="H779">
        <v>225</v>
      </c>
      <c r="I779">
        <v>9.6300000000000008</v>
      </c>
      <c r="J779">
        <v>32.5</v>
      </c>
      <c r="L779">
        <v>4.4800000000000004</v>
      </c>
      <c r="M779">
        <v>21</v>
      </c>
      <c r="N779">
        <v>35.5</v>
      </c>
      <c r="O779">
        <v>124</v>
      </c>
      <c r="P779">
        <v>3.98</v>
      </c>
      <c r="Q779">
        <v>6.59</v>
      </c>
      <c r="R779">
        <v>11.16</v>
      </c>
      <c r="S779" t="s">
        <v>161</v>
      </c>
      <c r="T779" t="s">
        <v>1929</v>
      </c>
    </row>
    <row r="780" spans="1:20" x14ac:dyDescent="0.25">
      <c r="A780">
        <v>154</v>
      </c>
      <c r="B780">
        <v>2012</v>
      </c>
      <c r="C780" t="s">
        <v>1855</v>
      </c>
      <c r="D780" t="s">
        <v>329</v>
      </c>
      <c r="E780" t="s">
        <v>13</v>
      </c>
      <c r="F780" t="s">
        <v>1856</v>
      </c>
      <c r="G780">
        <v>76</v>
      </c>
      <c r="H780">
        <v>215</v>
      </c>
      <c r="I780">
        <v>9.3800000000000008</v>
      </c>
      <c r="J780">
        <v>33.380000000000003</v>
      </c>
      <c r="L780">
        <v>4.28</v>
      </c>
      <c r="M780">
        <v>14</v>
      </c>
      <c r="N780">
        <v>39.5</v>
      </c>
      <c r="O780">
        <v>133</v>
      </c>
      <c r="P780">
        <v>4.4800000000000004</v>
      </c>
      <c r="Q780">
        <v>6.88</v>
      </c>
      <c r="R780">
        <v>11.43</v>
      </c>
      <c r="S780" t="s">
        <v>21</v>
      </c>
      <c r="T780" t="s">
        <v>253</v>
      </c>
    </row>
    <row r="781" spans="1:20" x14ac:dyDescent="0.25">
      <c r="A781">
        <v>156</v>
      </c>
      <c r="B781">
        <v>2012</v>
      </c>
      <c r="C781" t="s">
        <v>1875</v>
      </c>
      <c r="D781" t="s">
        <v>1479</v>
      </c>
      <c r="E781" t="s">
        <v>13</v>
      </c>
      <c r="F781" t="s">
        <v>1877</v>
      </c>
      <c r="G781">
        <v>69.5</v>
      </c>
      <c r="H781">
        <v>183</v>
      </c>
      <c r="I781">
        <v>8.5</v>
      </c>
      <c r="J781">
        <v>32</v>
      </c>
      <c r="L781">
        <v>4.37</v>
      </c>
      <c r="M781">
        <v>7</v>
      </c>
      <c r="N781">
        <v>35.5</v>
      </c>
      <c r="O781">
        <v>119</v>
      </c>
      <c r="P781">
        <v>4.3600000000000003</v>
      </c>
      <c r="Q781">
        <v>7.03</v>
      </c>
      <c r="S781" t="s">
        <v>66</v>
      </c>
      <c r="T781" t="s">
        <v>1876</v>
      </c>
    </row>
    <row r="782" spans="1:20" x14ac:dyDescent="0.25">
      <c r="A782">
        <v>170</v>
      </c>
      <c r="B782">
        <v>2012</v>
      </c>
      <c r="C782" t="s">
        <v>3560</v>
      </c>
      <c r="D782" t="s">
        <v>38</v>
      </c>
      <c r="E782" t="s">
        <v>13</v>
      </c>
      <c r="F782" t="s">
        <v>3561</v>
      </c>
      <c r="G782">
        <v>72.25</v>
      </c>
      <c r="H782">
        <v>196</v>
      </c>
      <c r="I782">
        <v>9.25</v>
      </c>
      <c r="J782">
        <v>32.880000000000003</v>
      </c>
      <c r="L782">
        <v>4.5</v>
      </c>
      <c r="M782">
        <v>22</v>
      </c>
      <c r="N782">
        <v>41</v>
      </c>
      <c r="O782">
        <v>127</v>
      </c>
      <c r="P782">
        <v>4.1100000000000003</v>
      </c>
      <c r="Q782">
        <v>6.82</v>
      </c>
      <c r="R782">
        <v>11.08</v>
      </c>
      <c r="S782" t="s">
        <v>161</v>
      </c>
      <c r="T782" t="s">
        <v>229</v>
      </c>
    </row>
    <row r="783" spans="1:20" x14ac:dyDescent="0.25">
      <c r="A783">
        <v>175</v>
      </c>
      <c r="B783">
        <v>2012</v>
      </c>
      <c r="C783" t="s">
        <v>1857</v>
      </c>
      <c r="D783" t="s">
        <v>504</v>
      </c>
      <c r="E783" t="s">
        <v>13</v>
      </c>
      <c r="F783" t="s">
        <v>1859</v>
      </c>
      <c r="G783">
        <v>74.88</v>
      </c>
      <c r="H783">
        <v>216</v>
      </c>
      <c r="I783">
        <v>10.25</v>
      </c>
      <c r="J783">
        <v>33</v>
      </c>
      <c r="L783">
        <v>4.4800000000000004</v>
      </c>
      <c r="N783">
        <v>36.5</v>
      </c>
      <c r="O783">
        <v>122</v>
      </c>
      <c r="P783">
        <v>4.17</v>
      </c>
      <c r="Q783">
        <v>6.71</v>
      </c>
      <c r="S783" t="s">
        <v>61</v>
      </c>
      <c r="T783" t="s">
        <v>1858</v>
      </c>
    </row>
    <row r="784" spans="1:20" x14ac:dyDescent="0.25">
      <c r="A784">
        <v>176</v>
      </c>
      <c r="B784">
        <v>2012</v>
      </c>
      <c r="C784" t="s">
        <v>1850</v>
      </c>
      <c r="D784" t="s">
        <v>1076</v>
      </c>
      <c r="E784" t="s">
        <v>13</v>
      </c>
      <c r="F784" t="s">
        <v>1851</v>
      </c>
      <c r="G784">
        <v>72.25</v>
      </c>
      <c r="H784">
        <v>190</v>
      </c>
      <c r="I784">
        <v>9.5</v>
      </c>
      <c r="J784">
        <v>32.75</v>
      </c>
      <c r="L784">
        <v>4.37</v>
      </c>
      <c r="M784">
        <v>12</v>
      </c>
      <c r="N784">
        <v>38.5</v>
      </c>
      <c r="O784">
        <v>124</v>
      </c>
      <c r="P784">
        <v>4.12</v>
      </c>
      <c r="Q784">
        <v>6.73</v>
      </c>
      <c r="S784" t="s">
        <v>61</v>
      </c>
      <c r="T784" t="s">
        <v>706</v>
      </c>
    </row>
    <row r="785" spans="1:20" x14ac:dyDescent="0.25">
      <c r="A785">
        <v>188</v>
      </c>
      <c r="B785">
        <v>2012</v>
      </c>
      <c r="C785" t="s">
        <v>3562</v>
      </c>
      <c r="D785" t="s">
        <v>687</v>
      </c>
      <c r="E785" t="s">
        <v>13</v>
      </c>
      <c r="F785" t="s">
        <v>3563</v>
      </c>
      <c r="G785">
        <v>75.25</v>
      </c>
      <c r="H785">
        <v>230</v>
      </c>
      <c r="I785">
        <v>9</v>
      </c>
      <c r="J785">
        <v>34</v>
      </c>
      <c r="L785">
        <v>4.51</v>
      </c>
      <c r="M785">
        <v>14</v>
      </c>
      <c r="N785">
        <v>33</v>
      </c>
      <c r="O785">
        <v>109</v>
      </c>
      <c r="S785" t="s">
        <v>121</v>
      </c>
      <c r="T785" t="s">
        <v>292</v>
      </c>
    </row>
    <row r="786" spans="1:20" x14ac:dyDescent="0.25">
      <c r="A786">
        <v>191</v>
      </c>
      <c r="B786">
        <v>2012</v>
      </c>
      <c r="C786" t="s">
        <v>1902</v>
      </c>
      <c r="D786" t="s">
        <v>20</v>
      </c>
      <c r="E786" t="s">
        <v>13</v>
      </c>
      <c r="F786" t="s">
        <v>1903</v>
      </c>
      <c r="G786">
        <v>73.88</v>
      </c>
      <c r="H786">
        <v>199</v>
      </c>
      <c r="I786">
        <v>10</v>
      </c>
      <c r="J786">
        <v>33.130000000000003</v>
      </c>
      <c r="L786">
        <v>4.46</v>
      </c>
      <c r="M786">
        <v>22</v>
      </c>
      <c r="N786">
        <v>33</v>
      </c>
      <c r="O786">
        <v>112</v>
      </c>
      <c r="P786">
        <v>4.1100000000000003</v>
      </c>
      <c r="Q786">
        <v>6.81</v>
      </c>
      <c r="R786">
        <v>11.47</v>
      </c>
      <c r="S786" t="s">
        <v>107</v>
      </c>
      <c r="T786" t="s">
        <v>292</v>
      </c>
    </row>
    <row r="787" spans="1:20" x14ac:dyDescent="0.25">
      <c r="A787">
        <v>195</v>
      </c>
      <c r="B787">
        <v>2012</v>
      </c>
      <c r="C787" t="s">
        <v>3564</v>
      </c>
      <c r="D787" t="s">
        <v>563</v>
      </c>
      <c r="E787" t="s">
        <v>13</v>
      </c>
      <c r="F787" t="s">
        <v>3566</v>
      </c>
      <c r="G787">
        <v>72.88</v>
      </c>
      <c r="H787">
        <v>209</v>
      </c>
      <c r="I787">
        <v>9.25</v>
      </c>
      <c r="J787">
        <v>32.130000000000003</v>
      </c>
      <c r="L787">
        <v>4.5</v>
      </c>
      <c r="M787">
        <v>14</v>
      </c>
      <c r="N787">
        <v>34</v>
      </c>
      <c r="O787">
        <v>119</v>
      </c>
      <c r="P787">
        <v>4.12</v>
      </c>
      <c r="Q787">
        <v>7.03</v>
      </c>
      <c r="S787" t="s">
        <v>161</v>
      </c>
      <c r="T787" t="s">
        <v>3565</v>
      </c>
    </row>
    <row r="788" spans="1:20" x14ac:dyDescent="0.25">
      <c r="A788">
        <v>221</v>
      </c>
      <c r="B788">
        <v>2012</v>
      </c>
      <c r="C788" t="s">
        <v>1890</v>
      </c>
      <c r="D788" t="s">
        <v>2834</v>
      </c>
      <c r="E788" t="s">
        <v>13</v>
      </c>
      <c r="F788" t="s">
        <v>1892</v>
      </c>
      <c r="G788">
        <v>71.5</v>
      </c>
      <c r="H788">
        <v>188</v>
      </c>
      <c r="I788">
        <v>9.25</v>
      </c>
      <c r="J788">
        <v>31.5</v>
      </c>
      <c r="L788">
        <v>4.42</v>
      </c>
      <c r="M788">
        <v>13</v>
      </c>
      <c r="N788">
        <v>39.5</v>
      </c>
      <c r="O788">
        <v>122</v>
      </c>
      <c r="P788">
        <v>4.13</v>
      </c>
      <c r="Q788">
        <v>6.85</v>
      </c>
      <c r="R788">
        <v>11.16</v>
      </c>
      <c r="S788" t="s">
        <v>33</v>
      </c>
      <c r="T788" t="s">
        <v>1891</v>
      </c>
    </row>
    <row r="789" spans="1:20" x14ac:dyDescent="0.25">
      <c r="A789">
        <v>226</v>
      </c>
      <c r="B789">
        <v>2012</v>
      </c>
      <c r="C789" t="s">
        <v>1919</v>
      </c>
      <c r="D789" t="s">
        <v>383</v>
      </c>
      <c r="E789" t="s">
        <v>13</v>
      </c>
      <c r="F789" t="s">
        <v>1921</v>
      </c>
      <c r="G789">
        <v>72.38</v>
      </c>
      <c r="H789">
        <v>217</v>
      </c>
      <c r="I789">
        <v>9.1300000000000008</v>
      </c>
      <c r="J789">
        <v>32.5</v>
      </c>
      <c r="L789">
        <v>4.54</v>
      </c>
      <c r="M789">
        <v>20</v>
      </c>
      <c r="N789">
        <v>36</v>
      </c>
      <c r="O789">
        <v>123</v>
      </c>
      <c r="P789">
        <v>4.1900000000000004</v>
      </c>
      <c r="Q789">
        <v>6.88</v>
      </c>
      <c r="R789">
        <v>11.25</v>
      </c>
      <c r="S789" t="s">
        <v>76</v>
      </c>
      <c r="T789" t="s">
        <v>1920</v>
      </c>
    </row>
    <row r="790" spans="1:20" x14ac:dyDescent="0.25">
      <c r="A790">
        <v>227</v>
      </c>
      <c r="B790">
        <v>2012</v>
      </c>
      <c r="C790" t="s">
        <v>3567</v>
      </c>
      <c r="D790" t="s">
        <v>184</v>
      </c>
      <c r="E790" t="s">
        <v>13</v>
      </c>
      <c r="F790" t="s">
        <v>3569</v>
      </c>
      <c r="G790">
        <v>68.13</v>
      </c>
      <c r="H790">
        <v>186</v>
      </c>
      <c r="I790">
        <v>9</v>
      </c>
      <c r="J790">
        <v>29.75</v>
      </c>
      <c r="L790">
        <v>4.51</v>
      </c>
      <c r="N790">
        <v>33.5</v>
      </c>
      <c r="O790">
        <v>112</v>
      </c>
      <c r="P790">
        <v>4.33</v>
      </c>
      <c r="Q790">
        <v>6.9</v>
      </c>
      <c r="S790" t="s">
        <v>107</v>
      </c>
      <c r="T790" t="s">
        <v>3568</v>
      </c>
    </row>
    <row r="791" spans="1:20" x14ac:dyDescent="0.25">
      <c r="A791">
        <v>234</v>
      </c>
      <c r="B791">
        <v>2012</v>
      </c>
      <c r="C791" t="s">
        <v>1910</v>
      </c>
      <c r="D791" t="s">
        <v>120</v>
      </c>
      <c r="E791" t="s">
        <v>13</v>
      </c>
      <c r="F791" t="s">
        <v>1912</v>
      </c>
      <c r="G791">
        <v>74.75</v>
      </c>
      <c r="H791">
        <v>216</v>
      </c>
      <c r="I791">
        <v>10</v>
      </c>
      <c r="J791">
        <v>32</v>
      </c>
      <c r="L791">
        <v>4.4800000000000004</v>
      </c>
      <c r="N791">
        <v>37</v>
      </c>
      <c r="O791">
        <v>122</v>
      </c>
      <c r="P791">
        <v>4.07</v>
      </c>
      <c r="Q791">
        <v>7.15</v>
      </c>
      <c r="R791">
        <v>11.62</v>
      </c>
      <c r="S791" t="s">
        <v>107</v>
      </c>
      <c r="T791" t="s">
        <v>1911</v>
      </c>
    </row>
    <row r="792" spans="1:20" x14ac:dyDescent="0.25">
      <c r="A792">
        <v>246</v>
      </c>
      <c r="B792">
        <v>2012</v>
      </c>
      <c r="C792" t="s">
        <v>3570</v>
      </c>
      <c r="D792" t="s">
        <v>1724</v>
      </c>
      <c r="E792" t="s">
        <v>13</v>
      </c>
      <c r="F792" t="s">
        <v>3571</v>
      </c>
      <c r="G792">
        <v>69</v>
      </c>
      <c r="H792">
        <v>180</v>
      </c>
      <c r="I792">
        <v>9.6300000000000008</v>
      </c>
      <c r="J792">
        <v>31</v>
      </c>
      <c r="L792">
        <v>4.3600000000000003</v>
      </c>
      <c r="M792">
        <v>19</v>
      </c>
      <c r="N792">
        <v>43.5</v>
      </c>
      <c r="O792">
        <v>126</v>
      </c>
      <c r="P792">
        <v>4.05</v>
      </c>
      <c r="Q792">
        <v>6.82</v>
      </c>
      <c r="S792" t="s">
        <v>33</v>
      </c>
      <c r="T792" t="s">
        <v>810</v>
      </c>
    </row>
    <row r="793" spans="1:20" x14ac:dyDescent="0.25">
      <c r="A793">
        <v>251</v>
      </c>
      <c r="B793">
        <v>2012</v>
      </c>
      <c r="C793" t="s">
        <v>3572</v>
      </c>
      <c r="D793" t="s">
        <v>2752</v>
      </c>
      <c r="E793" t="s">
        <v>13</v>
      </c>
      <c r="F793" t="s">
        <v>3574</v>
      </c>
      <c r="G793">
        <v>76.25</v>
      </c>
      <c r="H793">
        <v>209</v>
      </c>
      <c r="I793">
        <v>8.25</v>
      </c>
      <c r="J793">
        <v>32.75</v>
      </c>
      <c r="L793">
        <v>4.46</v>
      </c>
      <c r="M793">
        <v>10</v>
      </c>
      <c r="N793">
        <v>33.5</v>
      </c>
      <c r="O793">
        <v>115</v>
      </c>
      <c r="P793">
        <v>4.2300000000000004</v>
      </c>
      <c r="Q793">
        <v>6.96</v>
      </c>
      <c r="S793" t="s">
        <v>121</v>
      </c>
      <c r="T793" t="s">
        <v>3573</v>
      </c>
    </row>
    <row r="794" spans="1:20" x14ac:dyDescent="0.25">
      <c r="A794">
        <v>259</v>
      </c>
      <c r="B794">
        <v>2012</v>
      </c>
      <c r="C794" t="s">
        <v>3575</v>
      </c>
      <c r="D794" t="s">
        <v>302</v>
      </c>
      <c r="E794" t="s">
        <v>13</v>
      </c>
      <c r="F794" t="s">
        <v>3577</v>
      </c>
      <c r="G794">
        <v>72.13</v>
      </c>
      <c r="H794">
        <v>196</v>
      </c>
      <c r="I794">
        <v>8.5</v>
      </c>
      <c r="J794">
        <v>31.75</v>
      </c>
      <c r="L794">
        <v>4.3099999999999996</v>
      </c>
      <c r="M794">
        <v>19</v>
      </c>
      <c r="N794">
        <v>40.5</v>
      </c>
      <c r="O794">
        <v>129</v>
      </c>
      <c r="P794">
        <v>4.1100000000000003</v>
      </c>
      <c r="Q794">
        <v>6.85</v>
      </c>
      <c r="R794">
        <v>11.22</v>
      </c>
      <c r="S794" t="s">
        <v>15</v>
      </c>
      <c r="T794" t="s">
        <v>3576</v>
      </c>
    </row>
    <row r="795" spans="1:20" x14ac:dyDescent="0.25">
      <c r="A795">
        <v>260</v>
      </c>
      <c r="B795">
        <v>2012</v>
      </c>
      <c r="C795" t="s">
        <v>3578</v>
      </c>
      <c r="D795" t="s">
        <v>1143</v>
      </c>
      <c r="E795" t="s">
        <v>13</v>
      </c>
      <c r="F795" t="s">
        <v>3580</v>
      </c>
      <c r="G795">
        <v>68.88</v>
      </c>
      <c r="H795">
        <v>186</v>
      </c>
      <c r="I795">
        <v>9</v>
      </c>
      <c r="J795">
        <v>29</v>
      </c>
      <c r="L795">
        <v>4.5</v>
      </c>
      <c r="M795">
        <v>15</v>
      </c>
      <c r="N795">
        <v>30</v>
      </c>
      <c r="O795">
        <v>112</v>
      </c>
      <c r="P795">
        <v>3.98</v>
      </c>
      <c r="Q795">
        <v>6.95</v>
      </c>
      <c r="R795">
        <v>11.47</v>
      </c>
      <c r="S795" t="s">
        <v>325</v>
      </c>
      <c r="T795" t="s">
        <v>3579</v>
      </c>
    </row>
    <row r="796" spans="1:20" x14ac:dyDescent="0.25">
      <c r="A796">
        <v>272</v>
      </c>
      <c r="B796">
        <v>2012</v>
      </c>
      <c r="C796" t="s">
        <v>1866</v>
      </c>
      <c r="D796" t="s">
        <v>2768</v>
      </c>
      <c r="E796" t="s">
        <v>13</v>
      </c>
      <c r="F796" t="s">
        <v>1868</v>
      </c>
      <c r="G796">
        <v>73.63</v>
      </c>
      <c r="H796">
        <v>211</v>
      </c>
      <c r="I796">
        <v>9.6300000000000008</v>
      </c>
      <c r="J796">
        <v>31.63</v>
      </c>
      <c r="L796">
        <v>4.3899999999999997</v>
      </c>
      <c r="M796">
        <v>14</v>
      </c>
      <c r="N796">
        <v>36.5</v>
      </c>
      <c r="O796">
        <v>123</v>
      </c>
      <c r="P796">
        <v>4.1500000000000004</v>
      </c>
      <c r="Q796">
        <v>7.03</v>
      </c>
      <c r="S796" t="s">
        <v>121</v>
      </c>
      <c r="T796" t="s">
        <v>1867</v>
      </c>
    </row>
    <row r="797" spans="1:20" x14ac:dyDescent="0.25">
      <c r="A797">
        <v>281</v>
      </c>
      <c r="B797">
        <v>2012</v>
      </c>
      <c r="C797" t="s">
        <v>1852</v>
      </c>
      <c r="D797" t="s">
        <v>3359</v>
      </c>
      <c r="E797" t="s">
        <v>13</v>
      </c>
      <c r="F797" t="s">
        <v>1854</v>
      </c>
      <c r="G797">
        <v>75.5</v>
      </c>
      <c r="H797">
        <v>220</v>
      </c>
      <c r="I797">
        <v>9.75</v>
      </c>
      <c r="J797">
        <v>34.25</v>
      </c>
      <c r="L797">
        <v>4.5</v>
      </c>
      <c r="M797">
        <v>15</v>
      </c>
      <c r="N797">
        <v>34</v>
      </c>
      <c r="O797">
        <v>119</v>
      </c>
      <c r="P797">
        <v>4.2300000000000004</v>
      </c>
      <c r="Q797">
        <v>7.1</v>
      </c>
      <c r="S797" t="s">
        <v>143</v>
      </c>
      <c r="T797" t="s">
        <v>1853</v>
      </c>
    </row>
    <row r="798" spans="1:20" x14ac:dyDescent="0.25">
      <c r="A798">
        <v>284</v>
      </c>
      <c r="B798">
        <v>2012</v>
      </c>
      <c r="C798" t="s">
        <v>1863</v>
      </c>
      <c r="D798" t="s">
        <v>2902</v>
      </c>
      <c r="E798" t="s">
        <v>13</v>
      </c>
      <c r="F798" t="s">
        <v>1865</v>
      </c>
      <c r="G798">
        <v>74.88</v>
      </c>
      <c r="H798">
        <v>210</v>
      </c>
      <c r="I798">
        <v>9.5</v>
      </c>
      <c r="J798">
        <v>33</v>
      </c>
      <c r="L798">
        <v>4.55</v>
      </c>
      <c r="M798">
        <v>15</v>
      </c>
      <c r="N798">
        <v>31</v>
      </c>
      <c r="O798">
        <v>121</v>
      </c>
      <c r="P798">
        <v>4.3600000000000003</v>
      </c>
      <c r="Q798">
        <v>6.99</v>
      </c>
      <c r="R798">
        <v>11.78</v>
      </c>
      <c r="S798" t="s">
        <v>76</v>
      </c>
      <c r="T798" t="s">
        <v>1864</v>
      </c>
    </row>
    <row r="799" spans="1:20" x14ac:dyDescent="0.25">
      <c r="A799">
        <v>295</v>
      </c>
      <c r="B799">
        <v>2012</v>
      </c>
      <c r="C799" t="s">
        <v>3581</v>
      </c>
      <c r="D799" t="s">
        <v>2859</v>
      </c>
      <c r="E799" t="s">
        <v>13</v>
      </c>
      <c r="F799" t="s">
        <v>3582</v>
      </c>
      <c r="G799">
        <v>75.13</v>
      </c>
      <c r="H799">
        <v>227</v>
      </c>
      <c r="I799">
        <v>10.130000000000001</v>
      </c>
      <c r="J799">
        <v>33</v>
      </c>
      <c r="L799">
        <v>4.54</v>
      </c>
      <c r="N799">
        <v>35.5</v>
      </c>
      <c r="O799">
        <v>113</v>
      </c>
      <c r="P799">
        <v>4.1500000000000004</v>
      </c>
      <c r="Q799">
        <v>7.1</v>
      </c>
      <c r="S799" t="s">
        <v>465</v>
      </c>
      <c r="T799" t="s">
        <v>127</v>
      </c>
    </row>
    <row r="800" spans="1:20" x14ac:dyDescent="0.25">
      <c r="A800">
        <v>299</v>
      </c>
      <c r="B800">
        <v>2012</v>
      </c>
      <c r="C800" t="s">
        <v>3583</v>
      </c>
      <c r="D800" t="s">
        <v>3115</v>
      </c>
      <c r="E800" t="s">
        <v>13</v>
      </c>
      <c r="F800" t="s">
        <v>3584</v>
      </c>
      <c r="G800">
        <v>66.75</v>
      </c>
      <c r="H800">
        <v>184</v>
      </c>
      <c r="I800">
        <v>8.75</v>
      </c>
      <c r="J800">
        <v>29.63</v>
      </c>
      <c r="L800">
        <v>4.6100000000000003</v>
      </c>
      <c r="M800">
        <v>19</v>
      </c>
      <c r="N800">
        <v>37</v>
      </c>
      <c r="O800">
        <v>115</v>
      </c>
      <c r="P800">
        <v>4.2300000000000004</v>
      </c>
      <c r="Q800">
        <v>6.93</v>
      </c>
      <c r="S800" t="s">
        <v>161</v>
      </c>
      <c r="T800" t="s">
        <v>1347</v>
      </c>
    </row>
    <row r="801" spans="1:20" x14ac:dyDescent="0.25">
      <c r="A801">
        <v>303</v>
      </c>
      <c r="B801">
        <v>2012</v>
      </c>
      <c r="C801" t="s">
        <v>1872</v>
      </c>
      <c r="D801" t="s">
        <v>224</v>
      </c>
      <c r="E801" t="s">
        <v>13</v>
      </c>
      <c r="F801" t="s">
        <v>1874</v>
      </c>
      <c r="G801">
        <v>73.5</v>
      </c>
      <c r="H801">
        <v>211</v>
      </c>
      <c r="I801">
        <v>10.130000000000001</v>
      </c>
      <c r="J801">
        <v>33.5</v>
      </c>
      <c r="L801">
        <v>4.62</v>
      </c>
      <c r="M801">
        <v>19</v>
      </c>
      <c r="N801">
        <v>36</v>
      </c>
      <c r="O801">
        <v>126</v>
      </c>
      <c r="P801">
        <v>4.22</v>
      </c>
      <c r="Q801">
        <v>6.88</v>
      </c>
      <c r="S801" t="s">
        <v>107</v>
      </c>
      <c r="T801" t="s">
        <v>1873</v>
      </c>
    </row>
    <row r="802" spans="1:20" x14ac:dyDescent="0.25">
      <c r="A802">
        <v>323</v>
      </c>
      <c r="B802">
        <v>2012</v>
      </c>
      <c r="C802" t="s">
        <v>1913</v>
      </c>
      <c r="D802" t="s">
        <v>32</v>
      </c>
      <c r="E802" t="s">
        <v>13</v>
      </c>
      <c r="F802" t="s">
        <v>1915</v>
      </c>
      <c r="G802">
        <v>76.88</v>
      </c>
      <c r="H802">
        <v>219</v>
      </c>
      <c r="I802">
        <v>9.5</v>
      </c>
      <c r="J802">
        <v>34.75</v>
      </c>
      <c r="L802">
        <v>4.37</v>
      </c>
      <c r="M802">
        <v>17</v>
      </c>
      <c r="N802">
        <v>33</v>
      </c>
      <c r="O802">
        <v>125</v>
      </c>
      <c r="P802">
        <v>4.3600000000000003</v>
      </c>
      <c r="Q802">
        <v>7.08</v>
      </c>
      <c r="S802" t="s">
        <v>66</v>
      </c>
      <c r="T802" t="s">
        <v>1914</v>
      </c>
    </row>
    <row r="803" spans="1:20" x14ac:dyDescent="0.25">
      <c r="A803">
        <v>327</v>
      </c>
      <c r="B803">
        <v>2012</v>
      </c>
      <c r="C803" t="s">
        <v>3585</v>
      </c>
      <c r="D803" t="s">
        <v>2224</v>
      </c>
      <c r="E803" t="s">
        <v>13</v>
      </c>
      <c r="F803" t="s">
        <v>3587</v>
      </c>
      <c r="G803">
        <v>72.88</v>
      </c>
      <c r="H803">
        <v>190</v>
      </c>
      <c r="L803">
        <v>4.57</v>
      </c>
      <c r="M803">
        <v>14</v>
      </c>
      <c r="N803">
        <v>41.5</v>
      </c>
      <c r="O803">
        <v>128</v>
      </c>
      <c r="P803">
        <v>4.09</v>
      </c>
      <c r="Q803">
        <v>6.65</v>
      </c>
      <c r="S803" t="s">
        <v>161</v>
      </c>
      <c r="T803" t="s">
        <v>3586</v>
      </c>
    </row>
    <row r="804" spans="1:20" x14ac:dyDescent="0.25">
      <c r="A804">
        <v>340</v>
      </c>
      <c r="B804">
        <v>2012</v>
      </c>
      <c r="C804" t="s">
        <v>1893</v>
      </c>
      <c r="D804" t="s">
        <v>337</v>
      </c>
      <c r="E804" t="s">
        <v>13</v>
      </c>
      <c r="F804" t="s">
        <v>1895</v>
      </c>
      <c r="G804">
        <v>73.88</v>
      </c>
      <c r="H804">
        <v>215</v>
      </c>
      <c r="I804">
        <v>9</v>
      </c>
      <c r="J804">
        <v>32.5</v>
      </c>
      <c r="L804">
        <v>4.49</v>
      </c>
      <c r="M804">
        <v>18</v>
      </c>
      <c r="N804">
        <v>37.5</v>
      </c>
      <c r="O804">
        <v>130</v>
      </c>
      <c r="S804" t="s">
        <v>444</v>
      </c>
      <c r="T804" t="s">
        <v>1894</v>
      </c>
    </row>
    <row r="805" spans="1:20" x14ac:dyDescent="0.25">
      <c r="A805">
        <v>358</v>
      </c>
      <c r="B805">
        <v>2012</v>
      </c>
      <c r="C805" t="s">
        <v>1931</v>
      </c>
      <c r="D805" t="s">
        <v>244</v>
      </c>
      <c r="E805" t="s">
        <v>13</v>
      </c>
      <c r="F805" t="s">
        <v>1932</v>
      </c>
      <c r="G805">
        <v>71.75</v>
      </c>
      <c r="H805">
        <v>208</v>
      </c>
      <c r="I805">
        <v>9.25</v>
      </c>
      <c r="J805">
        <v>31.5</v>
      </c>
      <c r="L805">
        <v>4.63</v>
      </c>
      <c r="M805">
        <v>14</v>
      </c>
      <c r="N805">
        <v>35</v>
      </c>
      <c r="O805">
        <v>119</v>
      </c>
      <c r="P805">
        <v>4.13</v>
      </c>
      <c r="Q805">
        <v>6.84</v>
      </c>
      <c r="R805">
        <v>11.4</v>
      </c>
      <c r="S805" t="s">
        <v>161</v>
      </c>
      <c r="T805" t="s">
        <v>767</v>
      </c>
    </row>
    <row r="806" spans="1:20" x14ac:dyDescent="0.25">
      <c r="A806">
        <v>370</v>
      </c>
      <c r="B806">
        <v>2012</v>
      </c>
      <c r="C806" t="s">
        <v>1888</v>
      </c>
      <c r="D806" t="s">
        <v>794</v>
      </c>
      <c r="E806" t="s">
        <v>13</v>
      </c>
      <c r="F806" t="s">
        <v>1889</v>
      </c>
      <c r="G806">
        <v>69.63</v>
      </c>
      <c r="H806">
        <v>182</v>
      </c>
      <c r="I806">
        <v>8.5</v>
      </c>
      <c r="J806">
        <v>31.5</v>
      </c>
      <c r="L806">
        <v>4.3899999999999997</v>
      </c>
      <c r="M806">
        <v>11</v>
      </c>
      <c r="N806">
        <v>38</v>
      </c>
      <c r="O806">
        <v>120</v>
      </c>
      <c r="P806">
        <v>4.03</v>
      </c>
      <c r="Q806">
        <v>6.93</v>
      </c>
      <c r="S806" t="s">
        <v>161</v>
      </c>
      <c r="T806" t="s">
        <v>1036</v>
      </c>
    </row>
    <row r="807" spans="1:20" x14ac:dyDescent="0.25">
      <c r="A807">
        <v>371</v>
      </c>
      <c r="B807">
        <v>2012</v>
      </c>
      <c r="C807" t="s">
        <v>1848</v>
      </c>
      <c r="D807" t="s">
        <v>106</v>
      </c>
      <c r="E807" t="s">
        <v>13</v>
      </c>
      <c r="F807" t="s">
        <v>1849</v>
      </c>
      <c r="G807">
        <v>70.25</v>
      </c>
      <c r="H807">
        <v>196</v>
      </c>
      <c r="I807">
        <v>8.6300000000000008</v>
      </c>
      <c r="J807">
        <v>30.5</v>
      </c>
      <c r="L807">
        <v>4.49</v>
      </c>
      <c r="M807">
        <v>4</v>
      </c>
      <c r="N807">
        <v>38.5</v>
      </c>
      <c r="O807">
        <v>121</v>
      </c>
      <c r="P807">
        <v>4.18</v>
      </c>
      <c r="Q807">
        <v>6.93</v>
      </c>
      <c r="S807" t="s">
        <v>33</v>
      </c>
      <c r="T807" t="s">
        <v>1036</v>
      </c>
    </row>
    <row r="808" spans="1:20" x14ac:dyDescent="0.25">
      <c r="A808">
        <v>372</v>
      </c>
      <c r="B808">
        <v>2012</v>
      </c>
      <c r="C808" t="s">
        <v>1885</v>
      </c>
      <c r="D808" t="s">
        <v>2824</v>
      </c>
      <c r="E808" t="s">
        <v>13</v>
      </c>
      <c r="F808" t="s">
        <v>1887</v>
      </c>
      <c r="G808">
        <v>69.25</v>
      </c>
      <c r="H808">
        <v>187</v>
      </c>
      <c r="I808">
        <v>9.5</v>
      </c>
      <c r="J808">
        <v>30.25</v>
      </c>
      <c r="L808">
        <v>4.3600000000000003</v>
      </c>
      <c r="M808">
        <v>17</v>
      </c>
      <c r="N808">
        <v>39</v>
      </c>
      <c r="O808">
        <v>123</v>
      </c>
      <c r="P808">
        <v>4.16</v>
      </c>
      <c r="Q808">
        <v>6.82</v>
      </c>
      <c r="S808" t="s">
        <v>121</v>
      </c>
      <c r="T808" t="s">
        <v>1886</v>
      </c>
    </row>
    <row r="809" spans="1:20" x14ac:dyDescent="0.25">
      <c r="A809">
        <v>3</v>
      </c>
      <c r="B809">
        <v>2013</v>
      </c>
      <c r="C809" t="s">
        <v>1950</v>
      </c>
      <c r="D809" t="s">
        <v>20</v>
      </c>
      <c r="E809" t="s">
        <v>13</v>
      </c>
      <c r="F809" t="s">
        <v>1952</v>
      </c>
      <c r="G809">
        <v>74</v>
      </c>
      <c r="H809">
        <v>206</v>
      </c>
      <c r="I809">
        <v>10</v>
      </c>
      <c r="J809">
        <v>32.75</v>
      </c>
      <c r="S809" t="s">
        <v>33</v>
      </c>
      <c r="T809" t="s">
        <v>1951</v>
      </c>
    </row>
    <row r="810" spans="1:20" x14ac:dyDescent="0.25">
      <c r="A810">
        <v>12</v>
      </c>
      <c r="B810">
        <v>2013</v>
      </c>
      <c r="C810" t="s">
        <v>1933</v>
      </c>
      <c r="D810" t="s">
        <v>248</v>
      </c>
      <c r="E810" t="s">
        <v>13</v>
      </c>
      <c r="F810" t="s">
        <v>1934</v>
      </c>
      <c r="G810">
        <v>68.5</v>
      </c>
      <c r="H810">
        <v>174</v>
      </c>
      <c r="I810">
        <v>9.18</v>
      </c>
      <c r="J810">
        <v>30.08</v>
      </c>
      <c r="K810">
        <v>7</v>
      </c>
      <c r="L810">
        <v>4.34</v>
      </c>
      <c r="M810">
        <v>14</v>
      </c>
      <c r="N810">
        <v>32</v>
      </c>
      <c r="O810">
        <v>120</v>
      </c>
      <c r="P810">
        <v>4.01</v>
      </c>
      <c r="S810" t="s">
        <v>66</v>
      </c>
      <c r="T810" t="s">
        <v>1756</v>
      </c>
    </row>
    <row r="811" spans="1:20" x14ac:dyDescent="0.25">
      <c r="A811">
        <v>15</v>
      </c>
      <c r="B811">
        <v>2013</v>
      </c>
      <c r="C811" t="s">
        <v>1959</v>
      </c>
      <c r="D811" t="s">
        <v>248</v>
      </c>
      <c r="E811" t="s">
        <v>13</v>
      </c>
      <c r="F811" t="s">
        <v>1960</v>
      </c>
      <c r="G811">
        <v>70.25</v>
      </c>
      <c r="H811">
        <v>193</v>
      </c>
      <c r="I811">
        <v>9.7799999999999994</v>
      </c>
      <c r="J811">
        <v>32.68</v>
      </c>
      <c r="L811">
        <v>4.5199999999999996</v>
      </c>
      <c r="M811">
        <v>11</v>
      </c>
      <c r="N811">
        <v>34.5</v>
      </c>
      <c r="O811">
        <v>117</v>
      </c>
      <c r="P811">
        <v>4.09</v>
      </c>
      <c r="Q811">
        <v>6.81</v>
      </c>
      <c r="S811" t="s">
        <v>21</v>
      </c>
      <c r="T811" t="s">
        <v>40</v>
      </c>
    </row>
    <row r="812" spans="1:20" x14ac:dyDescent="0.25">
      <c r="A812">
        <v>31</v>
      </c>
      <c r="B812">
        <v>2013</v>
      </c>
      <c r="C812" t="s">
        <v>1986</v>
      </c>
      <c r="D812" t="s">
        <v>3588</v>
      </c>
      <c r="E812" t="s">
        <v>13</v>
      </c>
      <c r="F812" t="s">
        <v>1988</v>
      </c>
      <c r="G812">
        <v>70.25</v>
      </c>
      <c r="H812">
        <v>193</v>
      </c>
      <c r="I812">
        <v>9.3800000000000008</v>
      </c>
      <c r="J812">
        <v>30.28</v>
      </c>
      <c r="L812">
        <v>4.59</v>
      </c>
      <c r="M812">
        <v>14</v>
      </c>
      <c r="N812">
        <v>33</v>
      </c>
      <c r="O812">
        <v>117</v>
      </c>
      <c r="P812">
        <v>4.1500000000000004</v>
      </c>
      <c r="Q812">
        <v>7.04</v>
      </c>
      <c r="S812" t="s">
        <v>61</v>
      </c>
      <c r="T812" t="s">
        <v>108</v>
      </c>
    </row>
    <row r="813" spans="1:20" x14ac:dyDescent="0.25">
      <c r="A813">
        <v>35</v>
      </c>
      <c r="B813">
        <v>2013</v>
      </c>
      <c r="C813" t="s">
        <v>1963</v>
      </c>
      <c r="D813" t="s">
        <v>3018</v>
      </c>
      <c r="E813" t="s">
        <v>13</v>
      </c>
      <c r="F813" t="s">
        <v>1965</v>
      </c>
      <c r="G813">
        <v>71.13</v>
      </c>
      <c r="H813">
        <v>206</v>
      </c>
      <c r="I813">
        <v>9.2799999999999994</v>
      </c>
      <c r="J813">
        <v>31.28</v>
      </c>
      <c r="L813">
        <v>4.38</v>
      </c>
      <c r="M813">
        <v>22</v>
      </c>
      <c r="N813">
        <v>34</v>
      </c>
      <c r="O813">
        <v>131</v>
      </c>
      <c r="P813">
        <v>4.0999999999999996</v>
      </c>
      <c r="Q813">
        <v>6.68</v>
      </c>
      <c r="R813">
        <v>11.26</v>
      </c>
      <c r="S813" t="s">
        <v>161</v>
      </c>
      <c r="T813" t="s">
        <v>1964</v>
      </c>
    </row>
    <row r="814" spans="1:20" x14ac:dyDescent="0.25">
      <c r="A814">
        <v>43</v>
      </c>
      <c r="B814">
        <v>2013</v>
      </c>
      <c r="C814" t="s">
        <v>1984</v>
      </c>
      <c r="D814" t="s">
        <v>1246</v>
      </c>
      <c r="E814" t="s">
        <v>13</v>
      </c>
      <c r="F814" t="s">
        <v>1985</v>
      </c>
      <c r="G814">
        <v>75.13</v>
      </c>
      <c r="H814">
        <v>207</v>
      </c>
      <c r="I814">
        <v>9.6300000000000008</v>
      </c>
      <c r="J814">
        <v>32</v>
      </c>
      <c r="L814">
        <v>4.5999999999999996</v>
      </c>
      <c r="M814">
        <v>8</v>
      </c>
      <c r="N814">
        <v>30.5</v>
      </c>
      <c r="O814">
        <v>117</v>
      </c>
      <c r="P814">
        <v>4.3099999999999996</v>
      </c>
      <c r="Q814">
        <v>6.96</v>
      </c>
      <c r="S814" t="s">
        <v>161</v>
      </c>
      <c r="T814" t="s">
        <v>134</v>
      </c>
    </row>
    <row r="815" spans="1:20" x14ac:dyDescent="0.25">
      <c r="A815">
        <v>44</v>
      </c>
      <c r="B815">
        <v>2013</v>
      </c>
      <c r="C815" t="s">
        <v>3589</v>
      </c>
      <c r="D815" t="s">
        <v>60</v>
      </c>
      <c r="E815" t="s">
        <v>13</v>
      </c>
      <c r="F815" t="s">
        <v>3590</v>
      </c>
      <c r="G815">
        <v>75.88</v>
      </c>
      <c r="H815">
        <v>213</v>
      </c>
      <c r="I815">
        <v>8.3800000000000008</v>
      </c>
      <c r="J815">
        <v>32.75</v>
      </c>
      <c r="M815">
        <v>10</v>
      </c>
      <c r="S815" t="s">
        <v>107</v>
      </c>
      <c r="T815" t="s">
        <v>134</v>
      </c>
    </row>
    <row r="816" spans="1:20" x14ac:dyDescent="0.25">
      <c r="A816">
        <v>49</v>
      </c>
      <c r="B816">
        <v>2013</v>
      </c>
      <c r="C816" t="s">
        <v>1991</v>
      </c>
      <c r="D816" t="s">
        <v>2822</v>
      </c>
      <c r="E816" t="s">
        <v>13</v>
      </c>
      <c r="F816" t="s">
        <v>1992</v>
      </c>
      <c r="G816">
        <v>75.25</v>
      </c>
      <c r="H816">
        <v>214</v>
      </c>
      <c r="I816">
        <v>9.3800000000000008</v>
      </c>
      <c r="J816">
        <v>34.5</v>
      </c>
      <c r="L816">
        <v>4.37</v>
      </c>
      <c r="N816">
        <v>39</v>
      </c>
      <c r="O816">
        <v>129</v>
      </c>
      <c r="P816">
        <v>4.4000000000000004</v>
      </c>
      <c r="Q816">
        <v>6.7</v>
      </c>
      <c r="S816" t="s">
        <v>143</v>
      </c>
      <c r="T816" t="s">
        <v>1627</v>
      </c>
    </row>
    <row r="817" spans="1:20" x14ac:dyDescent="0.25">
      <c r="A817">
        <v>59</v>
      </c>
      <c r="B817">
        <v>2013</v>
      </c>
      <c r="C817" t="s">
        <v>3591</v>
      </c>
      <c r="D817" t="s">
        <v>3353</v>
      </c>
      <c r="E817" t="s">
        <v>13</v>
      </c>
      <c r="F817" t="s">
        <v>3592</v>
      </c>
      <c r="G817">
        <v>70.25</v>
      </c>
      <c r="H817">
        <v>180</v>
      </c>
      <c r="I817">
        <v>9.1300000000000008</v>
      </c>
      <c r="J817">
        <v>29.5</v>
      </c>
      <c r="L817">
        <v>4.47</v>
      </c>
      <c r="M817">
        <v>12</v>
      </c>
      <c r="N817">
        <v>34.5</v>
      </c>
      <c r="O817">
        <v>121</v>
      </c>
      <c r="P817">
        <v>4.07</v>
      </c>
      <c r="Q817">
        <v>6.85</v>
      </c>
      <c r="S817" t="s">
        <v>161</v>
      </c>
      <c r="T817" t="s">
        <v>2643</v>
      </c>
    </row>
    <row r="818" spans="1:20" x14ac:dyDescent="0.25">
      <c r="A818">
        <v>71</v>
      </c>
      <c r="B818">
        <v>2013</v>
      </c>
      <c r="C818" t="s">
        <v>3593</v>
      </c>
      <c r="D818" t="s">
        <v>298</v>
      </c>
      <c r="E818" t="s">
        <v>13</v>
      </c>
      <c r="F818" t="s">
        <v>3594</v>
      </c>
      <c r="G818">
        <v>75</v>
      </c>
      <c r="H818">
        <v>233</v>
      </c>
      <c r="I818">
        <v>10.28</v>
      </c>
      <c r="J818">
        <v>32.68</v>
      </c>
      <c r="L818">
        <v>4.5599999999999996</v>
      </c>
      <c r="M818">
        <v>19</v>
      </c>
      <c r="N818">
        <v>39.5</v>
      </c>
      <c r="O818">
        <v>120</v>
      </c>
      <c r="P818">
        <v>4.2</v>
      </c>
      <c r="Q818">
        <v>7.15</v>
      </c>
      <c r="S818" t="s">
        <v>107</v>
      </c>
      <c r="T818" t="s">
        <v>112</v>
      </c>
    </row>
    <row r="819" spans="1:20" x14ac:dyDescent="0.25">
      <c r="A819">
        <v>76</v>
      </c>
      <c r="B819">
        <v>2013</v>
      </c>
      <c r="C819" t="s">
        <v>1945</v>
      </c>
      <c r="D819" t="s">
        <v>3007</v>
      </c>
      <c r="E819" t="s">
        <v>13</v>
      </c>
      <c r="F819" t="s">
        <v>1947</v>
      </c>
      <c r="G819">
        <v>74.75</v>
      </c>
      <c r="H819">
        <v>210</v>
      </c>
      <c r="I819">
        <v>9</v>
      </c>
      <c r="J819">
        <v>33</v>
      </c>
      <c r="L819">
        <v>4.37</v>
      </c>
      <c r="M819">
        <v>16</v>
      </c>
      <c r="N819">
        <v>35</v>
      </c>
      <c r="O819">
        <v>121</v>
      </c>
      <c r="P819">
        <v>4.33</v>
      </c>
      <c r="Q819">
        <v>7.19</v>
      </c>
      <c r="S819" t="s">
        <v>61</v>
      </c>
      <c r="T819" t="s">
        <v>1946</v>
      </c>
    </row>
    <row r="820" spans="1:20" x14ac:dyDescent="0.25">
      <c r="A820">
        <v>77</v>
      </c>
      <c r="B820">
        <v>2013</v>
      </c>
      <c r="C820" t="s">
        <v>1994</v>
      </c>
      <c r="D820" t="s">
        <v>426</v>
      </c>
      <c r="E820" t="s">
        <v>13</v>
      </c>
      <c r="F820" t="s">
        <v>1996</v>
      </c>
      <c r="G820">
        <v>73.38</v>
      </c>
      <c r="H820">
        <v>207</v>
      </c>
      <c r="I820">
        <v>9.6300000000000008</v>
      </c>
      <c r="J820">
        <v>33.75</v>
      </c>
      <c r="L820">
        <v>4.47</v>
      </c>
      <c r="M820">
        <v>17</v>
      </c>
      <c r="N820">
        <v>38</v>
      </c>
      <c r="O820">
        <v>130</v>
      </c>
      <c r="P820">
        <v>4.28</v>
      </c>
      <c r="Q820">
        <v>7.08</v>
      </c>
      <c r="S820" t="s">
        <v>33</v>
      </c>
      <c r="T820" t="s">
        <v>1995</v>
      </c>
    </row>
    <row r="821" spans="1:20" x14ac:dyDescent="0.25">
      <c r="A821">
        <v>98</v>
      </c>
      <c r="B821">
        <v>2013</v>
      </c>
      <c r="C821" t="s">
        <v>1978</v>
      </c>
      <c r="D821" t="s">
        <v>298</v>
      </c>
      <c r="E821" t="s">
        <v>13</v>
      </c>
      <c r="F821" t="s">
        <v>1980</v>
      </c>
      <c r="G821">
        <v>74.25</v>
      </c>
      <c r="H821">
        <v>204</v>
      </c>
      <c r="I821">
        <v>9.48</v>
      </c>
      <c r="J821">
        <v>33.28</v>
      </c>
      <c r="L821">
        <v>4.43</v>
      </c>
      <c r="M821">
        <v>12</v>
      </c>
      <c r="N821">
        <v>31.5</v>
      </c>
      <c r="O821">
        <v>120</v>
      </c>
      <c r="P821">
        <v>4.4800000000000004</v>
      </c>
      <c r="Q821">
        <v>7.17</v>
      </c>
      <c r="S821" t="s">
        <v>15</v>
      </c>
      <c r="T821" t="s">
        <v>1979</v>
      </c>
    </row>
    <row r="822" spans="1:20" x14ac:dyDescent="0.25">
      <c r="A822">
        <v>106</v>
      </c>
      <c r="B822">
        <v>2013</v>
      </c>
      <c r="C822" t="s">
        <v>3595</v>
      </c>
      <c r="D822" t="s">
        <v>3060</v>
      </c>
      <c r="E822" t="s">
        <v>13</v>
      </c>
      <c r="F822" t="s">
        <v>3597</v>
      </c>
      <c r="G822">
        <v>75.75</v>
      </c>
      <c r="H822">
        <v>205</v>
      </c>
      <c r="I822">
        <v>8.68</v>
      </c>
      <c r="J822">
        <v>34.08</v>
      </c>
      <c r="L822">
        <v>4.5</v>
      </c>
      <c r="M822">
        <v>10</v>
      </c>
      <c r="N822">
        <v>36</v>
      </c>
      <c r="O822">
        <v>123</v>
      </c>
      <c r="P822">
        <v>4.3899999999999997</v>
      </c>
      <c r="Q822">
        <v>6.9</v>
      </c>
      <c r="S822" t="s">
        <v>66</v>
      </c>
      <c r="T822" t="s">
        <v>3596</v>
      </c>
    </row>
    <row r="823" spans="1:20" x14ac:dyDescent="0.25">
      <c r="A823">
        <v>109</v>
      </c>
      <c r="B823">
        <v>2013</v>
      </c>
      <c r="C823" t="s">
        <v>1953</v>
      </c>
      <c r="D823" t="s">
        <v>544</v>
      </c>
      <c r="E823" t="s">
        <v>13</v>
      </c>
      <c r="F823" t="s">
        <v>1955</v>
      </c>
      <c r="G823">
        <v>68.88</v>
      </c>
      <c r="H823">
        <v>183</v>
      </c>
      <c r="I823">
        <v>8.58</v>
      </c>
      <c r="J823">
        <v>31.48</v>
      </c>
      <c r="L823">
        <v>4.2699999999999996</v>
      </c>
      <c r="M823">
        <v>13</v>
      </c>
      <c r="N823">
        <v>42</v>
      </c>
      <c r="O823">
        <v>132</v>
      </c>
      <c r="P823">
        <v>4.09</v>
      </c>
      <c r="Q823">
        <v>6.66</v>
      </c>
      <c r="S823" t="s">
        <v>107</v>
      </c>
      <c r="T823" t="s">
        <v>1954</v>
      </c>
    </row>
    <row r="824" spans="1:20" x14ac:dyDescent="0.25">
      <c r="A824">
        <v>118</v>
      </c>
      <c r="B824">
        <v>2013</v>
      </c>
      <c r="C824" t="s">
        <v>1989</v>
      </c>
      <c r="D824" t="s">
        <v>794</v>
      </c>
      <c r="E824" t="s">
        <v>13</v>
      </c>
      <c r="F824" t="s">
        <v>1990</v>
      </c>
      <c r="G824">
        <v>73.75</v>
      </c>
      <c r="H824">
        <v>212</v>
      </c>
      <c r="I824">
        <v>8.68</v>
      </c>
      <c r="J824">
        <v>32.479999999999997</v>
      </c>
      <c r="L824">
        <v>4.5599999999999996</v>
      </c>
      <c r="M824">
        <v>11</v>
      </c>
      <c r="N824">
        <v>29.5</v>
      </c>
      <c r="O824">
        <v>107</v>
      </c>
      <c r="P824">
        <v>4.3099999999999996</v>
      </c>
      <c r="Q824">
        <v>7.09</v>
      </c>
      <c r="S824" t="s">
        <v>15</v>
      </c>
      <c r="T824" t="s">
        <v>1180</v>
      </c>
    </row>
    <row r="825" spans="1:20" x14ac:dyDescent="0.25">
      <c r="A825">
        <v>121</v>
      </c>
      <c r="B825">
        <v>2013</v>
      </c>
      <c r="C825" t="s">
        <v>1966</v>
      </c>
      <c r="D825" t="s">
        <v>2786</v>
      </c>
      <c r="E825" t="s">
        <v>13</v>
      </c>
      <c r="F825" t="s">
        <v>1967</v>
      </c>
      <c r="G825">
        <v>72.75</v>
      </c>
      <c r="H825">
        <v>229</v>
      </c>
      <c r="I825">
        <v>9.68</v>
      </c>
      <c r="J825">
        <v>32.68</v>
      </c>
      <c r="K825">
        <v>33</v>
      </c>
      <c r="L825">
        <v>4.55</v>
      </c>
      <c r="M825">
        <v>20</v>
      </c>
      <c r="N825">
        <v>35.5</v>
      </c>
      <c r="O825">
        <v>116</v>
      </c>
      <c r="P825">
        <v>4.3899999999999997</v>
      </c>
      <c r="Q825">
        <v>6.89</v>
      </c>
      <c r="S825" t="s">
        <v>15</v>
      </c>
      <c r="T825" t="s">
        <v>1571</v>
      </c>
    </row>
    <row r="826" spans="1:20" x14ac:dyDescent="0.25">
      <c r="A826">
        <v>125</v>
      </c>
      <c r="B826">
        <v>2013</v>
      </c>
      <c r="C826" t="s">
        <v>3598</v>
      </c>
      <c r="D826" t="s">
        <v>224</v>
      </c>
      <c r="E826" t="s">
        <v>13</v>
      </c>
      <c r="F826" t="s">
        <v>3599</v>
      </c>
      <c r="G826">
        <v>74.88</v>
      </c>
      <c r="H826">
        <v>231</v>
      </c>
      <c r="I826">
        <v>9.58</v>
      </c>
      <c r="J826">
        <v>35.08</v>
      </c>
      <c r="L826">
        <v>4.46</v>
      </c>
      <c r="M826">
        <v>17</v>
      </c>
      <c r="N826">
        <v>38.5</v>
      </c>
      <c r="O826">
        <v>129</v>
      </c>
      <c r="P826">
        <v>4.33</v>
      </c>
      <c r="Q826">
        <v>6.99</v>
      </c>
      <c r="R826">
        <v>11.72</v>
      </c>
      <c r="S826" t="s">
        <v>107</v>
      </c>
      <c r="T826" t="s">
        <v>334</v>
      </c>
    </row>
    <row r="827" spans="1:20" x14ac:dyDescent="0.25">
      <c r="A827">
        <v>136</v>
      </c>
      <c r="B827">
        <v>2013</v>
      </c>
      <c r="C827" t="s">
        <v>1935</v>
      </c>
      <c r="D827" t="s">
        <v>852</v>
      </c>
      <c r="E827" t="s">
        <v>13</v>
      </c>
      <c r="F827" t="s">
        <v>1937</v>
      </c>
      <c r="G827">
        <v>73</v>
      </c>
      <c r="H827">
        <v>214</v>
      </c>
      <c r="I827">
        <v>10.08</v>
      </c>
      <c r="J827">
        <v>33.380000000000003</v>
      </c>
      <c r="L827">
        <v>4.57</v>
      </c>
      <c r="M827">
        <v>15</v>
      </c>
      <c r="N827">
        <v>36</v>
      </c>
      <c r="O827">
        <v>115</v>
      </c>
      <c r="P827">
        <v>4.5</v>
      </c>
      <c r="Q827">
        <v>6.83</v>
      </c>
      <c r="S827" t="s">
        <v>121</v>
      </c>
      <c r="T827" t="s">
        <v>1936</v>
      </c>
    </row>
    <row r="828" spans="1:20" x14ac:dyDescent="0.25">
      <c r="A828">
        <v>141</v>
      </c>
      <c r="B828">
        <v>2013</v>
      </c>
      <c r="C828" t="s">
        <v>1941</v>
      </c>
      <c r="D828" t="s">
        <v>209</v>
      </c>
      <c r="E828" t="s">
        <v>13</v>
      </c>
      <c r="F828" t="s">
        <v>1942</v>
      </c>
      <c r="G828">
        <v>76</v>
      </c>
      <c r="H828">
        <v>196</v>
      </c>
      <c r="I828">
        <v>9.3800000000000008</v>
      </c>
      <c r="J828">
        <v>33.28</v>
      </c>
      <c r="K828">
        <v>12</v>
      </c>
      <c r="L828">
        <v>4.4400000000000004</v>
      </c>
      <c r="N828">
        <v>39.5</v>
      </c>
      <c r="O828">
        <v>136</v>
      </c>
      <c r="P828">
        <v>4.33</v>
      </c>
      <c r="Q828">
        <v>7.19</v>
      </c>
      <c r="S828" t="s">
        <v>161</v>
      </c>
      <c r="T828" t="s">
        <v>472</v>
      </c>
    </row>
    <row r="829" spans="1:20" x14ac:dyDescent="0.25">
      <c r="A829">
        <v>156</v>
      </c>
      <c r="B829">
        <v>2013</v>
      </c>
      <c r="C829" t="s">
        <v>155</v>
      </c>
      <c r="E829" t="s">
        <v>13</v>
      </c>
      <c r="F829" t="s">
        <v>1993</v>
      </c>
      <c r="G829">
        <v>74</v>
      </c>
      <c r="H829">
        <v>215</v>
      </c>
      <c r="I829">
        <v>9.25</v>
      </c>
      <c r="J829">
        <v>30.5</v>
      </c>
      <c r="L829">
        <v>4.3899999999999997</v>
      </c>
      <c r="M829">
        <v>14</v>
      </c>
      <c r="N829">
        <v>39.5</v>
      </c>
      <c r="O829">
        <v>133</v>
      </c>
      <c r="P829">
        <v>4.3099999999999996</v>
      </c>
      <c r="Q829">
        <v>7.04</v>
      </c>
      <c r="S829" t="s">
        <v>15</v>
      </c>
      <c r="T829" t="s">
        <v>157</v>
      </c>
    </row>
    <row r="830" spans="1:20" x14ac:dyDescent="0.25">
      <c r="A830">
        <v>158</v>
      </c>
      <c r="B830">
        <v>2013</v>
      </c>
      <c r="C830" t="s">
        <v>3600</v>
      </c>
      <c r="D830" t="s">
        <v>3464</v>
      </c>
      <c r="E830" t="s">
        <v>13</v>
      </c>
      <c r="F830" t="s">
        <v>3601</v>
      </c>
      <c r="G830">
        <v>69</v>
      </c>
      <c r="H830">
        <v>179</v>
      </c>
      <c r="I830">
        <v>9.18</v>
      </c>
      <c r="J830">
        <v>30.28</v>
      </c>
      <c r="L830">
        <v>4.5999999999999996</v>
      </c>
      <c r="M830">
        <v>6</v>
      </c>
      <c r="N830">
        <v>32</v>
      </c>
      <c r="O830">
        <v>109</v>
      </c>
      <c r="P830">
        <v>4.53</v>
      </c>
      <c r="Q830">
        <v>7.29</v>
      </c>
      <c r="S830" t="s">
        <v>121</v>
      </c>
      <c r="T830" t="s">
        <v>157</v>
      </c>
    </row>
    <row r="831" spans="1:20" x14ac:dyDescent="0.25">
      <c r="A831">
        <v>182</v>
      </c>
      <c r="B831">
        <v>2013</v>
      </c>
      <c r="C831" t="s">
        <v>3602</v>
      </c>
      <c r="D831" t="s">
        <v>3603</v>
      </c>
      <c r="E831" t="s">
        <v>13</v>
      </c>
      <c r="F831" t="s">
        <v>3605</v>
      </c>
      <c r="G831">
        <v>77</v>
      </c>
      <c r="H831">
        <v>216</v>
      </c>
      <c r="I831">
        <v>9.2799999999999994</v>
      </c>
      <c r="J831">
        <v>32.28</v>
      </c>
      <c r="L831">
        <v>4.67</v>
      </c>
      <c r="M831">
        <v>9</v>
      </c>
      <c r="N831">
        <v>33.5</v>
      </c>
      <c r="O831">
        <v>115</v>
      </c>
      <c r="P831">
        <v>4.4400000000000004</v>
      </c>
      <c r="Q831">
        <v>7.11</v>
      </c>
      <c r="R831">
        <v>12.14</v>
      </c>
      <c r="S831" t="s">
        <v>143</v>
      </c>
      <c r="T831" t="s">
        <v>3604</v>
      </c>
    </row>
    <row r="832" spans="1:20" x14ac:dyDescent="0.25">
      <c r="A832">
        <v>185</v>
      </c>
      <c r="B832">
        <v>2013</v>
      </c>
      <c r="C832" t="s">
        <v>1976</v>
      </c>
      <c r="D832" t="s">
        <v>60</v>
      </c>
      <c r="E832" t="s">
        <v>13</v>
      </c>
      <c r="F832" t="s">
        <v>1977</v>
      </c>
      <c r="G832">
        <v>72.25</v>
      </c>
      <c r="H832">
        <v>189</v>
      </c>
      <c r="I832">
        <v>9.48</v>
      </c>
      <c r="J832">
        <v>33.08</v>
      </c>
      <c r="L832">
        <v>4.47</v>
      </c>
      <c r="M832">
        <v>11</v>
      </c>
      <c r="N832">
        <v>36.5</v>
      </c>
      <c r="O832">
        <v>123</v>
      </c>
      <c r="P832">
        <v>4.33</v>
      </c>
      <c r="Q832">
        <v>6.91</v>
      </c>
      <c r="S832" t="s">
        <v>66</v>
      </c>
      <c r="T832" t="s">
        <v>945</v>
      </c>
    </row>
    <row r="833" spans="1:20" x14ac:dyDescent="0.25">
      <c r="A833">
        <v>196</v>
      </c>
      <c r="B833">
        <v>2013</v>
      </c>
      <c r="C833" t="s">
        <v>3606</v>
      </c>
      <c r="D833" t="s">
        <v>44</v>
      </c>
      <c r="E833" t="s">
        <v>13</v>
      </c>
      <c r="F833" t="s">
        <v>3608</v>
      </c>
      <c r="G833">
        <v>73.25</v>
      </c>
      <c r="H833">
        <v>202</v>
      </c>
      <c r="I833">
        <v>8.48</v>
      </c>
      <c r="J833">
        <v>31.18</v>
      </c>
      <c r="L833">
        <v>4.59</v>
      </c>
      <c r="M833">
        <v>7</v>
      </c>
      <c r="N833">
        <v>32</v>
      </c>
      <c r="O833">
        <v>112</v>
      </c>
      <c r="P833">
        <v>4.29</v>
      </c>
      <c r="Q833">
        <v>7.04</v>
      </c>
      <c r="S833" t="s">
        <v>61</v>
      </c>
      <c r="T833" t="s">
        <v>3607</v>
      </c>
    </row>
    <row r="834" spans="1:20" x14ac:dyDescent="0.25">
      <c r="A834">
        <v>231</v>
      </c>
      <c r="B834">
        <v>2013</v>
      </c>
      <c r="C834" t="s">
        <v>1999</v>
      </c>
      <c r="D834" t="s">
        <v>3609</v>
      </c>
      <c r="E834" t="s">
        <v>13</v>
      </c>
      <c r="F834" t="s">
        <v>2002</v>
      </c>
      <c r="G834">
        <v>74.38</v>
      </c>
      <c r="H834">
        <v>217</v>
      </c>
      <c r="I834">
        <v>9.58</v>
      </c>
      <c r="J834">
        <v>33.18</v>
      </c>
      <c r="L834">
        <v>4.54</v>
      </c>
      <c r="M834">
        <v>9</v>
      </c>
      <c r="N834">
        <v>33.5</v>
      </c>
      <c r="O834">
        <v>123</v>
      </c>
      <c r="P834">
        <v>4.41</v>
      </c>
      <c r="Q834">
        <v>7.11</v>
      </c>
      <c r="S834" t="s">
        <v>61</v>
      </c>
      <c r="T834" t="s">
        <v>2001</v>
      </c>
    </row>
    <row r="835" spans="1:20" x14ac:dyDescent="0.25">
      <c r="A835">
        <v>239</v>
      </c>
      <c r="B835">
        <v>2013</v>
      </c>
      <c r="C835" t="s">
        <v>3610</v>
      </c>
      <c r="D835" t="s">
        <v>38</v>
      </c>
      <c r="E835" t="s">
        <v>13</v>
      </c>
      <c r="F835" t="s">
        <v>3612</v>
      </c>
      <c r="G835">
        <v>71.5</v>
      </c>
      <c r="H835">
        <v>204</v>
      </c>
      <c r="I835">
        <v>9.7799999999999994</v>
      </c>
      <c r="J835">
        <v>30.18</v>
      </c>
      <c r="L835">
        <v>4.74</v>
      </c>
      <c r="M835">
        <v>26</v>
      </c>
      <c r="N835">
        <v>36</v>
      </c>
      <c r="O835">
        <v>120</v>
      </c>
      <c r="P835">
        <v>3.96</v>
      </c>
      <c r="Q835">
        <v>6.53</v>
      </c>
      <c r="R835">
        <v>10.87</v>
      </c>
      <c r="S835" t="s">
        <v>66</v>
      </c>
      <c r="T835" t="s">
        <v>3611</v>
      </c>
    </row>
    <row r="836" spans="1:20" x14ac:dyDescent="0.25">
      <c r="A836">
        <v>255</v>
      </c>
      <c r="B836">
        <v>2013</v>
      </c>
      <c r="C836" t="s">
        <v>1938</v>
      </c>
      <c r="D836" t="s">
        <v>209</v>
      </c>
      <c r="E836" t="s">
        <v>13</v>
      </c>
      <c r="F836" t="s">
        <v>1940</v>
      </c>
      <c r="G836">
        <v>73.88</v>
      </c>
      <c r="H836">
        <v>216</v>
      </c>
      <c r="I836">
        <v>9.08</v>
      </c>
      <c r="J836">
        <v>31.68</v>
      </c>
      <c r="K836">
        <v>11</v>
      </c>
      <c r="L836">
        <v>4.42</v>
      </c>
      <c r="N836">
        <v>37</v>
      </c>
      <c r="O836">
        <v>128</v>
      </c>
      <c r="P836">
        <v>4.4000000000000004</v>
      </c>
      <c r="Q836">
        <v>7.28</v>
      </c>
      <c r="S836" t="s">
        <v>15</v>
      </c>
      <c r="T836" t="s">
        <v>1939</v>
      </c>
    </row>
    <row r="837" spans="1:20" x14ac:dyDescent="0.25">
      <c r="A837">
        <v>256</v>
      </c>
      <c r="B837">
        <v>2013</v>
      </c>
      <c r="C837" t="s">
        <v>1968</v>
      </c>
      <c r="D837" t="s">
        <v>651</v>
      </c>
      <c r="E837" t="s">
        <v>13</v>
      </c>
      <c r="F837" t="s">
        <v>1970</v>
      </c>
      <c r="G837">
        <v>72</v>
      </c>
      <c r="H837">
        <v>204</v>
      </c>
      <c r="I837">
        <v>9.3800000000000008</v>
      </c>
      <c r="J837">
        <v>32.78</v>
      </c>
      <c r="L837">
        <v>4.53</v>
      </c>
      <c r="M837">
        <v>8</v>
      </c>
      <c r="N837">
        <v>33</v>
      </c>
      <c r="O837">
        <v>118</v>
      </c>
      <c r="P837">
        <v>4.01</v>
      </c>
      <c r="Q837">
        <v>6.91</v>
      </c>
      <c r="S837" t="s">
        <v>45</v>
      </c>
      <c r="T837" t="s">
        <v>1969</v>
      </c>
    </row>
    <row r="838" spans="1:20" x14ac:dyDescent="0.25">
      <c r="A838">
        <v>278</v>
      </c>
      <c r="B838">
        <v>2013</v>
      </c>
      <c r="C838" t="s">
        <v>1971</v>
      </c>
      <c r="D838" t="s">
        <v>171</v>
      </c>
      <c r="E838" t="s">
        <v>13</v>
      </c>
      <c r="F838" t="s">
        <v>1972</v>
      </c>
      <c r="G838">
        <v>70.5</v>
      </c>
      <c r="H838">
        <v>199</v>
      </c>
      <c r="I838">
        <v>9.08</v>
      </c>
      <c r="J838">
        <v>32.58</v>
      </c>
      <c r="L838">
        <v>4.43</v>
      </c>
      <c r="N838">
        <v>36.5</v>
      </c>
      <c r="O838">
        <v>123</v>
      </c>
      <c r="P838">
        <v>4.22</v>
      </c>
      <c r="Q838">
        <v>7.09</v>
      </c>
      <c r="S838" t="s">
        <v>121</v>
      </c>
      <c r="T838" t="s">
        <v>127</v>
      </c>
    </row>
    <row r="839" spans="1:20" x14ac:dyDescent="0.25">
      <c r="A839">
        <v>279</v>
      </c>
      <c r="B839">
        <v>2013</v>
      </c>
      <c r="C839" t="s">
        <v>3613</v>
      </c>
      <c r="D839" t="s">
        <v>3543</v>
      </c>
      <c r="E839" t="s">
        <v>13</v>
      </c>
      <c r="F839" t="s">
        <v>3614</v>
      </c>
      <c r="G839">
        <v>74.5</v>
      </c>
      <c r="H839">
        <v>217</v>
      </c>
      <c r="I839">
        <v>9.48</v>
      </c>
      <c r="J839">
        <v>32.68</v>
      </c>
      <c r="L839">
        <v>4.5199999999999996</v>
      </c>
      <c r="M839">
        <v>10</v>
      </c>
      <c r="N839">
        <v>39.5</v>
      </c>
      <c r="O839">
        <v>132</v>
      </c>
      <c r="P839">
        <v>4.0599999999999996</v>
      </c>
      <c r="Q839">
        <v>6.71</v>
      </c>
      <c r="R839">
        <v>11.31</v>
      </c>
      <c r="S839" t="s">
        <v>121</v>
      </c>
      <c r="T839" t="s">
        <v>1044</v>
      </c>
    </row>
    <row r="840" spans="1:20" x14ac:dyDescent="0.25">
      <c r="A840">
        <v>280</v>
      </c>
      <c r="B840">
        <v>2013</v>
      </c>
      <c r="C840" t="s">
        <v>3615</v>
      </c>
      <c r="D840" t="s">
        <v>209</v>
      </c>
      <c r="E840" t="s">
        <v>13</v>
      </c>
      <c r="F840" t="s">
        <v>3616</v>
      </c>
      <c r="G840">
        <v>72.13</v>
      </c>
      <c r="H840">
        <v>182</v>
      </c>
      <c r="I840">
        <v>9.3800000000000008</v>
      </c>
      <c r="J840">
        <v>30.5</v>
      </c>
      <c r="L840">
        <v>4.46</v>
      </c>
      <c r="M840">
        <v>13</v>
      </c>
      <c r="N840">
        <v>32</v>
      </c>
      <c r="O840">
        <v>115</v>
      </c>
      <c r="P840">
        <v>4.22</v>
      </c>
      <c r="Q840">
        <v>6.76</v>
      </c>
      <c r="S840" t="s">
        <v>1105</v>
      </c>
      <c r="T840" t="s">
        <v>1044</v>
      </c>
    </row>
    <row r="841" spans="1:20" x14ac:dyDescent="0.25">
      <c r="A841">
        <v>284</v>
      </c>
      <c r="B841">
        <v>2013</v>
      </c>
      <c r="C841" t="s">
        <v>3617</v>
      </c>
      <c r="D841" t="s">
        <v>106</v>
      </c>
      <c r="E841" t="s">
        <v>13</v>
      </c>
      <c r="F841" t="s">
        <v>3618</v>
      </c>
      <c r="G841">
        <v>71.13</v>
      </c>
      <c r="H841">
        <v>204</v>
      </c>
      <c r="I841">
        <v>9.2799999999999994</v>
      </c>
      <c r="J841">
        <v>30.68</v>
      </c>
      <c r="L841">
        <v>4.46</v>
      </c>
      <c r="M841">
        <v>20</v>
      </c>
      <c r="N841">
        <v>33.5</v>
      </c>
      <c r="O841">
        <v>119</v>
      </c>
      <c r="P841">
        <v>4.38</v>
      </c>
      <c r="Q841">
        <v>7.1</v>
      </c>
      <c r="R841">
        <v>11.87</v>
      </c>
      <c r="S841" t="s">
        <v>55</v>
      </c>
      <c r="T841" t="s">
        <v>1841</v>
      </c>
    </row>
    <row r="842" spans="1:20" x14ac:dyDescent="0.25">
      <c r="A842">
        <v>285</v>
      </c>
      <c r="B842">
        <v>2013</v>
      </c>
      <c r="C842" t="s">
        <v>1961</v>
      </c>
      <c r="D842" t="s">
        <v>504</v>
      </c>
      <c r="E842" t="s">
        <v>13</v>
      </c>
      <c r="F842" t="s">
        <v>1962</v>
      </c>
      <c r="G842">
        <v>67</v>
      </c>
      <c r="H842">
        <v>173</v>
      </c>
      <c r="I842">
        <v>8.7799999999999994</v>
      </c>
      <c r="J842">
        <v>29.48</v>
      </c>
      <c r="L842">
        <v>4.58</v>
      </c>
      <c r="M842">
        <v>7</v>
      </c>
      <c r="N842">
        <v>32</v>
      </c>
      <c r="O842">
        <v>117</v>
      </c>
      <c r="P842">
        <v>4.37</v>
      </c>
      <c r="Q842">
        <v>6.81</v>
      </c>
      <c r="R842">
        <v>11.29</v>
      </c>
      <c r="S842" t="s">
        <v>61</v>
      </c>
      <c r="T842" t="s">
        <v>283</v>
      </c>
    </row>
    <row r="843" spans="1:20" x14ac:dyDescent="0.25">
      <c r="A843">
        <v>298</v>
      </c>
      <c r="B843">
        <v>2013</v>
      </c>
      <c r="C843" t="s">
        <v>3619</v>
      </c>
      <c r="D843" t="s">
        <v>535</v>
      </c>
      <c r="E843" t="s">
        <v>13</v>
      </c>
      <c r="F843" t="s">
        <v>3620</v>
      </c>
      <c r="G843">
        <v>72</v>
      </c>
      <c r="H843">
        <v>197</v>
      </c>
      <c r="I843">
        <v>9.75</v>
      </c>
      <c r="J843">
        <v>31</v>
      </c>
      <c r="L843">
        <v>4.59</v>
      </c>
      <c r="M843">
        <v>10</v>
      </c>
      <c r="N843">
        <v>33</v>
      </c>
      <c r="O843">
        <v>118</v>
      </c>
      <c r="P843">
        <v>4.37</v>
      </c>
      <c r="Q843">
        <v>7.03</v>
      </c>
      <c r="S843" t="s">
        <v>107</v>
      </c>
      <c r="T843" t="s">
        <v>711</v>
      </c>
    </row>
    <row r="844" spans="1:20" x14ac:dyDescent="0.25">
      <c r="A844">
        <v>300</v>
      </c>
      <c r="B844">
        <v>2013</v>
      </c>
      <c r="C844" t="s">
        <v>3621</v>
      </c>
      <c r="D844" t="s">
        <v>2721</v>
      </c>
      <c r="E844" t="s">
        <v>13</v>
      </c>
      <c r="F844" t="s">
        <v>3622</v>
      </c>
      <c r="G844">
        <v>76.38</v>
      </c>
      <c r="H844">
        <v>225</v>
      </c>
      <c r="I844">
        <v>10.38</v>
      </c>
      <c r="J844">
        <v>34.68</v>
      </c>
      <c r="L844">
        <v>4.51</v>
      </c>
      <c r="N844">
        <v>34.5</v>
      </c>
      <c r="O844">
        <v>120</v>
      </c>
      <c r="P844">
        <v>4.07</v>
      </c>
      <c r="Q844">
        <v>7.03</v>
      </c>
      <c r="R844">
        <v>11.84</v>
      </c>
      <c r="S844" t="s">
        <v>76</v>
      </c>
      <c r="T844" t="s">
        <v>711</v>
      </c>
    </row>
    <row r="845" spans="1:20" x14ac:dyDescent="0.25">
      <c r="A845">
        <v>302</v>
      </c>
      <c r="B845">
        <v>2013</v>
      </c>
      <c r="C845" t="s">
        <v>3623</v>
      </c>
      <c r="D845" t="s">
        <v>3624</v>
      </c>
      <c r="E845" t="s">
        <v>13</v>
      </c>
      <c r="F845" t="s">
        <v>3626</v>
      </c>
      <c r="G845">
        <v>73.25</v>
      </c>
      <c r="H845">
        <v>204</v>
      </c>
      <c r="I845">
        <v>9.68</v>
      </c>
      <c r="J845">
        <v>30.68</v>
      </c>
      <c r="L845">
        <v>4.4800000000000004</v>
      </c>
      <c r="M845">
        <v>15</v>
      </c>
      <c r="N845">
        <v>33.5</v>
      </c>
      <c r="O845">
        <v>119</v>
      </c>
      <c r="P845">
        <v>4.07</v>
      </c>
      <c r="Q845">
        <v>6.72</v>
      </c>
      <c r="R845">
        <v>11.35</v>
      </c>
      <c r="S845" t="s">
        <v>76</v>
      </c>
      <c r="T845" t="s">
        <v>3625</v>
      </c>
    </row>
    <row r="846" spans="1:20" x14ac:dyDescent="0.25">
      <c r="A846">
        <v>311</v>
      </c>
      <c r="B846">
        <v>2013</v>
      </c>
      <c r="C846" t="s">
        <v>1973</v>
      </c>
      <c r="D846" t="s">
        <v>1246</v>
      </c>
      <c r="E846" t="s">
        <v>13</v>
      </c>
      <c r="F846" t="s">
        <v>1975</v>
      </c>
      <c r="G846">
        <v>72.5</v>
      </c>
      <c r="H846">
        <v>194</v>
      </c>
      <c r="I846">
        <v>9.08</v>
      </c>
      <c r="J846">
        <v>30.48</v>
      </c>
      <c r="L846">
        <v>4.38</v>
      </c>
      <c r="M846">
        <v>16</v>
      </c>
      <c r="N846">
        <v>33.5</v>
      </c>
      <c r="O846">
        <v>124</v>
      </c>
      <c r="P846">
        <v>4.3499999999999996</v>
      </c>
      <c r="Q846">
        <v>7.13</v>
      </c>
      <c r="S846" t="s">
        <v>33</v>
      </c>
      <c r="T846" t="s">
        <v>1974</v>
      </c>
    </row>
    <row r="847" spans="1:20" x14ac:dyDescent="0.25">
      <c r="A847">
        <v>318</v>
      </c>
      <c r="B847">
        <v>2013</v>
      </c>
      <c r="C847" t="s">
        <v>1981</v>
      </c>
      <c r="D847" t="s">
        <v>507</v>
      </c>
      <c r="E847" t="s">
        <v>13</v>
      </c>
      <c r="F847" t="s">
        <v>1983</v>
      </c>
      <c r="G847">
        <v>72.13</v>
      </c>
      <c r="H847">
        <v>205</v>
      </c>
      <c r="I847">
        <v>8.48</v>
      </c>
      <c r="J847">
        <v>31.38</v>
      </c>
      <c r="L847">
        <v>4.34</v>
      </c>
      <c r="M847">
        <v>16</v>
      </c>
      <c r="N847">
        <v>37</v>
      </c>
      <c r="O847">
        <v>125</v>
      </c>
      <c r="P847">
        <v>4.25</v>
      </c>
      <c r="Q847">
        <v>6.76</v>
      </c>
      <c r="S847" t="s">
        <v>76</v>
      </c>
      <c r="T847" t="s">
        <v>1982</v>
      </c>
    </row>
    <row r="848" spans="1:20" x14ac:dyDescent="0.25">
      <c r="A848">
        <v>330</v>
      </c>
      <c r="B848">
        <v>2013</v>
      </c>
      <c r="C848" t="s">
        <v>3627</v>
      </c>
      <c r="D848" t="s">
        <v>714</v>
      </c>
      <c r="E848" t="s">
        <v>13</v>
      </c>
      <c r="F848" t="s">
        <v>3629</v>
      </c>
      <c r="G848">
        <v>72.63</v>
      </c>
      <c r="H848">
        <v>193</v>
      </c>
      <c r="I848">
        <v>8.68</v>
      </c>
      <c r="J848">
        <v>32.28</v>
      </c>
      <c r="L848">
        <v>4.54</v>
      </c>
      <c r="M848">
        <v>8</v>
      </c>
      <c r="N848">
        <v>33.5</v>
      </c>
      <c r="O848">
        <v>121</v>
      </c>
      <c r="P848">
        <v>4.21</v>
      </c>
      <c r="Q848">
        <v>6.88</v>
      </c>
      <c r="R848">
        <v>11.9</v>
      </c>
      <c r="S848" t="s">
        <v>33</v>
      </c>
      <c r="T848" t="s">
        <v>3628</v>
      </c>
    </row>
    <row r="849" spans="1:20" x14ac:dyDescent="0.25">
      <c r="A849">
        <v>340</v>
      </c>
      <c r="B849">
        <v>2013</v>
      </c>
      <c r="C849" t="s">
        <v>3630</v>
      </c>
      <c r="D849" t="s">
        <v>2131</v>
      </c>
      <c r="E849" t="s">
        <v>13</v>
      </c>
      <c r="F849" t="s">
        <v>3632</v>
      </c>
      <c r="G849">
        <v>72.25</v>
      </c>
      <c r="H849">
        <v>196</v>
      </c>
      <c r="I849">
        <v>9.2799999999999994</v>
      </c>
      <c r="J849">
        <v>30.48</v>
      </c>
      <c r="L849">
        <v>4.68</v>
      </c>
      <c r="N849">
        <v>32.5</v>
      </c>
      <c r="O849">
        <v>125</v>
      </c>
      <c r="P849">
        <v>4.22</v>
      </c>
      <c r="Q849">
        <v>6.93</v>
      </c>
      <c r="R849">
        <v>11.34</v>
      </c>
      <c r="S849" t="s">
        <v>15</v>
      </c>
      <c r="T849" t="s">
        <v>3631</v>
      </c>
    </row>
    <row r="850" spans="1:20" x14ac:dyDescent="0.25">
      <c r="A850">
        <v>354</v>
      </c>
      <c r="B850">
        <v>2013</v>
      </c>
      <c r="C850" t="s">
        <v>1956</v>
      </c>
      <c r="D850" t="s">
        <v>3115</v>
      </c>
      <c r="E850" t="s">
        <v>13</v>
      </c>
      <c r="F850" t="s">
        <v>1958</v>
      </c>
      <c r="G850">
        <v>71</v>
      </c>
      <c r="H850">
        <v>189</v>
      </c>
      <c r="I850">
        <v>9.18</v>
      </c>
      <c r="J850">
        <v>32.68</v>
      </c>
      <c r="L850">
        <v>4.45</v>
      </c>
      <c r="M850">
        <v>20</v>
      </c>
      <c r="N850">
        <v>37</v>
      </c>
      <c r="O850">
        <v>120</v>
      </c>
      <c r="P850">
        <v>4.0199999999999996</v>
      </c>
      <c r="Q850">
        <v>6.8</v>
      </c>
      <c r="R850">
        <v>11.16</v>
      </c>
      <c r="S850" t="s">
        <v>107</v>
      </c>
      <c r="T850" t="s">
        <v>1957</v>
      </c>
    </row>
    <row r="851" spans="1:20" x14ac:dyDescent="0.25">
      <c r="A851">
        <v>369</v>
      </c>
      <c r="B851">
        <v>2013</v>
      </c>
      <c r="C851" t="s">
        <v>1948</v>
      </c>
      <c r="D851" t="s">
        <v>106</v>
      </c>
      <c r="E851" t="s">
        <v>13</v>
      </c>
      <c r="F851" t="s">
        <v>1949</v>
      </c>
      <c r="G851">
        <v>74</v>
      </c>
      <c r="H851">
        <v>208</v>
      </c>
      <c r="I851">
        <v>8.68</v>
      </c>
      <c r="J851">
        <v>31.28</v>
      </c>
      <c r="L851">
        <v>4.5199999999999996</v>
      </c>
      <c r="M851">
        <v>11</v>
      </c>
      <c r="N851">
        <v>32.5</v>
      </c>
      <c r="O851">
        <v>119</v>
      </c>
      <c r="P851">
        <v>4.32</v>
      </c>
      <c r="Q851">
        <v>7.01</v>
      </c>
      <c r="R851">
        <v>11.5</v>
      </c>
      <c r="S851" t="s">
        <v>66</v>
      </c>
      <c r="T851" t="s">
        <v>34</v>
      </c>
    </row>
    <row r="852" spans="1:20" x14ac:dyDescent="0.25">
      <c r="A852">
        <v>375</v>
      </c>
      <c r="B852">
        <v>2013</v>
      </c>
      <c r="C852" t="s">
        <v>1997</v>
      </c>
      <c r="D852" t="s">
        <v>2727</v>
      </c>
      <c r="E852" t="s">
        <v>13</v>
      </c>
      <c r="F852" t="s">
        <v>1998</v>
      </c>
      <c r="G852">
        <v>74.63</v>
      </c>
      <c r="H852">
        <v>194</v>
      </c>
      <c r="I852">
        <v>9.2799999999999994</v>
      </c>
      <c r="J852">
        <v>31.18</v>
      </c>
      <c r="L852">
        <v>4.51</v>
      </c>
      <c r="M852">
        <v>7</v>
      </c>
      <c r="N852">
        <v>34.5</v>
      </c>
      <c r="O852">
        <v>122</v>
      </c>
      <c r="P852">
        <v>4.33</v>
      </c>
      <c r="Q852">
        <v>6.65</v>
      </c>
      <c r="S852" t="s">
        <v>107</v>
      </c>
      <c r="T852" t="s">
        <v>915</v>
      </c>
    </row>
    <row r="853" spans="1:20" x14ac:dyDescent="0.25">
      <c r="A853">
        <v>382</v>
      </c>
      <c r="B853">
        <v>2013</v>
      </c>
      <c r="C853" t="s">
        <v>1943</v>
      </c>
      <c r="D853" t="s">
        <v>2738</v>
      </c>
      <c r="E853" t="s">
        <v>13</v>
      </c>
      <c r="F853" t="s">
        <v>1944</v>
      </c>
      <c r="G853">
        <v>72.38</v>
      </c>
      <c r="H853">
        <v>201</v>
      </c>
      <c r="I853">
        <v>9.2799999999999994</v>
      </c>
      <c r="J853">
        <v>31.08</v>
      </c>
      <c r="K853">
        <v>23</v>
      </c>
      <c r="L853">
        <v>4.51</v>
      </c>
      <c r="M853">
        <v>14</v>
      </c>
      <c r="N853">
        <v>33.5</v>
      </c>
      <c r="O853">
        <v>117</v>
      </c>
      <c r="P853">
        <v>4.47</v>
      </c>
      <c r="Q853">
        <v>7.15</v>
      </c>
      <c r="S853" t="s">
        <v>76</v>
      </c>
      <c r="T853" t="s">
        <v>1168</v>
      </c>
    </row>
    <row r="854" spans="1:20" x14ac:dyDescent="0.25">
      <c r="A854">
        <v>0</v>
      </c>
      <c r="B854">
        <v>2014</v>
      </c>
      <c r="C854" t="s">
        <v>2063</v>
      </c>
      <c r="D854" t="s">
        <v>337</v>
      </c>
      <c r="E854" t="s">
        <v>13</v>
      </c>
      <c r="F854" t="s">
        <v>2065</v>
      </c>
      <c r="G854">
        <v>73</v>
      </c>
      <c r="H854">
        <v>195</v>
      </c>
      <c r="I854">
        <v>9.6300000000000008</v>
      </c>
      <c r="J854">
        <v>31.38</v>
      </c>
      <c r="K854">
        <v>32</v>
      </c>
      <c r="L854">
        <v>4.5</v>
      </c>
      <c r="M854">
        <v>4</v>
      </c>
      <c r="N854">
        <v>30.5</v>
      </c>
      <c r="O854">
        <v>116</v>
      </c>
      <c r="P854">
        <v>4.08</v>
      </c>
      <c r="Q854">
        <v>6.8</v>
      </c>
      <c r="R854">
        <v>11.39</v>
      </c>
      <c r="S854" t="s">
        <v>161</v>
      </c>
      <c r="T854" t="s">
        <v>2064</v>
      </c>
    </row>
    <row r="855" spans="1:20" x14ac:dyDescent="0.25">
      <c r="A855">
        <v>2</v>
      </c>
      <c r="B855">
        <v>2014</v>
      </c>
      <c r="C855" t="s">
        <v>2022</v>
      </c>
      <c r="D855" t="s">
        <v>2824</v>
      </c>
      <c r="E855" t="s">
        <v>13</v>
      </c>
      <c r="F855" t="s">
        <v>2023</v>
      </c>
      <c r="G855">
        <v>72.88</v>
      </c>
      <c r="H855">
        <v>212</v>
      </c>
      <c r="I855">
        <v>9</v>
      </c>
      <c r="J855">
        <v>32.630000000000003</v>
      </c>
      <c r="L855">
        <v>4.5599999999999996</v>
      </c>
      <c r="M855">
        <v>14</v>
      </c>
      <c r="N855">
        <v>39.5</v>
      </c>
      <c r="O855">
        <v>123</v>
      </c>
      <c r="P855">
        <v>4.3</v>
      </c>
      <c r="Q855">
        <v>6.82</v>
      </c>
      <c r="S855" t="s">
        <v>121</v>
      </c>
      <c r="T855" t="s">
        <v>545</v>
      </c>
    </row>
    <row r="856" spans="1:20" x14ac:dyDescent="0.25">
      <c r="A856">
        <v>9</v>
      </c>
      <c r="B856">
        <v>2014</v>
      </c>
      <c r="C856" t="s">
        <v>3633</v>
      </c>
      <c r="D856" t="s">
        <v>3492</v>
      </c>
      <c r="E856" t="s">
        <v>13</v>
      </c>
      <c r="F856" t="s">
        <v>3634</v>
      </c>
      <c r="G856">
        <v>72</v>
      </c>
      <c r="H856">
        <v>183</v>
      </c>
      <c r="I856">
        <v>8.8800000000000008</v>
      </c>
      <c r="J856">
        <v>32.375</v>
      </c>
      <c r="L856">
        <v>4.41</v>
      </c>
      <c r="M856">
        <v>15</v>
      </c>
      <c r="N856">
        <v>40</v>
      </c>
      <c r="O856">
        <v>129</v>
      </c>
      <c r="P856">
        <v>4.5599999999999996</v>
      </c>
      <c r="Q856">
        <v>7.14</v>
      </c>
      <c r="S856" t="s">
        <v>66</v>
      </c>
      <c r="T856" t="s">
        <v>1951</v>
      </c>
    </row>
    <row r="857" spans="1:20" x14ac:dyDescent="0.25">
      <c r="A857">
        <v>13</v>
      </c>
      <c r="B857">
        <v>2014</v>
      </c>
      <c r="C857" t="s">
        <v>2041</v>
      </c>
      <c r="D857" t="s">
        <v>3026</v>
      </c>
      <c r="E857" t="s">
        <v>13</v>
      </c>
      <c r="F857" t="s">
        <v>2043</v>
      </c>
      <c r="G857">
        <v>67.75</v>
      </c>
      <c r="H857">
        <v>173</v>
      </c>
      <c r="I857">
        <v>8.8800000000000008</v>
      </c>
      <c r="J857">
        <v>31</v>
      </c>
      <c r="L857">
        <v>4.26</v>
      </c>
      <c r="M857">
        <v>20</v>
      </c>
      <c r="N857">
        <v>38</v>
      </c>
      <c r="O857">
        <v>122</v>
      </c>
      <c r="P857">
        <v>4.0599999999999996</v>
      </c>
      <c r="Q857">
        <v>6.86</v>
      </c>
      <c r="S857" t="s">
        <v>121</v>
      </c>
      <c r="T857" t="s">
        <v>2042</v>
      </c>
    </row>
    <row r="858" spans="1:20" x14ac:dyDescent="0.25">
      <c r="A858">
        <v>21</v>
      </c>
      <c r="B858">
        <v>2014</v>
      </c>
      <c r="C858" t="s">
        <v>2007</v>
      </c>
      <c r="D858" t="s">
        <v>2902</v>
      </c>
      <c r="E858" t="s">
        <v>13</v>
      </c>
      <c r="F858" t="s">
        <v>2009</v>
      </c>
      <c r="G858">
        <v>71.25</v>
      </c>
      <c r="H858">
        <v>198</v>
      </c>
      <c r="I858">
        <v>10</v>
      </c>
      <c r="J858">
        <v>32.75</v>
      </c>
      <c r="L858">
        <v>4.43</v>
      </c>
      <c r="M858">
        <v>7</v>
      </c>
      <c r="N858">
        <v>38.5</v>
      </c>
      <c r="O858">
        <v>122</v>
      </c>
      <c r="P858">
        <v>3.94</v>
      </c>
      <c r="Q858">
        <v>6.69</v>
      </c>
      <c r="R858">
        <v>10.93</v>
      </c>
      <c r="S858" t="s">
        <v>27</v>
      </c>
      <c r="T858" t="s">
        <v>2008</v>
      </c>
    </row>
    <row r="859" spans="1:20" x14ac:dyDescent="0.25">
      <c r="A859">
        <v>23</v>
      </c>
      <c r="B859">
        <v>2014</v>
      </c>
      <c r="C859" t="s">
        <v>2013</v>
      </c>
      <c r="D859" t="s">
        <v>2721</v>
      </c>
      <c r="E859" t="s">
        <v>13</v>
      </c>
      <c r="F859" t="s">
        <v>2014</v>
      </c>
      <c r="G859">
        <v>77</v>
      </c>
      <c r="H859">
        <v>240</v>
      </c>
      <c r="I859">
        <v>10.25</v>
      </c>
      <c r="J859">
        <v>34.880000000000003</v>
      </c>
      <c r="K859">
        <v>7</v>
      </c>
      <c r="L859">
        <v>4.6100000000000003</v>
      </c>
      <c r="M859">
        <v>13</v>
      </c>
      <c r="N859">
        <v>32.5</v>
      </c>
      <c r="O859">
        <v>117</v>
      </c>
      <c r="P859">
        <v>4.3899999999999997</v>
      </c>
      <c r="Q859">
        <v>7.33</v>
      </c>
      <c r="R859">
        <v>12.08</v>
      </c>
      <c r="S859" t="s">
        <v>33</v>
      </c>
      <c r="T859" t="s">
        <v>1881</v>
      </c>
    </row>
    <row r="860" spans="1:20" x14ac:dyDescent="0.25">
      <c r="A860">
        <v>39</v>
      </c>
      <c r="B860">
        <v>2014</v>
      </c>
      <c r="C860" t="s">
        <v>3635</v>
      </c>
      <c r="D860" t="s">
        <v>1522</v>
      </c>
      <c r="E860" t="s">
        <v>13</v>
      </c>
      <c r="F860" t="s">
        <v>3636</v>
      </c>
      <c r="G860">
        <v>76</v>
      </c>
      <c r="H860">
        <v>206</v>
      </c>
      <c r="I860">
        <v>9.6300000000000008</v>
      </c>
      <c r="J860">
        <v>32.630000000000003</v>
      </c>
      <c r="L860">
        <v>4.7300000000000004</v>
      </c>
      <c r="M860">
        <v>12</v>
      </c>
      <c r="S860" t="s">
        <v>15</v>
      </c>
      <c r="T860" t="s">
        <v>2205</v>
      </c>
    </row>
    <row r="861" spans="1:20" x14ac:dyDescent="0.25">
      <c r="A861">
        <v>47</v>
      </c>
      <c r="B861">
        <v>2014</v>
      </c>
      <c r="C861" t="s">
        <v>3637</v>
      </c>
      <c r="D861" t="s">
        <v>2768</v>
      </c>
      <c r="E861" t="s">
        <v>13</v>
      </c>
      <c r="F861" t="s">
        <v>3638</v>
      </c>
      <c r="G861">
        <v>71.38</v>
      </c>
      <c r="H861">
        <v>178</v>
      </c>
      <c r="I861">
        <v>9.3800000000000008</v>
      </c>
      <c r="J861">
        <v>31.75</v>
      </c>
      <c r="L861">
        <v>4.51</v>
      </c>
      <c r="N861">
        <v>33</v>
      </c>
      <c r="O861">
        <v>115</v>
      </c>
      <c r="P861">
        <v>4.22</v>
      </c>
      <c r="Q861">
        <v>7.16</v>
      </c>
      <c r="R861">
        <v>11.94</v>
      </c>
      <c r="S861" t="s">
        <v>15</v>
      </c>
      <c r="T861" t="s">
        <v>134</v>
      </c>
    </row>
    <row r="862" spans="1:20" x14ac:dyDescent="0.25">
      <c r="A862">
        <v>48</v>
      </c>
      <c r="B862">
        <v>2014</v>
      </c>
      <c r="C862" t="s">
        <v>2038</v>
      </c>
      <c r="D862" t="s">
        <v>3639</v>
      </c>
      <c r="E862" t="s">
        <v>13</v>
      </c>
      <c r="F862" t="s">
        <v>2040</v>
      </c>
      <c r="G862">
        <v>70</v>
      </c>
      <c r="H862">
        <v>179</v>
      </c>
      <c r="I862">
        <v>8.5</v>
      </c>
      <c r="J862">
        <v>30.5</v>
      </c>
      <c r="L862">
        <v>4.34</v>
      </c>
      <c r="M862">
        <v>8</v>
      </c>
      <c r="N862">
        <v>36.5</v>
      </c>
      <c r="O862">
        <v>117</v>
      </c>
      <c r="P862">
        <v>4.12</v>
      </c>
      <c r="Q862">
        <v>6.91</v>
      </c>
      <c r="R862">
        <v>11.4</v>
      </c>
      <c r="S862" t="s">
        <v>161</v>
      </c>
      <c r="T862" t="s">
        <v>134</v>
      </c>
    </row>
    <row r="863" spans="1:20" x14ac:dyDescent="0.25">
      <c r="A863">
        <v>52</v>
      </c>
      <c r="B863">
        <v>2014</v>
      </c>
      <c r="C863" t="s">
        <v>2052</v>
      </c>
      <c r="D863" t="s">
        <v>852</v>
      </c>
      <c r="E863" t="s">
        <v>13</v>
      </c>
      <c r="F863" t="s">
        <v>2053</v>
      </c>
      <c r="G863">
        <v>75.75</v>
      </c>
      <c r="H863">
        <v>211</v>
      </c>
      <c r="I863">
        <v>9.5</v>
      </c>
      <c r="J863">
        <v>32.630000000000003</v>
      </c>
      <c r="K863">
        <v>14</v>
      </c>
      <c r="L863">
        <v>4.42</v>
      </c>
      <c r="M863">
        <v>16</v>
      </c>
      <c r="N863">
        <v>39</v>
      </c>
      <c r="O863">
        <v>123</v>
      </c>
      <c r="P863">
        <v>4.1500000000000004</v>
      </c>
      <c r="Q863">
        <v>7.18</v>
      </c>
      <c r="S863" t="s">
        <v>107</v>
      </c>
      <c r="T863" t="s">
        <v>973</v>
      </c>
    </row>
    <row r="864" spans="1:20" x14ac:dyDescent="0.25">
      <c r="A864">
        <v>55</v>
      </c>
      <c r="B864">
        <v>2014</v>
      </c>
      <c r="C864" t="s">
        <v>3640</v>
      </c>
      <c r="D864" t="s">
        <v>2824</v>
      </c>
      <c r="E864" t="s">
        <v>13</v>
      </c>
      <c r="F864" t="s">
        <v>3642</v>
      </c>
      <c r="G864">
        <v>70.38</v>
      </c>
      <c r="H864">
        <v>188</v>
      </c>
      <c r="I864">
        <v>8.3800000000000008</v>
      </c>
      <c r="J864">
        <v>30.25</v>
      </c>
      <c r="L864">
        <v>4.58</v>
      </c>
      <c r="M864">
        <v>16</v>
      </c>
      <c r="N864">
        <v>31</v>
      </c>
      <c r="O864">
        <v>114</v>
      </c>
      <c r="P864">
        <v>3.94</v>
      </c>
      <c r="Q864">
        <v>6.74</v>
      </c>
      <c r="R864">
        <v>11.53</v>
      </c>
      <c r="S864" t="s">
        <v>180</v>
      </c>
      <c r="T864" t="s">
        <v>3641</v>
      </c>
    </row>
    <row r="865" spans="1:20" x14ac:dyDescent="0.25">
      <c r="A865">
        <v>56</v>
      </c>
      <c r="B865">
        <v>2014</v>
      </c>
      <c r="C865" t="s">
        <v>3643</v>
      </c>
      <c r="D865" t="s">
        <v>228</v>
      </c>
      <c r="E865" t="s">
        <v>13</v>
      </c>
      <c r="F865" t="s">
        <v>3644</v>
      </c>
      <c r="G865">
        <v>74.13</v>
      </c>
      <c r="H865">
        <v>224</v>
      </c>
      <c r="I865">
        <v>9.3800000000000008</v>
      </c>
      <c r="J865">
        <v>31</v>
      </c>
      <c r="L865">
        <v>4.62</v>
      </c>
      <c r="N865">
        <v>30</v>
      </c>
      <c r="O865">
        <v>111</v>
      </c>
      <c r="P865">
        <v>4.32</v>
      </c>
      <c r="Q865">
        <v>7.14</v>
      </c>
      <c r="S865" t="s">
        <v>66</v>
      </c>
      <c r="T865" t="s">
        <v>1547</v>
      </c>
    </row>
    <row r="866" spans="1:20" x14ac:dyDescent="0.25">
      <c r="A866">
        <v>58</v>
      </c>
      <c r="B866">
        <v>2014</v>
      </c>
      <c r="C866" t="s">
        <v>2081</v>
      </c>
      <c r="D866" t="s">
        <v>1550</v>
      </c>
      <c r="E866" t="s">
        <v>13</v>
      </c>
      <c r="F866" t="s">
        <v>2083</v>
      </c>
      <c r="G866">
        <v>69.38</v>
      </c>
      <c r="H866">
        <v>192</v>
      </c>
      <c r="I866">
        <v>9.75</v>
      </c>
      <c r="J866">
        <v>30</v>
      </c>
      <c r="L866">
        <v>4.46</v>
      </c>
      <c r="M866">
        <v>20</v>
      </c>
      <c r="N866">
        <v>39</v>
      </c>
      <c r="O866">
        <v>122</v>
      </c>
      <c r="P866">
        <v>4.01</v>
      </c>
      <c r="Q866">
        <v>6.77</v>
      </c>
      <c r="S866" t="s">
        <v>107</v>
      </c>
      <c r="T866" t="s">
        <v>2082</v>
      </c>
    </row>
    <row r="867" spans="1:20" x14ac:dyDescent="0.25">
      <c r="A867">
        <v>69</v>
      </c>
      <c r="B867">
        <v>2014</v>
      </c>
      <c r="C867" t="s">
        <v>3645</v>
      </c>
      <c r="D867" t="s">
        <v>224</v>
      </c>
      <c r="E867" t="s">
        <v>13</v>
      </c>
      <c r="F867" t="s">
        <v>3646</v>
      </c>
      <c r="G867">
        <v>78</v>
      </c>
      <c r="H867">
        <v>225</v>
      </c>
      <c r="I867">
        <v>9.25</v>
      </c>
      <c r="J867">
        <v>34</v>
      </c>
      <c r="L867">
        <v>4.5599999999999996</v>
      </c>
      <c r="M867">
        <v>21</v>
      </c>
      <c r="N867">
        <v>32.5</v>
      </c>
      <c r="P867">
        <v>4.51</v>
      </c>
      <c r="Q867">
        <v>7.33</v>
      </c>
      <c r="S867" t="s">
        <v>143</v>
      </c>
      <c r="T867" t="s">
        <v>205</v>
      </c>
    </row>
    <row r="868" spans="1:20" x14ac:dyDescent="0.25">
      <c r="A868">
        <v>71</v>
      </c>
      <c r="B868">
        <v>2014</v>
      </c>
      <c r="C868" t="s">
        <v>3647</v>
      </c>
      <c r="D868" t="s">
        <v>264</v>
      </c>
      <c r="E868" t="s">
        <v>13</v>
      </c>
      <c r="F868" t="s">
        <v>3649</v>
      </c>
      <c r="G868">
        <v>70.5</v>
      </c>
      <c r="H868">
        <v>198</v>
      </c>
      <c r="I868">
        <v>10</v>
      </c>
      <c r="J868">
        <v>31</v>
      </c>
      <c r="L868">
        <v>4.71</v>
      </c>
      <c r="M868">
        <v>11</v>
      </c>
      <c r="P868">
        <v>4.2</v>
      </c>
      <c r="Q868">
        <v>6.68</v>
      </c>
      <c r="S868" t="s">
        <v>33</v>
      </c>
      <c r="T868" t="s">
        <v>3648</v>
      </c>
    </row>
    <row r="869" spans="1:20" x14ac:dyDescent="0.25">
      <c r="A869">
        <v>73</v>
      </c>
      <c r="B869">
        <v>2014</v>
      </c>
      <c r="C869" t="s">
        <v>2010</v>
      </c>
      <c r="D869" t="s">
        <v>3115</v>
      </c>
      <c r="E869" t="s">
        <v>13</v>
      </c>
      <c r="F869" t="s">
        <v>2012</v>
      </c>
      <c r="G869">
        <v>69.75</v>
      </c>
      <c r="H869">
        <v>189</v>
      </c>
      <c r="I869">
        <v>9.6300000000000008</v>
      </c>
      <c r="J869">
        <v>30.75</v>
      </c>
      <c r="L869">
        <v>4.33</v>
      </c>
      <c r="M869">
        <v>16</v>
      </c>
      <c r="N869">
        <v>36</v>
      </c>
      <c r="O869">
        <v>120</v>
      </c>
      <c r="P869">
        <v>3.81</v>
      </c>
      <c r="Q869">
        <v>6.76</v>
      </c>
      <c r="R869">
        <v>10.72</v>
      </c>
      <c r="S869" t="s">
        <v>143</v>
      </c>
      <c r="T869" t="s">
        <v>2011</v>
      </c>
    </row>
    <row r="870" spans="1:20" x14ac:dyDescent="0.25">
      <c r="A870">
        <v>74</v>
      </c>
      <c r="B870">
        <v>2014</v>
      </c>
      <c r="C870" t="s">
        <v>3650</v>
      </c>
      <c r="D870" t="s">
        <v>976</v>
      </c>
      <c r="E870" t="s">
        <v>13</v>
      </c>
      <c r="F870" t="s">
        <v>3651</v>
      </c>
      <c r="G870">
        <v>71</v>
      </c>
      <c r="H870">
        <v>184</v>
      </c>
      <c r="I870">
        <v>9</v>
      </c>
      <c r="J870">
        <v>31.38</v>
      </c>
      <c r="L870">
        <v>4.5</v>
      </c>
      <c r="M870">
        <v>12</v>
      </c>
      <c r="N870">
        <v>40</v>
      </c>
      <c r="O870">
        <v>120</v>
      </c>
      <c r="P870">
        <v>3.9</v>
      </c>
      <c r="Q870">
        <v>6.53</v>
      </c>
      <c r="R870">
        <v>10.84</v>
      </c>
      <c r="S870" t="s">
        <v>121</v>
      </c>
      <c r="T870" t="s">
        <v>71</v>
      </c>
    </row>
    <row r="871" spans="1:20" x14ac:dyDescent="0.25">
      <c r="A871">
        <v>81</v>
      </c>
      <c r="B871">
        <v>2014</v>
      </c>
      <c r="C871" t="s">
        <v>3652</v>
      </c>
      <c r="D871" t="s">
        <v>544</v>
      </c>
      <c r="E871" t="s">
        <v>13</v>
      </c>
      <c r="F871" t="s">
        <v>3653</v>
      </c>
      <c r="G871">
        <v>72</v>
      </c>
      <c r="H871">
        <v>197</v>
      </c>
      <c r="I871">
        <v>9.3800000000000008</v>
      </c>
      <c r="J871">
        <v>30.25</v>
      </c>
      <c r="L871">
        <v>4.5199999999999996</v>
      </c>
      <c r="M871">
        <v>10</v>
      </c>
      <c r="N871">
        <v>34</v>
      </c>
      <c r="O871">
        <v>116</v>
      </c>
      <c r="P871">
        <v>4.18</v>
      </c>
      <c r="Q871">
        <v>7</v>
      </c>
      <c r="R871">
        <v>11.65</v>
      </c>
      <c r="S871" t="s">
        <v>107</v>
      </c>
      <c r="T871" t="s">
        <v>112</v>
      </c>
    </row>
    <row r="872" spans="1:20" x14ac:dyDescent="0.25">
      <c r="A872">
        <v>97</v>
      </c>
      <c r="B872">
        <v>2014</v>
      </c>
      <c r="C872" t="s">
        <v>2047</v>
      </c>
      <c r="D872" t="s">
        <v>504</v>
      </c>
      <c r="E872" t="s">
        <v>13</v>
      </c>
      <c r="F872" t="s">
        <v>2049</v>
      </c>
      <c r="G872">
        <v>69.38</v>
      </c>
      <c r="H872">
        <v>197</v>
      </c>
      <c r="I872">
        <v>9.6300000000000008</v>
      </c>
      <c r="J872">
        <v>31</v>
      </c>
      <c r="L872">
        <v>4.45</v>
      </c>
      <c r="M872">
        <v>15</v>
      </c>
      <c r="N872">
        <v>39.5</v>
      </c>
      <c r="O872">
        <v>120</v>
      </c>
      <c r="P872">
        <v>3.95</v>
      </c>
      <c r="Q872">
        <v>6.69</v>
      </c>
      <c r="R872">
        <v>11.12</v>
      </c>
      <c r="S872" t="s">
        <v>143</v>
      </c>
      <c r="T872" t="s">
        <v>2048</v>
      </c>
    </row>
    <row r="873" spans="1:20" x14ac:dyDescent="0.25">
      <c r="A873">
        <v>100</v>
      </c>
      <c r="B873">
        <v>2014</v>
      </c>
      <c r="C873" t="s">
        <v>2078</v>
      </c>
      <c r="D873" t="s">
        <v>911</v>
      </c>
      <c r="E873" t="s">
        <v>13</v>
      </c>
      <c r="F873" t="s">
        <v>2080</v>
      </c>
      <c r="G873">
        <v>74</v>
      </c>
      <c r="H873">
        <v>225</v>
      </c>
      <c r="I873">
        <v>9.5</v>
      </c>
      <c r="J873">
        <v>32.630000000000003</v>
      </c>
      <c r="L873">
        <v>4.41</v>
      </c>
      <c r="M873">
        <v>19</v>
      </c>
      <c r="S873" t="s">
        <v>45</v>
      </c>
      <c r="T873" t="s">
        <v>2079</v>
      </c>
    </row>
    <row r="874" spans="1:20" x14ac:dyDescent="0.25">
      <c r="A874">
        <v>101</v>
      </c>
      <c r="B874">
        <v>2014</v>
      </c>
      <c r="C874" t="s">
        <v>2005</v>
      </c>
      <c r="D874" t="s">
        <v>507</v>
      </c>
      <c r="E874" t="s">
        <v>13</v>
      </c>
      <c r="F874" t="s">
        <v>2006</v>
      </c>
      <c r="G874">
        <v>76.75</v>
      </c>
      <c r="H874">
        <v>231</v>
      </c>
      <c r="I874">
        <v>9.6300000000000008</v>
      </c>
      <c r="J874">
        <v>35.130000000000003</v>
      </c>
      <c r="K874">
        <v>25</v>
      </c>
      <c r="L874">
        <v>4.53</v>
      </c>
      <c r="M874">
        <v>12</v>
      </c>
      <c r="N874">
        <v>37</v>
      </c>
      <c r="P874">
        <v>4.26</v>
      </c>
      <c r="Q874">
        <v>7.08</v>
      </c>
      <c r="R874">
        <v>11.58</v>
      </c>
      <c r="S874" t="s">
        <v>107</v>
      </c>
      <c r="T874" t="s">
        <v>1160</v>
      </c>
    </row>
    <row r="875" spans="1:20" x14ac:dyDescent="0.25">
      <c r="A875">
        <v>102</v>
      </c>
      <c r="B875">
        <v>2014</v>
      </c>
      <c r="C875" t="s">
        <v>2050</v>
      </c>
      <c r="D875" t="s">
        <v>85</v>
      </c>
      <c r="E875" t="s">
        <v>13</v>
      </c>
      <c r="F875" t="s">
        <v>2051</v>
      </c>
      <c r="G875">
        <v>73.25</v>
      </c>
      <c r="H875">
        <v>213</v>
      </c>
      <c r="I875">
        <v>9.3800000000000008</v>
      </c>
      <c r="J875">
        <v>32</v>
      </c>
      <c r="L875">
        <v>4.51</v>
      </c>
      <c r="M875">
        <v>13</v>
      </c>
      <c r="N875">
        <v>34.5</v>
      </c>
      <c r="O875">
        <v>122</v>
      </c>
      <c r="P875">
        <v>4.21</v>
      </c>
      <c r="Q875">
        <v>7.07</v>
      </c>
      <c r="S875" t="s">
        <v>21</v>
      </c>
      <c r="T875" t="s">
        <v>1160</v>
      </c>
    </row>
    <row r="876" spans="1:20" x14ac:dyDescent="0.25">
      <c r="A876">
        <v>116</v>
      </c>
      <c r="B876">
        <v>2014</v>
      </c>
      <c r="C876" t="s">
        <v>3654</v>
      </c>
      <c r="D876" t="s">
        <v>2834</v>
      </c>
      <c r="E876" t="s">
        <v>13</v>
      </c>
      <c r="F876" t="s">
        <v>3656</v>
      </c>
      <c r="G876">
        <v>73.25</v>
      </c>
      <c r="H876">
        <v>217</v>
      </c>
      <c r="I876">
        <v>9.5</v>
      </c>
      <c r="J876">
        <v>32</v>
      </c>
      <c r="L876">
        <v>4.5199999999999996</v>
      </c>
      <c r="M876">
        <v>18</v>
      </c>
      <c r="N876">
        <v>36</v>
      </c>
      <c r="O876">
        <v>125</v>
      </c>
      <c r="P876">
        <v>4.18</v>
      </c>
      <c r="Q876">
        <v>7.06</v>
      </c>
      <c r="R876">
        <v>11.52</v>
      </c>
      <c r="S876" t="s">
        <v>143</v>
      </c>
      <c r="T876" t="s">
        <v>3655</v>
      </c>
    </row>
    <row r="877" spans="1:20" x14ac:dyDescent="0.25">
      <c r="A877">
        <v>117</v>
      </c>
      <c r="B877">
        <v>2014</v>
      </c>
      <c r="C877" t="s">
        <v>3657</v>
      </c>
      <c r="D877" t="s">
        <v>3658</v>
      </c>
      <c r="E877" t="s">
        <v>13</v>
      </c>
      <c r="F877" t="s">
        <v>3659</v>
      </c>
      <c r="G877">
        <v>70.63</v>
      </c>
      <c r="H877">
        <v>189</v>
      </c>
      <c r="I877">
        <v>10</v>
      </c>
      <c r="J877">
        <v>31.25</v>
      </c>
      <c r="L877">
        <v>4.5599999999999996</v>
      </c>
      <c r="M877">
        <v>7</v>
      </c>
      <c r="N877">
        <v>36</v>
      </c>
      <c r="O877">
        <v>123</v>
      </c>
      <c r="P877">
        <v>4.33</v>
      </c>
      <c r="Q877">
        <v>7.07</v>
      </c>
      <c r="R877">
        <v>11.7</v>
      </c>
      <c r="S877" t="s">
        <v>61</v>
      </c>
      <c r="T877" t="s">
        <v>1536</v>
      </c>
    </row>
    <row r="878" spans="1:20" x14ac:dyDescent="0.25">
      <c r="A878">
        <v>125</v>
      </c>
      <c r="B878">
        <v>2014</v>
      </c>
      <c r="C878" t="s">
        <v>2093</v>
      </c>
      <c r="D878" t="s">
        <v>171</v>
      </c>
      <c r="E878" t="s">
        <v>13</v>
      </c>
      <c r="F878" t="s">
        <v>2095</v>
      </c>
      <c r="G878">
        <v>67.5</v>
      </c>
      <c r="H878">
        <v>185</v>
      </c>
      <c r="I878">
        <v>9.3800000000000008</v>
      </c>
      <c r="J878">
        <v>29.5</v>
      </c>
      <c r="L878">
        <v>4.49</v>
      </c>
      <c r="M878">
        <v>15</v>
      </c>
      <c r="N878">
        <v>39.5</v>
      </c>
      <c r="O878">
        <v>130</v>
      </c>
      <c r="P878">
        <v>4.26</v>
      </c>
      <c r="Q878">
        <v>7.07</v>
      </c>
      <c r="S878" t="s">
        <v>161</v>
      </c>
      <c r="T878" t="s">
        <v>2094</v>
      </c>
    </row>
    <row r="879" spans="1:20" x14ac:dyDescent="0.25">
      <c r="A879">
        <v>136</v>
      </c>
      <c r="B879">
        <v>2014</v>
      </c>
      <c r="C879" t="s">
        <v>2057</v>
      </c>
      <c r="D879" t="s">
        <v>3093</v>
      </c>
      <c r="E879" t="s">
        <v>13</v>
      </c>
      <c r="F879" t="s">
        <v>2059</v>
      </c>
      <c r="G879">
        <v>72.38</v>
      </c>
      <c r="H879">
        <v>199</v>
      </c>
      <c r="I879">
        <v>9.6300000000000008</v>
      </c>
      <c r="J879">
        <v>31</v>
      </c>
      <c r="L879">
        <v>4.6399999999999997</v>
      </c>
      <c r="M879">
        <v>8</v>
      </c>
      <c r="N879">
        <v>35.5</v>
      </c>
      <c r="O879">
        <v>117</v>
      </c>
      <c r="P879">
        <v>4.1100000000000003</v>
      </c>
      <c r="Q879">
        <v>6.68</v>
      </c>
      <c r="R879">
        <v>11.63</v>
      </c>
      <c r="S879" t="s">
        <v>76</v>
      </c>
      <c r="T879" t="s">
        <v>2058</v>
      </c>
    </row>
    <row r="880" spans="1:20" x14ac:dyDescent="0.25">
      <c r="A880">
        <v>148</v>
      </c>
      <c r="B880">
        <v>2014</v>
      </c>
      <c r="C880" t="s">
        <v>2071</v>
      </c>
      <c r="D880" t="s">
        <v>3379</v>
      </c>
      <c r="E880" t="s">
        <v>13</v>
      </c>
      <c r="F880" t="s">
        <v>2073</v>
      </c>
      <c r="G880">
        <v>73</v>
      </c>
      <c r="H880">
        <v>198</v>
      </c>
      <c r="I880">
        <v>9.1300000000000008</v>
      </c>
      <c r="J880">
        <v>31.38</v>
      </c>
      <c r="L880">
        <v>4.5</v>
      </c>
      <c r="M880">
        <v>15</v>
      </c>
      <c r="N880">
        <v>36.5</v>
      </c>
      <c r="O880">
        <v>116</v>
      </c>
      <c r="P880">
        <v>4.2</v>
      </c>
      <c r="Q880">
        <v>7.08</v>
      </c>
      <c r="R880">
        <v>11.6</v>
      </c>
      <c r="S880" t="s">
        <v>107</v>
      </c>
      <c r="T880" t="s">
        <v>2072</v>
      </c>
    </row>
    <row r="881" spans="1:20" x14ac:dyDescent="0.25">
      <c r="A881">
        <v>151</v>
      </c>
      <c r="B881">
        <v>2014</v>
      </c>
      <c r="C881" t="s">
        <v>2066</v>
      </c>
      <c r="D881" t="s">
        <v>191</v>
      </c>
      <c r="E881" t="s">
        <v>13</v>
      </c>
      <c r="F881" t="s">
        <v>2068</v>
      </c>
      <c r="G881">
        <v>69.13</v>
      </c>
      <c r="H881">
        <v>193</v>
      </c>
      <c r="I881">
        <v>9.75</v>
      </c>
      <c r="J881">
        <v>30.5</v>
      </c>
      <c r="L881">
        <v>4.4800000000000004</v>
      </c>
      <c r="M881">
        <v>18</v>
      </c>
      <c r="N881">
        <v>35.5</v>
      </c>
      <c r="O881">
        <v>124</v>
      </c>
      <c r="P881">
        <v>4.2699999999999996</v>
      </c>
      <c r="Q881">
        <v>6.84</v>
      </c>
      <c r="S881" t="s">
        <v>76</v>
      </c>
      <c r="T881" t="s">
        <v>2067</v>
      </c>
    </row>
    <row r="882" spans="1:20" x14ac:dyDescent="0.25">
      <c r="A882">
        <v>156</v>
      </c>
      <c r="B882">
        <v>2014</v>
      </c>
      <c r="C882" t="s">
        <v>3660</v>
      </c>
      <c r="D882" t="s">
        <v>2782</v>
      </c>
      <c r="E882" t="s">
        <v>13</v>
      </c>
      <c r="F882" t="s">
        <v>3662</v>
      </c>
      <c r="G882">
        <v>75.88</v>
      </c>
      <c r="H882">
        <v>223</v>
      </c>
      <c r="I882">
        <v>9.75</v>
      </c>
      <c r="J882">
        <v>33.25</v>
      </c>
      <c r="L882">
        <v>4.6500000000000004</v>
      </c>
      <c r="M882">
        <v>13</v>
      </c>
      <c r="N882">
        <v>27.5</v>
      </c>
      <c r="O882">
        <v>108</v>
      </c>
      <c r="P882">
        <v>4.2</v>
      </c>
      <c r="Q882">
        <v>6.89</v>
      </c>
      <c r="S882" t="s">
        <v>15</v>
      </c>
      <c r="T882" t="s">
        <v>3661</v>
      </c>
    </row>
    <row r="883" spans="1:20" x14ac:dyDescent="0.25">
      <c r="A883">
        <v>159</v>
      </c>
      <c r="B883">
        <v>2014</v>
      </c>
      <c r="C883" t="s">
        <v>2032</v>
      </c>
      <c r="D883" t="s">
        <v>569</v>
      </c>
      <c r="E883" t="s">
        <v>13</v>
      </c>
      <c r="F883" t="s">
        <v>2034</v>
      </c>
      <c r="G883">
        <v>71.25</v>
      </c>
      <c r="H883">
        <v>206</v>
      </c>
      <c r="I883">
        <v>9.3800000000000008</v>
      </c>
      <c r="J883">
        <v>31.25</v>
      </c>
      <c r="L883">
        <v>4.51</v>
      </c>
      <c r="M883">
        <v>14</v>
      </c>
      <c r="N883">
        <v>35.5</v>
      </c>
      <c r="O883">
        <v>115</v>
      </c>
      <c r="P883">
        <v>4.12</v>
      </c>
      <c r="Q883">
        <v>6.96</v>
      </c>
      <c r="S883" t="s">
        <v>161</v>
      </c>
      <c r="T883" t="s">
        <v>2033</v>
      </c>
    </row>
    <row r="884" spans="1:20" x14ac:dyDescent="0.25">
      <c r="A884">
        <v>161</v>
      </c>
      <c r="B884">
        <v>2014</v>
      </c>
      <c r="C884" t="s">
        <v>3663</v>
      </c>
      <c r="D884" t="s">
        <v>32</v>
      </c>
      <c r="E884" t="s">
        <v>13</v>
      </c>
      <c r="F884" t="s">
        <v>3665</v>
      </c>
      <c r="G884">
        <v>73.25</v>
      </c>
      <c r="H884">
        <v>198</v>
      </c>
      <c r="I884">
        <v>9.25</v>
      </c>
      <c r="J884">
        <v>32</v>
      </c>
      <c r="L884">
        <v>4.55</v>
      </c>
      <c r="M884">
        <v>14</v>
      </c>
      <c r="N884">
        <v>31</v>
      </c>
      <c r="O884">
        <v>120</v>
      </c>
      <c r="P884">
        <v>4.5</v>
      </c>
      <c r="Q884">
        <v>7.23</v>
      </c>
      <c r="S884" t="s">
        <v>61</v>
      </c>
      <c r="T884" t="s">
        <v>3664</v>
      </c>
    </row>
    <row r="885" spans="1:20" x14ac:dyDescent="0.25">
      <c r="A885">
        <v>172</v>
      </c>
      <c r="B885">
        <v>2014</v>
      </c>
      <c r="C885" t="s">
        <v>2084</v>
      </c>
      <c r="D885" t="s">
        <v>3666</v>
      </c>
      <c r="E885" t="s">
        <v>13</v>
      </c>
      <c r="F885" t="s">
        <v>2087</v>
      </c>
      <c r="G885">
        <v>74.88</v>
      </c>
      <c r="H885">
        <v>219</v>
      </c>
      <c r="I885">
        <v>9</v>
      </c>
      <c r="J885">
        <v>32.5</v>
      </c>
      <c r="L885">
        <v>4.42</v>
      </c>
      <c r="M885">
        <v>20</v>
      </c>
      <c r="N885">
        <v>37.5</v>
      </c>
      <c r="O885">
        <v>123</v>
      </c>
      <c r="P885">
        <v>3.98</v>
      </c>
      <c r="Q885">
        <v>6.64</v>
      </c>
      <c r="S885" t="s">
        <v>161</v>
      </c>
      <c r="T885" t="s">
        <v>2086</v>
      </c>
    </row>
    <row r="886" spans="1:20" x14ac:dyDescent="0.25">
      <c r="A886">
        <v>186</v>
      </c>
      <c r="B886">
        <v>2014</v>
      </c>
      <c r="C886" t="s">
        <v>2069</v>
      </c>
      <c r="D886" t="s">
        <v>213</v>
      </c>
      <c r="E886" t="s">
        <v>13</v>
      </c>
      <c r="F886" t="s">
        <v>2070</v>
      </c>
      <c r="G886">
        <v>71.63</v>
      </c>
      <c r="H886">
        <v>188</v>
      </c>
      <c r="I886">
        <v>10</v>
      </c>
      <c r="J886">
        <v>30.625</v>
      </c>
      <c r="L886">
        <v>4.4800000000000004</v>
      </c>
      <c r="N886">
        <v>33</v>
      </c>
      <c r="O886">
        <v>117</v>
      </c>
      <c r="P886">
        <v>4.2699999999999996</v>
      </c>
      <c r="Q886">
        <v>6.82</v>
      </c>
      <c r="S886" t="s">
        <v>66</v>
      </c>
      <c r="T886" t="s">
        <v>292</v>
      </c>
    </row>
    <row r="887" spans="1:20" x14ac:dyDescent="0.25">
      <c r="A887">
        <v>195</v>
      </c>
      <c r="B887">
        <v>2014</v>
      </c>
      <c r="C887" t="s">
        <v>2029</v>
      </c>
      <c r="D887" t="s">
        <v>2902</v>
      </c>
      <c r="E887" t="s">
        <v>13</v>
      </c>
      <c r="F887" t="s">
        <v>2031</v>
      </c>
      <c r="G887">
        <v>71.5</v>
      </c>
      <c r="H887">
        <v>205</v>
      </c>
      <c r="I887">
        <v>10.25</v>
      </c>
      <c r="J887">
        <v>31.75</v>
      </c>
      <c r="L887">
        <v>4.6500000000000004</v>
      </c>
      <c r="M887">
        <v>12</v>
      </c>
      <c r="N887">
        <v>28.5</v>
      </c>
      <c r="O887">
        <v>110</v>
      </c>
      <c r="P887">
        <v>4.59</v>
      </c>
      <c r="Q887">
        <v>7.56</v>
      </c>
      <c r="S887" t="s">
        <v>161</v>
      </c>
      <c r="T887" t="s">
        <v>2030</v>
      </c>
    </row>
    <row r="888" spans="1:20" x14ac:dyDescent="0.25">
      <c r="A888">
        <v>197</v>
      </c>
      <c r="B888">
        <v>2014</v>
      </c>
      <c r="C888" t="s">
        <v>2024</v>
      </c>
      <c r="D888" t="s">
        <v>166</v>
      </c>
      <c r="E888" t="s">
        <v>13</v>
      </c>
      <c r="F888" t="s">
        <v>2026</v>
      </c>
      <c r="G888">
        <v>74.5</v>
      </c>
      <c r="H888">
        <v>215</v>
      </c>
      <c r="I888">
        <v>9.6300000000000008</v>
      </c>
      <c r="J888">
        <v>32.630000000000003</v>
      </c>
      <c r="L888">
        <v>4.5199999999999996</v>
      </c>
      <c r="M888">
        <v>23</v>
      </c>
      <c r="N888">
        <v>39</v>
      </c>
      <c r="S888" t="s">
        <v>15</v>
      </c>
      <c r="T888" t="s">
        <v>2025</v>
      </c>
    </row>
    <row r="889" spans="1:20" x14ac:dyDescent="0.25">
      <c r="A889">
        <v>200</v>
      </c>
      <c r="B889">
        <v>2014</v>
      </c>
      <c r="C889" t="s">
        <v>2015</v>
      </c>
      <c r="D889" t="s">
        <v>2738</v>
      </c>
      <c r="E889" t="s">
        <v>13</v>
      </c>
      <c r="F889" t="s">
        <v>2016</v>
      </c>
      <c r="G889">
        <v>71.75</v>
      </c>
      <c r="H889">
        <v>192</v>
      </c>
      <c r="I889">
        <v>9.5</v>
      </c>
      <c r="J889">
        <v>31.75</v>
      </c>
      <c r="L889">
        <v>4.5199999999999996</v>
      </c>
      <c r="M889">
        <v>11</v>
      </c>
      <c r="N889">
        <v>38</v>
      </c>
      <c r="O889">
        <v>126</v>
      </c>
      <c r="P889">
        <v>4.01</v>
      </c>
      <c r="Q889">
        <v>6.96</v>
      </c>
      <c r="S889" t="s">
        <v>107</v>
      </c>
      <c r="T889" t="s">
        <v>185</v>
      </c>
    </row>
    <row r="890" spans="1:20" x14ac:dyDescent="0.25">
      <c r="A890">
        <v>212</v>
      </c>
      <c r="B890">
        <v>2014</v>
      </c>
      <c r="C890" t="s">
        <v>3667</v>
      </c>
      <c r="D890" t="s">
        <v>38</v>
      </c>
      <c r="E890" t="s">
        <v>13</v>
      </c>
      <c r="F890" t="s">
        <v>3668</v>
      </c>
      <c r="G890">
        <v>75.75</v>
      </c>
      <c r="H890">
        <v>218</v>
      </c>
      <c r="I890">
        <v>9.3800000000000008</v>
      </c>
      <c r="J890">
        <v>33.630000000000003</v>
      </c>
      <c r="L890">
        <v>4.5999999999999996</v>
      </c>
      <c r="M890">
        <v>20</v>
      </c>
      <c r="N890">
        <v>36</v>
      </c>
      <c r="O890">
        <v>123</v>
      </c>
      <c r="P890">
        <v>4.25</v>
      </c>
      <c r="Q890">
        <v>7.07</v>
      </c>
      <c r="S890" t="s">
        <v>107</v>
      </c>
      <c r="T890" t="s">
        <v>795</v>
      </c>
    </row>
    <row r="891" spans="1:20" x14ac:dyDescent="0.25">
      <c r="A891">
        <v>228</v>
      </c>
      <c r="B891">
        <v>2014</v>
      </c>
      <c r="C891" t="s">
        <v>2017</v>
      </c>
      <c r="D891" t="s">
        <v>1522</v>
      </c>
      <c r="E891" t="s">
        <v>13</v>
      </c>
      <c r="F891" t="s">
        <v>2018</v>
      </c>
      <c r="G891">
        <v>75.13</v>
      </c>
      <c r="H891">
        <v>212</v>
      </c>
      <c r="I891">
        <v>10.38</v>
      </c>
      <c r="J891">
        <v>33.25</v>
      </c>
      <c r="K891">
        <v>29</v>
      </c>
      <c r="L891">
        <v>4.46</v>
      </c>
      <c r="M891">
        <v>21</v>
      </c>
      <c r="N891">
        <v>35.5</v>
      </c>
      <c r="O891">
        <v>120</v>
      </c>
      <c r="P891">
        <v>4.18</v>
      </c>
      <c r="Q891">
        <v>6.95</v>
      </c>
      <c r="R891">
        <v>11.84</v>
      </c>
      <c r="S891" t="s">
        <v>161</v>
      </c>
      <c r="T891" t="s">
        <v>1920</v>
      </c>
    </row>
    <row r="892" spans="1:20" x14ac:dyDescent="0.25">
      <c r="A892">
        <v>240</v>
      </c>
      <c r="B892">
        <v>2014</v>
      </c>
      <c r="C892" t="s">
        <v>2035</v>
      </c>
      <c r="D892" t="s">
        <v>311</v>
      </c>
      <c r="E892" t="s">
        <v>13</v>
      </c>
      <c r="F892" t="s">
        <v>2037</v>
      </c>
      <c r="G892">
        <v>74.38</v>
      </c>
      <c r="H892">
        <v>221</v>
      </c>
      <c r="I892">
        <v>9.1300000000000008</v>
      </c>
      <c r="J892">
        <v>32.380000000000003</v>
      </c>
      <c r="L892">
        <v>4.4000000000000004</v>
      </c>
      <c r="M892">
        <v>13</v>
      </c>
      <c r="N892">
        <v>39.5</v>
      </c>
      <c r="O892">
        <v>132</v>
      </c>
      <c r="P892">
        <v>4.3</v>
      </c>
      <c r="Q892">
        <v>7.02</v>
      </c>
      <c r="S892" t="s">
        <v>121</v>
      </c>
      <c r="T892" t="s">
        <v>2036</v>
      </c>
    </row>
    <row r="893" spans="1:20" x14ac:dyDescent="0.25">
      <c r="A893">
        <v>255</v>
      </c>
      <c r="B893">
        <v>2014</v>
      </c>
      <c r="C893" t="s">
        <v>2054</v>
      </c>
      <c r="D893" t="s">
        <v>184</v>
      </c>
      <c r="E893" t="s">
        <v>13</v>
      </c>
      <c r="F893" t="s">
        <v>2056</v>
      </c>
      <c r="G893">
        <v>74</v>
      </c>
      <c r="H893">
        <v>198</v>
      </c>
      <c r="I893">
        <v>10</v>
      </c>
      <c r="J893">
        <v>32.130000000000003</v>
      </c>
      <c r="L893">
        <v>4.4800000000000004</v>
      </c>
      <c r="M893">
        <v>8</v>
      </c>
      <c r="N893">
        <v>33</v>
      </c>
      <c r="O893">
        <v>121</v>
      </c>
      <c r="P893">
        <v>4.32</v>
      </c>
      <c r="Q893">
        <v>6.68</v>
      </c>
      <c r="R893">
        <v>11.46</v>
      </c>
      <c r="S893" t="s">
        <v>33</v>
      </c>
      <c r="T893" t="s">
        <v>2055</v>
      </c>
    </row>
    <row r="894" spans="1:20" x14ac:dyDescent="0.25">
      <c r="A894">
        <v>268</v>
      </c>
      <c r="B894">
        <v>2014</v>
      </c>
      <c r="C894" t="s">
        <v>3669</v>
      </c>
      <c r="D894" t="s">
        <v>3670</v>
      </c>
      <c r="E894" t="s">
        <v>13</v>
      </c>
      <c r="F894" t="s">
        <v>2077</v>
      </c>
      <c r="G894">
        <v>71.38</v>
      </c>
      <c r="H894">
        <v>189</v>
      </c>
      <c r="I894">
        <v>9.5</v>
      </c>
      <c r="J894">
        <v>31.625</v>
      </c>
      <c r="L894">
        <v>4.63</v>
      </c>
      <c r="M894">
        <v>10</v>
      </c>
      <c r="N894">
        <v>31.5</v>
      </c>
      <c r="O894">
        <v>120</v>
      </c>
      <c r="P894">
        <v>4.2300000000000004</v>
      </c>
      <c r="Q894">
        <v>6.7</v>
      </c>
      <c r="S894" t="s">
        <v>101</v>
      </c>
      <c r="T894" t="s">
        <v>2076</v>
      </c>
    </row>
    <row r="895" spans="1:20" x14ac:dyDescent="0.25">
      <c r="A895">
        <v>277</v>
      </c>
      <c r="B895">
        <v>2014</v>
      </c>
      <c r="C895" t="s">
        <v>2090</v>
      </c>
      <c r="D895" t="s">
        <v>106</v>
      </c>
      <c r="E895" t="s">
        <v>13</v>
      </c>
      <c r="F895" t="s">
        <v>2092</v>
      </c>
      <c r="G895">
        <v>70.5</v>
      </c>
      <c r="H895">
        <v>163</v>
      </c>
      <c r="I895">
        <v>8.6300000000000008</v>
      </c>
      <c r="J895">
        <v>31.63</v>
      </c>
      <c r="L895">
        <v>4.46</v>
      </c>
      <c r="N895">
        <v>41</v>
      </c>
      <c r="O895">
        <v>132</v>
      </c>
      <c r="P895">
        <v>4.18</v>
      </c>
      <c r="Q895">
        <v>6.63</v>
      </c>
      <c r="S895" t="s">
        <v>66</v>
      </c>
      <c r="T895" t="s">
        <v>2091</v>
      </c>
    </row>
    <row r="896" spans="1:20" x14ac:dyDescent="0.25">
      <c r="A896">
        <v>286</v>
      </c>
      <c r="B896">
        <v>2014</v>
      </c>
      <c r="C896" t="s">
        <v>2019</v>
      </c>
      <c r="D896" t="s">
        <v>156</v>
      </c>
      <c r="E896" t="s">
        <v>13</v>
      </c>
      <c r="F896" t="s">
        <v>2021</v>
      </c>
      <c r="G896">
        <v>72.38</v>
      </c>
      <c r="H896">
        <v>175</v>
      </c>
      <c r="I896">
        <v>8.8800000000000008</v>
      </c>
      <c r="J896">
        <v>32.630000000000003</v>
      </c>
      <c r="L896">
        <v>4.4000000000000004</v>
      </c>
      <c r="N896">
        <v>38</v>
      </c>
      <c r="O896">
        <v>123</v>
      </c>
      <c r="P896">
        <v>4.2300000000000004</v>
      </c>
      <c r="Q896">
        <v>7.09</v>
      </c>
      <c r="S896" t="s">
        <v>126</v>
      </c>
      <c r="T896" t="s">
        <v>2020</v>
      </c>
    </row>
    <row r="897" spans="1:20" x14ac:dyDescent="0.25">
      <c r="A897">
        <v>290</v>
      </c>
      <c r="B897">
        <v>2014</v>
      </c>
      <c r="C897" t="s">
        <v>2027</v>
      </c>
      <c r="D897" t="s">
        <v>2752</v>
      </c>
      <c r="E897" t="s">
        <v>13</v>
      </c>
      <c r="F897" t="s">
        <v>2028</v>
      </c>
      <c r="G897">
        <v>74.63</v>
      </c>
      <c r="H897">
        <v>220</v>
      </c>
      <c r="I897">
        <v>9.5</v>
      </c>
      <c r="J897">
        <v>32</v>
      </c>
      <c r="L897">
        <v>4.5999999999999996</v>
      </c>
      <c r="N897">
        <v>39</v>
      </c>
      <c r="O897">
        <v>126</v>
      </c>
      <c r="P897">
        <v>4</v>
      </c>
      <c r="Q897">
        <v>7</v>
      </c>
      <c r="R897">
        <v>11.36</v>
      </c>
      <c r="S897" t="s">
        <v>61</v>
      </c>
      <c r="T897" t="s">
        <v>127</v>
      </c>
    </row>
    <row r="898" spans="1:20" x14ac:dyDescent="0.25">
      <c r="A898">
        <v>297</v>
      </c>
      <c r="B898">
        <v>2014</v>
      </c>
      <c r="C898" t="s">
        <v>2044</v>
      </c>
      <c r="D898" t="s">
        <v>1246</v>
      </c>
      <c r="E898" t="s">
        <v>13</v>
      </c>
      <c r="F898" t="s">
        <v>2046</v>
      </c>
      <c r="G898">
        <v>68.88</v>
      </c>
      <c r="H898">
        <v>165</v>
      </c>
      <c r="I898">
        <v>8.8800000000000008</v>
      </c>
      <c r="J898">
        <v>30</v>
      </c>
      <c r="L898">
        <v>4.4400000000000004</v>
      </c>
      <c r="N898">
        <v>34</v>
      </c>
      <c r="O898">
        <v>122</v>
      </c>
      <c r="P898">
        <v>4.34</v>
      </c>
      <c r="Q898">
        <v>7.29</v>
      </c>
      <c r="S898" t="s">
        <v>161</v>
      </c>
      <c r="T898" t="s">
        <v>2045</v>
      </c>
    </row>
    <row r="899" spans="1:20" x14ac:dyDescent="0.25">
      <c r="A899">
        <v>315</v>
      </c>
      <c r="B899">
        <v>2014</v>
      </c>
      <c r="C899" t="s">
        <v>3671</v>
      </c>
      <c r="D899" t="s">
        <v>3219</v>
      </c>
      <c r="E899" t="s">
        <v>13</v>
      </c>
      <c r="F899" t="s">
        <v>3673</v>
      </c>
      <c r="G899">
        <v>71</v>
      </c>
      <c r="H899">
        <v>195</v>
      </c>
      <c r="I899">
        <v>10.25</v>
      </c>
      <c r="J899">
        <v>33</v>
      </c>
      <c r="L899">
        <v>4.62</v>
      </c>
      <c r="M899">
        <v>11</v>
      </c>
      <c r="N899">
        <v>33.5</v>
      </c>
      <c r="O899">
        <v>112</v>
      </c>
      <c r="P899">
        <v>4.3899999999999997</v>
      </c>
      <c r="Q899">
        <v>7.19</v>
      </c>
      <c r="R899">
        <v>11.96</v>
      </c>
      <c r="S899" t="s">
        <v>101</v>
      </c>
      <c r="T899" t="s">
        <v>3672</v>
      </c>
    </row>
    <row r="900" spans="1:20" x14ac:dyDescent="0.25">
      <c r="A900">
        <v>323</v>
      </c>
      <c r="B900">
        <v>2014</v>
      </c>
      <c r="C900" t="s">
        <v>3674</v>
      </c>
      <c r="D900" t="s">
        <v>3190</v>
      </c>
      <c r="E900" t="s">
        <v>13</v>
      </c>
      <c r="F900" t="s">
        <v>3675</v>
      </c>
      <c r="G900">
        <v>69.88</v>
      </c>
      <c r="H900">
        <v>178</v>
      </c>
      <c r="I900">
        <v>9.3800000000000008</v>
      </c>
      <c r="J900">
        <v>30</v>
      </c>
      <c r="L900">
        <v>4.6900000000000004</v>
      </c>
      <c r="M900">
        <v>11</v>
      </c>
      <c r="N900">
        <v>35</v>
      </c>
      <c r="O900">
        <v>116</v>
      </c>
      <c r="P900">
        <v>4.33</v>
      </c>
      <c r="Q900">
        <v>7.1</v>
      </c>
      <c r="S900" t="s">
        <v>161</v>
      </c>
      <c r="T900" t="s">
        <v>2290</v>
      </c>
    </row>
    <row r="901" spans="1:20" x14ac:dyDescent="0.25">
      <c r="A901">
        <v>327</v>
      </c>
      <c r="B901">
        <v>2014</v>
      </c>
      <c r="C901" t="s">
        <v>2060</v>
      </c>
      <c r="D901" t="s">
        <v>440</v>
      </c>
      <c r="E901" t="s">
        <v>13</v>
      </c>
      <c r="F901" t="s">
        <v>2062</v>
      </c>
      <c r="G901">
        <v>74.88</v>
      </c>
      <c r="H901">
        <v>198</v>
      </c>
      <c r="I901">
        <v>9.25</v>
      </c>
      <c r="J901">
        <v>33.380000000000003</v>
      </c>
      <c r="L901">
        <v>4.55</v>
      </c>
      <c r="N901">
        <v>37</v>
      </c>
      <c r="O901">
        <v>123</v>
      </c>
      <c r="P901">
        <v>4.01</v>
      </c>
      <c r="Q901">
        <v>6.89</v>
      </c>
      <c r="S901" t="s">
        <v>121</v>
      </c>
      <c r="T901" t="s">
        <v>2061</v>
      </c>
    </row>
    <row r="902" spans="1:20" x14ac:dyDescent="0.25">
      <c r="A902">
        <v>355</v>
      </c>
      <c r="B902">
        <v>2014</v>
      </c>
      <c r="C902" t="s">
        <v>3676</v>
      </c>
      <c r="D902" t="s">
        <v>38</v>
      </c>
      <c r="E902" t="s">
        <v>13</v>
      </c>
      <c r="F902" t="s">
        <v>3677</v>
      </c>
      <c r="G902">
        <v>75.88</v>
      </c>
      <c r="H902">
        <v>195</v>
      </c>
      <c r="I902">
        <v>9</v>
      </c>
      <c r="J902">
        <v>33.380000000000003</v>
      </c>
      <c r="L902">
        <v>4.46</v>
      </c>
      <c r="M902">
        <v>8</v>
      </c>
      <c r="N902">
        <v>32</v>
      </c>
      <c r="O902">
        <v>114</v>
      </c>
      <c r="P902">
        <v>4.3499999999999996</v>
      </c>
      <c r="Q902">
        <v>7.19</v>
      </c>
      <c r="S902" t="s">
        <v>55</v>
      </c>
      <c r="T902" t="s">
        <v>1061</v>
      </c>
    </row>
    <row r="903" spans="1:20" x14ac:dyDescent="0.25">
      <c r="A903">
        <v>359</v>
      </c>
      <c r="B903">
        <v>2014</v>
      </c>
      <c r="C903" t="s">
        <v>2003</v>
      </c>
      <c r="D903" t="s">
        <v>852</v>
      </c>
      <c r="E903" t="s">
        <v>13</v>
      </c>
      <c r="F903" t="s">
        <v>2004</v>
      </c>
      <c r="G903">
        <v>72.75</v>
      </c>
      <c r="H903">
        <v>211</v>
      </c>
      <c r="I903">
        <v>9.6300000000000008</v>
      </c>
      <c r="J903">
        <v>32</v>
      </c>
      <c r="L903">
        <v>4.43</v>
      </c>
      <c r="M903">
        <v>16</v>
      </c>
      <c r="N903">
        <v>34</v>
      </c>
      <c r="O903">
        <v>125</v>
      </c>
      <c r="P903">
        <v>4.34</v>
      </c>
      <c r="Q903">
        <v>6.95</v>
      </c>
      <c r="S903" t="s">
        <v>21</v>
      </c>
      <c r="T903" t="s">
        <v>1383</v>
      </c>
    </row>
    <row r="904" spans="1:20" x14ac:dyDescent="0.25">
      <c r="A904">
        <v>374</v>
      </c>
      <c r="B904">
        <v>2014</v>
      </c>
      <c r="C904" t="s">
        <v>3678</v>
      </c>
      <c r="D904" t="s">
        <v>3679</v>
      </c>
      <c r="E904" t="s">
        <v>13</v>
      </c>
      <c r="F904" t="s">
        <v>3680</v>
      </c>
      <c r="G904">
        <v>69.38</v>
      </c>
      <c r="H904">
        <v>202</v>
      </c>
      <c r="I904">
        <v>9.1300000000000008</v>
      </c>
      <c r="J904">
        <v>30.38</v>
      </c>
      <c r="L904">
        <v>4.43</v>
      </c>
      <c r="M904">
        <v>10</v>
      </c>
      <c r="N904">
        <v>37.5</v>
      </c>
      <c r="O904">
        <v>123</v>
      </c>
      <c r="P904">
        <v>4.21</v>
      </c>
      <c r="Q904">
        <v>7</v>
      </c>
      <c r="S904" t="s">
        <v>61</v>
      </c>
      <c r="T904" t="s">
        <v>915</v>
      </c>
    </row>
    <row r="905" spans="1:20" x14ac:dyDescent="0.25">
      <c r="A905">
        <v>1</v>
      </c>
      <c r="B905">
        <v>2015</v>
      </c>
      <c r="C905" t="s">
        <v>2102</v>
      </c>
      <c r="D905" t="s">
        <v>2738</v>
      </c>
      <c r="E905" t="s">
        <v>13</v>
      </c>
      <c r="F905" t="s">
        <v>2104</v>
      </c>
      <c r="G905">
        <v>72.13</v>
      </c>
      <c r="H905">
        <v>198</v>
      </c>
      <c r="I905">
        <v>9.25</v>
      </c>
      <c r="J905">
        <v>32.25</v>
      </c>
      <c r="L905">
        <v>4.42</v>
      </c>
      <c r="M905">
        <v>12</v>
      </c>
      <c r="N905">
        <v>36.5</v>
      </c>
      <c r="O905">
        <v>125</v>
      </c>
      <c r="P905">
        <v>4.34</v>
      </c>
      <c r="Q905">
        <v>6.83</v>
      </c>
      <c r="S905" t="s">
        <v>444</v>
      </c>
      <c r="T905" t="s">
        <v>2103</v>
      </c>
    </row>
    <row r="906" spans="1:20" x14ac:dyDescent="0.25">
      <c r="A906">
        <v>7</v>
      </c>
      <c r="B906">
        <v>2015</v>
      </c>
      <c r="C906" t="s">
        <v>2184</v>
      </c>
      <c r="D906" t="s">
        <v>248</v>
      </c>
      <c r="E906" t="s">
        <v>13</v>
      </c>
      <c r="F906" t="s">
        <v>2185</v>
      </c>
      <c r="G906">
        <v>68.5</v>
      </c>
      <c r="H906">
        <v>180</v>
      </c>
      <c r="I906">
        <v>9.3800000000000008</v>
      </c>
      <c r="J906">
        <v>31.25</v>
      </c>
      <c r="L906">
        <v>4.43</v>
      </c>
      <c r="M906">
        <v>13</v>
      </c>
      <c r="N906">
        <v>34</v>
      </c>
      <c r="O906">
        <v>121</v>
      </c>
      <c r="P906">
        <v>4.07</v>
      </c>
      <c r="Q906">
        <v>6.64</v>
      </c>
      <c r="R906">
        <v>11.22</v>
      </c>
      <c r="S906" t="s">
        <v>107</v>
      </c>
      <c r="T906" t="s">
        <v>581</v>
      </c>
    </row>
    <row r="907" spans="1:20" x14ac:dyDescent="0.25">
      <c r="A907">
        <v>13</v>
      </c>
      <c r="B907">
        <v>2015</v>
      </c>
      <c r="C907" t="s">
        <v>3681</v>
      </c>
      <c r="D907" t="s">
        <v>351</v>
      </c>
      <c r="E907" t="s">
        <v>13</v>
      </c>
      <c r="F907" t="s">
        <v>3682</v>
      </c>
      <c r="G907">
        <v>73.13</v>
      </c>
      <c r="H907">
        <v>187</v>
      </c>
      <c r="I907">
        <v>9.3800000000000008</v>
      </c>
      <c r="J907">
        <v>31.63</v>
      </c>
      <c r="L907">
        <v>4.53</v>
      </c>
      <c r="M907">
        <v>13</v>
      </c>
      <c r="O907">
        <v>121</v>
      </c>
      <c r="P907">
        <v>4.22</v>
      </c>
      <c r="Q907">
        <v>6.83</v>
      </c>
      <c r="S907" t="s">
        <v>121</v>
      </c>
      <c r="T907" t="s">
        <v>149</v>
      </c>
    </row>
    <row r="908" spans="1:20" x14ac:dyDescent="0.25">
      <c r="A908">
        <v>34</v>
      </c>
      <c r="B908">
        <v>2015</v>
      </c>
      <c r="C908" t="s">
        <v>3683</v>
      </c>
      <c r="D908" t="s">
        <v>3684</v>
      </c>
      <c r="E908" t="s">
        <v>13</v>
      </c>
      <c r="F908" t="s">
        <v>3686</v>
      </c>
      <c r="G908">
        <v>73</v>
      </c>
      <c r="H908">
        <v>195</v>
      </c>
      <c r="L908">
        <v>4.5599999999999996</v>
      </c>
      <c r="S908" t="s">
        <v>121</v>
      </c>
      <c r="T908" t="s">
        <v>3685</v>
      </c>
    </row>
    <row r="909" spans="1:20" x14ac:dyDescent="0.25">
      <c r="A909">
        <v>38</v>
      </c>
      <c r="B909">
        <v>2015</v>
      </c>
      <c r="C909" t="s">
        <v>2153</v>
      </c>
      <c r="D909" t="s">
        <v>911</v>
      </c>
      <c r="E909" t="s">
        <v>13</v>
      </c>
      <c r="F909" t="s">
        <v>2155</v>
      </c>
      <c r="G909">
        <v>73.13</v>
      </c>
      <c r="H909">
        <v>197</v>
      </c>
      <c r="I909">
        <v>9.25</v>
      </c>
      <c r="J909">
        <v>31.63</v>
      </c>
      <c r="L909">
        <v>4.42</v>
      </c>
      <c r="M909">
        <v>7</v>
      </c>
      <c r="N909">
        <v>41.5</v>
      </c>
      <c r="O909">
        <v>129</v>
      </c>
      <c r="P909">
        <v>4.1500000000000004</v>
      </c>
      <c r="Q909">
        <v>6.66</v>
      </c>
      <c r="R909">
        <v>11.6</v>
      </c>
      <c r="S909" t="s">
        <v>33</v>
      </c>
      <c r="T909" t="s">
        <v>2154</v>
      </c>
    </row>
    <row r="910" spans="1:20" x14ac:dyDescent="0.25">
      <c r="A910">
        <v>43</v>
      </c>
      <c r="B910">
        <v>2015</v>
      </c>
      <c r="C910" t="s">
        <v>3687</v>
      </c>
      <c r="D910" t="s">
        <v>60</v>
      </c>
      <c r="E910" t="s">
        <v>13</v>
      </c>
      <c r="F910" t="s">
        <v>3688</v>
      </c>
      <c r="G910">
        <v>73.63</v>
      </c>
      <c r="H910">
        <v>202</v>
      </c>
      <c r="I910">
        <v>10.25</v>
      </c>
      <c r="J910">
        <v>33.630000000000003</v>
      </c>
      <c r="L910">
        <v>4.59</v>
      </c>
      <c r="S910" t="s">
        <v>107</v>
      </c>
      <c r="T910" t="s">
        <v>1523</v>
      </c>
    </row>
    <row r="911" spans="1:20" x14ac:dyDescent="0.25">
      <c r="A911">
        <v>68</v>
      </c>
      <c r="B911">
        <v>2015</v>
      </c>
      <c r="C911" t="s">
        <v>2180</v>
      </c>
      <c r="D911" t="s">
        <v>883</v>
      </c>
      <c r="E911" t="s">
        <v>13</v>
      </c>
      <c r="F911" t="s">
        <v>2181</v>
      </c>
      <c r="G911">
        <v>72.13</v>
      </c>
      <c r="H911">
        <v>205</v>
      </c>
      <c r="I911">
        <v>10.25</v>
      </c>
      <c r="J911">
        <v>32</v>
      </c>
      <c r="L911">
        <v>4.54</v>
      </c>
      <c r="M911">
        <v>17</v>
      </c>
      <c r="N911">
        <v>37</v>
      </c>
      <c r="O911">
        <v>120</v>
      </c>
      <c r="P911">
        <v>4.1100000000000003</v>
      </c>
      <c r="Q911">
        <v>7.04</v>
      </c>
      <c r="S911" t="s">
        <v>121</v>
      </c>
      <c r="T911" t="s">
        <v>134</v>
      </c>
    </row>
    <row r="912" spans="1:20" x14ac:dyDescent="0.25">
      <c r="A912">
        <v>82</v>
      </c>
      <c r="B912">
        <v>2015</v>
      </c>
      <c r="C912" t="s">
        <v>3689</v>
      </c>
      <c r="D912" t="s">
        <v>504</v>
      </c>
      <c r="E912" t="s">
        <v>13</v>
      </c>
      <c r="F912" t="s">
        <v>3690</v>
      </c>
      <c r="G912">
        <v>69.25</v>
      </c>
      <c r="H912">
        <v>162</v>
      </c>
      <c r="I912">
        <v>8</v>
      </c>
      <c r="J912">
        <v>29.875</v>
      </c>
      <c r="L912">
        <v>4.3899999999999997</v>
      </c>
      <c r="M912">
        <v>13</v>
      </c>
      <c r="N912">
        <v>42</v>
      </c>
      <c r="O912">
        <v>131</v>
      </c>
      <c r="P912">
        <v>4.09</v>
      </c>
      <c r="Q912">
        <v>6.59</v>
      </c>
      <c r="S912" t="s">
        <v>121</v>
      </c>
      <c r="T912" t="s">
        <v>536</v>
      </c>
    </row>
    <row r="913" spans="1:20" x14ac:dyDescent="0.25">
      <c r="A913">
        <v>91</v>
      </c>
      <c r="B913">
        <v>2015</v>
      </c>
      <c r="C913" t="s">
        <v>3691</v>
      </c>
      <c r="D913" t="s">
        <v>3692</v>
      </c>
      <c r="E913" t="s">
        <v>13</v>
      </c>
      <c r="F913" t="s">
        <v>3693</v>
      </c>
      <c r="G913">
        <v>68.5</v>
      </c>
      <c r="H913">
        <v>186</v>
      </c>
      <c r="I913">
        <v>8.75</v>
      </c>
      <c r="J913">
        <v>30.625</v>
      </c>
      <c r="L913">
        <v>4.4800000000000004</v>
      </c>
      <c r="M913">
        <v>17</v>
      </c>
      <c r="N913">
        <v>38.5</v>
      </c>
      <c r="O913">
        <v>126</v>
      </c>
      <c r="P913">
        <v>3.8</v>
      </c>
      <c r="Q913">
        <v>6.64</v>
      </c>
      <c r="S913" t="s">
        <v>121</v>
      </c>
      <c r="T913" t="s">
        <v>539</v>
      </c>
    </row>
    <row r="914" spans="1:20" x14ac:dyDescent="0.25">
      <c r="A914">
        <v>107</v>
      </c>
      <c r="B914">
        <v>2015</v>
      </c>
      <c r="C914" t="s">
        <v>3694</v>
      </c>
      <c r="D914" t="s">
        <v>3695</v>
      </c>
      <c r="E914" t="s">
        <v>13</v>
      </c>
      <c r="F914" t="s">
        <v>3697</v>
      </c>
      <c r="G914">
        <v>70.25</v>
      </c>
      <c r="H914">
        <v>190</v>
      </c>
      <c r="I914">
        <v>10</v>
      </c>
      <c r="J914">
        <v>32</v>
      </c>
      <c r="L914">
        <v>4.58</v>
      </c>
      <c r="M914">
        <v>12</v>
      </c>
      <c r="N914">
        <v>34</v>
      </c>
      <c r="O914">
        <v>124</v>
      </c>
      <c r="P914">
        <v>4.2300000000000004</v>
      </c>
      <c r="Q914">
        <v>7.07</v>
      </c>
      <c r="S914" t="s">
        <v>107</v>
      </c>
      <c r="T914" t="s">
        <v>3696</v>
      </c>
    </row>
    <row r="915" spans="1:20" x14ac:dyDescent="0.25">
      <c r="A915">
        <v>109</v>
      </c>
      <c r="B915">
        <v>2015</v>
      </c>
      <c r="C915" t="s">
        <v>2159</v>
      </c>
      <c r="D915" t="s">
        <v>351</v>
      </c>
      <c r="E915" t="s">
        <v>13</v>
      </c>
      <c r="F915" t="s">
        <v>2161</v>
      </c>
      <c r="G915">
        <v>69.63</v>
      </c>
      <c r="H915">
        <v>195</v>
      </c>
      <c r="I915">
        <v>9</v>
      </c>
      <c r="J915">
        <v>30.88</v>
      </c>
      <c r="L915">
        <v>4.51</v>
      </c>
      <c r="M915">
        <v>10</v>
      </c>
      <c r="N915">
        <v>33</v>
      </c>
      <c r="O915">
        <v>113</v>
      </c>
      <c r="P915">
        <v>4.26</v>
      </c>
      <c r="Q915">
        <v>6.97</v>
      </c>
      <c r="S915" t="s">
        <v>33</v>
      </c>
      <c r="T915" t="s">
        <v>2160</v>
      </c>
    </row>
    <row r="916" spans="1:20" x14ac:dyDescent="0.25">
      <c r="A916">
        <v>114</v>
      </c>
      <c r="B916">
        <v>2015</v>
      </c>
      <c r="C916" t="s">
        <v>2124</v>
      </c>
      <c r="D916" t="s">
        <v>281</v>
      </c>
      <c r="E916" t="s">
        <v>13</v>
      </c>
      <c r="F916" t="s">
        <v>2126</v>
      </c>
      <c r="G916">
        <v>73.38</v>
      </c>
      <c r="H916">
        <v>212</v>
      </c>
      <c r="I916">
        <v>9.3800000000000008</v>
      </c>
      <c r="J916">
        <v>33.380000000000003</v>
      </c>
      <c r="K916">
        <v>14</v>
      </c>
      <c r="L916">
        <v>4.43</v>
      </c>
      <c r="M916">
        <v>23</v>
      </c>
      <c r="N916">
        <v>41</v>
      </c>
      <c r="O916">
        <v>131</v>
      </c>
      <c r="P916">
        <v>4.0599999999999996</v>
      </c>
      <c r="Q916">
        <v>6.98</v>
      </c>
      <c r="R916">
        <v>11.81</v>
      </c>
      <c r="S916" t="s">
        <v>21</v>
      </c>
      <c r="T916" t="s">
        <v>2125</v>
      </c>
    </row>
    <row r="917" spans="1:20" x14ac:dyDescent="0.25">
      <c r="A917">
        <v>124</v>
      </c>
      <c r="B917">
        <v>2015</v>
      </c>
      <c r="C917" t="s">
        <v>2121</v>
      </c>
      <c r="D917" t="s">
        <v>60</v>
      </c>
      <c r="E917" t="s">
        <v>13</v>
      </c>
      <c r="F917" t="s">
        <v>2123</v>
      </c>
      <c r="G917">
        <v>73.88</v>
      </c>
      <c r="H917">
        <v>213</v>
      </c>
      <c r="I917">
        <v>9.8800000000000008</v>
      </c>
      <c r="J917">
        <v>33.75</v>
      </c>
      <c r="L917">
        <v>4.3499999999999996</v>
      </c>
      <c r="M917">
        <v>18</v>
      </c>
      <c r="N917">
        <v>45</v>
      </c>
      <c r="O917">
        <v>139</v>
      </c>
      <c r="P917">
        <v>4.3</v>
      </c>
      <c r="Q917">
        <v>7.06</v>
      </c>
      <c r="R917">
        <v>11.65</v>
      </c>
      <c r="S917" t="s">
        <v>15</v>
      </c>
      <c r="T917" t="s">
        <v>2122</v>
      </c>
    </row>
    <row r="918" spans="1:20" x14ac:dyDescent="0.25">
      <c r="A918">
        <v>126</v>
      </c>
      <c r="B918">
        <v>2015</v>
      </c>
      <c r="C918" t="s">
        <v>3698</v>
      </c>
      <c r="D918" t="s">
        <v>2892</v>
      </c>
      <c r="E918" t="s">
        <v>13</v>
      </c>
      <c r="F918" t="s">
        <v>3700</v>
      </c>
      <c r="G918">
        <v>75.38</v>
      </c>
      <c r="H918">
        <v>215</v>
      </c>
      <c r="I918">
        <v>10.38</v>
      </c>
      <c r="J918">
        <v>34.5</v>
      </c>
      <c r="L918">
        <v>4.5599999999999996</v>
      </c>
      <c r="M918">
        <v>12</v>
      </c>
      <c r="N918">
        <v>33</v>
      </c>
      <c r="O918">
        <v>120</v>
      </c>
      <c r="P918">
        <v>4.37</v>
      </c>
      <c r="Q918">
        <v>7.13</v>
      </c>
      <c r="S918" t="s">
        <v>33</v>
      </c>
      <c r="T918" t="s">
        <v>3699</v>
      </c>
    </row>
    <row r="919" spans="1:20" x14ac:dyDescent="0.25">
      <c r="A919">
        <v>127</v>
      </c>
      <c r="B919">
        <v>2015</v>
      </c>
      <c r="C919" t="s">
        <v>2096</v>
      </c>
      <c r="D919" t="s">
        <v>184</v>
      </c>
      <c r="E919" t="s">
        <v>13</v>
      </c>
      <c r="F919" t="s">
        <v>2097</v>
      </c>
      <c r="G919">
        <v>72.88</v>
      </c>
      <c r="H919">
        <v>211</v>
      </c>
      <c r="I919">
        <v>10</v>
      </c>
      <c r="J919">
        <v>31.5</v>
      </c>
      <c r="K919">
        <v>21</v>
      </c>
      <c r="L919">
        <v>4.42</v>
      </c>
      <c r="N919">
        <v>33</v>
      </c>
      <c r="O919">
        <v>120</v>
      </c>
      <c r="P919">
        <v>3.98</v>
      </c>
      <c r="Q919">
        <v>6.71</v>
      </c>
      <c r="S919" t="s">
        <v>61</v>
      </c>
      <c r="T919" t="s">
        <v>1732</v>
      </c>
    </row>
    <row r="920" spans="1:20" x14ac:dyDescent="0.25">
      <c r="A920">
        <v>136</v>
      </c>
      <c r="B920">
        <v>2015</v>
      </c>
      <c r="C920" t="s">
        <v>2130</v>
      </c>
      <c r="D920" t="s">
        <v>2131</v>
      </c>
      <c r="E920" t="s">
        <v>13</v>
      </c>
      <c r="F920" t="s">
        <v>2133</v>
      </c>
      <c r="G920">
        <v>68.38</v>
      </c>
      <c r="H920">
        <v>185</v>
      </c>
      <c r="I920">
        <v>8.75</v>
      </c>
      <c r="J920">
        <v>30.38</v>
      </c>
      <c r="L920">
        <v>4.5599999999999996</v>
      </c>
      <c r="M920">
        <v>10</v>
      </c>
      <c r="N920">
        <v>37</v>
      </c>
      <c r="O920">
        <v>115</v>
      </c>
      <c r="P920">
        <v>4.32</v>
      </c>
      <c r="Q920">
        <v>7.17</v>
      </c>
      <c r="S920" t="s">
        <v>161</v>
      </c>
      <c r="T920" t="s">
        <v>2132</v>
      </c>
    </row>
    <row r="921" spans="1:20" x14ac:dyDescent="0.25">
      <c r="A921">
        <v>140</v>
      </c>
      <c r="B921">
        <v>2015</v>
      </c>
      <c r="C921" t="s">
        <v>3701</v>
      </c>
      <c r="D921" t="s">
        <v>213</v>
      </c>
      <c r="E921" t="s">
        <v>13</v>
      </c>
      <c r="F921" t="s">
        <v>3702</v>
      </c>
      <c r="G921">
        <v>73.5</v>
      </c>
      <c r="H921">
        <v>201</v>
      </c>
      <c r="I921">
        <v>9</v>
      </c>
      <c r="J921">
        <v>31.25</v>
      </c>
      <c r="L921">
        <v>4.62</v>
      </c>
      <c r="M921">
        <v>13</v>
      </c>
      <c r="N921">
        <v>37</v>
      </c>
      <c r="O921">
        <v>122</v>
      </c>
      <c r="P921">
        <v>4.3499999999999996</v>
      </c>
      <c r="Q921">
        <v>6.81</v>
      </c>
      <c r="S921" t="s">
        <v>121</v>
      </c>
      <c r="T921" t="s">
        <v>2939</v>
      </c>
    </row>
    <row r="922" spans="1:20" x14ac:dyDescent="0.25">
      <c r="A922">
        <v>144</v>
      </c>
      <c r="B922">
        <v>2015</v>
      </c>
      <c r="C922" t="s">
        <v>3703</v>
      </c>
      <c r="D922" t="s">
        <v>1135</v>
      </c>
      <c r="E922" t="s">
        <v>13</v>
      </c>
      <c r="F922" t="s">
        <v>3704</v>
      </c>
      <c r="G922">
        <v>72.88</v>
      </c>
      <c r="H922">
        <v>207</v>
      </c>
      <c r="I922">
        <v>9.5</v>
      </c>
      <c r="J922">
        <v>34</v>
      </c>
      <c r="L922">
        <v>4.55</v>
      </c>
      <c r="N922">
        <v>32</v>
      </c>
      <c r="O922">
        <v>118</v>
      </c>
      <c r="P922">
        <v>4.33</v>
      </c>
      <c r="Q922">
        <v>7.09</v>
      </c>
      <c r="S922" t="s">
        <v>61</v>
      </c>
      <c r="T922" t="s">
        <v>112</v>
      </c>
    </row>
    <row r="923" spans="1:20" x14ac:dyDescent="0.25">
      <c r="A923">
        <v>146</v>
      </c>
      <c r="B923">
        <v>2015</v>
      </c>
      <c r="C923" t="s">
        <v>3705</v>
      </c>
      <c r="D923" t="s">
        <v>2832</v>
      </c>
      <c r="E923" t="s">
        <v>13</v>
      </c>
      <c r="F923" t="s">
        <v>3706</v>
      </c>
      <c r="G923">
        <v>74.88</v>
      </c>
      <c r="H923">
        <v>220</v>
      </c>
      <c r="I923">
        <v>9.5</v>
      </c>
      <c r="J923">
        <v>32.380000000000003</v>
      </c>
      <c r="L923">
        <v>4.57</v>
      </c>
      <c r="M923">
        <v>16</v>
      </c>
      <c r="N923">
        <v>35.5</v>
      </c>
      <c r="O923">
        <v>115</v>
      </c>
      <c r="P923">
        <v>4.12</v>
      </c>
      <c r="Q923">
        <v>7.25</v>
      </c>
      <c r="R923">
        <v>11.6</v>
      </c>
      <c r="S923" t="s">
        <v>121</v>
      </c>
      <c r="T923" t="s">
        <v>112</v>
      </c>
    </row>
    <row r="924" spans="1:20" x14ac:dyDescent="0.25">
      <c r="A924">
        <v>148</v>
      </c>
      <c r="B924">
        <v>2015</v>
      </c>
      <c r="C924" t="s">
        <v>2162</v>
      </c>
      <c r="D924" t="s">
        <v>1724</v>
      </c>
      <c r="E924" t="s">
        <v>13</v>
      </c>
      <c r="F924" t="s">
        <v>2163</v>
      </c>
      <c r="G924">
        <v>74.38</v>
      </c>
      <c r="H924">
        <v>216</v>
      </c>
      <c r="I924">
        <v>9.5</v>
      </c>
      <c r="J924">
        <v>32.25</v>
      </c>
      <c r="L924">
        <v>4.58</v>
      </c>
      <c r="M924">
        <v>23</v>
      </c>
      <c r="N924">
        <v>36.5</v>
      </c>
      <c r="O924">
        <v>124</v>
      </c>
      <c r="P924">
        <v>4.18</v>
      </c>
      <c r="Q924">
        <v>6.86</v>
      </c>
      <c r="R924">
        <v>11.28</v>
      </c>
      <c r="S924" t="s">
        <v>465</v>
      </c>
      <c r="T924" t="s">
        <v>112</v>
      </c>
    </row>
    <row r="925" spans="1:20" x14ac:dyDescent="0.25">
      <c r="A925">
        <v>151</v>
      </c>
      <c r="B925">
        <v>2015</v>
      </c>
      <c r="C925" t="s">
        <v>3707</v>
      </c>
      <c r="D925" t="s">
        <v>1743</v>
      </c>
      <c r="E925" t="s">
        <v>13</v>
      </c>
      <c r="F925" t="s">
        <v>3708</v>
      </c>
      <c r="G925">
        <v>72.75</v>
      </c>
      <c r="H925">
        <v>196</v>
      </c>
      <c r="I925">
        <v>8.25</v>
      </c>
      <c r="J925">
        <v>29.63</v>
      </c>
      <c r="L925">
        <v>4.51</v>
      </c>
      <c r="N925">
        <v>32.5</v>
      </c>
      <c r="O925">
        <v>119</v>
      </c>
      <c r="P925">
        <v>4.28</v>
      </c>
      <c r="Q925">
        <v>7.14</v>
      </c>
      <c r="S925" t="s">
        <v>66</v>
      </c>
      <c r="T925" t="s">
        <v>112</v>
      </c>
    </row>
    <row r="926" spans="1:20" x14ac:dyDescent="0.25">
      <c r="A926">
        <v>157</v>
      </c>
      <c r="B926">
        <v>2015</v>
      </c>
      <c r="C926" t="s">
        <v>2177</v>
      </c>
      <c r="D926" t="s">
        <v>228</v>
      </c>
      <c r="E926" t="s">
        <v>13</v>
      </c>
      <c r="F926" t="s">
        <v>2179</v>
      </c>
      <c r="G926">
        <v>71.63</v>
      </c>
      <c r="H926">
        <v>190</v>
      </c>
      <c r="I926">
        <v>8.6300000000000008</v>
      </c>
      <c r="J926">
        <v>32.25</v>
      </c>
      <c r="L926">
        <v>4.49</v>
      </c>
      <c r="M926">
        <v>12</v>
      </c>
      <c r="N926">
        <v>37.5</v>
      </c>
      <c r="O926">
        <v>123</v>
      </c>
      <c r="P926">
        <v>4.09</v>
      </c>
      <c r="Q926">
        <v>6.93</v>
      </c>
      <c r="S926" t="s">
        <v>61</v>
      </c>
      <c r="T926" t="s">
        <v>2178</v>
      </c>
    </row>
    <row r="927" spans="1:20" x14ac:dyDescent="0.25">
      <c r="A927">
        <v>166</v>
      </c>
      <c r="B927">
        <v>2015</v>
      </c>
      <c r="C927" t="s">
        <v>2145</v>
      </c>
      <c r="D927" t="s">
        <v>426</v>
      </c>
      <c r="E927" t="s">
        <v>13</v>
      </c>
      <c r="F927" t="s">
        <v>2147</v>
      </c>
      <c r="G927">
        <v>72</v>
      </c>
      <c r="H927">
        <v>195</v>
      </c>
      <c r="I927">
        <v>10</v>
      </c>
      <c r="J927">
        <v>31.25</v>
      </c>
      <c r="L927">
        <v>4.46</v>
      </c>
      <c r="M927">
        <v>11</v>
      </c>
      <c r="N927">
        <v>35</v>
      </c>
      <c r="O927">
        <v>115</v>
      </c>
      <c r="P927">
        <v>4.32</v>
      </c>
      <c r="Q927">
        <v>7.03</v>
      </c>
      <c r="S927" t="s">
        <v>21</v>
      </c>
      <c r="T927" t="s">
        <v>2146</v>
      </c>
    </row>
    <row r="928" spans="1:20" x14ac:dyDescent="0.25">
      <c r="A928">
        <v>174</v>
      </c>
      <c r="B928">
        <v>2015</v>
      </c>
      <c r="C928" t="s">
        <v>2108</v>
      </c>
      <c r="D928" t="s">
        <v>32</v>
      </c>
      <c r="E928" t="s">
        <v>13</v>
      </c>
      <c r="F928" t="s">
        <v>2110</v>
      </c>
      <c r="G928">
        <v>69.75</v>
      </c>
      <c r="H928">
        <v>185</v>
      </c>
      <c r="I928">
        <v>9.3800000000000008</v>
      </c>
      <c r="J928">
        <v>30.25</v>
      </c>
      <c r="L928">
        <v>4.33</v>
      </c>
      <c r="M928">
        <v>13</v>
      </c>
      <c r="N928">
        <v>37</v>
      </c>
      <c r="O928">
        <v>122</v>
      </c>
      <c r="P928">
        <v>4.1100000000000003</v>
      </c>
      <c r="Q928">
        <v>6.7</v>
      </c>
      <c r="S928" t="s">
        <v>126</v>
      </c>
      <c r="T928" t="s">
        <v>2109</v>
      </c>
    </row>
    <row r="929" spans="1:20" x14ac:dyDescent="0.25">
      <c r="A929">
        <v>180</v>
      </c>
      <c r="B929">
        <v>2015</v>
      </c>
      <c r="C929" t="s">
        <v>3709</v>
      </c>
      <c r="D929" t="s">
        <v>228</v>
      </c>
      <c r="E929" t="s">
        <v>13</v>
      </c>
      <c r="F929" t="s">
        <v>3710</v>
      </c>
      <c r="G929">
        <v>73.63</v>
      </c>
      <c r="H929">
        <v>195</v>
      </c>
      <c r="I929">
        <v>9.5</v>
      </c>
      <c r="J929">
        <v>32.625</v>
      </c>
      <c r="L929">
        <v>4.4400000000000004</v>
      </c>
      <c r="M929">
        <v>7</v>
      </c>
      <c r="N929">
        <v>35</v>
      </c>
      <c r="O929">
        <v>120</v>
      </c>
      <c r="P929">
        <v>4.16</v>
      </c>
      <c r="Q929">
        <v>7.1</v>
      </c>
      <c r="S929" t="s">
        <v>45</v>
      </c>
      <c r="T929" t="s">
        <v>1108</v>
      </c>
    </row>
    <row r="930" spans="1:20" x14ac:dyDescent="0.25">
      <c r="A930">
        <v>183</v>
      </c>
      <c r="B930">
        <v>2015</v>
      </c>
      <c r="C930" t="s">
        <v>3711</v>
      </c>
      <c r="D930" t="s">
        <v>3712</v>
      </c>
      <c r="E930" t="s">
        <v>13</v>
      </c>
      <c r="F930" t="s">
        <v>3714</v>
      </c>
      <c r="G930">
        <v>73.63</v>
      </c>
      <c r="H930">
        <v>231</v>
      </c>
      <c r="I930">
        <v>10</v>
      </c>
      <c r="J930">
        <v>31.125</v>
      </c>
      <c r="L930">
        <v>4.59</v>
      </c>
      <c r="M930">
        <v>27</v>
      </c>
      <c r="N930">
        <v>37</v>
      </c>
      <c r="O930">
        <v>117</v>
      </c>
      <c r="P930">
        <v>4.5599999999999996</v>
      </c>
      <c r="Q930">
        <v>7.18</v>
      </c>
      <c r="S930" t="s">
        <v>55</v>
      </c>
      <c r="T930" t="s">
        <v>3713</v>
      </c>
    </row>
    <row r="931" spans="1:20" x14ac:dyDescent="0.25">
      <c r="A931">
        <v>208</v>
      </c>
      <c r="B931">
        <v>2015</v>
      </c>
      <c r="C931" t="s">
        <v>3715</v>
      </c>
      <c r="D931" t="s">
        <v>2738</v>
      </c>
      <c r="E931" t="s">
        <v>13</v>
      </c>
      <c r="F931" t="s">
        <v>3716</v>
      </c>
      <c r="G931">
        <v>72.75</v>
      </c>
      <c r="H931">
        <v>220</v>
      </c>
      <c r="I931">
        <v>8.6300000000000008</v>
      </c>
      <c r="J931">
        <v>33</v>
      </c>
      <c r="L931">
        <v>4.38</v>
      </c>
      <c r="M931">
        <v>19</v>
      </c>
      <c r="N931">
        <v>34.5</v>
      </c>
      <c r="O931">
        <v>123</v>
      </c>
      <c r="P931">
        <v>4.2699999999999996</v>
      </c>
      <c r="Q931">
        <v>7</v>
      </c>
      <c r="S931" t="s">
        <v>465</v>
      </c>
      <c r="T931" t="s">
        <v>787</v>
      </c>
    </row>
    <row r="932" spans="1:20" x14ac:dyDescent="0.25">
      <c r="A932">
        <v>224</v>
      </c>
      <c r="B932">
        <v>2015</v>
      </c>
      <c r="C932" t="s">
        <v>3717</v>
      </c>
      <c r="D932" t="s">
        <v>106</v>
      </c>
      <c r="E932" t="s">
        <v>13</v>
      </c>
      <c r="F932" t="s">
        <v>3718</v>
      </c>
      <c r="G932">
        <v>73</v>
      </c>
      <c r="H932">
        <v>210</v>
      </c>
      <c r="L932">
        <v>4.55</v>
      </c>
      <c r="S932" t="s">
        <v>15</v>
      </c>
      <c r="T932" t="s">
        <v>1979</v>
      </c>
    </row>
    <row r="933" spans="1:20" x14ac:dyDescent="0.25">
      <c r="A933">
        <v>225</v>
      </c>
      <c r="B933">
        <v>2015</v>
      </c>
      <c r="C933" t="s">
        <v>3719</v>
      </c>
      <c r="D933" t="s">
        <v>171</v>
      </c>
      <c r="E933" t="s">
        <v>13</v>
      </c>
      <c r="F933" t="s">
        <v>3721</v>
      </c>
      <c r="G933">
        <v>76.25</v>
      </c>
      <c r="H933">
        <v>232</v>
      </c>
      <c r="I933">
        <v>9.75</v>
      </c>
      <c r="J933">
        <v>33.5</v>
      </c>
      <c r="L933">
        <v>4.7</v>
      </c>
      <c r="M933">
        <v>17</v>
      </c>
      <c r="N933">
        <v>38.5</v>
      </c>
      <c r="O933">
        <v>122</v>
      </c>
      <c r="P933">
        <v>4.4800000000000004</v>
      </c>
      <c r="Q933">
        <v>6.98</v>
      </c>
      <c r="S933" t="s">
        <v>121</v>
      </c>
      <c r="T933" t="s">
        <v>3720</v>
      </c>
    </row>
    <row r="934" spans="1:20" x14ac:dyDescent="0.25">
      <c r="A934">
        <v>232</v>
      </c>
      <c r="B934">
        <v>2015</v>
      </c>
      <c r="C934" t="s">
        <v>3722</v>
      </c>
      <c r="D934" t="s">
        <v>171</v>
      </c>
      <c r="E934" t="s">
        <v>13</v>
      </c>
      <c r="F934" t="s">
        <v>3723</v>
      </c>
      <c r="G934">
        <v>75.5</v>
      </c>
      <c r="H934">
        <v>217</v>
      </c>
      <c r="I934">
        <v>9.5</v>
      </c>
      <c r="J934">
        <v>33.125</v>
      </c>
      <c r="L934">
        <v>4.62</v>
      </c>
      <c r="M934">
        <v>15</v>
      </c>
      <c r="N934">
        <v>35.5</v>
      </c>
      <c r="O934">
        <v>117</v>
      </c>
      <c r="P934">
        <v>4.42</v>
      </c>
      <c r="Q934">
        <v>6.96</v>
      </c>
      <c r="S934" t="s">
        <v>121</v>
      </c>
      <c r="T934" t="s">
        <v>853</v>
      </c>
    </row>
    <row r="935" spans="1:20" x14ac:dyDescent="0.25">
      <c r="A935">
        <v>234</v>
      </c>
      <c r="B935">
        <v>2015</v>
      </c>
      <c r="C935" t="s">
        <v>3724</v>
      </c>
      <c r="D935" t="s">
        <v>2814</v>
      </c>
      <c r="E935" t="s">
        <v>13</v>
      </c>
      <c r="F935" t="s">
        <v>3725</v>
      </c>
      <c r="G935">
        <v>75</v>
      </c>
      <c r="H935">
        <v>206</v>
      </c>
      <c r="I935">
        <v>9</v>
      </c>
      <c r="J935">
        <v>34.5</v>
      </c>
      <c r="L935">
        <v>4.6399999999999997</v>
      </c>
      <c r="M935">
        <v>14</v>
      </c>
      <c r="N935">
        <v>36.5</v>
      </c>
      <c r="O935">
        <v>128</v>
      </c>
      <c r="P935">
        <v>4.33</v>
      </c>
      <c r="Q935">
        <v>7.3</v>
      </c>
      <c r="R935">
        <v>11.72</v>
      </c>
      <c r="S935" t="s">
        <v>33</v>
      </c>
      <c r="T935" t="s">
        <v>2845</v>
      </c>
    </row>
    <row r="936" spans="1:20" x14ac:dyDescent="0.25">
      <c r="A936">
        <v>245</v>
      </c>
      <c r="B936">
        <v>2015</v>
      </c>
      <c r="C936" t="s">
        <v>3726</v>
      </c>
      <c r="D936" t="s">
        <v>106</v>
      </c>
      <c r="E936" t="s">
        <v>13</v>
      </c>
      <c r="F936" t="s">
        <v>3728</v>
      </c>
      <c r="G936">
        <v>70.25</v>
      </c>
      <c r="H936">
        <v>209</v>
      </c>
      <c r="I936">
        <v>9.25</v>
      </c>
      <c r="J936">
        <v>30.75</v>
      </c>
      <c r="L936">
        <v>4.4400000000000004</v>
      </c>
      <c r="N936">
        <v>35</v>
      </c>
      <c r="O936">
        <v>127</v>
      </c>
      <c r="P936">
        <v>4.38</v>
      </c>
      <c r="Q936">
        <v>7.19</v>
      </c>
      <c r="S936" t="s">
        <v>61</v>
      </c>
      <c r="T936" t="s">
        <v>3727</v>
      </c>
    </row>
    <row r="937" spans="1:20" x14ac:dyDescent="0.25">
      <c r="A937">
        <v>255</v>
      </c>
      <c r="B937">
        <v>2015</v>
      </c>
      <c r="C937" t="s">
        <v>3729</v>
      </c>
      <c r="D937" t="s">
        <v>2721</v>
      </c>
      <c r="E937" t="s">
        <v>13</v>
      </c>
      <c r="F937" t="s">
        <v>3730</v>
      </c>
      <c r="G937">
        <v>72.75</v>
      </c>
      <c r="H937">
        <v>196</v>
      </c>
      <c r="I937">
        <v>9</v>
      </c>
      <c r="J937">
        <v>31.25</v>
      </c>
      <c r="L937">
        <v>4.54</v>
      </c>
      <c r="M937">
        <v>16</v>
      </c>
      <c r="N937">
        <v>34</v>
      </c>
      <c r="O937">
        <v>122</v>
      </c>
      <c r="P937">
        <v>4.45</v>
      </c>
      <c r="Q937">
        <v>7.04</v>
      </c>
      <c r="S937" t="s">
        <v>15</v>
      </c>
      <c r="T937" t="s">
        <v>479</v>
      </c>
    </row>
    <row r="938" spans="1:20" x14ac:dyDescent="0.25">
      <c r="A938">
        <v>256</v>
      </c>
      <c r="B938">
        <v>2015</v>
      </c>
      <c r="C938" t="s">
        <v>2113</v>
      </c>
      <c r="D938" t="s">
        <v>1246</v>
      </c>
      <c r="E938" t="s">
        <v>13</v>
      </c>
      <c r="F938" t="s">
        <v>2115</v>
      </c>
      <c r="G938">
        <v>77.13</v>
      </c>
      <c r="H938">
        <v>237</v>
      </c>
      <c r="I938">
        <v>9</v>
      </c>
      <c r="J938">
        <v>32.5</v>
      </c>
      <c r="K938">
        <v>20</v>
      </c>
      <c r="L938">
        <v>4.49</v>
      </c>
      <c r="M938">
        <v>13</v>
      </c>
      <c r="N938">
        <v>33.5</v>
      </c>
      <c r="O938">
        <v>119</v>
      </c>
      <c r="P938">
        <v>4.45</v>
      </c>
      <c r="Q938">
        <v>6.89</v>
      </c>
      <c r="R938">
        <v>11.89</v>
      </c>
      <c r="S938" t="s">
        <v>121</v>
      </c>
      <c r="T938" t="s">
        <v>2114</v>
      </c>
    </row>
    <row r="939" spans="1:20" x14ac:dyDescent="0.25">
      <c r="A939">
        <v>257</v>
      </c>
      <c r="B939">
        <v>2015</v>
      </c>
      <c r="C939" t="s">
        <v>3731</v>
      </c>
      <c r="D939" t="s">
        <v>1495</v>
      </c>
      <c r="E939" t="s">
        <v>13</v>
      </c>
      <c r="F939" t="s">
        <v>3733</v>
      </c>
      <c r="G939">
        <v>73</v>
      </c>
      <c r="H939">
        <v>198</v>
      </c>
      <c r="I939">
        <v>9.5</v>
      </c>
      <c r="J939">
        <v>31.25</v>
      </c>
      <c r="L939">
        <v>4.6399999999999997</v>
      </c>
      <c r="M939">
        <v>21</v>
      </c>
      <c r="N939">
        <v>35.5</v>
      </c>
      <c r="O939">
        <v>116</v>
      </c>
      <c r="P939">
        <v>4.3099999999999996</v>
      </c>
      <c r="Q939">
        <v>7.23</v>
      </c>
      <c r="S939" t="s">
        <v>121</v>
      </c>
      <c r="T939" t="s">
        <v>3732</v>
      </c>
    </row>
    <row r="940" spans="1:20" x14ac:dyDescent="0.25">
      <c r="A940">
        <v>258</v>
      </c>
      <c r="B940">
        <v>2015</v>
      </c>
      <c r="C940" t="s">
        <v>2142</v>
      </c>
      <c r="D940" t="s">
        <v>2721</v>
      </c>
      <c r="E940" t="s">
        <v>13</v>
      </c>
      <c r="F940" t="s">
        <v>2144</v>
      </c>
      <c r="G940">
        <v>71.38</v>
      </c>
      <c r="H940">
        <v>182</v>
      </c>
      <c r="I940">
        <v>9</v>
      </c>
      <c r="J940">
        <v>31.63</v>
      </c>
      <c r="K940">
        <v>24</v>
      </c>
      <c r="L940">
        <v>4.53</v>
      </c>
      <c r="N940">
        <v>36.5</v>
      </c>
      <c r="O940">
        <v>122</v>
      </c>
      <c r="P940">
        <v>4.12</v>
      </c>
      <c r="Q940">
        <v>6.88</v>
      </c>
      <c r="S940" t="s">
        <v>76</v>
      </c>
      <c r="T940" t="s">
        <v>2143</v>
      </c>
    </row>
    <row r="941" spans="1:20" x14ac:dyDescent="0.25">
      <c r="A941">
        <v>271</v>
      </c>
      <c r="B941">
        <v>2015</v>
      </c>
      <c r="C941" t="s">
        <v>3734</v>
      </c>
      <c r="D941" t="s">
        <v>837</v>
      </c>
      <c r="E941" t="s">
        <v>13</v>
      </c>
      <c r="F941" t="s">
        <v>3735</v>
      </c>
      <c r="G941">
        <v>72.38</v>
      </c>
      <c r="H941">
        <v>198</v>
      </c>
      <c r="I941">
        <v>8.6300000000000008</v>
      </c>
      <c r="J941">
        <v>30.5</v>
      </c>
      <c r="L941">
        <v>4.5999999999999996</v>
      </c>
      <c r="M941">
        <v>16</v>
      </c>
      <c r="N941">
        <v>41</v>
      </c>
      <c r="O941">
        <v>132</v>
      </c>
      <c r="P941">
        <v>4.1500000000000004</v>
      </c>
      <c r="Q941">
        <v>6.86</v>
      </c>
      <c r="S941" t="s">
        <v>76</v>
      </c>
      <c r="T941" t="s">
        <v>702</v>
      </c>
    </row>
    <row r="942" spans="1:20" x14ac:dyDescent="0.25">
      <c r="A942">
        <v>280</v>
      </c>
      <c r="B942">
        <v>2015</v>
      </c>
      <c r="C942" t="s">
        <v>2134</v>
      </c>
      <c r="D942" t="s">
        <v>3017</v>
      </c>
      <c r="E942" t="s">
        <v>13</v>
      </c>
      <c r="F942" t="s">
        <v>2135</v>
      </c>
      <c r="G942">
        <v>70.25</v>
      </c>
      <c r="H942">
        <v>192</v>
      </c>
      <c r="I942">
        <v>10</v>
      </c>
      <c r="J942">
        <v>32.130000000000003</v>
      </c>
      <c r="L942">
        <v>4.5599999999999996</v>
      </c>
      <c r="M942">
        <v>11</v>
      </c>
      <c r="N942">
        <v>36.5</v>
      </c>
      <c r="O942">
        <v>114</v>
      </c>
      <c r="P942">
        <v>4.21</v>
      </c>
      <c r="Q942">
        <v>6.63</v>
      </c>
      <c r="S942" t="s">
        <v>161</v>
      </c>
      <c r="T942" t="s">
        <v>1504</v>
      </c>
    </row>
    <row r="943" spans="1:20" x14ac:dyDescent="0.25">
      <c r="A943">
        <v>283</v>
      </c>
      <c r="B943">
        <v>2015</v>
      </c>
      <c r="C943" t="s">
        <v>1966</v>
      </c>
      <c r="D943" t="s">
        <v>20</v>
      </c>
      <c r="E943" t="s">
        <v>13</v>
      </c>
      <c r="F943" t="s">
        <v>3736</v>
      </c>
      <c r="G943">
        <v>70.75</v>
      </c>
      <c r="H943">
        <v>176</v>
      </c>
      <c r="I943">
        <v>9.1300000000000008</v>
      </c>
      <c r="J943">
        <v>31.875</v>
      </c>
      <c r="L943">
        <v>4.53</v>
      </c>
      <c r="M943">
        <v>11</v>
      </c>
      <c r="N943">
        <v>35</v>
      </c>
      <c r="O943">
        <v>120</v>
      </c>
      <c r="P943">
        <v>4.3600000000000003</v>
      </c>
      <c r="Q943">
        <v>7.03</v>
      </c>
      <c r="S943" t="s">
        <v>15</v>
      </c>
      <c r="T943" t="s">
        <v>1571</v>
      </c>
    </row>
    <row r="944" spans="1:20" x14ac:dyDescent="0.25">
      <c r="A944">
        <v>284</v>
      </c>
      <c r="B944">
        <v>2015</v>
      </c>
      <c r="C944" t="s">
        <v>3737</v>
      </c>
      <c r="D944" t="s">
        <v>2824</v>
      </c>
      <c r="E944" t="s">
        <v>13</v>
      </c>
      <c r="F944" t="s">
        <v>3738</v>
      </c>
      <c r="G944">
        <v>72.88</v>
      </c>
      <c r="H944">
        <v>191</v>
      </c>
      <c r="I944">
        <v>8.75</v>
      </c>
      <c r="J944">
        <v>30.88</v>
      </c>
      <c r="L944">
        <v>4.6399999999999997</v>
      </c>
      <c r="M944">
        <v>13</v>
      </c>
      <c r="N944">
        <v>32</v>
      </c>
      <c r="O944">
        <v>108</v>
      </c>
      <c r="P944">
        <v>4.3600000000000003</v>
      </c>
      <c r="Q944">
        <v>7.15</v>
      </c>
      <c r="R944">
        <v>12.26</v>
      </c>
      <c r="S944" t="s">
        <v>161</v>
      </c>
      <c r="T944" t="s">
        <v>1571</v>
      </c>
    </row>
    <row r="945" spans="1:20" x14ac:dyDescent="0.25">
      <c r="A945">
        <v>288</v>
      </c>
      <c r="B945">
        <v>2015</v>
      </c>
      <c r="C945" t="s">
        <v>3739</v>
      </c>
      <c r="D945" t="s">
        <v>3281</v>
      </c>
      <c r="E945" t="s">
        <v>13</v>
      </c>
      <c r="F945" t="s">
        <v>3740</v>
      </c>
      <c r="G945">
        <v>71.88</v>
      </c>
      <c r="H945">
        <v>191</v>
      </c>
      <c r="I945">
        <v>9.1300000000000008</v>
      </c>
      <c r="J945">
        <v>33.125</v>
      </c>
      <c r="L945">
        <v>4.68</v>
      </c>
      <c r="M945">
        <v>18</v>
      </c>
      <c r="N945">
        <v>37.5</v>
      </c>
      <c r="O945">
        <v>127</v>
      </c>
      <c r="P945">
        <v>4.2</v>
      </c>
      <c r="Q945">
        <v>7.23</v>
      </c>
      <c r="S945" t="s">
        <v>76</v>
      </c>
      <c r="T945" t="s">
        <v>130</v>
      </c>
    </row>
    <row r="946" spans="1:20" x14ac:dyDescent="0.25">
      <c r="A946">
        <v>295</v>
      </c>
      <c r="B946">
        <v>2015</v>
      </c>
      <c r="C946" t="s">
        <v>3741</v>
      </c>
      <c r="D946" t="s">
        <v>535</v>
      </c>
      <c r="E946" t="s">
        <v>13</v>
      </c>
      <c r="F946" t="s">
        <v>3743</v>
      </c>
      <c r="G946">
        <v>71.25</v>
      </c>
      <c r="H946">
        <v>193</v>
      </c>
      <c r="I946">
        <v>9.6300000000000008</v>
      </c>
      <c r="J946">
        <v>30.125</v>
      </c>
      <c r="L946">
        <v>4.57</v>
      </c>
      <c r="M946">
        <v>9</v>
      </c>
      <c r="N946">
        <v>34.5</v>
      </c>
      <c r="O946">
        <v>123</v>
      </c>
      <c r="P946">
        <v>4.2</v>
      </c>
      <c r="Q946">
        <v>6.73</v>
      </c>
      <c r="S946" t="s">
        <v>444</v>
      </c>
      <c r="T946" t="s">
        <v>3742</v>
      </c>
    </row>
    <row r="947" spans="1:20" x14ac:dyDescent="0.25">
      <c r="A947">
        <v>313</v>
      </c>
      <c r="B947">
        <v>2015</v>
      </c>
      <c r="C947" t="s">
        <v>3744</v>
      </c>
      <c r="D947" t="s">
        <v>753</v>
      </c>
      <c r="E947" t="s">
        <v>13</v>
      </c>
      <c r="F947" t="s">
        <v>3745</v>
      </c>
      <c r="G947">
        <v>74.13</v>
      </c>
      <c r="H947">
        <v>214</v>
      </c>
      <c r="I947">
        <v>9.75</v>
      </c>
      <c r="J947">
        <v>31.625</v>
      </c>
      <c r="L947">
        <v>4.59</v>
      </c>
      <c r="M947">
        <v>17</v>
      </c>
      <c r="N947">
        <v>36.5</v>
      </c>
      <c r="O947">
        <v>121</v>
      </c>
      <c r="P947">
        <v>4.1100000000000003</v>
      </c>
      <c r="Q947">
        <v>6.72</v>
      </c>
      <c r="S947" t="s">
        <v>61</v>
      </c>
      <c r="T947" t="s">
        <v>253</v>
      </c>
    </row>
    <row r="948" spans="1:20" x14ac:dyDescent="0.25">
      <c r="A948">
        <v>347</v>
      </c>
      <c r="B948">
        <v>2015</v>
      </c>
      <c r="C948" t="s">
        <v>3746</v>
      </c>
      <c r="D948" t="s">
        <v>3492</v>
      </c>
      <c r="E948" t="s">
        <v>13</v>
      </c>
      <c r="F948" t="s">
        <v>3747</v>
      </c>
      <c r="G948">
        <v>73.75</v>
      </c>
      <c r="H948">
        <v>194</v>
      </c>
      <c r="I948">
        <v>10.38</v>
      </c>
      <c r="J948">
        <v>33</v>
      </c>
      <c r="L948">
        <v>4.5599999999999996</v>
      </c>
      <c r="M948">
        <v>20</v>
      </c>
      <c r="N948">
        <v>24.5</v>
      </c>
      <c r="O948">
        <v>102</v>
      </c>
      <c r="P948">
        <v>4.83</v>
      </c>
      <c r="Q948">
        <v>7.93</v>
      </c>
      <c r="S948" t="s">
        <v>61</v>
      </c>
      <c r="T948" t="s">
        <v>157</v>
      </c>
    </row>
    <row r="949" spans="1:20" x14ac:dyDescent="0.25">
      <c r="A949">
        <v>358</v>
      </c>
      <c r="B949">
        <v>2015</v>
      </c>
      <c r="C949" t="s">
        <v>3748</v>
      </c>
      <c r="D949" t="s">
        <v>3749</v>
      </c>
      <c r="E949" t="s">
        <v>13</v>
      </c>
      <c r="F949" t="s">
        <v>3750</v>
      </c>
      <c r="G949">
        <v>72</v>
      </c>
      <c r="H949">
        <v>188</v>
      </c>
      <c r="I949">
        <v>9.75</v>
      </c>
      <c r="J949">
        <v>31.375</v>
      </c>
      <c r="L949">
        <v>4.47</v>
      </c>
      <c r="M949">
        <v>18</v>
      </c>
      <c r="N949">
        <v>37</v>
      </c>
      <c r="O949">
        <v>127</v>
      </c>
      <c r="P949">
        <v>4.47</v>
      </c>
      <c r="Q949">
        <v>7.37</v>
      </c>
      <c r="S949" t="s">
        <v>39</v>
      </c>
      <c r="T949" t="s">
        <v>157</v>
      </c>
    </row>
    <row r="950" spans="1:20" x14ac:dyDescent="0.25">
      <c r="A950">
        <v>361</v>
      </c>
      <c r="B950">
        <v>2015</v>
      </c>
      <c r="C950" t="s">
        <v>291</v>
      </c>
      <c r="D950" t="s">
        <v>184</v>
      </c>
      <c r="E950" t="s">
        <v>13</v>
      </c>
      <c r="F950" t="s">
        <v>3751</v>
      </c>
      <c r="G950">
        <v>70.13</v>
      </c>
      <c r="H950">
        <v>182</v>
      </c>
      <c r="I950">
        <v>9</v>
      </c>
      <c r="J950">
        <v>32.75</v>
      </c>
      <c r="L950">
        <v>4.63</v>
      </c>
      <c r="M950">
        <v>8</v>
      </c>
      <c r="N950">
        <v>32.5</v>
      </c>
      <c r="O950">
        <v>119</v>
      </c>
      <c r="P950">
        <v>4.1900000000000004</v>
      </c>
      <c r="Q950">
        <v>6.91</v>
      </c>
      <c r="S950" t="s">
        <v>15</v>
      </c>
      <c r="T950" t="s">
        <v>292</v>
      </c>
    </row>
    <row r="951" spans="1:20" x14ac:dyDescent="0.25">
      <c r="A951">
        <v>365</v>
      </c>
      <c r="B951">
        <v>2015</v>
      </c>
      <c r="C951" t="s">
        <v>3752</v>
      </c>
      <c r="D951" t="s">
        <v>3753</v>
      </c>
      <c r="E951" t="s">
        <v>13</v>
      </c>
      <c r="F951" t="s">
        <v>3754</v>
      </c>
      <c r="G951">
        <v>71</v>
      </c>
      <c r="H951">
        <v>197</v>
      </c>
      <c r="L951">
        <v>4.53</v>
      </c>
      <c r="S951" t="s">
        <v>66</v>
      </c>
      <c r="T951" t="s">
        <v>292</v>
      </c>
    </row>
    <row r="952" spans="1:20" x14ac:dyDescent="0.25">
      <c r="A952">
        <v>367</v>
      </c>
      <c r="B952">
        <v>2015</v>
      </c>
      <c r="C952" t="s">
        <v>3755</v>
      </c>
      <c r="D952" t="s">
        <v>264</v>
      </c>
      <c r="E952" t="s">
        <v>13</v>
      </c>
      <c r="F952" t="s">
        <v>3754</v>
      </c>
      <c r="G952">
        <v>71.38</v>
      </c>
      <c r="H952">
        <v>197</v>
      </c>
      <c r="I952">
        <v>8.8800000000000008</v>
      </c>
      <c r="J952">
        <v>30.75</v>
      </c>
      <c r="L952">
        <v>4.42</v>
      </c>
      <c r="S952" t="s">
        <v>66</v>
      </c>
      <c r="T952" t="s">
        <v>292</v>
      </c>
    </row>
    <row r="953" spans="1:20" x14ac:dyDescent="0.25">
      <c r="A953">
        <v>372</v>
      </c>
      <c r="B953">
        <v>2015</v>
      </c>
      <c r="C953" t="s">
        <v>3756</v>
      </c>
      <c r="D953" t="s">
        <v>507</v>
      </c>
      <c r="E953" t="s">
        <v>13</v>
      </c>
      <c r="F953" t="s">
        <v>3758</v>
      </c>
      <c r="G953">
        <v>71.25</v>
      </c>
      <c r="H953">
        <v>207</v>
      </c>
      <c r="I953">
        <v>9.75</v>
      </c>
      <c r="J953">
        <v>31.25</v>
      </c>
      <c r="L953">
        <v>4.57</v>
      </c>
      <c r="M953">
        <v>10</v>
      </c>
      <c r="N953">
        <v>31.5</v>
      </c>
      <c r="O953">
        <v>119</v>
      </c>
      <c r="P953">
        <v>4.26</v>
      </c>
      <c r="Q953">
        <v>7.1</v>
      </c>
      <c r="S953" t="s">
        <v>107</v>
      </c>
      <c r="T953" t="s">
        <v>3757</v>
      </c>
    </row>
    <row r="954" spans="1:20" x14ac:dyDescent="0.25">
      <c r="A954">
        <v>376</v>
      </c>
      <c r="B954">
        <v>2015</v>
      </c>
      <c r="C954" t="s">
        <v>3759</v>
      </c>
      <c r="D954" t="s">
        <v>535</v>
      </c>
      <c r="E954" t="s">
        <v>13</v>
      </c>
      <c r="F954" t="s">
        <v>3760</v>
      </c>
      <c r="G954">
        <v>74.13</v>
      </c>
      <c r="H954">
        <v>213</v>
      </c>
      <c r="I954">
        <v>9.5</v>
      </c>
      <c r="J954">
        <v>31.625</v>
      </c>
      <c r="L954">
        <v>4.57</v>
      </c>
      <c r="M954">
        <v>15</v>
      </c>
      <c r="N954">
        <v>39.5</v>
      </c>
      <c r="O954">
        <v>128</v>
      </c>
      <c r="P954">
        <v>4.38</v>
      </c>
      <c r="S954" t="s">
        <v>444</v>
      </c>
      <c r="T954" t="s">
        <v>945</v>
      </c>
    </row>
    <row r="955" spans="1:20" x14ac:dyDescent="0.25">
      <c r="A955">
        <v>382</v>
      </c>
      <c r="B955">
        <v>2015</v>
      </c>
      <c r="C955" t="s">
        <v>3761</v>
      </c>
      <c r="D955" t="s">
        <v>3319</v>
      </c>
      <c r="E955" t="s">
        <v>13</v>
      </c>
      <c r="F955" t="s">
        <v>3763</v>
      </c>
      <c r="G955">
        <v>76.5</v>
      </c>
      <c r="H955">
        <v>209</v>
      </c>
      <c r="I955">
        <v>9.5</v>
      </c>
      <c r="J955">
        <v>31.875</v>
      </c>
      <c r="L955">
        <v>4.54</v>
      </c>
      <c r="M955">
        <v>15</v>
      </c>
      <c r="N955">
        <v>31</v>
      </c>
      <c r="O955">
        <v>113</v>
      </c>
      <c r="P955">
        <v>4.26</v>
      </c>
      <c r="Q955">
        <v>6.9</v>
      </c>
      <c r="S955" t="s">
        <v>161</v>
      </c>
      <c r="T955" t="s">
        <v>3762</v>
      </c>
    </row>
    <row r="956" spans="1:20" x14ac:dyDescent="0.25">
      <c r="A956">
        <v>396</v>
      </c>
      <c r="B956">
        <v>2015</v>
      </c>
      <c r="C956" t="s">
        <v>3764</v>
      </c>
      <c r="D956" t="s">
        <v>111</v>
      </c>
      <c r="E956" t="s">
        <v>13</v>
      </c>
      <c r="F956" t="s">
        <v>2183</v>
      </c>
      <c r="G956">
        <v>75.75</v>
      </c>
      <c r="H956">
        <v>214</v>
      </c>
      <c r="I956">
        <v>9.8800000000000008</v>
      </c>
      <c r="J956">
        <v>32.5</v>
      </c>
      <c r="L956">
        <v>4.58</v>
      </c>
      <c r="M956">
        <v>16</v>
      </c>
      <c r="N956">
        <v>33.5</v>
      </c>
      <c r="O956">
        <v>119</v>
      </c>
      <c r="P956">
        <v>4.28</v>
      </c>
      <c r="Q956">
        <v>7.11</v>
      </c>
      <c r="S956" t="s">
        <v>121</v>
      </c>
      <c r="T956" t="s">
        <v>167</v>
      </c>
    </row>
    <row r="957" spans="1:20" x14ac:dyDescent="0.25">
      <c r="A957">
        <v>397</v>
      </c>
      <c r="B957">
        <v>2015</v>
      </c>
      <c r="C957" t="s">
        <v>3765</v>
      </c>
      <c r="D957" t="s">
        <v>2741</v>
      </c>
      <c r="E957" t="s">
        <v>13</v>
      </c>
      <c r="F957" t="s">
        <v>3766</v>
      </c>
      <c r="G957">
        <v>68.25</v>
      </c>
      <c r="H957">
        <v>184</v>
      </c>
      <c r="I957">
        <v>9.25</v>
      </c>
      <c r="J957">
        <v>29.25</v>
      </c>
      <c r="L957">
        <v>4.57</v>
      </c>
      <c r="M957">
        <v>11</v>
      </c>
      <c r="N957">
        <v>29</v>
      </c>
      <c r="O957">
        <v>110</v>
      </c>
      <c r="P957">
        <v>4.43</v>
      </c>
      <c r="Q957">
        <v>7.21</v>
      </c>
      <c r="S957" t="s">
        <v>161</v>
      </c>
      <c r="T957" t="s">
        <v>167</v>
      </c>
    </row>
    <row r="958" spans="1:20" x14ac:dyDescent="0.25">
      <c r="A958">
        <v>400</v>
      </c>
      <c r="B958">
        <v>2015</v>
      </c>
      <c r="C958" t="s">
        <v>2148</v>
      </c>
      <c r="D958" t="s">
        <v>2834</v>
      </c>
      <c r="E958" t="s">
        <v>13</v>
      </c>
      <c r="F958" t="s">
        <v>2150</v>
      </c>
      <c r="G958">
        <v>74.5</v>
      </c>
      <c r="H958">
        <v>192</v>
      </c>
      <c r="I958">
        <v>9.8800000000000008</v>
      </c>
      <c r="J958">
        <v>32.75</v>
      </c>
      <c r="L958">
        <v>4.6100000000000003</v>
      </c>
      <c r="M958">
        <v>10</v>
      </c>
      <c r="N958">
        <v>36</v>
      </c>
      <c r="O958">
        <v>114</v>
      </c>
      <c r="P958">
        <v>4.13</v>
      </c>
      <c r="Q958">
        <v>6.92</v>
      </c>
      <c r="R958">
        <v>11.44</v>
      </c>
      <c r="S958" t="s">
        <v>66</v>
      </c>
      <c r="T958" t="s">
        <v>2149</v>
      </c>
    </row>
    <row r="959" spans="1:20" x14ac:dyDescent="0.25">
      <c r="A959">
        <v>401</v>
      </c>
      <c r="B959">
        <v>2015</v>
      </c>
      <c r="C959" t="s">
        <v>2116</v>
      </c>
      <c r="D959" t="s">
        <v>2786</v>
      </c>
      <c r="E959" t="s">
        <v>13</v>
      </c>
      <c r="F959" t="s">
        <v>2117</v>
      </c>
      <c r="G959">
        <v>69.88</v>
      </c>
      <c r="H959">
        <v>182</v>
      </c>
      <c r="I959">
        <v>8.3800000000000008</v>
      </c>
      <c r="J959">
        <v>30</v>
      </c>
      <c r="L959">
        <v>4.4000000000000004</v>
      </c>
      <c r="N959">
        <v>35.5</v>
      </c>
      <c r="O959">
        <v>121</v>
      </c>
      <c r="P959">
        <v>4.07</v>
      </c>
      <c r="Q959">
        <v>6.89</v>
      </c>
      <c r="R959">
        <v>11.14</v>
      </c>
      <c r="S959" t="s">
        <v>66</v>
      </c>
      <c r="T959" t="s">
        <v>492</v>
      </c>
    </row>
    <row r="960" spans="1:20" x14ac:dyDescent="0.25">
      <c r="A960">
        <v>402</v>
      </c>
      <c r="B960">
        <v>2015</v>
      </c>
      <c r="C960" t="s">
        <v>3767</v>
      </c>
      <c r="D960" t="s">
        <v>426</v>
      </c>
      <c r="E960" t="s">
        <v>13</v>
      </c>
      <c r="F960" t="s">
        <v>3768</v>
      </c>
      <c r="G960">
        <v>71.63</v>
      </c>
      <c r="H960">
        <v>192</v>
      </c>
      <c r="I960">
        <v>9.5</v>
      </c>
      <c r="J960">
        <v>31</v>
      </c>
      <c r="L960">
        <v>4.51</v>
      </c>
      <c r="M960">
        <v>12</v>
      </c>
      <c r="N960">
        <v>34</v>
      </c>
      <c r="O960">
        <v>120</v>
      </c>
      <c r="P960">
        <v>4.2699999999999996</v>
      </c>
      <c r="Q960">
        <v>6.98</v>
      </c>
      <c r="S960" t="s">
        <v>121</v>
      </c>
      <c r="T960" t="s">
        <v>3452</v>
      </c>
    </row>
    <row r="961" spans="1:20" x14ac:dyDescent="0.25">
      <c r="A961">
        <v>409</v>
      </c>
      <c r="B961">
        <v>2015</v>
      </c>
      <c r="C961" t="s">
        <v>3769</v>
      </c>
      <c r="D961" t="s">
        <v>569</v>
      </c>
      <c r="E961" t="s">
        <v>13</v>
      </c>
      <c r="F961" t="s">
        <v>3771</v>
      </c>
      <c r="G961">
        <v>68.88</v>
      </c>
      <c r="H961">
        <v>186</v>
      </c>
      <c r="I961">
        <v>8.75</v>
      </c>
      <c r="J961">
        <v>30.375</v>
      </c>
      <c r="L961">
        <v>4.46</v>
      </c>
      <c r="M961">
        <v>10</v>
      </c>
      <c r="N961">
        <v>35.5</v>
      </c>
      <c r="O961">
        <v>108</v>
      </c>
      <c r="P961">
        <v>4.33</v>
      </c>
      <c r="Q961">
        <v>6.94</v>
      </c>
      <c r="S961" t="s">
        <v>33</v>
      </c>
      <c r="T961" t="s">
        <v>3770</v>
      </c>
    </row>
    <row r="962" spans="1:20" x14ac:dyDescent="0.25">
      <c r="A962">
        <v>411</v>
      </c>
      <c r="B962">
        <v>2015</v>
      </c>
      <c r="C962" t="s">
        <v>3772</v>
      </c>
      <c r="D962" t="s">
        <v>3773</v>
      </c>
      <c r="E962" t="s">
        <v>13</v>
      </c>
      <c r="F962" t="s">
        <v>3775</v>
      </c>
      <c r="G962">
        <v>71.75</v>
      </c>
      <c r="H962">
        <v>211</v>
      </c>
      <c r="I962">
        <v>9.25</v>
      </c>
      <c r="J962">
        <v>31</v>
      </c>
      <c r="L962">
        <v>4.6500000000000004</v>
      </c>
      <c r="M962">
        <v>17</v>
      </c>
      <c r="N962">
        <v>34</v>
      </c>
      <c r="O962">
        <v>118</v>
      </c>
      <c r="P962">
        <v>4.5</v>
      </c>
      <c r="Q962">
        <v>7.51</v>
      </c>
      <c r="S962" t="s">
        <v>121</v>
      </c>
      <c r="T962" t="s">
        <v>3774</v>
      </c>
    </row>
    <row r="963" spans="1:20" x14ac:dyDescent="0.25">
      <c r="A963">
        <v>433</v>
      </c>
      <c r="B963">
        <v>2015</v>
      </c>
      <c r="C963" t="s">
        <v>3776</v>
      </c>
      <c r="D963" t="s">
        <v>120</v>
      </c>
      <c r="E963" t="s">
        <v>13</v>
      </c>
      <c r="F963" t="s">
        <v>3778</v>
      </c>
      <c r="G963">
        <v>72.13</v>
      </c>
      <c r="H963">
        <v>205</v>
      </c>
      <c r="I963">
        <v>9.3800000000000008</v>
      </c>
      <c r="J963">
        <v>32.125</v>
      </c>
      <c r="L963">
        <v>4.5599999999999996</v>
      </c>
      <c r="N963">
        <v>35.5</v>
      </c>
      <c r="O963">
        <v>124</v>
      </c>
      <c r="P963">
        <v>4.21</v>
      </c>
      <c r="Q963">
        <v>6.94</v>
      </c>
      <c r="S963" t="s">
        <v>33</v>
      </c>
      <c r="T963" t="s">
        <v>3777</v>
      </c>
    </row>
    <row r="964" spans="1:20" x14ac:dyDescent="0.25">
      <c r="A964">
        <v>439</v>
      </c>
      <c r="B964">
        <v>2015</v>
      </c>
      <c r="C964" t="s">
        <v>2136</v>
      </c>
      <c r="D964" t="s">
        <v>2727</v>
      </c>
      <c r="E964" t="s">
        <v>13</v>
      </c>
      <c r="F964" t="s">
        <v>2138</v>
      </c>
      <c r="G964">
        <v>74</v>
      </c>
      <c r="H964">
        <v>224</v>
      </c>
      <c r="I964">
        <v>9</v>
      </c>
      <c r="J964">
        <v>31.75</v>
      </c>
      <c r="L964">
        <v>4.67</v>
      </c>
      <c r="N964">
        <v>35.5</v>
      </c>
      <c r="O964">
        <v>117</v>
      </c>
      <c r="P964">
        <v>4.13</v>
      </c>
      <c r="Q964">
        <v>6.93</v>
      </c>
      <c r="S964" t="s">
        <v>39</v>
      </c>
      <c r="T964" t="s">
        <v>2137</v>
      </c>
    </row>
    <row r="965" spans="1:20" x14ac:dyDescent="0.25">
      <c r="A965">
        <v>442</v>
      </c>
      <c r="B965">
        <v>2015</v>
      </c>
      <c r="C965" t="s">
        <v>2186</v>
      </c>
      <c r="D965" t="s">
        <v>2927</v>
      </c>
      <c r="E965" t="s">
        <v>13</v>
      </c>
      <c r="F965" t="s">
        <v>2189</v>
      </c>
      <c r="G965">
        <v>72.25</v>
      </c>
      <c r="H965">
        <v>210</v>
      </c>
      <c r="I965">
        <v>9</v>
      </c>
      <c r="J965">
        <v>32.130000000000003</v>
      </c>
      <c r="L965">
        <v>4.41</v>
      </c>
      <c r="M965">
        <v>16</v>
      </c>
      <c r="N965">
        <v>38</v>
      </c>
      <c r="O965">
        <v>122</v>
      </c>
      <c r="P965">
        <v>4.08</v>
      </c>
      <c r="Q965">
        <v>6.96</v>
      </c>
      <c r="R965">
        <v>11.7</v>
      </c>
      <c r="S965" t="s">
        <v>66</v>
      </c>
      <c r="T965" t="s">
        <v>2188</v>
      </c>
    </row>
    <row r="966" spans="1:20" x14ac:dyDescent="0.25">
      <c r="A966">
        <v>445</v>
      </c>
      <c r="B966">
        <v>2015</v>
      </c>
      <c r="C966" t="s">
        <v>3779</v>
      </c>
      <c r="D966" t="s">
        <v>535</v>
      </c>
      <c r="E966" t="s">
        <v>13</v>
      </c>
      <c r="F966" t="s">
        <v>3781</v>
      </c>
      <c r="G966">
        <v>74.13</v>
      </c>
      <c r="H966">
        <v>210</v>
      </c>
      <c r="I966">
        <v>9</v>
      </c>
      <c r="J966">
        <v>33.25</v>
      </c>
      <c r="L966">
        <v>4.54</v>
      </c>
      <c r="M966">
        <v>12</v>
      </c>
      <c r="N966">
        <v>33</v>
      </c>
      <c r="O966">
        <v>113</v>
      </c>
      <c r="P966">
        <v>4.58</v>
      </c>
      <c r="Q966">
        <v>7.33</v>
      </c>
      <c r="S966" t="s">
        <v>161</v>
      </c>
      <c r="T966" t="s">
        <v>3780</v>
      </c>
    </row>
    <row r="967" spans="1:20" x14ac:dyDescent="0.25">
      <c r="A967">
        <v>457</v>
      </c>
      <c r="B967">
        <v>2015</v>
      </c>
      <c r="C967" t="s">
        <v>3782</v>
      </c>
      <c r="D967" t="s">
        <v>3297</v>
      </c>
      <c r="E967" t="s">
        <v>13</v>
      </c>
      <c r="F967" t="s">
        <v>3783</v>
      </c>
      <c r="G967">
        <v>74.88</v>
      </c>
      <c r="H967">
        <v>220</v>
      </c>
      <c r="I967">
        <v>8.8800000000000008</v>
      </c>
      <c r="J967">
        <v>32.5</v>
      </c>
      <c r="L967">
        <v>4.79</v>
      </c>
      <c r="M967">
        <v>9</v>
      </c>
      <c r="N967">
        <v>34</v>
      </c>
      <c r="O967">
        <v>114</v>
      </c>
      <c r="P967">
        <v>4.43</v>
      </c>
      <c r="Q967">
        <v>7.12</v>
      </c>
      <c r="S967" t="s">
        <v>107</v>
      </c>
      <c r="T967" t="s">
        <v>315</v>
      </c>
    </row>
    <row r="968" spans="1:20" x14ac:dyDescent="0.25">
      <c r="A968">
        <v>460</v>
      </c>
      <c r="B968">
        <v>2015</v>
      </c>
      <c r="C968" t="s">
        <v>3784</v>
      </c>
      <c r="D968" t="s">
        <v>976</v>
      </c>
      <c r="E968" t="s">
        <v>13</v>
      </c>
      <c r="F968" t="s">
        <v>3786</v>
      </c>
      <c r="G968">
        <v>77.38</v>
      </c>
      <c r="H968">
        <v>205</v>
      </c>
      <c r="I968">
        <v>8.8800000000000008</v>
      </c>
      <c r="J968">
        <v>34</v>
      </c>
      <c r="L968">
        <v>4.62</v>
      </c>
      <c r="M968">
        <v>16</v>
      </c>
      <c r="N968">
        <v>36</v>
      </c>
      <c r="O968">
        <v>126</v>
      </c>
      <c r="P968">
        <v>4.53</v>
      </c>
      <c r="Q968">
        <v>6.92</v>
      </c>
      <c r="S968" t="s">
        <v>107</v>
      </c>
      <c r="T968" t="s">
        <v>3785</v>
      </c>
    </row>
    <row r="969" spans="1:20" x14ac:dyDescent="0.25">
      <c r="A969">
        <v>465</v>
      </c>
      <c r="B969">
        <v>2015</v>
      </c>
      <c r="C969" t="s">
        <v>2127</v>
      </c>
      <c r="D969" t="s">
        <v>302</v>
      </c>
      <c r="E969" t="s">
        <v>13</v>
      </c>
      <c r="F969" t="s">
        <v>2129</v>
      </c>
      <c r="G969">
        <v>71.88</v>
      </c>
      <c r="H969">
        <v>221</v>
      </c>
      <c r="I969">
        <v>10.130000000000001</v>
      </c>
      <c r="J969">
        <v>31</v>
      </c>
      <c r="L969">
        <v>4.55</v>
      </c>
      <c r="M969">
        <v>16</v>
      </c>
      <c r="N969">
        <v>40.5</v>
      </c>
      <c r="O969">
        <v>121</v>
      </c>
      <c r="P969">
        <v>4.21</v>
      </c>
      <c r="Q969">
        <v>6.97</v>
      </c>
      <c r="R969">
        <v>11.57</v>
      </c>
      <c r="S969" t="s">
        <v>66</v>
      </c>
      <c r="T969" t="s">
        <v>2128</v>
      </c>
    </row>
    <row r="970" spans="1:20" x14ac:dyDescent="0.25">
      <c r="A970">
        <v>476</v>
      </c>
      <c r="B970">
        <v>2015</v>
      </c>
      <c r="C970" t="s">
        <v>2156</v>
      </c>
      <c r="D970" t="s">
        <v>2834</v>
      </c>
      <c r="E970" t="s">
        <v>13</v>
      </c>
      <c r="F970" t="s">
        <v>2158</v>
      </c>
      <c r="G970">
        <v>71.63</v>
      </c>
      <c r="H970">
        <v>215</v>
      </c>
      <c r="I970">
        <v>9.1300000000000008</v>
      </c>
      <c r="J970">
        <v>31.13</v>
      </c>
      <c r="L970">
        <v>4.54</v>
      </c>
      <c r="M970">
        <v>15</v>
      </c>
      <c r="N970">
        <v>32.5</v>
      </c>
      <c r="O970">
        <v>121</v>
      </c>
      <c r="P970">
        <v>4.25</v>
      </c>
      <c r="Q970">
        <v>7.07</v>
      </c>
      <c r="S970" t="s">
        <v>33</v>
      </c>
      <c r="T970" t="s">
        <v>2157</v>
      </c>
    </row>
    <row r="971" spans="1:20" x14ac:dyDescent="0.25">
      <c r="A971">
        <v>488</v>
      </c>
      <c r="B971">
        <v>2015</v>
      </c>
      <c r="C971" t="s">
        <v>3787</v>
      </c>
      <c r="D971" t="s">
        <v>3230</v>
      </c>
      <c r="E971" t="s">
        <v>13</v>
      </c>
      <c r="F971" t="s">
        <v>2152</v>
      </c>
      <c r="G971">
        <v>70.25</v>
      </c>
      <c r="H971">
        <v>156</v>
      </c>
      <c r="I971">
        <v>8.25</v>
      </c>
      <c r="J971">
        <v>31.13</v>
      </c>
      <c r="L971">
        <v>4.28</v>
      </c>
      <c r="N971">
        <v>36</v>
      </c>
      <c r="O971">
        <v>127</v>
      </c>
      <c r="P971">
        <v>4.1500000000000004</v>
      </c>
      <c r="Q971">
        <v>7.02</v>
      </c>
      <c r="R971">
        <v>11.89</v>
      </c>
      <c r="S971" t="s">
        <v>161</v>
      </c>
      <c r="T971" t="s">
        <v>1501</v>
      </c>
    </row>
    <row r="972" spans="1:20" x14ac:dyDescent="0.25">
      <c r="A972">
        <v>494</v>
      </c>
      <c r="B972">
        <v>2015</v>
      </c>
      <c r="C972" t="s">
        <v>3788</v>
      </c>
      <c r="D972" t="s">
        <v>106</v>
      </c>
      <c r="E972" t="s">
        <v>13</v>
      </c>
      <c r="F972" t="s">
        <v>3789</v>
      </c>
      <c r="G972">
        <v>72.5</v>
      </c>
      <c r="H972">
        <v>193</v>
      </c>
      <c r="I972">
        <v>9.6300000000000008</v>
      </c>
      <c r="J972">
        <v>30.875</v>
      </c>
      <c r="L972">
        <v>4.5199999999999996</v>
      </c>
      <c r="N972">
        <v>34.5</v>
      </c>
      <c r="O972">
        <v>123</v>
      </c>
      <c r="P972">
        <v>4.1900000000000004</v>
      </c>
      <c r="Q972">
        <v>6.78</v>
      </c>
      <c r="S972" t="s">
        <v>55</v>
      </c>
      <c r="T972" t="s">
        <v>2055</v>
      </c>
    </row>
    <row r="973" spans="1:20" x14ac:dyDescent="0.25">
      <c r="A973">
        <v>515</v>
      </c>
      <c r="B973">
        <v>2015</v>
      </c>
      <c r="C973" t="s">
        <v>2100</v>
      </c>
      <c r="D973" t="s">
        <v>976</v>
      </c>
      <c r="E973" t="s">
        <v>13</v>
      </c>
      <c r="F973" t="s">
        <v>2101</v>
      </c>
      <c r="G973">
        <v>74.63</v>
      </c>
      <c r="H973">
        <v>209</v>
      </c>
      <c r="I973">
        <v>9.25</v>
      </c>
      <c r="J973">
        <v>33.25</v>
      </c>
      <c r="K973">
        <v>15</v>
      </c>
      <c r="L973">
        <v>4.45</v>
      </c>
      <c r="M973">
        <v>17</v>
      </c>
      <c r="N973">
        <v>36.5</v>
      </c>
      <c r="O973">
        <v>125</v>
      </c>
      <c r="S973" t="s">
        <v>121</v>
      </c>
      <c r="T973" t="s">
        <v>233</v>
      </c>
    </row>
    <row r="974" spans="1:20" x14ac:dyDescent="0.25">
      <c r="A974">
        <v>521</v>
      </c>
      <c r="B974">
        <v>2015</v>
      </c>
      <c r="C974" t="s">
        <v>2105</v>
      </c>
      <c r="D974" t="s">
        <v>837</v>
      </c>
      <c r="E974" t="s">
        <v>13</v>
      </c>
      <c r="F974" t="s">
        <v>2107</v>
      </c>
      <c r="G974">
        <v>74</v>
      </c>
      <c r="H974">
        <v>212</v>
      </c>
      <c r="I974">
        <v>9.25</v>
      </c>
      <c r="J974">
        <v>32</v>
      </c>
      <c r="L974">
        <v>4.5199999999999996</v>
      </c>
      <c r="M974">
        <v>18</v>
      </c>
      <c r="N974">
        <v>36.5</v>
      </c>
      <c r="O974">
        <v>127</v>
      </c>
      <c r="S974" t="s">
        <v>143</v>
      </c>
      <c r="T974" t="s">
        <v>2106</v>
      </c>
    </row>
    <row r="975" spans="1:20" x14ac:dyDescent="0.25">
      <c r="A975">
        <v>530</v>
      </c>
      <c r="B975">
        <v>2015</v>
      </c>
      <c r="C975" t="s">
        <v>3790</v>
      </c>
      <c r="D975" t="s">
        <v>3791</v>
      </c>
      <c r="E975" t="s">
        <v>13</v>
      </c>
      <c r="F975" t="s">
        <v>3793</v>
      </c>
      <c r="G975">
        <v>73</v>
      </c>
      <c r="H975">
        <v>206</v>
      </c>
      <c r="I975">
        <v>9.5</v>
      </c>
      <c r="J975">
        <v>32.375</v>
      </c>
      <c r="L975">
        <v>4.42</v>
      </c>
      <c r="M975">
        <v>17</v>
      </c>
      <c r="N975">
        <v>39</v>
      </c>
      <c r="O975">
        <v>127</v>
      </c>
      <c r="P975">
        <v>4.33</v>
      </c>
      <c r="Q975">
        <v>6.97</v>
      </c>
      <c r="S975" t="s">
        <v>21</v>
      </c>
      <c r="T975" t="s">
        <v>3792</v>
      </c>
    </row>
    <row r="976" spans="1:20" x14ac:dyDescent="0.25">
      <c r="A976">
        <v>541</v>
      </c>
      <c r="B976">
        <v>2015</v>
      </c>
      <c r="C976" t="s">
        <v>3794</v>
      </c>
      <c r="D976" t="s">
        <v>264</v>
      </c>
      <c r="E976" t="s">
        <v>13</v>
      </c>
      <c r="F976" t="s">
        <v>3796</v>
      </c>
      <c r="G976">
        <v>77.13</v>
      </c>
      <c r="H976">
        <v>228</v>
      </c>
      <c r="I976">
        <v>10.38</v>
      </c>
      <c r="J976">
        <v>33.25</v>
      </c>
      <c r="L976">
        <v>4.58</v>
      </c>
      <c r="M976">
        <v>20</v>
      </c>
      <c r="N976">
        <v>31</v>
      </c>
      <c r="O976">
        <v>121</v>
      </c>
      <c r="P976">
        <v>4.24</v>
      </c>
      <c r="Q976">
        <v>7.07</v>
      </c>
      <c r="S976" t="s">
        <v>33</v>
      </c>
      <c r="T976" t="s">
        <v>3795</v>
      </c>
    </row>
    <row r="977" spans="1:20" x14ac:dyDescent="0.25">
      <c r="A977">
        <v>559</v>
      </c>
      <c r="B977">
        <v>2015</v>
      </c>
      <c r="C977" t="s">
        <v>3797</v>
      </c>
      <c r="D977" t="s">
        <v>3798</v>
      </c>
      <c r="E977" t="s">
        <v>13</v>
      </c>
      <c r="F977" t="s">
        <v>3800</v>
      </c>
      <c r="G977">
        <v>76.38</v>
      </c>
      <c r="H977">
        <v>209</v>
      </c>
      <c r="I977">
        <v>8.25</v>
      </c>
      <c r="J977">
        <v>30.5</v>
      </c>
      <c r="L977">
        <v>4.67</v>
      </c>
      <c r="S977" t="s">
        <v>61</v>
      </c>
      <c r="T977" t="s">
        <v>3799</v>
      </c>
    </row>
    <row r="978" spans="1:20" x14ac:dyDescent="0.25">
      <c r="A978">
        <v>575</v>
      </c>
      <c r="B978">
        <v>2015</v>
      </c>
      <c r="C978" t="s">
        <v>3801</v>
      </c>
      <c r="D978" t="s">
        <v>3080</v>
      </c>
      <c r="E978" t="s">
        <v>13</v>
      </c>
      <c r="F978" t="s">
        <v>3802</v>
      </c>
      <c r="G978">
        <v>75</v>
      </c>
      <c r="H978">
        <v>205</v>
      </c>
      <c r="L978">
        <v>4.57</v>
      </c>
      <c r="S978" t="s">
        <v>161</v>
      </c>
      <c r="T978" t="s">
        <v>127</v>
      </c>
    </row>
    <row r="979" spans="1:20" x14ac:dyDescent="0.25">
      <c r="A979">
        <v>585</v>
      </c>
      <c r="B979">
        <v>2015</v>
      </c>
      <c r="C979" t="s">
        <v>3803</v>
      </c>
      <c r="D979" t="s">
        <v>2822</v>
      </c>
      <c r="E979" t="s">
        <v>13</v>
      </c>
      <c r="F979" t="s">
        <v>3805</v>
      </c>
      <c r="G979">
        <v>71.63</v>
      </c>
      <c r="H979">
        <v>218</v>
      </c>
      <c r="I979">
        <v>8.75</v>
      </c>
      <c r="J979">
        <v>31.13</v>
      </c>
      <c r="L979">
        <v>4.68</v>
      </c>
      <c r="M979">
        <v>17</v>
      </c>
      <c r="N979">
        <v>27.5</v>
      </c>
      <c r="O979">
        <v>110</v>
      </c>
      <c r="P979">
        <v>4.58</v>
      </c>
      <c r="Q979">
        <v>7.35</v>
      </c>
      <c r="R979">
        <v>12.59</v>
      </c>
      <c r="S979" t="s">
        <v>325</v>
      </c>
      <c r="T979" t="s">
        <v>3804</v>
      </c>
    </row>
    <row r="980" spans="1:20" x14ac:dyDescent="0.25">
      <c r="A980">
        <v>586</v>
      </c>
      <c r="B980">
        <v>2015</v>
      </c>
      <c r="C980" t="s">
        <v>3806</v>
      </c>
      <c r="D980" t="s">
        <v>191</v>
      </c>
      <c r="E980" t="s">
        <v>13</v>
      </c>
      <c r="F980" t="s">
        <v>3808</v>
      </c>
      <c r="G980">
        <v>71.5</v>
      </c>
      <c r="H980">
        <v>188</v>
      </c>
      <c r="I980">
        <v>9.1300000000000008</v>
      </c>
      <c r="J980">
        <v>30.5</v>
      </c>
      <c r="L980">
        <v>4.55</v>
      </c>
      <c r="M980">
        <v>18</v>
      </c>
      <c r="N980">
        <v>33.5</v>
      </c>
      <c r="O980">
        <v>121</v>
      </c>
      <c r="P980">
        <v>4.29</v>
      </c>
      <c r="Q980">
        <v>7.21</v>
      </c>
      <c r="S980" t="s">
        <v>121</v>
      </c>
      <c r="T980" t="s">
        <v>3807</v>
      </c>
    </row>
    <row r="981" spans="1:20" x14ac:dyDescent="0.25">
      <c r="A981">
        <v>598</v>
      </c>
      <c r="B981">
        <v>2015</v>
      </c>
      <c r="C981" t="s">
        <v>2167</v>
      </c>
      <c r="D981" t="s">
        <v>38</v>
      </c>
      <c r="E981" t="s">
        <v>13</v>
      </c>
      <c r="F981" t="s">
        <v>2169</v>
      </c>
      <c r="G981">
        <v>74.63</v>
      </c>
      <c r="H981">
        <v>210</v>
      </c>
      <c r="I981">
        <v>10.130000000000001</v>
      </c>
      <c r="J981">
        <v>33</v>
      </c>
      <c r="L981">
        <v>4.62</v>
      </c>
      <c r="M981">
        <v>18</v>
      </c>
      <c r="N981">
        <v>34.5</v>
      </c>
      <c r="O981">
        <v>120</v>
      </c>
      <c r="P981">
        <v>4.38</v>
      </c>
      <c r="Q981">
        <v>6.88</v>
      </c>
      <c r="S981" t="s">
        <v>143</v>
      </c>
      <c r="T981" t="s">
        <v>2168</v>
      </c>
    </row>
    <row r="982" spans="1:20" x14ac:dyDescent="0.25">
      <c r="A982">
        <v>602</v>
      </c>
      <c r="B982">
        <v>2015</v>
      </c>
      <c r="C982" t="s">
        <v>3809</v>
      </c>
      <c r="D982" t="s">
        <v>3810</v>
      </c>
      <c r="E982" t="s">
        <v>13</v>
      </c>
      <c r="F982" t="s">
        <v>3812</v>
      </c>
      <c r="G982">
        <v>71.88</v>
      </c>
      <c r="H982">
        <v>204</v>
      </c>
      <c r="I982">
        <v>8.75</v>
      </c>
      <c r="J982">
        <v>30</v>
      </c>
      <c r="L982">
        <v>4.62</v>
      </c>
      <c r="M982">
        <v>15</v>
      </c>
      <c r="N982">
        <v>33</v>
      </c>
      <c r="O982">
        <v>121</v>
      </c>
      <c r="P982">
        <v>4.1100000000000003</v>
      </c>
      <c r="Q982">
        <v>7.08</v>
      </c>
      <c r="R982">
        <v>11.4</v>
      </c>
      <c r="S982" t="s">
        <v>76</v>
      </c>
      <c r="T982" t="s">
        <v>3811</v>
      </c>
    </row>
    <row r="983" spans="1:20" x14ac:dyDescent="0.25">
      <c r="A983">
        <v>604</v>
      </c>
      <c r="B983">
        <v>2015</v>
      </c>
      <c r="C983" t="s">
        <v>3813</v>
      </c>
      <c r="D983" t="s">
        <v>790</v>
      </c>
      <c r="E983" t="s">
        <v>13</v>
      </c>
      <c r="F983" t="s">
        <v>3814</v>
      </c>
      <c r="G983">
        <v>71</v>
      </c>
      <c r="H983">
        <v>194</v>
      </c>
      <c r="L983">
        <v>4.54</v>
      </c>
      <c r="S983" t="s">
        <v>121</v>
      </c>
      <c r="T983" t="s">
        <v>177</v>
      </c>
    </row>
    <row r="984" spans="1:20" x14ac:dyDescent="0.25">
      <c r="A984">
        <v>615</v>
      </c>
      <c r="B984">
        <v>2015</v>
      </c>
      <c r="C984" t="s">
        <v>3815</v>
      </c>
      <c r="D984" t="s">
        <v>544</v>
      </c>
      <c r="E984" t="s">
        <v>13</v>
      </c>
      <c r="F984" t="s">
        <v>3816</v>
      </c>
      <c r="G984">
        <v>72.13</v>
      </c>
      <c r="H984">
        <v>193</v>
      </c>
      <c r="I984">
        <v>9.25</v>
      </c>
      <c r="J984">
        <v>30.875</v>
      </c>
      <c r="L984">
        <v>4.54</v>
      </c>
      <c r="M984">
        <v>10</v>
      </c>
      <c r="N984">
        <v>35.5</v>
      </c>
      <c r="O984">
        <v>128</v>
      </c>
      <c r="P984">
        <v>4.37</v>
      </c>
      <c r="Q984">
        <v>6.82</v>
      </c>
      <c r="S984" t="s">
        <v>161</v>
      </c>
      <c r="T984" t="s">
        <v>1705</v>
      </c>
    </row>
    <row r="985" spans="1:20" x14ac:dyDescent="0.25">
      <c r="A985">
        <v>618</v>
      </c>
      <c r="B985">
        <v>2015</v>
      </c>
      <c r="C985" t="s">
        <v>3817</v>
      </c>
      <c r="D985" t="s">
        <v>3007</v>
      </c>
      <c r="E985" t="s">
        <v>13</v>
      </c>
      <c r="F985" t="s">
        <v>3819</v>
      </c>
      <c r="G985">
        <v>67</v>
      </c>
      <c r="H985">
        <v>188</v>
      </c>
      <c r="L985">
        <v>4.68</v>
      </c>
      <c r="S985" t="s">
        <v>66</v>
      </c>
      <c r="T985" t="s">
        <v>3818</v>
      </c>
    </row>
    <row r="986" spans="1:20" x14ac:dyDescent="0.25">
      <c r="A986">
        <v>625</v>
      </c>
      <c r="B986">
        <v>2015</v>
      </c>
      <c r="C986" t="s">
        <v>2139</v>
      </c>
      <c r="D986" t="s">
        <v>329</v>
      </c>
      <c r="E986" t="s">
        <v>13</v>
      </c>
      <c r="F986" t="s">
        <v>2141</v>
      </c>
      <c r="G986">
        <v>74.13</v>
      </c>
      <c r="H986">
        <v>226</v>
      </c>
      <c r="I986">
        <v>11</v>
      </c>
      <c r="J986">
        <v>32.630000000000003</v>
      </c>
      <c r="L986">
        <v>4.58</v>
      </c>
      <c r="S986" t="s">
        <v>121</v>
      </c>
      <c r="T986" t="s">
        <v>2140</v>
      </c>
    </row>
    <row r="987" spans="1:20" x14ac:dyDescent="0.25">
      <c r="A987">
        <v>627</v>
      </c>
      <c r="B987">
        <v>2015</v>
      </c>
      <c r="C987" t="s">
        <v>2111</v>
      </c>
      <c r="D987" t="s">
        <v>2768</v>
      </c>
      <c r="E987" t="s">
        <v>13</v>
      </c>
      <c r="F987" t="s">
        <v>2112</v>
      </c>
      <c r="G987">
        <v>72.38</v>
      </c>
      <c r="H987">
        <v>196</v>
      </c>
      <c r="I987">
        <v>9</v>
      </c>
      <c r="J987">
        <v>31</v>
      </c>
      <c r="L987">
        <v>4.42</v>
      </c>
      <c r="M987">
        <v>10</v>
      </c>
      <c r="N987">
        <v>39</v>
      </c>
      <c r="O987">
        <v>122</v>
      </c>
      <c r="P987">
        <v>4.1500000000000004</v>
      </c>
      <c r="Q987">
        <v>6.83</v>
      </c>
      <c r="S987" t="s">
        <v>121</v>
      </c>
      <c r="T987" t="s">
        <v>711</v>
      </c>
    </row>
    <row r="988" spans="1:20" x14ac:dyDescent="0.25">
      <c r="A988">
        <v>638</v>
      </c>
      <c r="B988">
        <v>2015</v>
      </c>
      <c r="C988" t="s">
        <v>2164</v>
      </c>
      <c r="D988" t="s">
        <v>2768</v>
      </c>
      <c r="E988" t="s">
        <v>13</v>
      </c>
      <c r="F988" t="s">
        <v>2166</v>
      </c>
      <c r="G988">
        <v>73.38</v>
      </c>
      <c r="H988">
        <v>208</v>
      </c>
      <c r="I988">
        <v>10.130000000000001</v>
      </c>
      <c r="J988">
        <v>31.875</v>
      </c>
      <c r="L988">
        <v>4.54</v>
      </c>
      <c r="M988">
        <v>20</v>
      </c>
      <c r="N988">
        <v>35</v>
      </c>
      <c r="O988">
        <v>124</v>
      </c>
      <c r="P988">
        <v>4.29</v>
      </c>
      <c r="Q988">
        <v>7.03</v>
      </c>
      <c r="S988" t="s">
        <v>325</v>
      </c>
      <c r="T988" t="s">
        <v>2165</v>
      </c>
    </row>
    <row r="989" spans="1:20" x14ac:dyDescent="0.25">
      <c r="A989">
        <v>639</v>
      </c>
      <c r="B989">
        <v>2015</v>
      </c>
      <c r="C989" t="s">
        <v>2173</v>
      </c>
      <c r="D989" t="s">
        <v>3232</v>
      </c>
      <c r="E989" t="s">
        <v>13</v>
      </c>
      <c r="F989" t="s">
        <v>2176</v>
      </c>
      <c r="G989">
        <v>75.38</v>
      </c>
      <c r="H989">
        <v>238</v>
      </c>
      <c r="I989">
        <v>9.6300000000000008</v>
      </c>
      <c r="J989">
        <v>33.125</v>
      </c>
      <c r="L989">
        <v>4.63</v>
      </c>
      <c r="M989">
        <v>16</v>
      </c>
      <c r="N989">
        <v>35.5</v>
      </c>
      <c r="O989">
        <v>116</v>
      </c>
      <c r="P989">
        <v>4.25</v>
      </c>
      <c r="Q989">
        <v>7.07</v>
      </c>
      <c r="S989" t="s">
        <v>444</v>
      </c>
      <c r="T989" t="s">
        <v>2175</v>
      </c>
    </row>
    <row r="990" spans="1:20" x14ac:dyDescent="0.25">
      <c r="A990">
        <v>643</v>
      </c>
      <c r="B990">
        <v>2015</v>
      </c>
      <c r="C990" t="s">
        <v>2118</v>
      </c>
      <c r="D990" t="s">
        <v>2859</v>
      </c>
      <c r="E990" t="s">
        <v>13</v>
      </c>
      <c r="F990" t="s">
        <v>2120</v>
      </c>
      <c r="G990">
        <v>74.38</v>
      </c>
      <c r="H990">
        <v>217</v>
      </c>
      <c r="I990">
        <v>9</v>
      </c>
      <c r="J990">
        <v>32.5</v>
      </c>
      <c r="K990">
        <v>22</v>
      </c>
      <c r="L990">
        <v>4.4400000000000004</v>
      </c>
      <c r="N990">
        <v>42</v>
      </c>
      <c r="O990">
        <v>123</v>
      </c>
      <c r="P990">
        <v>4.21</v>
      </c>
      <c r="Q990">
        <v>7.34</v>
      </c>
      <c r="S990" t="s">
        <v>161</v>
      </c>
      <c r="T990" t="s">
        <v>2119</v>
      </c>
    </row>
    <row r="991" spans="1:20" x14ac:dyDescent="0.25">
      <c r="A991">
        <v>644</v>
      </c>
      <c r="B991">
        <v>2015</v>
      </c>
      <c r="C991" t="s">
        <v>3820</v>
      </c>
      <c r="D991" t="s">
        <v>3359</v>
      </c>
      <c r="E991" t="s">
        <v>13</v>
      </c>
      <c r="F991" t="s">
        <v>3822</v>
      </c>
      <c r="G991">
        <v>67.63</v>
      </c>
      <c r="H991">
        <v>175</v>
      </c>
      <c r="I991">
        <v>9.25</v>
      </c>
      <c r="J991">
        <v>29.375</v>
      </c>
      <c r="L991">
        <v>4.42</v>
      </c>
      <c r="M991">
        <v>13</v>
      </c>
      <c r="N991">
        <v>33</v>
      </c>
      <c r="O991">
        <v>118</v>
      </c>
      <c r="P991">
        <v>4.4000000000000004</v>
      </c>
      <c r="Q991">
        <v>6.96</v>
      </c>
      <c r="S991" t="s">
        <v>66</v>
      </c>
      <c r="T991" t="s">
        <v>3821</v>
      </c>
    </row>
    <row r="992" spans="1:20" x14ac:dyDescent="0.25">
      <c r="A992">
        <v>652</v>
      </c>
      <c r="B992">
        <v>2015</v>
      </c>
      <c r="C992" t="s">
        <v>3823</v>
      </c>
      <c r="D992" t="s">
        <v>2797</v>
      </c>
      <c r="E992" t="s">
        <v>13</v>
      </c>
      <c r="F992" t="s">
        <v>3824</v>
      </c>
      <c r="G992">
        <v>76.38</v>
      </c>
      <c r="H992">
        <v>204</v>
      </c>
      <c r="I992">
        <v>9.25</v>
      </c>
      <c r="J992">
        <v>32.75</v>
      </c>
      <c r="L992">
        <v>4.54</v>
      </c>
      <c r="M992">
        <v>9</v>
      </c>
      <c r="N992">
        <v>36.5</v>
      </c>
      <c r="O992">
        <v>122</v>
      </c>
      <c r="P992">
        <v>4.46</v>
      </c>
      <c r="Q992">
        <v>6.69</v>
      </c>
      <c r="S992" t="s">
        <v>161</v>
      </c>
      <c r="T992" t="s">
        <v>744</v>
      </c>
    </row>
    <row r="993" spans="1:20" x14ac:dyDescent="0.25">
      <c r="A993">
        <v>694</v>
      </c>
      <c r="B993">
        <v>2015</v>
      </c>
      <c r="C993" t="s">
        <v>2170</v>
      </c>
      <c r="D993" t="s">
        <v>329</v>
      </c>
      <c r="E993" t="s">
        <v>13</v>
      </c>
      <c r="F993" t="s">
        <v>2172</v>
      </c>
      <c r="G993">
        <v>78.13</v>
      </c>
      <c r="H993">
        <v>238</v>
      </c>
      <c r="I993">
        <v>9</v>
      </c>
      <c r="J993">
        <v>33.25</v>
      </c>
      <c r="L993">
        <v>4.46</v>
      </c>
      <c r="M993">
        <v>12</v>
      </c>
      <c r="N993">
        <v>37</v>
      </c>
      <c r="O993">
        <v>125</v>
      </c>
      <c r="P993">
        <v>4.25</v>
      </c>
      <c r="Q993">
        <v>7.07</v>
      </c>
      <c r="R993">
        <v>11.35</v>
      </c>
      <c r="S993" t="s">
        <v>121</v>
      </c>
      <c r="T993" t="s">
        <v>2171</v>
      </c>
    </row>
    <row r="994" spans="1:20" x14ac:dyDescent="0.25">
      <c r="A994">
        <v>712</v>
      </c>
      <c r="B994">
        <v>2015</v>
      </c>
      <c r="C994" t="s">
        <v>3825</v>
      </c>
      <c r="D994" t="s">
        <v>44</v>
      </c>
      <c r="E994" t="s">
        <v>13</v>
      </c>
      <c r="F994" t="s">
        <v>3826</v>
      </c>
      <c r="G994">
        <v>73.88</v>
      </c>
      <c r="H994">
        <v>209</v>
      </c>
      <c r="I994">
        <v>10.25</v>
      </c>
      <c r="J994">
        <v>30.75</v>
      </c>
      <c r="L994">
        <v>4.53</v>
      </c>
      <c r="M994">
        <v>19</v>
      </c>
      <c r="N994">
        <v>35.5</v>
      </c>
      <c r="O994">
        <v>122</v>
      </c>
      <c r="P994">
        <v>4.1900000000000004</v>
      </c>
      <c r="Q994">
        <v>7.06</v>
      </c>
      <c r="S994" t="s">
        <v>161</v>
      </c>
      <c r="T994" t="s">
        <v>3473</v>
      </c>
    </row>
    <row r="995" spans="1:20" x14ac:dyDescent="0.25">
      <c r="A995">
        <v>714</v>
      </c>
      <c r="B995">
        <v>2015</v>
      </c>
      <c r="C995" t="s">
        <v>3827</v>
      </c>
      <c r="D995" t="s">
        <v>3828</v>
      </c>
      <c r="E995" t="s">
        <v>13</v>
      </c>
      <c r="F995" t="s">
        <v>3829</v>
      </c>
      <c r="G995">
        <v>74.13</v>
      </c>
      <c r="H995">
        <v>205</v>
      </c>
      <c r="S995" t="s">
        <v>143</v>
      </c>
      <c r="T995" t="s">
        <v>767</v>
      </c>
    </row>
    <row r="996" spans="1:20" x14ac:dyDescent="0.25">
      <c r="A996">
        <v>715</v>
      </c>
      <c r="B996">
        <v>2015</v>
      </c>
      <c r="C996" t="s">
        <v>3830</v>
      </c>
      <c r="D996" t="s">
        <v>38</v>
      </c>
      <c r="E996" t="s">
        <v>13</v>
      </c>
      <c r="F996" t="s">
        <v>3831</v>
      </c>
      <c r="G996">
        <v>75</v>
      </c>
      <c r="H996">
        <v>208</v>
      </c>
      <c r="I996">
        <v>9.3800000000000008</v>
      </c>
      <c r="J996">
        <v>31.75</v>
      </c>
      <c r="L996">
        <v>4.5599999999999996</v>
      </c>
      <c r="M996">
        <v>13</v>
      </c>
      <c r="N996">
        <v>37.5</v>
      </c>
      <c r="O996">
        <v>124</v>
      </c>
      <c r="P996">
        <v>4.59</v>
      </c>
      <c r="Q996">
        <v>7.12</v>
      </c>
      <c r="S996" t="s">
        <v>121</v>
      </c>
      <c r="T996" t="s">
        <v>767</v>
      </c>
    </row>
    <row r="997" spans="1:20" x14ac:dyDescent="0.25">
      <c r="A997">
        <v>716</v>
      </c>
      <c r="B997">
        <v>2015</v>
      </c>
      <c r="C997" t="s">
        <v>3832</v>
      </c>
      <c r="D997" t="s">
        <v>184</v>
      </c>
      <c r="E997" t="s">
        <v>13</v>
      </c>
      <c r="F997" t="s">
        <v>3831</v>
      </c>
      <c r="G997">
        <v>71.5</v>
      </c>
      <c r="H997">
        <v>193</v>
      </c>
      <c r="I997">
        <v>9.1300000000000008</v>
      </c>
      <c r="J997">
        <v>31</v>
      </c>
      <c r="L997">
        <v>4.4400000000000004</v>
      </c>
      <c r="N997">
        <v>34.5</v>
      </c>
      <c r="O997">
        <v>118</v>
      </c>
      <c r="P997">
        <v>4.18</v>
      </c>
      <c r="Q997">
        <v>6.97</v>
      </c>
      <c r="S997" t="s">
        <v>121</v>
      </c>
      <c r="T997" t="s">
        <v>767</v>
      </c>
    </row>
    <row r="998" spans="1:20" x14ac:dyDescent="0.25">
      <c r="A998">
        <v>718</v>
      </c>
      <c r="B998">
        <v>2015</v>
      </c>
      <c r="C998" t="s">
        <v>2098</v>
      </c>
      <c r="D998" t="s">
        <v>248</v>
      </c>
      <c r="E998" t="s">
        <v>13</v>
      </c>
      <c r="F998" t="s">
        <v>2099</v>
      </c>
      <c r="G998">
        <v>74.63</v>
      </c>
      <c r="H998">
        <v>215</v>
      </c>
      <c r="I998">
        <v>9.25</v>
      </c>
      <c r="J998">
        <v>32.630000000000003</v>
      </c>
      <c r="L998">
        <v>4.3499999999999996</v>
      </c>
      <c r="M998">
        <v>23</v>
      </c>
      <c r="N998">
        <v>36.5</v>
      </c>
      <c r="O998">
        <v>123</v>
      </c>
      <c r="P998">
        <v>4.1399999999999997</v>
      </c>
      <c r="Q998">
        <v>6.92</v>
      </c>
      <c r="R998">
        <v>11.52</v>
      </c>
      <c r="S998" t="s">
        <v>33</v>
      </c>
      <c r="T998" t="s">
        <v>767</v>
      </c>
    </row>
    <row r="999" spans="1:20" x14ac:dyDescent="0.25">
      <c r="A999">
        <v>726</v>
      </c>
      <c r="B999">
        <v>2015</v>
      </c>
      <c r="C999" t="s">
        <v>3833</v>
      </c>
      <c r="D999" t="s">
        <v>837</v>
      </c>
      <c r="E999" t="s">
        <v>13</v>
      </c>
      <c r="F999" t="s">
        <v>3834</v>
      </c>
      <c r="G999">
        <v>69.63</v>
      </c>
      <c r="H999">
        <v>190</v>
      </c>
      <c r="I999">
        <v>9.1300000000000008</v>
      </c>
      <c r="J999">
        <v>31.25</v>
      </c>
      <c r="L999">
        <v>4.59</v>
      </c>
      <c r="M999">
        <v>17</v>
      </c>
      <c r="N999">
        <v>39.5</v>
      </c>
      <c r="O999">
        <v>129</v>
      </c>
      <c r="P999">
        <v>4.34</v>
      </c>
      <c r="Q999">
        <v>6.58</v>
      </c>
      <c r="S999" t="s">
        <v>161</v>
      </c>
      <c r="T999" t="s">
        <v>34</v>
      </c>
    </row>
    <row r="1000" spans="1:20" x14ac:dyDescent="0.25">
      <c r="A1000">
        <v>729</v>
      </c>
      <c r="B1000">
        <v>2015</v>
      </c>
      <c r="C1000" t="s">
        <v>3835</v>
      </c>
      <c r="D1000" t="s">
        <v>563</v>
      </c>
      <c r="E1000" t="s">
        <v>13</v>
      </c>
      <c r="F1000" t="s">
        <v>3836</v>
      </c>
      <c r="G1000">
        <v>73.5</v>
      </c>
      <c r="H1000">
        <v>219</v>
      </c>
      <c r="I1000">
        <v>9.25</v>
      </c>
      <c r="J1000">
        <v>32.625</v>
      </c>
      <c r="L1000">
        <v>4.54</v>
      </c>
      <c r="M1000">
        <v>17</v>
      </c>
      <c r="N1000">
        <v>35.5</v>
      </c>
      <c r="O1000">
        <v>119</v>
      </c>
      <c r="P1000">
        <v>4.47</v>
      </c>
      <c r="Q1000">
        <v>7.05</v>
      </c>
      <c r="S1000" t="s">
        <v>33</v>
      </c>
      <c r="T1000" t="s">
        <v>34</v>
      </c>
    </row>
    <row r="1001" spans="1:20" x14ac:dyDescent="0.25">
      <c r="A1001">
        <v>737</v>
      </c>
      <c r="B1001">
        <v>2015</v>
      </c>
      <c r="C1001" t="s">
        <v>3837</v>
      </c>
      <c r="D1001" t="s">
        <v>3838</v>
      </c>
      <c r="E1001" t="s">
        <v>13</v>
      </c>
      <c r="F1001" t="s">
        <v>3839</v>
      </c>
      <c r="G1001">
        <v>75.5</v>
      </c>
      <c r="H1001">
        <v>204</v>
      </c>
      <c r="I1001">
        <v>9.8800000000000008</v>
      </c>
      <c r="J1001">
        <v>33.5</v>
      </c>
      <c r="L1001">
        <v>4.43</v>
      </c>
      <c r="N1001">
        <v>39.5</v>
      </c>
      <c r="O1001">
        <v>127</v>
      </c>
      <c r="P1001">
        <v>4.17</v>
      </c>
      <c r="Q1001">
        <v>6.74</v>
      </c>
      <c r="S1001" t="s">
        <v>66</v>
      </c>
      <c r="T1001" t="s">
        <v>34</v>
      </c>
    </row>
    <row r="1002" spans="1:20" x14ac:dyDescent="0.25">
      <c r="A1002">
        <v>740</v>
      </c>
      <c r="B1002">
        <v>2015</v>
      </c>
      <c r="C1002" t="s">
        <v>3840</v>
      </c>
      <c r="D1002" t="s">
        <v>794</v>
      </c>
      <c r="E1002" t="s">
        <v>13</v>
      </c>
      <c r="F1002" t="s">
        <v>3841</v>
      </c>
      <c r="G1002">
        <v>73.38</v>
      </c>
      <c r="H1002">
        <v>185</v>
      </c>
      <c r="I1002">
        <v>9.25</v>
      </c>
      <c r="J1002">
        <v>31</v>
      </c>
      <c r="L1002">
        <v>4.49</v>
      </c>
      <c r="M1002">
        <v>4</v>
      </c>
      <c r="N1002">
        <v>35</v>
      </c>
      <c r="O1002">
        <v>124</v>
      </c>
      <c r="P1002">
        <v>4.34</v>
      </c>
      <c r="Q1002">
        <v>6.65</v>
      </c>
      <c r="S1002" t="s">
        <v>121</v>
      </c>
      <c r="T1002" t="s">
        <v>915</v>
      </c>
    </row>
    <row r="1003" spans="1:20" x14ac:dyDescent="0.25">
      <c r="A1003">
        <v>746</v>
      </c>
      <c r="B1003">
        <v>2015</v>
      </c>
      <c r="C1003" t="s">
        <v>3842</v>
      </c>
      <c r="D1003" t="s">
        <v>3017</v>
      </c>
      <c r="E1003" t="s">
        <v>13</v>
      </c>
      <c r="F1003" t="s">
        <v>3844</v>
      </c>
      <c r="G1003">
        <v>74.25</v>
      </c>
      <c r="H1003">
        <v>211</v>
      </c>
      <c r="I1003">
        <v>10.130000000000001</v>
      </c>
      <c r="J1003">
        <v>33.5</v>
      </c>
      <c r="L1003">
        <v>4.59</v>
      </c>
      <c r="M1003">
        <v>12</v>
      </c>
      <c r="S1003" t="s">
        <v>15</v>
      </c>
      <c r="T1003" t="s">
        <v>3843</v>
      </c>
    </row>
    <row r="1004" spans="1:20" x14ac:dyDescent="0.25">
      <c r="A1004">
        <v>747</v>
      </c>
      <c r="B1004">
        <v>2015</v>
      </c>
      <c r="C1004" t="s">
        <v>3845</v>
      </c>
      <c r="D1004" t="s">
        <v>837</v>
      </c>
      <c r="E1004" t="s">
        <v>13</v>
      </c>
      <c r="F1004" t="s">
        <v>3847</v>
      </c>
      <c r="G1004">
        <v>73</v>
      </c>
      <c r="H1004">
        <v>209</v>
      </c>
      <c r="I1004">
        <v>9.8800000000000008</v>
      </c>
      <c r="J1004">
        <v>30.75</v>
      </c>
      <c r="L1004">
        <v>4.63</v>
      </c>
      <c r="S1004" t="s">
        <v>161</v>
      </c>
      <c r="T1004" t="s">
        <v>3846</v>
      </c>
    </row>
    <row r="1005" spans="1:20" x14ac:dyDescent="0.25">
      <c r="A1005">
        <v>750</v>
      </c>
      <c r="B1005">
        <v>2015</v>
      </c>
      <c r="C1005" t="s">
        <v>3848</v>
      </c>
      <c r="D1005" t="s">
        <v>166</v>
      </c>
      <c r="E1005" t="s">
        <v>13</v>
      </c>
      <c r="F1005" t="s">
        <v>3849</v>
      </c>
      <c r="G1005">
        <v>66</v>
      </c>
      <c r="H1005">
        <v>167</v>
      </c>
      <c r="I1005">
        <v>8.8800000000000008</v>
      </c>
      <c r="J1005">
        <v>29.5</v>
      </c>
      <c r="L1005">
        <v>4.38</v>
      </c>
      <c r="M1005">
        <v>13</v>
      </c>
      <c r="N1005">
        <v>36</v>
      </c>
      <c r="O1005">
        <v>120</v>
      </c>
      <c r="P1005">
        <v>4.25</v>
      </c>
      <c r="Q1005">
        <v>6.89</v>
      </c>
      <c r="S1005" t="s">
        <v>21</v>
      </c>
      <c r="T1005" t="s">
        <v>880</v>
      </c>
    </row>
    <row r="1006" spans="1:20" x14ac:dyDescent="0.25">
      <c r="A1006">
        <v>3</v>
      </c>
      <c r="B1006">
        <v>2016</v>
      </c>
      <c r="C1006" t="s">
        <v>3850</v>
      </c>
      <c r="D1006" t="s">
        <v>569</v>
      </c>
      <c r="E1006" t="s">
        <v>13</v>
      </c>
      <c r="F1006" t="s">
        <v>3852</v>
      </c>
      <c r="G1006">
        <v>69.25</v>
      </c>
      <c r="H1006">
        <v>197</v>
      </c>
      <c r="I1006">
        <v>9.1300000000000008</v>
      </c>
      <c r="J1006">
        <v>29.5</v>
      </c>
      <c r="L1006">
        <v>4.66</v>
      </c>
      <c r="M1006">
        <v>13</v>
      </c>
      <c r="N1006">
        <v>34.5</v>
      </c>
      <c r="O1006">
        <v>116</v>
      </c>
      <c r="P1006">
        <v>4.1399999999999997</v>
      </c>
      <c r="Q1006">
        <v>6.95</v>
      </c>
      <c r="R1006">
        <v>11.53</v>
      </c>
      <c r="S1006" t="s">
        <v>143</v>
      </c>
      <c r="T1006" t="s">
        <v>3851</v>
      </c>
    </row>
    <row r="1007" spans="1:20" x14ac:dyDescent="0.25">
      <c r="A1007">
        <v>10</v>
      </c>
      <c r="B1007">
        <v>2016</v>
      </c>
      <c r="C1007" t="s">
        <v>3853</v>
      </c>
      <c r="D1007" t="s">
        <v>1076</v>
      </c>
      <c r="E1007" t="s">
        <v>13</v>
      </c>
      <c r="F1007" t="s">
        <v>3854</v>
      </c>
      <c r="G1007">
        <v>75.25</v>
      </c>
      <c r="H1007">
        <v>196</v>
      </c>
      <c r="I1007">
        <v>9.5</v>
      </c>
      <c r="J1007">
        <v>32.880000000000003</v>
      </c>
      <c r="L1007">
        <v>4.67</v>
      </c>
      <c r="N1007">
        <v>33</v>
      </c>
      <c r="O1007">
        <v>127</v>
      </c>
      <c r="P1007">
        <v>4.28</v>
      </c>
      <c r="Q1007">
        <v>7.4</v>
      </c>
      <c r="R1007">
        <v>11.54</v>
      </c>
      <c r="S1007" t="s">
        <v>465</v>
      </c>
      <c r="T1007" t="s">
        <v>1455</v>
      </c>
    </row>
    <row r="1008" spans="1:20" x14ac:dyDescent="0.25">
      <c r="A1008">
        <v>11</v>
      </c>
      <c r="B1008">
        <v>2016</v>
      </c>
      <c r="C1008" t="s">
        <v>3855</v>
      </c>
      <c r="D1008" t="s">
        <v>3856</v>
      </c>
      <c r="E1008" t="s">
        <v>13</v>
      </c>
      <c r="F1008" t="s">
        <v>3857</v>
      </c>
      <c r="G1008">
        <v>74.88</v>
      </c>
      <c r="H1008">
        <v>187</v>
      </c>
      <c r="I1008">
        <v>8.6300000000000008</v>
      </c>
      <c r="J1008">
        <v>30</v>
      </c>
      <c r="L1008">
        <v>4.3600000000000003</v>
      </c>
      <c r="M1008">
        <v>8</v>
      </c>
      <c r="N1008">
        <v>36.5</v>
      </c>
      <c r="O1008">
        <v>128</v>
      </c>
      <c r="P1008">
        <v>4.2699999999999996</v>
      </c>
      <c r="Q1008">
        <v>7.07</v>
      </c>
      <c r="S1008" t="s">
        <v>76</v>
      </c>
      <c r="T1008" t="s">
        <v>149</v>
      </c>
    </row>
    <row r="1009" spans="1:20" x14ac:dyDescent="0.25">
      <c r="A1009">
        <v>15</v>
      </c>
      <c r="B1009">
        <v>2016</v>
      </c>
      <c r="C1009" t="s">
        <v>2254</v>
      </c>
      <c r="D1009" t="s">
        <v>1495</v>
      </c>
      <c r="E1009" t="s">
        <v>13</v>
      </c>
      <c r="F1009" t="s">
        <v>2256</v>
      </c>
      <c r="G1009">
        <v>69.38</v>
      </c>
      <c r="H1009">
        <v>182</v>
      </c>
      <c r="I1009">
        <v>9.25</v>
      </c>
      <c r="J1009">
        <v>31.25</v>
      </c>
      <c r="L1009">
        <v>4.72</v>
      </c>
      <c r="N1009">
        <v>33</v>
      </c>
      <c r="O1009">
        <v>123</v>
      </c>
      <c r="P1009">
        <v>4.3499999999999996</v>
      </c>
      <c r="Q1009">
        <v>7.3</v>
      </c>
      <c r="S1009" t="s">
        <v>121</v>
      </c>
      <c r="T1009" t="s">
        <v>2255</v>
      </c>
    </row>
    <row r="1010" spans="1:20" x14ac:dyDescent="0.25">
      <c r="A1010">
        <v>32</v>
      </c>
      <c r="B1010">
        <v>2016</v>
      </c>
      <c r="C1010" t="s">
        <v>2237</v>
      </c>
      <c r="D1010" t="s">
        <v>3858</v>
      </c>
      <c r="E1010" t="s">
        <v>13</v>
      </c>
      <c r="F1010" t="s">
        <v>2239</v>
      </c>
      <c r="G1010">
        <v>76.5</v>
      </c>
      <c r="H1010">
        <v>227</v>
      </c>
      <c r="I1010">
        <v>9.5</v>
      </c>
      <c r="J1010">
        <v>32.625</v>
      </c>
      <c r="L1010">
        <v>4.49</v>
      </c>
      <c r="M1010">
        <v>17</v>
      </c>
      <c r="N1010">
        <v>39</v>
      </c>
      <c r="O1010">
        <v>131</v>
      </c>
      <c r="P1010">
        <v>4.09</v>
      </c>
      <c r="Q1010">
        <v>6.64</v>
      </c>
      <c r="S1010" t="s">
        <v>107</v>
      </c>
      <c r="T1010" t="s">
        <v>2238</v>
      </c>
    </row>
    <row r="1011" spans="1:20" x14ac:dyDescent="0.25">
      <c r="A1011">
        <v>37</v>
      </c>
      <c r="B1011">
        <v>2016</v>
      </c>
      <c r="C1011" t="s">
        <v>2204</v>
      </c>
      <c r="D1011" t="s">
        <v>440</v>
      </c>
      <c r="E1011" t="s">
        <v>13</v>
      </c>
      <c r="F1011" t="s">
        <v>2206</v>
      </c>
      <c r="G1011">
        <v>73.5</v>
      </c>
      <c r="H1011">
        <v>197</v>
      </c>
      <c r="I1011">
        <v>9.75</v>
      </c>
      <c r="J1011">
        <v>32</v>
      </c>
      <c r="L1011">
        <v>4.58</v>
      </c>
      <c r="M1011">
        <v>11</v>
      </c>
      <c r="N1011">
        <v>34</v>
      </c>
      <c r="O1011">
        <v>119</v>
      </c>
      <c r="P1011">
        <v>4.3499999999999996</v>
      </c>
      <c r="Q1011">
        <v>6.9</v>
      </c>
      <c r="S1011" t="s">
        <v>66</v>
      </c>
      <c r="T1011" t="s">
        <v>2205</v>
      </c>
    </row>
    <row r="1012" spans="1:20" x14ac:dyDescent="0.25">
      <c r="A1012">
        <v>41</v>
      </c>
      <c r="B1012">
        <v>2016</v>
      </c>
      <c r="C1012" t="s">
        <v>2257</v>
      </c>
      <c r="D1012" t="s">
        <v>244</v>
      </c>
      <c r="E1012" t="s">
        <v>13</v>
      </c>
      <c r="F1012" t="s">
        <v>2259</v>
      </c>
      <c r="G1012">
        <v>69.88</v>
      </c>
      <c r="H1012">
        <v>175</v>
      </c>
      <c r="I1012">
        <v>9.1300000000000008</v>
      </c>
      <c r="J1012">
        <v>28.75</v>
      </c>
      <c r="L1012">
        <v>4.53</v>
      </c>
      <c r="M1012">
        <v>10</v>
      </c>
      <c r="N1012">
        <v>28.5</v>
      </c>
      <c r="O1012">
        <v>112</v>
      </c>
      <c r="P1012">
        <v>4.16</v>
      </c>
      <c r="Q1012">
        <v>6.88</v>
      </c>
      <c r="S1012" t="s">
        <v>121</v>
      </c>
      <c r="T1012" t="s">
        <v>2258</v>
      </c>
    </row>
    <row r="1013" spans="1:20" x14ac:dyDescent="0.25">
      <c r="A1013">
        <v>50</v>
      </c>
      <c r="B1013">
        <v>2016</v>
      </c>
      <c r="C1013" t="s">
        <v>3859</v>
      </c>
      <c r="D1013" t="s">
        <v>213</v>
      </c>
      <c r="E1013" t="s">
        <v>13</v>
      </c>
      <c r="F1013" t="s">
        <v>3860</v>
      </c>
      <c r="G1013">
        <v>74</v>
      </c>
      <c r="H1013">
        <v>194</v>
      </c>
      <c r="I1013">
        <v>9</v>
      </c>
      <c r="J1013">
        <v>32.25</v>
      </c>
      <c r="L1013">
        <v>4.5</v>
      </c>
      <c r="M1013">
        <v>14</v>
      </c>
      <c r="N1013">
        <v>33.5</v>
      </c>
      <c r="O1013">
        <v>130</v>
      </c>
      <c r="P1013">
        <v>4.41</v>
      </c>
      <c r="Q1013">
        <v>7.37</v>
      </c>
      <c r="S1013" t="s">
        <v>15</v>
      </c>
      <c r="T1013" t="s">
        <v>134</v>
      </c>
    </row>
    <row r="1014" spans="1:20" x14ac:dyDescent="0.25">
      <c r="A1014">
        <v>56</v>
      </c>
      <c r="B1014">
        <v>2016</v>
      </c>
      <c r="C1014" t="s">
        <v>2248</v>
      </c>
      <c r="D1014" t="s">
        <v>2834</v>
      </c>
      <c r="E1014" t="s">
        <v>13</v>
      </c>
      <c r="F1014" t="s">
        <v>2250</v>
      </c>
      <c r="G1014">
        <v>72</v>
      </c>
      <c r="H1014">
        <v>206</v>
      </c>
      <c r="I1014">
        <v>8.25</v>
      </c>
      <c r="J1014">
        <v>31.63</v>
      </c>
      <c r="L1014">
        <v>4.5599999999999996</v>
      </c>
      <c r="M1014">
        <v>20</v>
      </c>
      <c r="N1014">
        <v>30.5</v>
      </c>
      <c r="O1014">
        <v>115</v>
      </c>
      <c r="P1014">
        <v>4.3099999999999996</v>
      </c>
      <c r="Q1014">
        <v>7.22</v>
      </c>
      <c r="R1014">
        <v>11.9</v>
      </c>
      <c r="S1014" t="s">
        <v>61</v>
      </c>
      <c r="T1014" t="s">
        <v>2249</v>
      </c>
    </row>
    <row r="1015" spans="1:20" x14ac:dyDescent="0.25">
      <c r="A1015">
        <v>65</v>
      </c>
      <c r="B1015">
        <v>2016</v>
      </c>
      <c r="C1015" t="s">
        <v>3861</v>
      </c>
      <c r="D1015" t="s">
        <v>302</v>
      </c>
      <c r="E1015" t="s">
        <v>13</v>
      </c>
      <c r="F1015" t="s">
        <v>3863</v>
      </c>
      <c r="G1015">
        <v>75.75</v>
      </c>
      <c r="H1015">
        <v>234</v>
      </c>
      <c r="I1015">
        <v>10.75</v>
      </c>
      <c r="J1015">
        <v>33</v>
      </c>
      <c r="L1015">
        <v>4.62</v>
      </c>
      <c r="M1015">
        <v>12</v>
      </c>
      <c r="N1015">
        <v>36</v>
      </c>
      <c r="O1015">
        <v>123</v>
      </c>
      <c r="P1015">
        <v>4.2</v>
      </c>
      <c r="Q1015">
        <v>6.49</v>
      </c>
      <c r="R1015">
        <v>11.5</v>
      </c>
      <c r="S1015" t="s">
        <v>121</v>
      </c>
      <c r="T1015" t="s">
        <v>3862</v>
      </c>
    </row>
    <row r="1016" spans="1:20" x14ac:dyDescent="0.25">
      <c r="A1016">
        <v>71</v>
      </c>
      <c r="B1016">
        <v>2016</v>
      </c>
      <c r="C1016" t="s">
        <v>2209</v>
      </c>
      <c r="D1016" t="s">
        <v>224</v>
      </c>
      <c r="E1016" t="s">
        <v>13</v>
      </c>
      <c r="F1016" t="s">
        <v>2211</v>
      </c>
      <c r="G1016">
        <v>71.88</v>
      </c>
      <c r="H1016">
        <v>211</v>
      </c>
      <c r="I1016">
        <v>9.6300000000000008</v>
      </c>
      <c r="J1016">
        <v>31.38</v>
      </c>
      <c r="L1016">
        <v>4.5</v>
      </c>
      <c r="M1016">
        <v>14</v>
      </c>
      <c r="N1016">
        <v>35.5</v>
      </c>
      <c r="O1016">
        <v>120</v>
      </c>
      <c r="S1016" t="s">
        <v>55</v>
      </c>
      <c r="T1016" t="s">
        <v>2210</v>
      </c>
    </row>
    <row r="1017" spans="1:20" x14ac:dyDescent="0.25">
      <c r="A1017">
        <v>80</v>
      </c>
      <c r="B1017">
        <v>2016</v>
      </c>
      <c r="C1017" t="s">
        <v>2190</v>
      </c>
      <c r="D1017" t="s">
        <v>106</v>
      </c>
      <c r="E1017" t="s">
        <v>13</v>
      </c>
      <c r="F1017" t="s">
        <v>2191</v>
      </c>
      <c r="G1017">
        <v>70.63</v>
      </c>
      <c r="H1017">
        <v>194</v>
      </c>
      <c r="I1017">
        <v>9</v>
      </c>
      <c r="J1017">
        <v>30.25</v>
      </c>
      <c r="L1017">
        <v>4.4000000000000004</v>
      </c>
      <c r="M1017">
        <v>17</v>
      </c>
      <c r="N1017">
        <v>40.5</v>
      </c>
      <c r="O1017">
        <v>129</v>
      </c>
      <c r="S1017" t="s">
        <v>15</v>
      </c>
      <c r="T1017" t="s">
        <v>205</v>
      </c>
    </row>
    <row r="1018" spans="1:20" x14ac:dyDescent="0.25">
      <c r="A1018">
        <v>89</v>
      </c>
      <c r="B1018">
        <v>2016</v>
      </c>
      <c r="C1018" t="s">
        <v>2220</v>
      </c>
      <c r="D1018" t="s">
        <v>504</v>
      </c>
      <c r="E1018" t="s">
        <v>13</v>
      </c>
      <c r="F1018" t="s">
        <v>2221</v>
      </c>
      <c r="G1018">
        <v>71.13</v>
      </c>
      <c r="H1018">
        <v>203</v>
      </c>
      <c r="I1018">
        <v>9.1300000000000008</v>
      </c>
      <c r="J1018">
        <v>32.25</v>
      </c>
      <c r="L1018">
        <v>4.6500000000000004</v>
      </c>
      <c r="M1018">
        <v>15</v>
      </c>
      <c r="N1018">
        <v>31</v>
      </c>
      <c r="O1018">
        <v>115</v>
      </c>
      <c r="P1018">
        <v>4.26</v>
      </c>
      <c r="Q1018">
        <v>7.15</v>
      </c>
      <c r="S1018" t="s">
        <v>126</v>
      </c>
      <c r="T1018" t="s">
        <v>1732</v>
      </c>
    </row>
    <row r="1019" spans="1:20" x14ac:dyDescent="0.25">
      <c r="A1019">
        <v>91</v>
      </c>
      <c r="B1019">
        <v>2016</v>
      </c>
      <c r="C1019" t="s">
        <v>2245</v>
      </c>
      <c r="D1019" t="s">
        <v>311</v>
      </c>
      <c r="E1019" t="s">
        <v>13</v>
      </c>
      <c r="F1019" t="s">
        <v>2247</v>
      </c>
      <c r="G1019">
        <v>74.63</v>
      </c>
      <c r="H1019">
        <v>205</v>
      </c>
      <c r="I1019">
        <v>10.38</v>
      </c>
      <c r="J1019">
        <v>32</v>
      </c>
      <c r="L1019">
        <v>4.47</v>
      </c>
      <c r="M1019">
        <v>14</v>
      </c>
      <c r="N1019">
        <v>31.5</v>
      </c>
      <c r="O1019">
        <v>119</v>
      </c>
      <c r="P1019">
        <v>4.34</v>
      </c>
      <c r="Q1019">
        <v>6.78</v>
      </c>
      <c r="S1019" t="s">
        <v>15</v>
      </c>
      <c r="T1019" t="s">
        <v>2246</v>
      </c>
    </row>
    <row r="1020" spans="1:20" x14ac:dyDescent="0.25">
      <c r="A1020">
        <v>102</v>
      </c>
      <c r="B1020">
        <v>2016</v>
      </c>
      <c r="C1020" t="s">
        <v>3864</v>
      </c>
      <c r="D1020" t="s">
        <v>687</v>
      </c>
      <c r="E1020" t="s">
        <v>13</v>
      </c>
      <c r="F1020" t="s">
        <v>3865</v>
      </c>
      <c r="G1020">
        <v>75.38</v>
      </c>
      <c r="H1020">
        <v>218</v>
      </c>
      <c r="I1020">
        <v>9.6300000000000008</v>
      </c>
      <c r="J1020">
        <v>33.375</v>
      </c>
      <c r="L1020">
        <v>4.6900000000000004</v>
      </c>
      <c r="M1020">
        <v>17</v>
      </c>
      <c r="N1020">
        <v>31.5</v>
      </c>
      <c r="O1020">
        <v>113</v>
      </c>
      <c r="P1020">
        <v>4.3499999999999996</v>
      </c>
      <c r="Q1020">
        <v>7.07</v>
      </c>
      <c r="S1020" t="s">
        <v>45</v>
      </c>
      <c r="T1020" t="s">
        <v>112</v>
      </c>
    </row>
    <row r="1021" spans="1:20" x14ac:dyDescent="0.25">
      <c r="A1021">
        <v>104</v>
      </c>
      <c r="B1021">
        <v>2016</v>
      </c>
      <c r="C1021" t="s">
        <v>2230</v>
      </c>
      <c r="D1021" t="s">
        <v>20</v>
      </c>
      <c r="E1021" t="s">
        <v>13</v>
      </c>
      <c r="F1021" t="s">
        <v>2231</v>
      </c>
      <c r="G1021">
        <v>73.13</v>
      </c>
      <c r="H1021">
        <v>188</v>
      </c>
      <c r="I1021">
        <v>10</v>
      </c>
      <c r="J1021">
        <v>31</v>
      </c>
      <c r="L1021">
        <v>4.42</v>
      </c>
      <c r="M1021">
        <v>11</v>
      </c>
      <c r="N1021">
        <v>38.5</v>
      </c>
      <c r="O1021">
        <v>124</v>
      </c>
      <c r="P1021">
        <v>4.22</v>
      </c>
      <c r="Q1021">
        <v>6.6</v>
      </c>
      <c r="R1021">
        <v>10.94</v>
      </c>
      <c r="S1021" t="s">
        <v>66</v>
      </c>
      <c r="T1021" t="s">
        <v>112</v>
      </c>
    </row>
    <row r="1022" spans="1:20" x14ac:dyDescent="0.25">
      <c r="A1022">
        <v>114</v>
      </c>
      <c r="B1022">
        <v>2016</v>
      </c>
      <c r="C1022" t="s">
        <v>2194</v>
      </c>
      <c r="D1022" t="s">
        <v>3018</v>
      </c>
      <c r="E1022" t="s">
        <v>13</v>
      </c>
      <c r="F1022" t="s">
        <v>2196</v>
      </c>
      <c r="G1022">
        <v>74</v>
      </c>
      <c r="H1022">
        <v>202</v>
      </c>
      <c r="I1022">
        <v>9.8800000000000008</v>
      </c>
      <c r="J1022">
        <v>31.88</v>
      </c>
      <c r="L1022">
        <v>4.5</v>
      </c>
      <c r="M1022">
        <v>14</v>
      </c>
      <c r="N1022">
        <v>41</v>
      </c>
      <c r="O1022">
        <v>131</v>
      </c>
      <c r="P1022">
        <v>4.08</v>
      </c>
      <c r="Q1022">
        <v>6.84</v>
      </c>
      <c r="R1022">
        <v>11.06</v>
      </c>
      <c r="S1022" t="s">
        <v>161</v>
      </c>
      <c r="T1022" t="s">
        <v>2195</v>
      </c>
    </row>
    <row r="1023" spans="1:20" x14ac:dyDescent="0.25">
      <c r="A1023">
        <v>137</v>
      </c>
      <c r="B1023">
        <v>2016</v>
      </c>
      <c r="C1023" t="s">
        <v>3866</v>
      </c>
      <c r="D1023" t="s">
        <v>2859</v>
      </c>
      <c r="E1023" t="s">
        <v>13</v>
      </c>
      <c r="F1023" t="s">
        <v>3867</v>
      </c>
      <c r="G1023">
        <v>70.25</v>
      </c>
      <c r="H1023">
        <v>193</v>
      </c>
      <c r="I1023">
        <v>9.25</v>
      </c>
      <c r="J1023">
        <v>30.5</v>
      </c>
      <c r="L1023">
        <v>4.57</v>
      </c>
      <c r="M1023">
        <v>14</v>
      </c>
      <c r="N1023">
        <v>35.5</v>
      </c>
      <c r="O1023">
        <v>117</v>
      </c>
      <c r="P1023">
        <v>4.07</v>
      </c>
      <c r="Q1023">
        <v>6.75</v>
      </c>
      <c r="R1023">
        <v>11.12</v>
      </c>
      <c r="S1023" t="s">
        <v>121</v>
      </c>
      <c r="T1023" t="s">
        <v>1652</v>
      </c>
    </row>
    <row r="1024" spans="1:20" x14ac:dyDescent="0.25">
      <c r="A1024">
        <v>141</v>
      </c>
      <c r="B1024">
        <v>2016</v>
      </c>
      <c r="C1024" t="s">
        <v>2260</v>
      </c>
      <c r="D1024" t="s">
        <v>85</v>
      </c>
      <c r="E1024" t="s">
        <v>13</v>
      </c>
      <c r="F1024" t="s">
        <v>2261</v>
      </c>
      <c r="G1024">
        <v>72</v>
      </c>
      <c r="H1024">
        <v>194</v>
      </c>
      <c r="I1024">
        <v>9.5</v>
      </c>
      <c r="J1024">
        <v>30.5</v>
      </c>
      <c r="L1024">
        <v>4.3899999999999997</v>
      </c>
      <c r="N1024">
        <v>36</v>
      </c>
      <c r="O1024">
        <v>124</v>
      </c>
      <c r="P1024">
        <v>4.07</v>
      </c>
      <c r="Q1024">
        <v>7.03</v>
      </c>
      <c r="S1024" t="s">
        <v>121</v>
      </c>
      <c r="T1024" t="s">
        <v>1979</v>
      </c>
    </row>
    <row r="1025" spans="1:20" x14ac:dyDescent="0.25">
      <c r="A1025">
        <v>143</v>
      </c>
      <c r="B1025">
        <v>2016</v>
      </c>
      <c r="C1025" t="s">
        <v>2192</v>
      </c>
      <c r="D1025" t="s">
        <v>213</v>
      </c>
      <c r="E1025" t="s">
        <v>13</v>
      </c>
      <c r="F1025" t="s">
        <v>2193</v>
      </c>
      <c r="G1025">
        <v>72.13</v>
      </c>
      <c r="H1025">
        <v>186</v>
      </c>
      <c r="I1025">
        <v>8.25</v>
      </c>
      <c r="J1025">
        <v>30.75</v>
      </c>
      <c r="L1025">
        <v>4.32</v>
      </c>
      <c r="M1025">
        <v>10</v>
      </c>
      <c r="N1025">
        <v>33.5</v>
      </c>
      <c r="O1025">
        <v>126</v>
      </c>
      <c r="P1025">
        <v>4.2699999999999996</v>
      </c>
      <c r="Q1025">
        <v>6.93</v>
      </c>
      <c r="R1025">
        <v>11.44</v>
      </c>
      <c r="S1025" t="s">
        <v>101</v>
      </c>
      <c r="T1025" t="s">
        <v>1979</v>
      </c>
    </row>
    <row r="1026" spans="1:20" x14ac:dyDescent="0.25">
      <c r="A1026">
        <v>145</v>
      </c>
      <c r="B1026">
        <v>2016</v>
      </c>
      <c r="C1026" t="s">
        <v>3724</v>
      </c>
      <c r="D1026" t="s">
        <v>2814</v>
      </c>
      <c r="E1026" t="s">
        <v>13</v>
      </c>
      <c r="F1026" t="s">
        <v>3868</v>
      </c>
      <c r="G1026">
        <v>75.38</v>
      </c>
      <c r="H1026">
        <v>220</v>
      </c>
      <c r="I1026">
        <v>9</v>
      </c>
      <c r="J1026">
        <v>34.5</v>
      </c>
      <c r="L1026">
        <v>4.53</v>
      </c>
      <c r="M1026">
        <v>14</v>
      </c>
      <c r="N1026">
        <v>36.5</v>
      </c>
      <c r="O1026">
        <v>128</v>
      </c>
      <c r="P1026">
        <v>4.33</v>
      </c>
      <c r="Q1026">
        <v>7.3</v>
      </c>
      <c r="R1026">
        <v>11.72</v>
      </c>
      <c r="S1026" t="s">
        <v>33</v>
      </c>
      <c r="T1026" t="s">
        <v>2845</v>
      </c>
    </row>
    <row r="1027" spans="1:20" x14ac:dyDescent="0.25">
      <c r="A1027">
        <v>152</v>
      </c>
      <c r="B1027">
        <v>2016</v>
      </c>
      <c r="C1027" t="s">
        <v>2240</v>
      </c>
      <c r="D1027" t="s">
        <v>252</v>
      </c>
      <c r="E1027" t="s">
        <v>13</v>
      </c>
      <c r="F1027" t="s">
        <v>2241</v>
      </c>
      <c r="G1027">
        <v>65.88</v>
      </c>
      <c r="H1027">
        <v>165</v>
      </c>
      <c r="I1027">
        <v>8.6300000000000008</v>
      </c>
      <c r="J1027">
        <v>29.75</v>
      </c>
      <c r="L1027">
        <v>4.37</v>
      </c>
      <c r="M1027">
        <v>15</v>
      </c>
      <c r="N1027">
        <v>36.5</v>
      </c>
      <c r="O1027">
        <v>117</v>
      </c>
      <c r="P1027">
        <v>4.03</v>
      </c>
      <c r="Q1027">
        <v>7.03</v>
      </c>
      <c r="S1027" t="s">
        <v>161</v>
      </c>
      <c r="T1027" t="s">
        <v>2058</v>
      </c>
    </row>
    <row r="1028" spans="1:20" x14ac:dyDescent="0.25">
      <c r="A1028">
        <v>177</v>
      </c>
      <c r="B1028">
        <v>2016</v>
      </c>
      <c r="C1028" t="s">
        <v>2235</v>
      </c>
      <c r="D1028" t="s">
        <v>2760</v>
      </c>
      <c r="E1028" t="s">
        <v>13</v>
      </c>
      <c r="F1028" t="s">
        <v>2236</v>
      </c>
      <c r="G1028">
        <v>73.38</v>
      </c>
      <c r="H1028">
        <v>196</v>
      </c>
      <c r="I1028">
        <v>9.75</v>
      </c>
      <c r="J1028">
        <v>32.25</v>
      </c>
      <c r="L1028">
        <v>4.6399999999999997</v>
      </c>
      <c r="M1028">
        <v>13</v>
      </c>
      <c r="N1028">
        <v>32</v>
      </c>
      <c r="O1028">
        <v>116</v>
      </c>
      <c r="P1028">
        <v>4.5199999999999996</v>
      </c>
      <c r="Q1028">
        <v>7.19</v>
      </c>
      <c r="S1028" t="s">
        <v>76</v>
      </c>
      <c r="T1028" t="s">
        <v>1446</v>
      </c>
    </row>
    <row r="1029" spans="1:20" x14ac:dyDescent="0.25">
      <c r="A1029">
        <v>178</v>
      </c>
      <c r="B1029">
        <v>2016</v>
      </c>
      <c r="C1029" t="s">
        <v>2232</v>
      </c>
      <c r="D1029" t="s">
        <v>2233</v>
      </c>
      <c r="E1029" t="s">
        <v>13</v>
      </c>
      <c r="F1029" t="s">
        <v>2234</v>
      </c>
      <c r="G1029">
        <v>68.13</v>
      </c>
      <c r="H1029">
        <v>185</v>
      </c>
      <c r="I1029">
        <v>8</v>
      </c>
      <c r="J1029">
        <v>30.5</v>
      </c>
      <c r="L1029">
        <v>4.29</v>
      </c>
      <c r="M1029">
        <v>13</v>
      </c>
      <c r="N1029">
        <v>40.5</v>
      </c>
      <c r="O1029">
        <v>129</v>
      </c>
      <c r="P1029">
        <v>4.0599999999999996</v>
      </c>
      <c r="Q1029">
        <v>6.53</v>
      </c>
      <c r="S1029" t="s">
        <v>66</v>
      </c>
      <c r="T1029" t="s">
        <v>253</v>
      </c>
    </row>
    <row r="1030" spans="1:20" x14ac:dyDescent="0.25">
      <c r="A1030">
        <v>181</v>
      </c>
      <c r="B1030">
        <v>2016</v>
      </c>
      <c r="C1030" t="s">
        <v>3869</v>
      </c>
      <c r="D1030" t="s">
        <v>714</v>
      </c>
      <c r="E1030" t="s">
        <v>13</v>
      </c>
      <c r="F1030" t="s">
        <v>3871</v>
      </c>
      <c r="G1030">
        <v>72.63</v>
      </c>
      <c r="H1030">
        <v>190</v>
      </c>
      <c r="I1030">
        <v>9.8800000000000008</v>
      </c>
      <c r="J1030">
        <v>32.880000000000003</v>
      </c>
      <c r="L1030">
        <v>4.54</v>
      </c>
      <c r="M1030">
        <v>8</v>
      </c>
      <c r="N1030">
        <v>31.5</v>
      </c>
      <c r="O1030">
        <v>123</v>
      </c>
      <c r="P1030">
        <v>4.2</v>
      </c>
      <c r="Q1030">
        <v>6.9</v>
      </c>
      <c r="S1030" t="s">
        <v>161</v>
      </c>
      <c r="T1030" t="s">
        <v>3870</v>
      </c>
    </row>
    <row r="1031" spans="1:20" x14ac:dyDescent="0.25">
      <c r="A1031">
        <v>207</v>
      </c>
      <c r="B1031">
        <v>2016</v>
      </c>
      <c r="C1031" t="s">
        <v>3872</v>
      </c>
      <c r="D1031" t="s">
        <v>544</v>
      </c>
      <c r="E1031" t="s">
        <v>13</v>
      </c>
      <c r="F1031" t="s">
        <v>3873</v>
      </c>
      <c r="G1031">
        <v>68.38</v>
      </c>
      <c r="H1031">
        <v>184</v>
      </c>
      <c r="I1031">
        <v>8.8800000000000008</v>
      </c>
      <c r="J1031">
        <v>27.875</v>
      </c>
      <c r="L1031">
        <v>4.4800000000000004</v>
      </c>
      <c r="M1031">
        <v>18</v>
      </c>
      <c r="N1031">
        <v>38</v>
      </c>
      <c r="O1031">
        <v>122</v>
      </c>
      <c r="S1031" t="s">
        <v>121</v>
      </c>
      <c r="T1031" t="s">
        <v>157</v>
      </c>
    </row>
    <row r="1032" spans="1:20" x14ac:dyDescent="0.25">
      <c r="A1032">
        <v>209</v>
      </c>
      <c r="B1032">
        <v>2016</v>
      </c>
      <c r="C1032" t="s">
        <v>3874</v>
      </c>
      <c r="D1032" t="s">
        <v>544</v>
      </c>
      <c r="E1032" t="s">
        <v>13</v>
      </c>
      <c r="F1032" t="s">
        <v>3875</v>
      </c>
      <c r="G1032">
        <v>72.88</v>
      </c>
      <c r="H1032">
        <v>204</v>
      </c>
      <c r="I1032">
        <v>9.25</v>
      </c>
      <c r="J1032">
        <v>31.875</v>
      </c>
      <c r="L1032">
        <v>4.3899999999999997</v>
      </c>
      <c r="M1032">
        <v>22</v>
      </c>
      <c r="N1032">
        <v>37</v>
      </c>
      <c r="O1032">
        <v>135</v>
      </c>
      <c r="P1032">
        <v>4.3899999999999997</v>
      </c>
      <c r="Q1032">
        <v>7.26</v>
      </c>
      <c r="S1032" t="s">
        <v>107</v>
      </c>
      <c r="T1032" t="s">
        <v>157</v>
      </c>
    </row>
    <row r="1033" spans="1:20" x14ac:dyDescent="0.25">
      <c r="A1033">
        <v>212</v>
      </c>
      <c r="B1033">
        <v>2016</v>
      </c>
      <c r="C1033" t="s">
        <v>3876</v>
      </c>
      <c r="D1033" t="s">
        <v>753</v>
      </c>
      <c r="E1033" t="s">
        <v>13</v>
      </c>
      <c r="F1033" t="s">
        <v>3877</v>
      </c>
      <c r="G1033">
        <v>74.63</v>
      </c>
      <c r="H1033">
        <v>209</v>
      </c>
      <c r="I1033">
        <v>9.25</v>
      </c>
      <c r="J1033">
        <v>32.75</v>
      </c>
      <c r="L1033">
        <v>4.6500000000000004</v>
      </c>
      <c r="M1033">
        <v>9</v>
      </c>
      <c r="N1033">
        <v>33.5</v>
      </c>
      <c r="O1033">
        <v>112</v>
      </c>
      <c r="P1033">
        <v>4.1399999999999997</v>
      </c>
      <c r="Q1033">
        <v>6.99</v>
      </c>
      <c r="R1033">
        <v>11.46</v>
      </c>
      <c r="S1033" t="s">
        <v>15</v>
      </c>
      <c r="T1033" t="s">
        <v>292</v>
      </c>
    </row>
    <row r="1034" spans="1:20" x14ac:dyDescent="0.25">
      <c r="A1034">
        <v>218</v>
      </c>
      <c r="B1034">
        <v>2016</v>
      </c>
      <c r="C1034" t="s">
        <v>3878</v>
      </c>
      <c r="D1034" t="s">
        <v>3359</v>
      </c>
      <c r="E1034" t="s">
        <v>13</v>
      </c>
      <c r="F1034" t="s">
        <v>3879</v>
      </c>
      <c r="G1034">
        <v>73.75</v>
      </c>
      <c r="H1034">
        <v>211</v>
      </c>
      <c r="I1034">
        <v>9.6300000000000008</v>
      </c>
      <c r="J1034">
        <v>32.25</v>
      </c>
      <c r="L1034">
        <v>4.53</v>
      </c>
      <c r="M1034">
        <v>14</v>
      </c>
      <c r="N1034">
        <v>37.5</v>
      </c>
      <c r="O1034">
        <v>125</v>
      </c>
      <c r="P1034">
        <v>4.3</v>
      </c>
      <c r="Q1034">
        <v>6.9</v>
      </c>
      <c r="S1034" t="s">
        <v>107</v>
      </c>
      <c r="T1034" t="s">
        <v>292</v>
      </c>
    </row>
    <row r="1035" spans="1:20" x14ac:dyDescent="0.25">
      <c r="A1035">
        <v>242</v>
      </c>
      <c r="B1035">
        <v>2016</v>
      </c>
      <c r="C1035" t="s">
        <v>2265</v>
      </c>
      <c r="D1035" t="s">
        <v>20</v>
      </c>
      <c r="E1035" t="s">
        <v>13</v>
      </c>
      <c r="F1035" t="s">
        <v>2267</v>
      </c>
      <c r="G1035">
        <v>74.5</v>
      </c>
      <c r="H1035">
        <v>203</v>
      </c>
      <c r="I1035">
        <v>10.5</v>
      </c>
      <c r="J1035">
        <v>33.380000000000003</v>
      </c>
      <c r="L1035">
        <v>4.6399999999999997</v>
      </c>
      <c r="N1035">
        <v>31</v>
      </c>
      <c r="O1035">
        <v>111</v>
      </c>
      <c r="P1035">
        <v>4.2</v>
      </c>
      <c r="Q1035">
        <v>7.13</v>
      </c>
      <c r="R1035">
        <v>11.28</v>
      </c>
      <c r="S1035" t="s">
        <v>33</v>
      </c>
      <c r="T1035" t="s">
        <v>2266</v>
      </c>
    </row>
    <row r="1036" spans="1:20" x14ac:dyDescent="0.25">
      <c r="A1036">
        <v>250</v>
      </c>
      <c r="B1036">
        <v>2016</v>
      </c>
      <c r="C1036" t="s">
        <v>3880</v>
      </c>
      <c r="D1036" t="s">
        <v>2770</v>
      </c>
      <c r="E1036" t="s">
        <v>13</v>
      </c>
      <c r="F1036" t="s">
        <v>3881</v>
      </c>
      <c r="G1036">
        <v>72.38</v>
      </c>
      <c r="H1036">
        <v>201</v>
      </c>
      <c r="I1036">
        <v>9.75</v>
      </c>
      <c r="J1036">
        <v>32</v>
      </c>
      <c r="L1036">
        <v>4.57</v>
      </c>
      <c r="M1036">
        <v>8</v>
      </c>
      <c r="N1036">
        <v>33.5</v>
      </c>
      <c r="O1036">
        <v>116</v>
      </c>
      <c r="P1036">
        <v>4.45</v>
      </c>
      <c r="Q1036">
        <v>7.58</v>
      </c>
      <c r="S1036" t="s">
        <v>76</v>
      </c>
      <c r="T1036" t="s">
        <v>167</v>
      </c>
    </row>
    <row r="1037" spans="1:20" x14ac:dyDescent="0.25">
      <c r="A1037">
        <v>251</v>
      </c>
      <c r="B1037">
        <v>2016</v>
      </c>
      <c r="C1037" t="s">
        <v>2242</v>
      </c>
      <c r="D1037" t="s">
        <v>3018</v>
      </c>
      <c r="E1037" t="s">
        <v>13</v>
      </c>
      <c r="F1037" t="s">
        <v>2244</v>
      </c>
      <c r="G1037">
        <v>72</v>
      </c>
      <c r="H1037">
        <v>197</v>
      </c>
      <c r="I1037">
        <v>8.25</v>
      </c>
      <c r="J1037">
        <v>31.38</v>
      </c>
      <c r="L1037">
        <v>4.3899999999999997</v>
      </c>
      <c r="M1037">
        <v>15</v>
      </c>
      <c r="N1037">
        <v>35.5</v>
      </c>
      <c r="O1037">
        <v>129</v>
      </c>
      <c r="S1037" t="s">
        <v>33</v>
      </c>
      <c r="T1037" t="s">
        <v>2243</v>
      </c>
    </row>
    <row r="1038" spans="1:20" x14ac:dyDescent="0.25">
      <c r="A1038">
        <v>256</v>
      </c>
      <c r="B1038">
        <v>2016</v>
      </c>
      <c r="C1038" t="s">
        <v>2216</v>
      </c>
      <c r="D1038" t="s">
        <v>281</v>
      </c>
      <c r="E1038" t="s">
        <v>13</v>
      </c>
      <c r="F1038" t="s">
        <v>2218</v>
      </c>
      <c r="G1038">
        <v>73.75</v>
      </c>
      <c r="H1038">
        <v>215</v>
      </c>
      <c r="I1038">
        <v>9.5</v>
      </c>
      <c r="J1038">
        <v>32.380000000000003</v>
      </c>
      <c r="L1038">
        <v>4.43</v>
      </c>
      <c r="M1038">
        <v>18</v>
      </c>
      <c r="N1038">
        <v>38</v>
      </c>
      <c r="O1038">
        <v>132</v>
      </c>
      <c r="P1038">
        <v>4.32</v>
      </c>
      <c r="Q1038">
        <v>7.07</v>
      </c>
      <c r="S1038" t="s">
        <v>76</v>
      </c>
      <c r="T1038" t="s">
        <v>2217</v>
      </c>
    </row>
    <row r="1039" spans="1:20" x14ac:dyDescent="0.25">
      <c r="A1039">
        <v>259</v>
      </c>
      <c r="B1039">
        <v>2016</v>
      </c>
      <c r="C1039" t="s">
        <v>2251</v>
      </c>
      <c r="D1039" t="s">
        <v>2859</v>
      </c>
      <c r="E1039" t="s">
        <v>13</v>
      </c>
      <c r="F1039" t="s">
        <v>2253</v>
      </c>
      <c r="G1039">
        <v>72.5</v>
      </c>
      <c r="H1039">
        <v>201</v>
      </c>
      <c r="I1039">
        <v>10.130000000000001</v>
      </c>
      <c r="J1039">
        <v>31.875</v>
      </c>
      <c r="L1039">
        <v>4.49</v>
      </c>
      <c r="M1039">
        <v>13</v>
      </c>
      <c r="N1039">
        <v>34.5</v>
      </c>
      <c r="O1039">
        <v>117</v>
      </c>
      <c r="P1039">
        <v>4.3</v>
      </c>
      <c r="Q1039">
        <v>6.93</v>
      </c>
      <c r="S1039" t="s">
        <v>121</v>
      </c>
      <c r="T1039" t="s">
        <v>2252</v>
      </c>
    </row>
    <row r="1040" spans="1:20" x14ac:dyDescent="0.25">
      <c r="A1040">
        <v>266</v>
      </c>
      <c r="B1040">
        <v>2016</v>
      </c>
      <c r="C1040" t="s">
        <v>3882</v>
      </c>
      <c r="D1040" t="s">
        <v>569</v>
      </c>
      <c r="E1040" t="s">
        <v>13</v>
      </c>
      <c r="F1040" t="s">
        <v>3883</v>
      </c>
      <c r="G1040">
        <v>69.38</v>
      </c>
      <c r="H1040">
        <v>201</v>
      </c>
      <c r="I1040">
        <v>9.5</v>
      </c>
      <c r="J1040">
        <v>30.25</v>
      </c>
      <c r="L1040">
        <v>4.5599999999999996</v>
      </c>
      <c r="M1040">
        <v>17</v>
      </c>
      <c r="N1040">
        <v>29.5</v>
      </c>
      <c r="O1040">
        <v>111</v>
      </c>
      <c r="P1040">
        <v>4.1900000000000004</v>
      </c>
      <c r="Q1040">
        <v>6.99</v>
      </c>
      <c r="S1040" t="s">
        <v>143</v>
      </c>
      <c r="T1040" t="s">
        <v>1294</v>
      </c>
    </row>
    <row r="1041" spans="1:20" x14ac:dyDescent="0.25">
      <c r="A1041">
        <v>267</v>
      </c>
      <c r="B1041">
        <v>2016</v>
      </c>
      <c r="C1041" t="s">
        <v>3884</v>
      </c>
      <c r="D1041" t="s">
        <v>2768</v>
      </c>
      <c r="E1041" t="s">
        <v>13</v>
      </c>
      <c r="F1041" t="s">
        <v>3885</v>
      </c>
      <c r="G1041">
        <v>70.5</v>
      </c>
      <c r="H1041">
        <v>200</v>
      </c>
      <c r="I1041">
        <v>9.6300000000000008</v>
      </c>
      <c r="J1041">
        <v>31.5</v>
      </c>
      <c r="L1041">
        <v>4.5999999999999996</v>
      </c>
      <c r="M1041">
        <v>16</v>
      </c>
      <c r="N1041">
        <v>37.5</v>
      </c>
      <c r="O1041">
        <v>125</v>
      </c>
      <c r="P1041">
        <v>4.13</v>
      </c>
      <c r="Q1041">
        <v>6.8</v>
      </c>
      <c r="S1041" t="s">
        <v>161</v>
      </c>
      <c r="T1041" t="s">
        <v>1294</v>
      </c>
    </row>
    <row r="1042" spans="1:20" x14ac:dyDescent="0.25">
      <c r="A1042">
        <v>274</v>
      </c>
      <c r="B1042">
        <v>2016</v>
      </c>
      <c r="C1042" t="s">
        <v>3886</v>
      </c>
      <c r="D1042" t="s">
        <v>2782</v>
      </c>
      <c r="E1042" t="s">
        <v>13</v>
      </c>
      <c r="F1042" t="s">
        <v>3888</v>
      </c>
      <c r="G1042">
        <v>77.63</v>
      </c>
      <c r="H1042">
        <v>222</v>
      </c>
      <c r="I1042">
        <v>10.38</v>
      </c>
      <c r="J1042">
        <v>32.75</v>
      </c>
      <c r="L1042">
        <v>4.49</v>
      </c>
      <c r="M1042">
        <v>12</v>
      </c>
      <c r="N1042">
        <v>36</v>
      </c>
      <c r="O1042">
        <v>129</v>
      </c>
      <c r="P1042">
        <v>4.25</v>
      </c>
      <c r="Q1042">
        <v>6.99</v>
      </c>
      <c r="S1042" t="s">
        <v>107</v>
      </c>
      <c r="T1042" t="s">
        <v>3887</v>
      </c>
    </row>
    <row r="1043" spans="1:20" x14ac:dyDescent="0.25">
      <c r="A1043">
        <v>276</v>
      </c>
      <c r="B1043">
        <v>2016</v>
      </c>
      <c r="C1043" t="s">
        <v>3889</v>
      </c>
      <c r="D1043" t="s">
        <v>630</v>
      </c>
      <c r="E1043" t="s">
        <v>13</v>
      </c>
      <c r="F1043" t="s">
        <v>3891</v>
      </c>
      <c r="G1043">
        <v>68.13</v>
      </c>
      <c r="H1043">
        <v>191</v>
      </c>
      <c r="I1043">
        <v>8.25</v>
      </c>
      <c r="J1043">
        <v>30.5</v>
      </c>
      <c r="L1043">
        <v>4.6100000000000003</v>
      </c>
      <c r="M1043">
        <v>10</v>
      </c>
      <c r="N1043">
        <v>33</v>
      </c>
      <c r="O1043">
        <v>113</v>
      </c>
      <c r="P1043">
        <v>4.3499999999999996</v>
      </c>
      <c r="Q1043">
        <v>7.18</v>
      </c>
      <c r="S1043" t="s">
        <v>33</v>
      </c>
      <c r="T1043" t="s">
        <v>3890</v>
      </c>
    </row>
    <row r="1044" spans="1:20" x14ac:dyDescent="0.25">
      <c r="A1044">
        <v>282</v>
      </c>
      <c r="B1044">
        <v>2016</v>
      </c>
      <c r="C1044" t="s">
        <v>3892</v>
      </c>
      <c r="D1044" t="s">
        <v>714</v>
      </c>
      <c r="E1044" t="s">
        <v>13</v>
      </c>
      <c r="F1044" t="s">
        <v>3894</v>
      </c>
      <c r="G1044">
        <v>75.63</v>
      </c>
      <c r="H1044">
        <v>207</v>
      </c>
      <c r="I1044">
        <v>9.5</v>
      </c>
      <c r="J1044">
        <v>30.63</v>
      </c>
      <c r="L1044">
        <v>4.55</v>
      </c>
      <c r="M1044">
        <v>12</v>
      </c>
      <c r="N1044">
        <v>35</v>
      </c>
      <c r="O1044">
        <v>123</v>
      </c>
      <c r="P1044">
        <v>4.63</v>
      </c>
      <c r="Q1044">
        <v>7.08</v>
      </c>
      <c r="R1044">
        <v>11.89</v>
      </c>
      <c r="S1044" t="s">
        <v>107</v>
      </c>
      <c r="T1044" t="s">
        <v>3893</v>
      </c>
    </row>
    <row r="1045" spans="1:20" x14ac:dyDescent="0.25">
      <c r="A1045">
        <v>285</v>
      </c>
      <c r="B1045">
        <v>2016</v>
      </c>
      <c r="C1045" t="s">
        <v>3895</v>
      </c>
      <c r="D1045" t="s">
        <v>563</v>
      </c>
      <c r="E1045" t="s">
        <v>13</v>
      </c>
      <c r="F1045" t="s">
        <v>3896</v>
      </c>
      <c r="G1045">
        <v>69.88</v>
      </c>
      <c r="H1045">
        <v>174</v>
      </c>
      <c r="I1045">
        <v>9</v>
      </c>
      <c r="J1045">
        <v>28.875</v>
      </c>
      <c r="L1045">
        <v>4.54</v>
      </c>
      <c r="M1045">
        <v>13</v>
      </c>
      <c r="N1045">
        <v>35.5</v>
      </c>
      <c r="O1045">
        <v>121</v>
      </c>
      <c r="P1045">
        <v>3.93</v>
      </c>
      <c r="Q1045">
        <v>6.62</v>
      </c>
      <c r="S1045" t="s">
        <v>161</v>
      </c>
      <c r="T1045" t="s">
        <v>241</v>
      </c>
    </row>
    <row r="1046" spans="1:20" x14ac:dyDescent="0.25">
      <c r="A1046">
        <v>288</v>
      </c>
      <c r="B1046">
        <v>2016</v>
      </c>
      <c r="C1046" t="s">
        <v>2207</v>
      </c>
      <c r="D1046" t="s">
        <v>2768</v>
      </c>
      <c r="E1046" t="s">
        <v>13</v>
      </c>
      <c r="F1046" t="s">
        <v>2208</v>
      </c>
      <c r="G1046">
        <v>73.38</v>
      </c>
      <c r="H1046">
        <v>201</v>
      </c>
      <c r="I1046">
        <v>9.1300000000000008</v>
      </c>
      <c r="J1046">
        <v>31.75</v>
      </c>
      <c r="L1046">
        <v>4.5</v>
      </c>
      <c r="M1046">
        <v>17</v>
      </c>
      <c r="N1046">
        <v>35</v>
      </c>
      <c r="O1046">
        <v>123</v>
      </c>
      <c r="P1046">
        <v>4.07</v>
      </c>
      <c r="Q1046">
        <v>6.65</v>
      </c>
      <c r="R1046">
        <v>10.84</v>
      </c>
      <c r="S1046" t="s">
        <v>143</v>
      </c>
      <c r="T1046" t="s">
        <v>315</v>
      </c>
    </row>
    <row r="1047" spans="1:20" x14ac:dyDescent="0.25">
      <c r="A1047">
        <v>291</v>
      </c>
      <c r="B1047">
        <v>2016</v>
      </c>
      <c r="C1047" t="s">
        <v>2214</v>
      </c>
      <c r="D1047" t="s">
        <v>60</v>
      </c>
      <c r="E1047" t="s">
        <v>13</v>
      </c>
      <c r="F1047" t="s">
        <v>2215</v>
      </c>
      <c r="G1047">
        <v>71.63</v>
      </c>
      <c r="H1047">
        <v>198</v>
      </c>
      <c r="I1047">
        <v>10.5</v>
      </c>
      <c r="J1047">
        <v>32.630000000000003</v>
      </c>
      <c r="L1047">
        <v>4.45</v>
      </c>
      <c r="M1047">
        <v>15</v>
      </c>
      <c r="N1047">
        <v>36</v>
      </c>
      <c r="O1047">
        <v>129</v>
      </c>
      <c r="P1047">
        <v>4.34</v>
      </c>
      <c r="Q1047">
        <v>6.94</v>
      </c>
      <c r="S1047" t="s">
        <v>107</v>
      </c>
      <c r="T1047" t="s">
        <v>257</v>
      </c>
    </row>
    <row r="1048" spans="1:20" x14ac:dyDescent="0.25">
      <c r="A1048">
        <v>293</v>
      </c>
      <c r="B1048">
        <v>2016</v>
      </c>
      <c r="C1048" t="s">
        <v>2212</v>
      </c>
      <c r="D1048" t="s">
        <v>714</v>
      </c>
      <c r="E1048" t="s">
        <v>13</v>
      </c>
      <c r="F1048" t="s">
        <v>2213</v>
      </c>
      <c r="G1048">
        <v>73</v>
      </c>
      <c r="H1048">
        <v>206</v>
      </c>
      <c r="I1048">
        <v>9.3800000000000008</v>
      </c>
      <c r="J1048">
        <v>33.380000000000003</v>
      </c>
      <c r="L1048">
        <v>4.53</v>
      </c>
      <c r="M1048">
        <v>10</v>
      </c>
      <c r="N1048">
        <v>37</v>
      </c>
      <c r="O1048">
        <v>130</v>
      </c>
      <c r="P1048">
        <v>4.2</v>
      </c>
      <c r="Q1048">
        <v>6.76</v>
      </c>
      <c r="R1048">
        <v>11.37</v>
      </c>
      <c r="S1048" t="s">
        <v>15</v>
      </c>
      <c r="T1048" t="s">
        <v>810</v>
      </c>
    </row>
    <row r="1049" spans="1:20" x14ac:dyDescent="0.25">
      <c r="A1049">
        <v>298</v>
      </c>
      <c r="B1049">
        <v>2016</v>
      </c>
      <c r="C1049" t="s">
        <v>3897</v>
      </c>
      <c r="D1049" t="s">
        <v>2741</v>
      </c>
      <c r="E1049" t="s">
        <v>13</v>
      </c>
      <c r="F1049" t="s">
        <v>3899</v>
      </c>
      <c r="G1049">
        <v>75.63</v>
      </c>
      <c r="H1049">
        <v>211</v>
      </c>
      <c r="I1049">
        <v>8.6300000000000008</v>
      </c>
      <c r="J1049">
        <v>33.875</v>
      </c>
      <c r="S1049" t="s">
        <v>161</v>
      </c>
      <c r="T1049" t="s">
        <v>3898</v>
      </c>
    </row>
    <row r="1050" spans="1:20" x14ac:dyDescent="0.25">
      <c r="A1050">
        <v>302</v>
      </c>
      <c r="B1050">
        <v>2016</v>
      </c>
      <c r="C1050" t="s">
        <v>3900</v>
      </c>
      <c r="D1050" t="s">
        <v>1246</v>
      </c>
      <c r="E1050" t="s">
        <v>13</v>
      </c>
      <c r="F1050" t="s">
        <v>3902</v>
      </c>
      <c r="G1050">
        <v>71</v>
      </c>
      <c r="H1050">
        <v>194</v>
      </c>
      <c r="I1050">
        <v>9.25</v>
      </c>
      <c r="J1050">
        <v>30.5</v>
      </c>
      <c r="L1050">
        <v>4.54</v>
      </c>
      <c r="M1050">
        <v>13</v>
      </c>
      <c r="N1050">
        <v>32.5</v>
      </c>
      <c r="O1050">
        <v>121</v>
      </c>
      <c r="P1050">
        <v>4.46</v>
      </c>
      <c r="Q1050">
        <v>7.22</v>
      </c>
      <c r="S1050" t="s">
        <v>121</v>
      </c>
      <c r="T1050" t="s">
        <v>3901</v>
      </c>
    </row>
    <row r="1051" spans="1:20" x14ac:dyDescent="0.25">
      <c r="A1051">
        <v>309</v>
      </c>
      <c r="B1051">
        <v>2016</v>
      </c>
      <c r="C1051" t="s">
        <v>3903</v>
      </c>
      <c r="D1051" t="s">
        <v>3904</v>
      </c>
      <c r="E1051" t="s">
        <v>13</v>
      </c>
      <c r="F1051" t="s">
        <v>3906</v>
      </c>
      <c r="G1051">
        <v>66.25</v>
      </c>
      <c r="H1051">
        <v>159</v>
      </c>
      <c r="I1051">
        <v>8.5</v>
      </c>
      <c r="J1051">
        <v>27.5</v>
      </c>
      <c r="L1051">
        <v>4.6399999999999997</v>
      </c>
      <c r="N1051">
        <v>30.5</v>
      </c>
      <c r="O1051">
        <v>115</v>
      </c>
      <c r="P1051">
        <v>4.32</v>
      </c>
      <c r="Q1051">
        <v>6.77</v>
      </c>
      <c r="S1051" t="s">
        <v>121</v>
      </c>
      <c r="T1051" t="s">
        <v>3905</v>
      </c>
    </row>
    <row r="1052" spans="1:20" x14ac:dyDescent="0.25">
      <c r="A1052">
        <v>312</v>
      </c>
      <c r="B1052">
        <v>2016</v>
      </c>
      <c r="C1052" t="s">
        <v>3907</v>
      </c>
      <c r="D1052" t="s">
        <v>209</v>
      </c>
      <c r="E1052" t="s">
        <v>13</v>
      </c>
      <c r="F1052" t="s">
        <v>3909</v>
      </c>
      <c r="G1052">
        <v>74.5</v>
      </c>
      <c r="H1052">
        <v>223</v>
      </c>
      <c r="I1052">
        <v>10.25</v>
      </c>
      <c r="J1052">
        <v>33.380000000000003</v>
      </c>
      <c r="L1052">
        <v>4.4800000000000004</v>
      </c>
      <c r="M1052">
        <v>17</v>
      </c>
      <c r="N1052">
        <v>35</v>
      </c>
      <c r="O1052">
        <v>123</v>
      </c>
      <c r="P1052">
        <v>4.13</v>
      </c>
      <c r="Q1052">
        <v>6.9</v>
      </c>
      <c r="S1052" t="s">
        <v>107</v>
      </c>
      <c r="T1052" t="s">
        <v>3908</v>
      </c>
    </row>
    <row r="1053" spans="1:20" x14ac:dyDescent="0.25">
      <c r="A1053">
        <v>327</v>
      </c>
      <c r="B1053">
        <v>2016</v>
      </c>
      <c r="C1053" t="s">
        <v>2227</v>
      </c>
      <c r="D1053" t="s">
        <v>85</v>
      </c>
      <c r="E1053" t="s">
        <v>13</v>
      </c>
      <c r="F1053" t="s">
        <v>2229</v>
      </c>
      <c r="G1053">
        <v>73.13</v>
      </c>
      <c r="H1053">
        <v>207</v>
      </c>
      <c r="I1053">
        <v>10.130000000000001</v>
      </c>
      <c r="J1053">
        <v>32.5</v>
      </c>
      <c r="L1053">
        <v>4.47</v>
      </c>
      <c r="N1053">
        <v>34.5</v>
      </c>
      <c r="O1053">
        <v>121</v>
      </c>
      <c r="P1053">
        <v>4.33</v>
      </c>
      <c r="Q1053">
        <v>7.08</v>
      </c>
      <c r="S1053" t="s">
        <v>161</v>
      </c>
      <c r="T1053" t="s">
        <v>2228</v>
      </c>
    </row>
    <row r="1054" spans="1:20" x14ac:dyDescent="0.25">
      <c r="A1054">
        <v>328</v>
      </c>
      <c r="B1054">
        <v>2016</v>
      </c>
      <c r="C1054" t="s">
        <v>2262</v>
      </c>
      <c r="D1054" t="s">
        <v>852</v>
      </c>
      <c r="E1054" t="s">
        <v>13</v>
      </c>
      <c r="F1054" t="s">
        <v>2264</v>
      </c>
      <c r="G1054">
        <v>74.38</v>
      </c>
      <c r="H1054">
        <v>209</v>
      </c>
      <c r="I1054">
        <v>9.25</v>
      </c>
      <c r="J1054">
        <v>34</v>
      </c>
      <c r="L1054">
        <v>4.45</v>
      </c>
      <c r="M1054">
        <v>12</v>
      </c>
      <c r="N1054">
        <v>35.5</v>
      </c>
      <c r="O1054">
        <v>122</v>
      </c>
      <c r="P1054">
        <v>4.46</v>
      </c>
      <c r="Q1054">
        <v>6.96</v>
      </c>
      <c r="R1054">
        <v>11.69</v>
      </c>
      <c r="S1054" t="s">
        <v>15</v>
      </c>
      <c r="T1054" t="s">
        <v>2263</v>
      </c>
    </row>
    <row r="1055" spans="1:20" x14ac:dyDescent="0.25">
      <c r="A1055">
        <v>335</v>
      </c>
      <c r="B1055">
        <v>2016</v>
      </c>
      <c r="C1055" t="s">
        <v>3910</v>
      </c>
      <c r="D1055" t="s">
        <v>228</v>
      </c>
      <c r="E1055" t="s">
        <v>13</v>
      </c>
      <c r="F1055" t="s">
        <v>3911</v>
      </c>
      <c r="G1055">
        <v>70.88</v>
      </c>
      <c r="H1055">
        <v>207</v>
      </c>
      <c r="I1055">
        <v>10</v>
      </c>
      <c r="J1055">
        <v>32.25</v>
      </c>
      <c r="L1055">
        <v>4.6900000000000004</v>
      </c>
      <c r="M1055">
        <v>14</v>
      </c>
      <c r="N1055">
        <v>29</v>
      </c>
      <c r="O1055">
        <v>103</v>
      </c>
      <c r="P1055">
        <v>4.75</v>
      </c>
      <c r="Q1055">
        <v>7.28</v>
      </c>
      <c r="S1055" t="s">
        <v>55</v>
      </c>
      <c r="T1055" t="s">
        <v>2535</v>
      </c>
    </row>
    <row r="1056" spans="1:20" x14ac:dyDescent="0.25">
      <c r="A1056">
        <v>337</v>
      </c>
      <c r="B1056">
        <v>2016</v>
      </c>
      <c r="C1056" t="s">
        <v>3912</v>
      </c>
      <c r="D1056" t="s">
        <v>20</v>
      </c>
      <c r="E1056" t="s">
        <v>13</v>
      </c>
      <c r="F1056" t="s">
        <v>3914</v>
      </c>
      <c r="G1056">
        <v>74.88</v>
      </c>
      <c r="H1056">
        <v>220</v>
      </c>
      <c r="I1056">
        <v>9</v>
      </c>
      <c r="J1056">
        <v>33.5</v>
      </c>
      <c r="L1056">
        <v>4.49</v>
      </c>
      <c r="M1056">
        <v>17</v>
      </c>
      <c r="N1056">
        <v>34.5</v>
      </c>
      <c r="O1056">
        <v>120</v>
      </c>
      <c r="P1056">
        <v>4.29</v>
      </c>
      <c r="Q1056">
        <v>6.94</v>
      </c>
      <c r="S1056" t="s">
        <v>121</v>
      </c>
      <c r="T1056" t="s">
        <v>3913</v>
      </c>
    </row>
    <row r="1057" spans="1:20" x14ac:dyDescent="0.25">
      <c r="A1057">
        <v>360</v>
      </c>
      <c r="B1057">
        <v>2016</v>
      </c>
      <c r="C1057" t="s">
        <v>2222</v>
      </c>
      <c r="D1057" t="s">
        <v>228</v>
      </c>
      <c r="E1057" t="s">
        <v>13</v>
      </c>
      <c r="F1057" t="s">
        <v>4496</v>
      </c>
      <c r="G1057">
        <v>73.38</v>
      </c>
      <c r="H1057">
        <v>203</v>
      </c>
      <c r="I1057">
        <v>9.5</v>
      </c>
      <c r="J1057">
        <v>33</v>
      </c>
      <c r="L1057">
        <v>4.59</v>
      </c>
      <c r="M1057">
        <v>9</v>
      </c>
      <c r="N1057">
        <v>34.5</v>
      </c>
      <c r="O1057">
        <v>123</v>
      </c>
      <c r="P1057">
        <v>4.1900000000000004</v>
      </c>
      <c r="Q1057">
        <v>6.77</v>
      </c>
      <c r="S1057" t="s">
        <v>121</v>
      </c>
      <c r="T1057" t="s">
        <v>127</v>
      </c>
    </row>
    <row r="1058" spans="1:20" x14ac:dyDescent="0.25">
      <c r="A1058">
        <v>365</v>
      </c>
      <c r="B1058">
        <v>2016</v>
      </c>
      <c r="C1058" t="s">
        <v>3915</v>
      </c>
      <c r="D1058" t="s">
        <v>1143</v>
      </c>
      <c r="E1058" t="s">
        <v>13</v>
      </c>
      <c r="F1058" t="s">
        <v>3916</v>
      </c>
      <c r="G1058">
        <v>75.63</v>
      </c>
      <c r="H1058">
        <v>206</v>
      </c>
      <c r="I1058">
        <v>9.5</v>
      </c>
      <c r="J1058">
        <v>33.880000000000003</v>
      </c>
      <c r="L1058">
        <v>4.54</v>
      </c>
      <c r="M1058">
        <v>12</v>
      </c>
      <c r="N1058">
        <v>29.5</v>
      </c>
      <c r="O1058">
        <v>112</v>
      </c>
      <c r="P1058">
        <v>4.33</v>
      </c>
      <c r="Q1058">
        <v>7.18</v>
      </c>
      <c r="R1058">
        <v>11.88</v>
      </c>
      <c r="S1058" t="s">
        <v>61</v>
      </c>
      <c r="T1058" t="s">
        <v>981</v>
      </c>
    </row>
    <row r="1059" spans="1:20" x14ac:dyDescent="0.25">
      <c r="A1059">
        <v>371</v>
      </c>
      <c r="B1059">
        <v>2016</v>
      </c>
      <c r="C1059" t="s">
        <v>3917</v>
      </c>
      <c r="D1059" t="s">
        <v>32</v>
      </c>
      <c r="E1059" t="s">
        <v>13</v>
      </c>
      <c r="F1059" t="s">
        <v>3918</v>
      </c>
      <c r="G1059">
        <v>72.88</v>
      </c>
      <c r="H1059">
        <v>199</v>
      </c>
      <c r="I1059">
        <v>9.3800000000000008</v>
      </c>
      <c r="J1059">
        <v>31.38</v>
      </c>
      <c r="L1059">
        <v>4.54</v>
      </c>
      <c r="M1059">
        <v>17</v>
      </c>
      <c r="N1059">
        <v>32.5</v>
      </c>
      <c r="O1059">
        <v>116</v>
      </c>
      <c r="P1059">
        <v>4.33</v>
      </c>
      <c r="Q1059">
        <v>6.88</v>
      </c>
      <c r="S1059" t="s">
        <v>76</v>
      </c>
      <c r="T1059" t="s">
        <v>177</v>
      </c>
    </row>
    <row r="1060" spans="1:20" x14ac:dyDescent="0.25">
      <c r="A1060">
        <v>374</v>
      </c>
      <c r="B1060">
        <v>2016</v>
      </c>
      <c r="C1060" t="s">
        <v>3919</v>
      </c>
      <c r="D1060" t="s">
        <v>429</v>
      </c>
      <c r="E1060" t="s">
        <v>13</v>
      </c>
      <c r="F1060" t="s">
        <v>3921</v>
      </c>
      <c r="G1060">
        <v>74.13</v>
      </c>
      <c r="H1060">
        <v>212</v>
      </c>
      <c r="I1060">
        <v>9.75</v>
      </c>
      <c r="J1060">
        <v>33.125</v>
      </c>
      <c r="S1060" t="s">
        <v>15</v>
      </c>
      <c r="T1060" t="s">
        <v>3920</v>
      </c>
    </row>
    <row r="1061" spans="1:20" x14ac:dyDescent="0.25">
      <c r="A1061">
        <v>376</v>
      </c>
      <c r="B1061">
        <v>2016</v>
      </c>
      <c r="C1061" t="s">
        <v>3922</v>
      </c>
      <c r="D1061" t="s">
        <v>2816</v>
      </c>
      <c r="E1061" t="s">
        <v>13</v>
      </c>
      <c r="F1061" t="s">
        <v>3924</v>
      </c>
      <c r="G1061">
        <v>71.5</v>
      </c>
      <c r="H1061">
        <v>198</v>
      </c>
      <c r="I1061">
        <v>9.3800000000000008</v>
      </c>
      <c r="J1061">
        <v>31.63</v>
      </c>
      <c r="L1061">
        <v>4.58</v>
      </c>
      <c r="M1061">
        <v>12</v>
      </c>
      <c r="N1061">
        <v>32.5</v>
      </c>
      <c r="O1061">
        <v>116</v>
      </c>
      <c r="P1061">
        <v>4.1900000000000004</v>
      </c>
      <c r="Q1061">
        <v>7.12</v>
      </c>
      <c r="R1061">
        <v>11.4</v>
      </c>
      <c r="S1061" t="s">
        <v>70</v>
      </c>
      <c r="T1061" t="s">
        <v>3923</v>
      </c>
    </row>
    <row r="1062" spans="1:20" x14ac:dyDescent="0.25">
      <c r="A1062">
        <v>377</v>
      </c>
      <c r="B1062">
        <v>2016</v>
      </c>
      <c r="C1062" t="s">
        <v>2223</v>
      </c>
      <c r="D1062" t="s">
        <v>2224</v>
      </c>
      <c r="E1062" t="s">
        <v>13</v>
      </c>
      <c r="F1062" t="s">
        <v>2226</v>
      </c>
      <c r="G1062">
        <v>74</v>
      </c>
      <c r="H1062">
        <v>194</v>
      </c>
      <c r="I1062">
        <v>8.3800000000000008</v>
      </c>
      <c r="J1062">
        <v>32.25</v>
      </c>
      <c r="L1062">
        <v>4.55</v>
      </c>
      <c r="M1062">
        <v>11</v>
      </c>
      <c r="N1062">
        <v>33.5</v>
      </c>
      <c r="O1062">
        <v>114</v>
      </c>
      <c r="S1062" t="s">
        <v>66</v>
      </c>
      <c r="T1062" t="s">
        <v>2225</v>
      </c>
    </row>
    <row r="1063" spans="1:20" x14ac:dyDescent="0.25">
      <c r="A1063">
        <v>379</v>
      </c>
      <c r="B1063">
        <v>2016</v>
      </c>
      <c r="C1063" t="s">
        <v>2200</v>
      </c>
      <c r="D1063" t="s">
        <v>1246</v>
      </c>
      <c r="E1063" t="s">
        <v>13</v>
      </c>
      <c r="F1063" t="s">
        <v>2202</v>
      </c>
      <c r="G1063">
        <v>70.25</v>
      </c>
      <c r="H1063">
        <v>194</v>
      </c>
      <c r="I1063">
        <v>9.75</v>
      </c>
      <c r="J1063">
        <v>30.38</v>
      </c>
      <c r="L1063">
        <v>4.4800000000000004</v>
      </c>
      <c r="M1063">
        <v>20</v>
      </c>
      <c r="N1063">
        <v>41</v>
      </c>
      <c r="O1063">
        <v>123</v>
      </c>
      <c r="P1063">
        <v>4.3499999999999996</v>
      </c>
      <c r="Q1063">
        <v>7</v>
      </c>
      <c r="S1063" t="s">
        <v>21</v>
      </c>
      <c r="T1063" t="s">
        <v>2201</v>
      </c>
    </row>
    <row r="1064" spans="1:20" x14ac:dyDescent="0.25">
      <c r="A1064">
        <v>380</v>
      </c>
      <c r="B1064">
        <v>2016</v>
      </c>
      <c r="C1064" t="s">
        <v>3925</v>
      </c>
      <c r="D1064" t="s">
        <v>3856</v>
      </c>
      <c r="E1064" t="s">
        <v>13</v>
      </c>
      <c r="F1064" t="s">
        <v>3927</v>
      </c>
      <c r="G1064">
        <v>70.63</v>
      </c>
      <c r="H1064">
        <v>195</v>
      </c>
      <c r="I1064">
        <v>9</v>
      </c>
      <c r="J1064">
        <v>30.375</v>
      </c>
      <c r="L1064">
        <v>4.55</v>
      </c>
      <c r="M1064">
        <v>17</v>
      </c>
      <c r="N1064">
        <v>31.5</v>
      </c>
      <c r="O1064">
        <v>117</v>
      </c>
      <c r="P1064">
        <v>4.2</v>
      </c>
      <c r="Q1064">
        <v>6.76</v>
      </c>
      <c r="S1064" t="s">
        <v>143</v>
      </c>
      <c r="T1064" t="s">
        <v>3926</v>
      </c>
    </row>
    <row r="1065" spans="1:20" x14ac:dyDescent="0.25">
      <c r="A1065">
        <v>394</v>
      </c>
      <c r="B1065">
        <v>2016</v>
      </c>
      <c r="C1065" t="s">
        <v>3928</v>
      </c>
      <c r="D1065" t="s">
        <v>156</v>
      </c>
      <c r="E1065" t="s">
        <v>13</v>
      </c>
      <c r="F1065" t="s">
        <v>3930</v>
      </c>
      <c r="G1065">
        <v>73.13</v>
      </c>
      <c r="H1065">
        <v>206</v>
      </c>
      <c r="I1065">
        <v>10</v>
      </c>
      <c r="J1065">
        <v>30</v>
      </c>
      <c r="L1065">
        <v>4.6900000000000004</v>
      </c>
      <c r="M1065">
        <v>12</v>
      </c>
      <c r="N1065">
        <v>35</v>
      </c>
      <c r="O1065">
        <v>114</v>
      </c>
      <c r="P1065">
        <v>4.2</v>
      </c>
      <c r="Q1065">
        <v>7.09</v>
      </c>
      <c r="R1065">
        <v>11.9</v>
      </c>
      <c r="S1065" t="s">
        <v>444</v>
      </c>
      <c r="T1065" t="s">
        <v>3929</v>
      </c>
    </row>
    <row r="1066" spans="1:20" x14ac:dyDescent="0.25">
      <c r="A1066">
        <v>408</v>
      </c>
      <c r="B1066">
        <v>2016</v>
      </c>
      <c r="C1066" t="s">
        <v>2203</v>
      </c>
      <c r="D1066" t="s">
        <v>2768</v>
      </c>
      <c r="E1066" t="s">
        <v>13</v>
      </c>
      <c r="F1066" t="s">
        <v>4487</v>
      </c>
      <c r="G1066">
        <v>74.75</v>
      </c>
      <c r="H1066">
        <v>212</v>
      </c>
      <c r="I1066">
        <v>10.5</v>
      </c>
      <c r="J1066">
        <v>32.130000000000003</v>
      </c>
      <c r="L1066">
        <v>4.57</v>
      </c>
      <c r="M1066">
        <v>18</v>
      </c>
      <c r="N1066">
        <v>35</v>
      </c>
      <c r="O1066">
        <v>126</v>
      </c>
      <c r="P1066">
        <v>4.13</v>
      </c>
      <c r="Q1066">
        <v>6.8</v>
      </c>
      <c r="R1066">
        <v>11.7</v>
      </c>
      <c r="S1066" t="s">
        <v>107</v>
      </c>
      <c r="T1066" t="s">
        <v>56</v>
      </c>
    </row>
    <row r="1067" spans="1:20" x14ac:dyDescent="0.25">
      <c r="A1067">
        <v>409</v>
      </c>
      <c r="B1067">
        <v>2016</v>
      </c>
      <c r="C1067" t="s">
        <v>1632</v>
      </c>
      <c r="D1067" t="s">
        <v>3096</v>
      </c>
      <c r="E1067" t="s">
        <v>13</v>
      </c>
      <c r="F1067" t="s">
        <v>4488</v>
      </c>
      <c r="G1067">
        <v>73.25</v>
      </c>
      <c r="H1067">
        <v>193</v>
      </c>
      <c r="I1067">
        <v>9.3800000000000008</v>
      </c>
      <c r="J1067">
        <v>31.375</v>
      </c>
      <c r="L1067">
        <v>4.54</v>
      </c>
      <c r="M1067">
        <v>16</v>
      </c>
      <c r="N1067">
        <v>36</v>
      </c>
      <c r="O1067">
        <v>126</v>
      </c>
      <c r="P1067">
        <v>4.26</v>
      </c>
      <c r="Q1067">
        <v>7.06</v>
      </c>
      <c r="S1067" t="s">
        <v>107</v>
      </c>
      <c r="T1067" t="s">
        <v>56</v>
      </c>
    </row>
    <row r="1068" spans="1:20" x14ac:dyDescent="0.25">
      <c r="A1068">
        <v>415</v>
      </c>
      <c r="B1068">
        <v>2016</v>
      </c>
      <c r="C1068" t="s">
        <v>2197</v>
      </c>
      <c r="D1068" t="s">
        <v>311</v>
      </c>
      <c r="E1068" t="s">
        <v>13</v>
      </c>
      <c r="F1068" t="s">
        <v>2199</v>
      </c>
      <c r="G1068">
        <v>74</v>
      </c>
      <c r="H1068">
        <v>221</v>
      </c>
      <c r="I1068">
        <v>9.5</v>
      </c>
      <c r="J1068">
        <v>33.380000000000003</v>
      </c>
      <c r="L1068">
        <v>4.6399999999999997</v>
      </c>
      <c r="M1068">
        <v>12</v>
      </c>
      <c r="N1068">
        <v>33</v>
      </c>
      <c r="O1068">
        <v>117</v>
      </c>
      <c r="P1068">
        <v>4.3</v>
      </c>
      <c r="Q1068">
        <v>7.04</v>
      </c>
      <c r="S1068" t="s">
        <v>55</v>
      </c>
      <c r="T1068" t="s">
        <v>2198</v>
      </c>
    </row>
    <row r="1069" spans="1:20" x14ac:dyDescent="0.25">
      <c r="A1069">
        <v>416</v>
      </c>
      <c r="B1069">
        <v>2016</v>
      </c>
      <c r="C1069" t="s">
        <v>3931</v>
      </c>
      <c r="D1069" t="s">
        <v>20</v>
      </c>
      <c r="E1069" t="s">
        <v>13</v>
      </c>
      <c r="F1069" t="s">
        <v>3933</v>
      </c>
      <c r="G1069">
        <v>71.38</v>
      </c>
      <c r="H1069">
        <v>190</v>
      </c>
      <c r="I1069">
        <v>9.1300000000000008</v>
      </c>
      <c r="J1069">
        <v>30.875</v>
      </c>
      <c r="L1069">
        <v>4.3899999999999997</v>
      </c>
      <c r="M1069">
        <v>16</v>
      </c>
      <c r="N1069">
        <v>34</v>
      </c>
      <c r="O1069">
        <v>122</v>
      </c>
      <c r="P1069">
        <v>4.1900000000000004</v>
      </c>
      <c r="Q1069">
        <v>7</v>
      </c>
      <c r="S1069" t="s">
        <v>143</v>
      </c>
      <c r="T1069" t="s">
        <v>3932</v>
      </c>
    </row>
    <row r="1070" spans="1:20" x14ac:dyDescent="0.25">
      <c r="A1070">
        <v>434</v>
      </c>
      <c r="B1070">
        <v>2016</v>
      </c>
      <c r="C1070" t="s">
        <v>3934</v>
      </c>
      <c r="D1070" t="s">
        <v>687</v>
      </c>
      <c r="E1070" t="s">
        <v>13</v>
      </c>
      <c r="F1070" t="s">
        <v>3935</v>
      </c>
      <c r="G1070">
        <v>71.88</v>
      </c>
      <c r="H1070">
        <v>190</v>
      </c>
      <c r="I1070">
        <v>9</v>
      </c>
      <c r="J1070">
        <v>31.625</v>
      </c>
      <c r="L1070">
        <v>4.47</v>
      </c>
      <c r="M1070">
        <v>16</v>
      </c>
      <c r="N1070">
        <v>35</v>
      </c>
      <c r="O1070">
        <v>122</v>
      </c>
      <c r="P1070">
        <v>4.3099999999999996</v>
      </c>
      <c r="Q1070">
        <v>6.82</v>
      </c>
      <c r="S1070" t="s">
        <v>121</v>
      </c>
      <c r="T1070" t="s">
        <v>1061</v>
      </c>
    </row>
    <row r="1071" spans="1:20" x14ac:dyDescent="0.25">
      <c r="A1071">
        <v>437</v>
      </c>
      <c r="B1071">
        <v>2016</v>
      </c>
      <c r="C1071" t="s">
        <v>3936</v>
      </c>
      <c r="D1071" t="s">
        <v>32</v>
      </c>
      <c r="E1071" t="s">
        <v>13</v>
      </c>
      <c r="F1071" t="s">
        <v>3938</v>
      </c>
      <c r="G1071">
        <v>71.75</v>
      </c>
      <c r="H1071">
        <v>188</v>
      </c>
      <c r="I1071">
        <v>9.25</v>
      </c>
      <c r="J1071">
        <v>32.625</v>
      </c>
      <c r="L1071">
        <v>4.51</v>
      </c>
      <c r="M1071">
        <v>14</v>
      </c>
      <c r="N1071">
        <v>38.5</v>
      </c>
      <c r="O1071">
        <v>121</v>
      </c>
      <c r="P1071">
        <v>4.0999999999999996</v>
      </c>
      <c r="Q1071">
        <v>6.73</v>
      </c>
      <c r="S1071" t="s">
        <v>70</v>
      </c>
      <c r="T1071" t="s">
        <v>3937</v>
      </c>
    </row>
    <row r="1072" spans="1:20" x14ac:dyDescent="0.25">
      <c r="A1072">
        <v>450</v>
      </c>
      <c r="B1072">
        <v>2016</v>
      </c>
      <c r="C1072" t="s">
        <v>3939</v>
      </c>
      <c r="D1072" t="s">
        <v>3446</v>
      </c>
      <c r="E1072" t="s">
        <v>13</v>
      </c>
      <c r="F1072" t="s">
        <v>3940</v>
      </c>
      <c r="G1072">
        <v>74.63</v>
      </c>
      <c r="H1072">
        <v>191</v>
      </c>
      <c r="I1072">
        <v>9.8800000000000008</v>
      </c>
      <c r="J1072">
        <v>31.5</v>
      </c>
      <c r="L1072">
        <v>4.67</v>
      </c>
      <c r="M1072">
        <v>13</v>
      </c>
      <c r="N1072">
        <v>38.5</v>
      </c>
      <c r="O1072">
        <v>126</v>
      </c>
      <c r="P1072">
        <v>4.32</v>
      </c>
      <c r="Q1072">
        <v>7.13</v>
      </c>
      <c r="S1072" t="s">
        <v>61</v>
      </c>
      <c r="T1072" t="s">
        <v>34</v>
      </c>
    </row>
    <row r="1073" spans="1:20" x14ac:dyDescent="0.25">
      <c r="A1073">
        <v>455</v>
      </c>
      <c r="B1073">
        <v>2016</v>
      </c>
      <c r="C1073" t="s">
        <v>3941</v>
      </c>
      <c r="D1073" t="s">
        <v>281</v>
      </c>
      <c r="E1073" t="s">
        <v>13</v>
      </c>
      <c r="F1073" t="s">
        <v>3942</v>
      </c>
      <c r="G1073">
        <v>74.25</v>
      </c>
      <c r="H1073">
        <v>229</v>
      </c>
      <c r="I1073">
        <v>9.25</v>
      </c>
      <c r="J1073">
        <v>32.5</v>
      </c>
      <c r="L1073">
        <v>4.72</v>
      </c>
      <c r="M1073">
        <v>14</v>
      </c>
      <c r="N1073">
        <v>30</v>
      </c>
      <c r="O1073">
        <v>121</v>
      </c>
      <c r="P1073">
        <v>4.47</v>
      </c>
      <c r="Q1073">
        <v>7.43</v>
      </c>
      <c r="S1073" t="s">
        <v>121</v>
      </c>
      <c r="T1073" t="s">
        <v>34</v>
      </c>
    </row>
    <row r="1074" spans="1:20" x14ac:dyDescent="0.25">
      <c r="A1074">
        <v>459</v>
      </c>
      <c r="B1074">
        <v>2016</v>
      </c>
      <c r="C1074" t="s">
        <v>3943</v>
      </c>
      <c r="D1074" t="s">
        <v>2741</v>
      </c>
      <c r="E1074" t="s">
        <v>13</v>
      </c>
      <c r="F1074" t="s">
        <v>3944</v>
      </c>
      <c r="G1074">
        <v>76.63</v>
      </c>
      <c r="H1074">
        <v>224</v>
      </c>
      <c r="I1074">
        <v>9.25</v>
      </c>
      <c r="J1074">
        <v>33.880000000000003</v>
      </c>
      <c r="L1074">
        <v>4.8499999999999996</v>
      </c>
      <c r="M1074">
        <v>13</v>
      </c>
      <c r="N1074">
        <v>28</v>
      </c>
      <c r="O1074">
        <v>113</v>
      </c>
      <c r="P1074">
        <v>4.5199999999999996</v>
      </c>
      <c r="Q1074">
        <v>7.21</v>
      </c>
      <c r="S1074" t="s">
        <v>121</v>
      </c>
      <c r="T1074" t="s">
        <v>915</v>
      </c>
    </row>
    <row r="1075" spans="1:20" x14ac:dyDescent="0.25">
      <c r="A1075">
        <v>0</v>
      </c>
      <c r="B1075">
        <v>2017</v>
      </c>
      <c r="C1075" t="s">
        <v>3945</v>
      </c>
      <c r="D1075" t="s">
        <v>85</v>
      </c>
      <c r="E1075" t="s">
        <v>13</v>
      </c>
      <c r="F1075" t="s">
        <v>3946</v>
      </c>
      <c r="G1075">
        <v>67.88</v>
      </c>
      <c r="H1075">
        <v>186</v>
      </c>
      <c r="I1075">
        <v>9</v>
      </c>
      <c r="J1075">
        <v>29.75</v>
      </c>
      <c r="L1075">
        <v>4.5</v>
      </c>
      <c r="M1075">
        <v>15</v>
      </c>
      <c r="N1075">
        <v>27</v>
      </c>
      <c r="O1075">
        <v>111</v>
      </c>
      <c r="P1075">
        <v>4.25</v>
      </c>
      <c r="Q1075">
        <v>7.03</v>
      </c>
      <c r="S1075" t="s">
        <v>180</v>
      </c>
      <c r="T1075" t="s">
        <v>545</v>
      </c>
    </row>
    <row r="1076" spans="1:20" x14ac:dyDescent="0.25">
      <c r="A1076">
        <v>4</v>
      </c>
      <c r="B1076">
        <v>2017</v>
      </c>
      <c r="C1076" t="s">
        <v>2326</v>
      </c>
      <c r="D1076" t="s">
        <v>1135</v>
      </c>
      <c r="E1076" t="s">
        <v>13</v>
      </c>
      <c r="F1076" t="s">
        <v>2327</v>
      </c>
      <c r="G1076">
        <v>73.25</v>
      </c>
      <c r="H1076">
        <v>189</v>
      </c>
      <c r="I1076">
        <v>9</v>
      </c>
      <c r="J1076">
        <v>32</v>
      </c>
      <c r="L1076">
        <v>4.4400000000000004</v>
      </c>
      <c r="M1076">
        <v>8</v>
      </c>
      <c r="N1076">
        <v>29.5</v>
      </c>
      <c r="O1076">
        <v>125</v>
      </c>
      <c r="P1076">
        <v>4.28</v>
      </c>
      <c r="Q1076">
        <v>6.98</v>
      </c>
      <c r="R1076">
        <v>11.39</v>
      </c>
      <c r="S1076" t="s">
        <v>76</v>
      </c>
      <c r="T1076" t="s">
        <v>545</v>
      </c>
    </row>
    <row r="1077" spans="1:20" x14ac:dyDescent="0.25">
      <c r="A1077">
        <v>5</v>
      </c>
      <c r="B1077">
        <v>2017</v>
      </c>
      <c r="C1077" t="s">
        <v>3947</v>
      </c>
      <c r="D1077" t="s">
        <v>311</v>
      </c>
      <c r="E1077" t="s">
        <v>13</v>
      </c>
      <c r="F1077" t="s">
        <v>3949</v>
      </c>
      <c r="G1077">
        <v>74.75</v>
      </c>
      <c r="H1077">
        <v>197</v>
      </c>
      <c r="I1077">
        <v>9.3800000000000008</v>
      </c>
      <c r="J1077">
        <v>31.75</v>
      </c>
      <c r="L1077">
        <v>4.42</v>
      </c>
      <c r="M1077">
        <v>8</v>
      </c>
      <c r="N1077">
        <v>34.5</v>
      </c>
      <c r="O1077">
        <v>123</v>
      </c>
      <c r="P1077">
        <v>4.1399999999999997</v>
      </c>
      <c r="Q1077">
        <v>6.73</v>
      </c>
      <c r="S1077" t="s">
        <v>45</v>
      </c>
      <c r="T1077" t="s">
        <v>3948</v>
      </c>
    </row>
    <row r="1078" spans="1:20" x14ac:dyDescent="0.25">
      <c r="A1078">
        <v>16</v>
      </c>
      <c r="B1078">
        <v>2017</v>
      </c>
      <c r="C1078" t="s">
        <v>3950</v>
      </c>
      <c r="D1078" t="s">
        <v>911</v>
      </c>
      <c r="E1078" t="s">
        <v>13</v>
      </c>
      <c r="F1078" t="s">
        <v>3952</v>
      </c>
      <c r="G1078">
        <v>72.38</v>
      </c>
      <c r="H1078">
        <v>216</v>
      </c>
      <c r="I1078">
        <v>9.8800000000000008</v>
      </c>
      <c r="J1078">
        <v>31</v>
      </c>
      <c r="L1078">
        <v>4.57</v>
      </c>
      <c r="M1078">
        <v>16</v>
      </c>
      <c r="N1078">
        <v>37.5</v>
      </c>
      <c r="O1078">
        <v>123</v>
      </c>
      <c r="P1078">
        <v>4.1100000000000003</v>
      </c>
      <c r="Q1078">
        <v>6.76</v>
      </c>
      <c r="S1078" t="s">
        <v>66</v>
      </c>
      <c r="T1078" t="s">
        <v>3951</v>
      </c>
    </row>
    <row r="1079" spans="1:20" x14ac:dyDescent="0.25">
      <c r="A1079">
        <v>18</v>
      </c>
      <c r="B1079">
        <v>2017</v>
      </c>
      <c r="C1079" t="s">
        <v>3953</v>
      </c>
      <c r="D1079" t="s">
        <v>2814</v>
      </c>
      <c r="E1079" t="s">
        <v>13</v>
      </c>
      <c r="F1079" t="s">
        <v>3955</v>
      </c>
      <c r="G1079">
        <v>72.25</v>
      </c>
      <c r="H1079">
        <v>200</v>
      </c>
      <c r="I1079">
        <v>10.25</v>
      </c>
      <c r="J1079">
        <v>32.625</v>
      </c>
      <c r="L1079">
        <v>4.74</v>
      </c>
      <c r="M1079">
        <v>12</v>
      </c>
      <c r="N1079">
        <v>33</v>
      </c>
      <c r="O1079">
        <v>115</v>
      </c>
      <c r="P1079">
        <v>4.3899999999999997</v>
      </c>
      <c r="Q1079">
        <v>7.03</v>
      </c>
      <c r="S1079" t="s">
        <v>161</v>
      </c>
      <c r="T1079" t="s">
        <v>3954</v>
      </c>
    </row>
    <row r="1080" spans="1:20" x14ac:dyDescent="0.25">
      <c r="A1080">
        <v>43</v>
      </c>
      <c r="B1080">
        <v>2017</v>
      </c>
      <c r="C1080" t="s">
        <v>3956</v>
      </c>
      <c r="D1080" t="s">
        <v>3115</v>
      </c>
      <c r="E1080" t="s">
        <v>13</v>
      </c>
      <c r="F1080" t="s">
        <v>3958</v>
      </c>
      <c r="G1080">
        <v>68.13</v>
      </c>
      <c r="H1080">
        <v>178</v>
      </c>
      <c r="I1080">
        <v>9</v>
      </c>
      <c r="J1080">
        <v>31.13</v>
      </c>
      <c r="L1080">
        <v>4.54</v>
      </c>
      <c r="M1080">
        <v>9</v>
      </c>
      <c r="N1080">
        <v>32</v>
      </c>
      <c r="O1080">
        <v>117</v>
      </c>
      <c r="P1080">
        <v>4.22</v>
      </c>
      <c r="Q1080">
        <v>6.83</v>
      </c>
      <c r="R1080">
        <v>11.14</v>
      </c>
      <c r="S1080" t="s">
        <v>39</v>
      </c>
      <c r="T1080" t="s">
        <v>3957</v>
      </c>
    </row>
    <row r="1081" spans="1:20" x14ac:dyDescent="0.25">
      <c r="A1081">
        <v>46</v>
      </c>
      <c r="B1081">
        <v>2017</v>
      </c>
      <c r="C1081" t="s">
        <v>3959</v>
      </c>
      <c r="D1081" t="s">
        <v>3603</v>
      </c>
      <c r="E1081" t="s">
        <v>13</v>
      </c>
      <c r="F1081" t="s">
        <v>3961</v>
      </c>
      <c r="G1081">
        <v>73.25</v>
      </c>
      <c r="H1081">
        <v>203</v>
      </c>
      <c r="I1081">
        <v>9.1300000000000008</v>
      </c>
      <c r="J1081">
        <v>32.5</v>
      </c>
      <c r="L1081">
        <v>4.68</v>
      </c>
      <c r="M1081">
        <v>9</v>
      </c>
      <c r="N1081">
        <v>34</v>
      </c>
      <c r="O1081">
        <v>125</v>
      </c>
      <c r="P1081">
        <v>4.21</v>
      </c>
      <c r="Q1081">
        <v>6.73</v>
      </c>
      <c r="R1081">
        <v>12.21</v>
      </c>
      <c r="S1081" t="s">
        <v>33</v>
      </c>
      <c r="T1081" t="s">
        <v>3960</v>
      </c>
    </row>
    <row r="1082" spans="1:20" x14ac:dyDescent="0.25">
      <c r="A1082">
        <v>56</v>
      </c>
      <c r="B1082">
        <v>2017</v>
      </c>
      <c r="C1082" t="s">
        <v>3962</v>
      </c>
      <c r="D1082" t="s">
        <v>3963</v>
      </c>
      <c r="E1082" t="s">
        <v>13</v>
      </c>
      <c r="F1082" t="s">
        <v>3964</v>
      </c>
      <c r="G1082">
        <v>75.38</v>
      </c>
      <c r="H1082">
        <v>254</v>
      </c>
      <c r="I1082">
        <v>10.38</v>
      </c>
      <c r="J1082">
        <v>33</v>
      </c>
      <c r="L1082">
        <v>4.7</v>
      </c>
      <c r="M1082">
        <v>23</v>
      </c>
      <c r="N1082">
        <v>29</v>
      </c>
      <c r="O1082">
        <v>118</v>
      </c>
      <c r="P1082">
        <v>4.1399999999999997</v>
      </c>
      <c r="Q1082">
        <v>6.9</v>
      </c>
      <c r="R1082">
        <v>11.75</v>
      </c>
      <c r="S1082" t="s">
        <v>143</v>
      </c>
      <c r="T1082" t="s">
        <v>134</v>
      </c>
    </row>
    <row r="1083" spans="1:20" x14ac:dyDescent="0.25">
      <c r="A1083">
        <v>63</v>
      </c>
      <c r="B1083">
        <v>2017</v>
      </c>
      <c r="C1083" t="s">
        <v>2346</v>
      </c>
      <c r="D1083" t="s">
        <v>2768</v>
      </c>
      <c r="E1083" t="s">
        <v>13</v>
      </c>
      <c r="F1083" t="s">
        <v>2347</v>
      </c>
      <c r="G1083">
        <v>74</v>
      </c>
      <c r="H1083">
        <v>222</v>
      </c>
      <c r="I1083">
        <v>9.1300000000000008</v>
      </c>
      <c r="J1083">
        <v>31.75</v>
      </c>
      <c r="L1083">
        <v>4.5599999999999996</v>
      </c>
      <c r="M1083">
        <v>19</v>
      </c>
      <c r="P1083">
        <v>4.33</v>
      </c>
      <c r="Q1083">
        <v>7.07</v>
      </c>
      <c r="S1083" t="s">
        <v>444</v>
      </c>
      <c r="T1083" t="s">
        <v>134</v>
      </c>
    </row>
    <row r="1084" spans="1:20" x14ac:dyDescent="0.25">
      <c r="A1084">
        <v>74</v>
      </c>
      <c r="B1084">
        <v>2017</v>
      </c>
      <c r="C1084" t="s">
        <v>3965</v>
      </c>
      <c r="D1084" t="s">
        <v>106</v>
      </c>
      <c r="E1084" t="s">
        <v>13</v>
      </c>
      <c r="F1084" t="s">
        <v>3967</v>
      </c>
      <c r="G1084">
        <v>71.13</v>
      </c>
      <c r="H1084">
        <v>182</v>
      </c>
      <c r="I1084">
        <v>8.8800000000000008</v>
      </c>
      <c r="J1084">
        <v>30.75</v>
      </c>
      <c r="L1084">
        <v>4.41</v>
      </c>
      <c r="M1084">
        <v>13</v>
      </c>
      <c r="N1084">
        <v>37</v>
      </c>
      <c r="O1084">
        <v>119</v>
      </c>
      <c r="P1084">
        <v>4.2</v>
      </c>
      <c r="Q1084">
        <v>7.1</v>
      </c>
      <c r="S1084" t="s">
        <v>33</v>
      </c>
      <c r="T1084" t="s">
        <v>3966</v>
      </c>
    </row>
    <row r="1085" spans="1:20" x14ac:dyDescent="0.25">
      <c r="A1085">
        <v>83</v>
      </c>
      <c r="B1085">
        <v>2017</v>
      </c>
      <c r="C1085" t="s">
        <v>2318</v>
      </c>
      <c r="D1085" t="s">
        <v>171</v>
      </c>
      <c r="E1085" t="s">
        <v>13</v>
      </c>
      <c r="F1085" t="s">
        <v>2320</v>
      </c>
      <c r="G1085">
        <v>74.75</v>
      </c>
      <c r="H1085">
        <v>204</v>
      </c>
      <c r="I1085">
        <v>9.1300000000000008</v>
      </c>
      <c r="J1085">
        <v>33.25</v>
      </c>
      <c r="L1085">
        <v>4.47</v>
      </c>
      <c r="M1085">
        <v>10</v>
      </c>
      <c r="N1085">
        <v>35.5</v>
      </c>
      <c r="O1085">
        <v>132</v>
      </c>
      <c r="P1085">
        <v>4.09</v>
      </c>
      <c r="Q1085">
        <v>6.7</v>
      </c>
      <c r="S1085" t="s">
        <v>161</v>
      </c>
      <c r="T1085" t="s">
        <v>2319</v>
      </c>
    </row>
    <row r="1086" spans="1:20" x14ac:dyDescent="0.25">
      <c r="A1086">
        <v>94</v>
      </c>
      <c r="B1086">
        <v>2017</v>
      </c>
      <c r="C1086" t="s">
        <v>2338</v>
      </c>
      <c r="D1086" t="s">
        <v>32</v>
      </c>
      <c r="E1086" t="s">
        <v>13</v>
      </c>
      <c r="F1086" t="s">
        <v>2340</v>
      </c>
      <c r="G1086">
        <v>72.13</v>
      </c>
      <c r="H1086">
        <v>195</v>
      </c>
      <c r="I1086">
        <v>9.75</v>
      </c>
      <c r="J1086">
        <v>32.25</v>
      </c>
      <c r="L1086">
        <v>4.45</v>
      </c>
      <c r="M1086">
        <v>10</v>
      </c>
      <c r="N1086">
        <v>34</v>
      </c>
      <c r="O1086">
        <v>122</v>
      </c>
      <c r="P1086">
        <v>4.3899999999999997</v>
      </c>
      <c r="Q1086">
        <v>7.19</v>
      </c>
      <c r="S1086" t="s">
        <v>21</v>
      </c>
      <c r="T1086" t="s">
        <v>2339</v>
      </c>
    </row>
    <row r="1087" spans="1:20" x14ac:dyDescent="0.25">
      <c r="A1087">
        <v>110</v>
      </c>
      <c r="B1087">
        <v>2017</v>
      </c>
      <c r="C1087" t="s">
        <v>2302</v>
      </c>
      <c r="D1087" t="s">
        <v>171</v>
      </c>
      <c r="E1087" t="s">
        <v>13</v>
      </c>
      <c r="F1087" t="s">
        <v>2304</v>
      </c>
      <c r="G1087">
        <v>73.75</v>
      </c>
      <c r="H1087">
        <v>214</v>
      </c>
      <c r="I1087">
        <v>9.8800000000000008</v>
      </c>
      <c r="J1087">
        <v>32.630000000000003</v>
      </c>
      <c r="L1087">
        <v>4.45</v>
      </c>
      <c r="M1087">
        <v>17</v>
      </c>
      <c r="N1087">
        <v>36</v>
      </c>
      <c r="O1087">
        <v>124</v>
      </c>
      <c r="P1087">
        <v>4.26</v>
      </c>
      <c r="Q1087">
        <v>6.81</v>
      </c>
      <c r="R1087">
        <v>11.88</v>
      </c>
      <c r="S1087" t="s">
        <v>61</v>
      </c>
      <c r="T1087" t="s">
        <v>2303</v>
      </c>
    </row>
    <row r="1088" spans="1:20" x14ac:dyDescent="0.25">
      <c r="A1088">
        <v>112</v>
      </c>
      <c r="B1088">
        <v>2017</v>
      </c>
      <c r="C1088" t="s">
        <v>2268</v>
      </c>
      <c r="D1088" t="s">
        <v>244</v>
      </c>
      <c r="E1088" t="s">
        <v>13</v>
      </c>
      <c r="F1088" t="s">
        <v>2269</v>
      </c>
      <c r="G1088">
        <v>74.75</v>
      </c>
      <c r="H1088">
        <v>209</v>
      </c>
      <c r="I1088">
        <v>9.1300000000000008</v>
      </c>
      <c r="J1088">
        <v>33</v>
      </c>
      <c r="K1088">
        <v>31</v>
      </c>
      <c r="P1088">
        <v>4.28</v>
      </c>
      <c r="R1088">
        <v>11.48</v>
      </c>
      <c r="S1088" t="s">
        <v>15</v>
      </c>
      <c r="T1088" t="s">
        <v>112</v>
      </c>
    </row>
    <row r="1089" spans="1:20" x14ac:dyDescent="0.25">
      <c r="A1089">
        <v>117</v>
      </c>
      <c r="B1089">
        <v>2017</v>
      </c>
      <c r="C1089" t="s">
        <v>3593</v>
      </c>
      <c r="D1089" t="s">
        <v>281</v>
      </c>
      <c r="E1089" t="s">
        <v>13</v>
      </c>
      <c r="F1089" t="s">
        <v>3968</v>
      </c>
      <c r="G1089">
        <v>69</v>
      </c>
      <c r="H1089">
        <v>179</v>
      </c>
      <c r="I1089">
        <v>9.75</v>
      </c>
      <c r="J1089">
        <v>30</v>
      </c>
      <c r="L1089">
        <v>4.53</v>
      </c>
      <c r="N1089">
        <v>31.5</v>
      </c>
      <c r="O1089">
        <v>114</v>
      </c>
      <c r="P1089">
        <v>4.46</v>
      </c>
      <c r="Q1089">
        <v>7.49</v>
      </c>
      <c r="S1089" t="s">
        <v>107</v>
      </c>
      <c r="T1089" t="s">
        <v>112</v>
      </c>
    </row>
    <row r="1090" spans="1:20" x14ac:dyDescent="0.25">
      <c r="A1090">
        <v>119</v>
      </c>
      <c r="B1090">
        <v>2017</v>
      </c>
      <c r="C1090" t="s">
        <v>3969</v>
      </c>
      <c r="D1090" t="s">
        <v>60</v>
      </c>
      <c r="E1090" t="s">
        <v>13</v>
      </c>
      <c r="F1090" t="s">
        <v>2337</v>
      </c>
      <c r="G1090">
        <v>71.63</v>
      </c>
      <c r="H1090">
        <v>158</v>
      </c>
      <c r="I1090">
        <v>9.25</v>
      </c>
      <c r="J1090">
        <v>31.75</v>
      </c>
      <c r="L1090">
        <v>4.3600000000000003</v>
      </c>
      <c r="M1090">
        <v>4</v>
      </c>
      <c r="N1090">
        <v>32</v>
      </c>
      <c r="O1090">
        <v>115</v>
      </c>
      <c r="P1090">
        <v>4.12</v>
      </c>
      <c r="Q1090">
        <v>6.94</v>
      </c>
      <c r="S1090" t="s">
        <v>76</v>
      </c>
      <c r="T1090" t="s">
        <v>112</v>
      </c>
    </row>
    <row r="1091" spans="1:20" x14ac:dyDescent="0.25">
      <c r="A1091">
        <v>120</v>
      </c>
      <c r="B1091">
        <v>2017</v>
      </c>
      <c r="C1091" t="s">
        <v>3970</v>
      </c>
      <c r="D1091" t="s">
        <v>252</v>
      </c>
      <c r="E1091" t="s">
        <v>13</v>
      </c>
      <c r="F1091" t="s">
        <v>2337</v>
      </c>
      <c r="G1091">
        <v>71.75</v>
      </c>
      <c r="H1091">
        <v>182</v>
      </c>
      <c r="I1091">
        <v>9.25</v>
      </c>
      <c r="J1091">
        <v>31</v>
      </c>
      <c r="L1091">
        <v>4.4400000000000004</v>
      </c>
      <c r="M1091">
        <v>9</v>
      </c>
      <c r="N1091">
        <v>35</v>
      </c>
      <c r="O1091">
        <v>124</v>
      </c>
      <c r="P1091">
        <v>4.3</v>
      </c>
      <c r="Q1091">
        <v>6.76</v>
      </c>
      <c r="S1091" t="s">
        <v>76</v>
      </c>
      <c r="T1091" t="s">
        <v>112</v>
      </c>
    </row>
    <row r="1092" spans="1:20" x14ac:dyDescent="0.25">
      <c r="A1092">
        <v>121</v>
      </c>
      <c r="B1092">
        <v>2017</v>
      </c>
      <c r="C1092" t="s">
        <v>2335</v>
      </c>
      <c r="D1092" t="s">
        <v>3679</v>
      </c>
      <c r="E1092" t="s">
        <v>13</v>
      </c>
      <c r="F1092" t="s">
        <v>4495</v>
      </c>
      <c r="G1092">
        <v>74.75</v>
      </c>
      <c r="H1092">
        <v>219</v>
      </c>
      <c r="I1092">
        <v>9.6300000000000008</v>
      </c>
      <c r="J1092">
        <v>33</v>
      </c>
      <c r="L1092">
        <v>4.4400000000000004</v>
      </c>
      <c r="M1092">
        <v>19</v>
      </c>
      <c r="N1092">
        <v>41</v>
      </c>
      <c r="O1092">
        <v>136</v>
      </c>
      <c r="P1092">
        <v>4.28</v>
      </c>
      <c r="Q1092">
        <v>6.82</v>
      </c>
      <c r="R1092">
        <v>11.77</v>
      </c>
      <c r="S1092" t="s">
        <v>76</v>
      </c>
      <c r="T1092" t="s">
        <v>112</v>
      </c>
    </row>
    <row r="1093" spans="1:20" x14ac:dyDescent="0.25">
      <c r="A1093">
        <v>134</v>
      </c>
      <c r="B1093">
        <v>2017</v>
      </c>
      <c r="C1093" t="s">
        <v>2348</v>
      </c>
      <c r="D1093" t="s">
        <v>2902</v>
      </c>
      <c r="E1093" t="s">
        <v>13</v>
      </c>
      <c r="F1093" t="s">
        <v>2350</v>
      </c>
      <c r="G1093">
        <v>74.13</v>
      </c>
      <c r="H1093">
        <v>196</v>
      </c>
      <c r="I1093">
        <v>9</v>
      </c>
      <c r="J1093">
        <v>31.5</v>
      </c>
      <c r="L1093">
        <v>4.5199999999999996</v>
      </c>
      <c r="M1093">
        <v>11</v>
      </c>
      <c r="N1093">
        <v>39.5</v>
      </c>
      <c r="O1093">
        <v>135</v>
      </c>
      <c r="P1093">
        <v>4.26</v>
      </c>
      <c r="Q1093">
        <v>7.19</v>
      </c>
      <c r="S1093" t="s">
        <v>107</v>
      </c>
      <c r="T1093" t="s">
        <v>2349</v>
      </c>
    </row>
    <row r="1094" spans="1:20" x14ac:dyDescent="0.25">
      <c r="A1094">
        <v>135</v>
      </c>
      <c r="B1094">
        <v>2017</v>
      </c>
      <c r="C1094" t="s">
        <v>3971</v>
      </c>
      <c r="D1094" t="s">
        <v>2902</v>
      </c>
      <c r="E1094" t="s">
        <v>13</v>
      </c>
      <c r="F1094" t="s">
        <v>3973</v>
      </c>
      <c r="G1094">
        <v>73</v>
      </c>
      <c r="H1094">
        <v>202</v>
      </c>
      <c r="I1094">
        <v>9</v>
      </c>
      <c r="J1094">
        <v>32</v>
      </c>
      <c r="L1094">
        <v>4.57</v>
      </c>
      <c r="N1094">
        <v>30.5</v>
      </c>
      <c r="O1094">
        <v>116</v>
      </c>
      <c r="P1094">
        <v>4.55</v>
      </c>
      <c r="Q1094">
        <v>7.29</v>
      </c>
      <c r="S1094" t="s">
        <v>66</v>
      </c>
      <c r="T1094" t="s">
        <v>3972</v>
      </c>
    </row>
    <row r="1095" spans="1:20" x14ac:dyDescent="0.25">
      <c r="A1095">
        <v>150</v>
      </c>
      <c r="B1095">
        <v>2017</v>
      </c>
      <c r="C1095" t="s">
        <v>3974</v>
      </c>
      <c r="D1095" t="s">
        <v>44</v>
      </c>
      <c r="E1095" t="s">
        <v>13</v>
      </c>
      <c r="F1095" t="s">
        <v>3976</v>
      </c>
      <c r="G1095">
        <v>73.25</v>
      </c>
      <c r="H1095">
        <v>208</v>
      </c>
      <c r="I1095">
        <v>9.1300000000000008</v>
      </c>
      <c r="J1095">
        <v>32</v>
      </c>
      <c r="L1095">
        <v>4.49</v>
      </c>
      <c r="M1095">
        <v>14</v>
      </c>
      <c r="N1095">
        <v>31</v>
      </c>
      <c r="O1095">
        <v>126</v>
      </c>
      <c r="P1095">
        <v>4.32</v>
      </c>
      <c r="Q1095">
        <v>6.95</v>
      </c>
      <c r="S1095" t="s">
        <v>61</v>
      </c>
      <c r="T1095" t="s">
        <v>3975</v>
      </c>
    </row>
    <row r="1096" spans="1:20" x14ac:dyDescent="0.25">
      <c r="A1096">
        <v>161</v>
      </c>
      <c r="B1096">
        <v>2017</v>
      </c>
      <c r="C1096" t="s">
        <v>2344</v>
      </c>
      <c r="D1096" t="s">
        <v>298</v>
      </c>
      <c r="E1096" t="s">
        <v>13</v>
      </c>
      <c r="F1096" t="s">
        <v>2345</v>
      </c>
      <c r="G1096">
        <v>73.25</v>
      </c>
      <c r="H1096">
        <v>194</v>
      </c>
      <c r="I1096">
        <v>9.25</v>
      </c>
      <c r="J1096">
        <v>32.630000000000003</v>
      </c>
      <c r="L1096">
        <v>4.6100000000000003</v>
      </c>
      <c r="M1096">
        <v>14</v>
      </c>
      <c r="N1096">
        <v>35.5</v>
      </c>
      <c r="O1096">
        <v>127</v>
      </c>
      <c r="P1096">
        <v>4.34</v>
      </c>
      <c r="Q1096">
        <v>6.94</v>
      </c>
      <c r="S1096" t="s">
        <v>180</v>
      </c>
      <c r="T1096" t="s">
        <v>1144</v>
      </c>
    </row>
    <row r="1097" spans="1:20" x14ac:dyDescent="0.25">
      <c r="A1097">
        <v>169</v>
      </c>
      <c r="B1097">
        <v>2017</v>
      </c>
      <c r="C1097" t="s">
        <v>3977</v>
      </c>
      <c r="D1097" t="s">
        <v>228</v>
      </c>
      <c r="E1097" t="s">
        <v>13</v>
      </c>
      <c r="F1097" t="s">
        <v>3979</v>
      </c>
      <c r="G1097">
        <v>76.13</v>
      </c>
      <c r="H1097">
        <v>202</v>
      </c>
      <c r="I1097">
        <v>9.25</v>
      </c>
      <c r="J1097">
        <v>32</v>
      </c>
      <c r="L1097">
        <v>4.51</v>
      </c>
      <c r="N1097">
        <v>34.5</v>
      </c>
      <c r="O1097">
        <v>124</v>
      </c>
      <c r="P1097">
        <v>4.38</v>
      </c>
      <c r="Q1097">
        <v>7.29</v>
      </c>
      <c r="S1097" t="s">
        <v>61</v>
      </c>
      <c r="T1097" t="s">
        <v>3978</v>
      </c>
    </row>
    <row r="1098" spans="1:20" x14ac:dyDescent="0.25">
      <c r="A1098">
        <v>178</v>
      </c>
      <c r="B1098">
        <v>2017</v>
      </c>
      <c r="C1098" t="s">
        <v>2324</v>
      </c>
      <c r="D1098" t="s">
        <v>248</v>
      </c>
      <c r="E1098" t="s">
        <v>13</v>
      </c>
      <c r="F1098" t="s">
        <v>2325</v>
      </c>
      <c r="G1098">
        <v>71.13</v>
      </c>
      <c r="H1098">
        <v>191</v>
      </c>
      <c r="I1098">
        <v>8.8800000000000008</v>
      </c>
      <c r="J1098">
        <v>32</v>
      </c>
      <c r="L1098">
        <v>4.5</v>
      </c>
      <c r="M1098">
        <v>8</v>
      </c>
      <c r="N1098">
        <v>32</v>
      </c>
      <c r="O1098">
        <v>118</v>
      </c>
      <c r="P1098">
        <v>4.2</v>
      </c>
      <c r="Q1098">
        <v>6.83</v>
      </c>
      <c r="R1098">
        <v>11.79</v>
      </c>
      <c r="S1098" t="s">
        <v>21</v>
      </c>
      <c r="T1098" t="s">
        <v>1282</v>
      </c>
    </row>
    <row r="1099" spans="1:20" x14ac:dyDescent="0.25">
      <c r="A1099">
        <v>183</v>
      </c>
      <c r="B1099">
        <v>2017</v>
      </c>
      <c r="C1099" t="s">
        <v>2294</v>
      </c>
      <c r="D1099" t="s">
        <v>2752</v>
      </c>
      <c r="E1099" t="s">
        <v>13</v>
      </c>
      <c r="F1099" t="s">
        <v>2296</v>
      </c>
      <c r="G1099">
        <v>73</v>
      </c>
      <c r="H1099">
        <v>209</v>
      </c>
      <c r="I1099">
        <v>9.1300000000000008</v>
      </c>
      <c r="J1099">
        <v>31.625</v>
      </c>
      <c r="L1099">
        <v>4.42</v>
      </c>
      <c r="M1099">
        <v>19</v>
      </c>
      <c r="N1099">
        <v>36</v>
      </c>
      <c r="O1099">
        <v>125</v>
      </c>
      <c r="P1099">
        <v>4</v>
      </c>
      <c r="Q1099">
        <v>7.01</v>
      </c>
      <c r="S1099" t="s">
        <v>15</v>
      </c>
      <c r="T1099" t="s">
        <v>2295</v>
      </c>
    </row>
    <row r="1100" spans="1:20" x14ac:dyDescent="0.25">
      <c r="A1100">
        <v>186</v>
      </c>
      <c r="B1100">
        <v>2017</v>
      </c>
      <c r="C1100" t="s">
        <v>2297</v>
      </c>
      <c r="D1100" t="s">
        <v>883</v>
      </c>
      <c r="E1100" t="s">
        <v>13</v>
      </c>
      <c r="F1100" t="s">
        <v>2299</v>
      </c>
      <c r="G1100">
        <v>75.75</v>
      </c>
      <c r="H1100">
        <v>218</v>
      </c>
      <c r="I1100">
        <v>9.75</v>
      </c>
      <c r="J1100">
        <v>32</v>
      </c>
      <c r="L1100">
        <v>4.5</v>
      </c>
      <c r="M1100">
        <v>18</v>
      </c>
      <c r="N1100">
        <v>35.5</v>
      </c>
      <c r="O1100">
        <v>120</v>
      </c>
      <c r="P1100">
        <v>4.1500000000000004</v>
      </c>
      <c r="Q1100">
        <v>7</v>
      </c>
      <c r="S1100" t="s">
        <v>33</v>
      </c>
      <c r="T1100" t="s">
        <v>2298</v>
      </c>
    </row>
    <row r="1101" spans="1:20" x14ac:dyDescent="0.25">
      <c r="A1101">
        <v>191</v>
      </c>
      <c r="B1101">
        <v>2017</v>
      </c>
      <c r="C1101" t="s">
        <v>3980</v>
      </c>
      <c r="D1101" t="s">
        <v>3018</v>
      </c>
      <c r="E1101" t="s">
        <v>13</v>
      </c>
      <c r="F1101" t="s">
        <v>3982</v>
      </c>
      <c r="G1101">
        <v>67.88</v>
      </c>
      <c r="H1101">
        <v>184</v>
      </c>
      <c r="I1101">
        <v>7.88</v>
      </c>
      <c r="J1101">
        <v>30.25</v>
      </c>
      <c r="L1101">
        <v>4.43</v>
      </c>
      <c r="M1101">
        <v>12</v>
      </c>
      <c r="N1101">
        <v>32.5</v>
      </c>
      <c r="O1101">
        <v>115</v>
      </c>
      <c r="P1101">
        <v>4.28</v>
      </c>
      <c r="Q1101">
        <v>7.01</v>
      </c>
      <c r="S1101" t="s">
        <v>121</v>
      </c>
      <c r="T1101" t="s">
        <v>3981</v>
      </c>
    </row>
    <row r="1102" spans="1:20" x14ac:dyDescent="0.25">
      <c r="A1102">
        <v>194</v>
      </c>
      <c r="B1102">
        <v>2017</v>
      </c>
      <c r="C1102" t="s">
        <v>3983</v>
      </c>
      <c r="D1102" t="s">
        <v>753</v>
      </c>
      <c r="E1102" t="s">
        <v>13</v>
      </c>
      <c r="F1102" t="s">
        <v>3985</v>
      </c>
      <c r="G1102">
        <v>74.13</v>
      </c>
      <c r="H1102">
        <v>209</v>
      </c>
      <c r="I1102">
        <v>9.75</v>
      </c>
      <c r="J1102">
        <v>32.125</v>
      </c>
      <c r="L1102">
        <v>4.59</v>
      </c>
      <c r="M1102">
        <v>17</v>
      </c>
      <c r="N1102">
        <v>32.5</v>
      </c>
      <c r="O1102">
        <v>118</v>
      </c>
      <c r="P1102">
        <v>4.5</v>
      </c>
      <c r="Q1102">
        <v>7.32</v>
      </c>
      <c r="S1102" t="s">
        <v>66</v>
      </c>
      <c r="T1102" t="s">
        <v>3984</v>
      </c>
    </row>
    <row r="1103" spans="1:20" x14ac:dyDescent="0.25">
      <c r="A1103">
        <v>202</v>
      </c>
      <c r="B1103">
        <v>2017</v>
      </c>
      <c r="C1103" t="s">
        <v>2321</v>
      </c>
      <c r="D1103" t="s">
        <v>20</v>
      </c>
      <c r="E1103" t="s">
        <v>13</v>
      </c>
      <c r="F1103" t="s">
        <v>2323</v>
      </c>
      <c r="G1103">
        <v>73.75</v>
      </c>
      <c r="H1103">
        <v>202</v>
      </c>
      <c r="I1103">
        <v>10.130000000000001</v>
      </c>
      <c r="J1103">
        <v>32.130000000000003</v>
      </c>
      <c r="L1103">
        <v>4.53</v>
      </c>
      <c r="M1103">
        <v>11</v>
      </c>
      <c r="N1103">
        <v>35</v>
      </c>
      <c r="O1103">
        <v>119</v>
      </c>
      <c r="P1103">
        <v>4.13</v>
      </c>
      <c r="Q1103">
        <v>6.74</v>
      </c>
      <c r="R1103">
        <v>11.17</v>
      </c>
      <c r="S1103" t="s">
        <v>15</v>
      </c>
      <c r="T1103" t="s">
        <v>2322</v>
      </c>
    </row>
    <row r="1104" spans="1:20" x14ac:dyDescent="0.25">
      <c r="A1104">
        <v>203</v>
      </c>
      <c r="B1104">
        <v>2017</v>
      </c>
      <c r="C1104" t="s">
        <v>3986</v>
      </c>
      <c r="D1104" t="s">
        <v>1076</v>
      </c>
      <c r="E1104" t="s">
        <v>13</v>
      </c>
      <c r="F1104" t="s">
        <v>3988</v>
      </c>
      <c r="G1104">
        <v>72.63</v>
      </c>
      <c r="H1104">
        <v>197</v>
      </c>
      <c r="I1104">
        <v>9.5</v>
      </c>
      <c r="J1104">
        <v>32.25</v>
      </c>
      <c r="L1104">
        <v>4.3600000000000003</v>
      </c>
      <c r="M1104">
        <v>17</v>
      </c>
      <c r="N1104">
        <v>34.5</v>
      </c>
      <c r="O1104">
        <v>129</v>
      </c>
      <c r="P1104">
        <v>4.26</v>
      </c>
      <c r="Q1104">
        <v>7.28</v>
      </c>
      <c r="S1104" t="s">
        <v>161</v>
      </c>
      <c r="T1104" t="s">
        <v>3987</v>
      </c>
    </row>
    <row r="1105" spans="1:20" x14ac:dyDescent="0.25">
      <c r="A1105">
        <v>209</v>
      </c>
      <c r="B1105">
        <v>2017</v>
      </c>
      <c r="C1105" t="s">
        <v>3989</v>
      </c>
      <c r="D1105" t="s">
        <v>794</v>
      </c>
      <c r="E1105" t="s">
        <v>13</v>
      </c>
      <c r="F1105" t="s">
        <v>3991</v>
      </c>
      <c r="G1105">
        <v>73.25</v>
      </c>
      <c r="H1105">
        <v>212</v>
      </c>
      <c r="I1105">
        <v>9.5</v>
      </c>
      <c r="J1105">
        <v>32</v>
      </c>
      <c r="L1105">
        <v>4.6399999999999997</v>
      </c>
      <c r="M1105">
        <v>16</v>
      </c>
      <c r="P1105">
        <v>4.28</v>
      </c>
      <c r="S1105" t="s">
        <v>33</v>
      </c>
      <c r="T1105" t="s">
        <v>3990</v>
      </c>
    </row>
    <row r="1106" spans="1:20" x14ac:dyDescent="0.25">
      <c r="A1106">
        <v>210</v>
      </c>
      <c r="B1106">
        <v>2017</v>
      </c>
      <c r="C1106" t="s">
        <v>2292</v>
      </c>
      <c r="D1106" t="s">
        <v>651</v>
      </c>
      <c r="E1106" t="s">
        <v>13</v>
      </c>
      <c r="F1106" t="s">
        <v>2293</v>
      </c>
      <c r="G1106">
        <v>70.75</v>
      </c>
      <c r="H1106">
        <v>199</v>
      </c>
      <c r="I1106">
        <v>9.1300000000000008</v>
      </c>
      <c r="J1106">
        <v>31.38</v>
      </c>
      <c r="L1106">
        <v>4.46</v>
      </c>
      <c r="M1106">
        <v>13</v>
      </c>
      <c r="N1106">
        <v>36</v>
      </c>
      <c r="O1106">
        <v>131</v>
      </c>
      <c r="P1106">
        <v>4.3499999999999996</v>
      </c>
      <c r="Q1106">
        <v>7.18</v>
      </c>
      <c r="S1106" t="s">
        <v>15</v>
      </c>
      <c r="T1106" t="s">
        <v>1171</v>
      </c>
    </row>
    <row r="1107" spans="1:20" x14ac:dyDescent="0.25">
      <c r="A1107">
        <v>222</v>
      </c>
      <c r="B1107">
        <v>2017</v>
      </c>
      <c r="C1107" t="s">
        <v>3992</v>
      </c>
      <c r="D1107" t="s">
        <v>3993</v>
      </c>
      <c r="E1107" t="s">
        <v>13</v>
      </c>
      <c r="F1107" t="s">
        <v>3995</v>
      </c>
      <c r="G1107">
        <v>74.63</v>
      </c>
      <c r="H1107">
        <v>222</v>
      </c>
      <c r="I1107">
        <v>9.8800000000000008</v>
      </c>
      <c r="J1107">
        <v>32.130000000000003</v>
      </c>
      <c r="L1107">
        <v>4.5599999999999996</v>
      </c>
      <c r="M1107">
        <v>13</v>
      </c>
      <c r="N1107">
        <v>36.5</v>
      </c>
      <c r="O1107">
        <v>124</v>
      </c>
      <c r="P1107">
        <v>4.21</v>
      </c>
      <c r="Q1107">
        <v>6.74</v>
      </c>
      <c r="S1107" t="s">
        <v>33</v>
      </c>
      <c r="T1107" t="s">
        <v>3994</v>
      </c>
    </row>
    <row r="1108" spans="1:20" x14ac:dyDescent="0.25">
      <c r="A1108">
        <v>226</v>
      </c>
      <c r="B1108">
        <v>2017</v>
      </c>
      <c r="C1108" t="s">
        <v>2310</v>
      </c>
      <c r="D1108" t="s">
        <v>687</v>
      </c>
      <c r="E1108" t="s">
        <v>13</v>
      </c>
      <c r="F1108" t="s">
        <v>2312</v>
      </c>
      <c r="G1108">
        <v>75.75</v>
      </c>
      <c r="H1108">
        <v>221</v>
      </c>
      <c r="I1108">
        <v>9.75</v>
      </c>
      <c r="J1108">
        <v>33.25</v>
      </c>
      <c r="L1108">
        <v>4.53</v>
      </c>
      <c r="S1108" t="s">
        <v>107</v>
      </c>
      <c r="T1108" t="s">
        <v>2311</v>
      </c>
    </row>
    <row r="1109" spans="1:20" x14ac:dyDescent="0.25">
      <c r="A1109">
        <v>228</v>
      </c>
      <c r="B1109">
        <v>2017</v>
      </c>
      <c r="C1109" t="s">
        <v>3996</v>
      </c>
      <c r="D1109" t="s">
        <v>2741</v>
      </c>
      <c r="E1109" t="s">
        <v>13</v>
      </c>
      <c r="F1109" t="s">
        <v>3998</v>
      </c>
      <c r="G1109">
        <v>67</v>
      </c>
      <c r="H1109">
        <v>160</v>
      </c>
      <c r="I1109">
        <v>9</v>
      </c>
      <c r="J1109">
        <v>29.75</v>
      </c>
      <c r="L1109">
        <v>4.34</v>
      </c>
      <c r="N1109">
        <v>38.5</v>
      </c>
      <c r="O1109">
        <v>122</v>
      </c>
      <c r="P1109">
        <v>4.09</v>
      </c>
      <c r="Q1109">
        <v>6.87</v>
      </c>
      <c r="S1109" t="s">
        <v>143</v>
      </c>
      <c r="T1109" t="s">
        <v>3997</v>
      </c>
    </row>
    <row r="1110" spans="1:20" x14ac:dyDescent="0.25">
      <c r="A1110">
        <v>234</v>
      </c>
      <c r="B1110">
        <v>2017</v>
      </c>
      <c r="C1110" t="s">
        <v>3999</v>
      </c>
      <c r="D1110" t="s">
        <v>687</v>
      </c>
      <c r="E1110" t="s">
        <v>13</v>
      </c>
      <c r="F1110" t="s">
        <v>4001</v>
      </c>
      <c r="G1110">
        <v>75.63</v>
      </c>
      <c r="H1110">
        <v>221</v>
      </c>
      <c r="I1110">
        <v>10.38</v>
      </c>
      <c r="J1110">
        <v>33.130000000000003</v>
      </c>
      <c r="L1110">
        <v>4.58</v>
      </c>
      <c r="M1110">
        <v>15</v>
      </c>
      <c r="N1110">
        <v>37.5</v>
      </c>
      <c r="O1110">
        <v>119</v>
      </c>
      <c r="P1110">
        <v>4.1399999999999997</v>
      </c>
      <c r="Q1110">
        <v>6.95</v>
      </c>
      <c r="S1110" t="s">
        <v>143</v>
      </c>
      <c r="T1110" t="s">
        <v>4000</v>
      </c>
    </row>
    <row r="1111" spans="1:20" x14ac:dyDescent="0.25">
      <c r="A1111">
        <v>274</v>
      </c>
      <c r="B1111">
        <v>2017</v>
      </c>
      <c r="C1111" t="s">
        <v>2275</v>
      </c>
      <c r="D1111" t="s">
        <v>3017</v>
      </c>
      <c r="E1111" t="s">
        <v>13</v>
      </c>
      <c r="F1111" t="s">
        <v>2276</v>
      </c>
      <c r="G1111">
        <v>73.88</v>
      </c>
      <c r="H1111">
        <v>201</v>
      </c>
      <c r="I1111">
        <v>9</v>
      </c>
      <c r="J1111">
        <v>32.5</v>
      </c>
      <c r="L1111">
        <v>4.45</v>
      </c>
      <c r="M1111">
        <v>15</v>
      </c>
      <c r="N1111">
        <v>36.5</v>
      </c>
      <c r="O1111">
        <v>133</v>
      </c>
      <c r="P1111">
        <v>4.01</v>
      </c>
      <c r="Q1111">
        <v>6.79</v>
      </c>
      <c r="S1111" t="s">
        <v>1105</v>
      </c>
      <c r="T1111" t="s">
        <v>292</v>
      </c>
    </row>
    <row r="1112" spans="1:20" x14ac:dyDescent="0.25">
      <c r="A1112">
        <v>296</v>
      </c>
      <c r="B1112">
        <v>2017</v>
      </c>
      <c r="C1112" t="s">
        <v>2283</v>
      </c>
      <c r="D1112" t="s">
        <v>3603</v>
      </c>
      <c r="E1112" t="s">
        <v>13</v>
      </c>
      <c r="F1112" t="s">
        <v>2286</v>
      </c>
      <c r="G1112">
        <v>73.75</v>
      </c>
      <c r="H1112">
        <v>204</v>
      </c>
      <c r="I1112">
        <v>9.5</v>
      </c>
      <c r="J1112">
        <v>31.5</v>
      </c>
      <c r="K1112">
        <v>37</v>
      </c>
      <c r="L1112">
        <v>4.62</v>
      </c>
      <c r="N1112">
        <v>31</v>
      </c>
      <c r="O1112">
        <v>116</v>
      </c>
      <c r="P1112">
        <v>4.08</v>
      </c>
      <c r="Q1112">
        <v>6.75</v>
      </c>
      <c r="S1112" t="s">
        <v>15</v>
      </c>
      <c r="T1112" t="s">
        <v>2285</v>
      </c>
    </row>
    <row r="1113" spans="1:20" x14ac:dyDescent="0.25">
      <c r="A1113">
        <v>299</v>
      </c>
      <c r="B1113">
        <v>2017</v>
      </c>
      <c r="C1113" t="s">
        <v>4002</v>
      </c>
      <c r="D1113" t="s">
        <v>999</v>
      </c>
      <c r="E1113" t="s">
        <v>13</v>
      </c>
      <c r="F1113" t="s">
        <v>4004</v>
      </c>
      <c r="G1113">
        <v>74.13</v>
      </c>
      <c r="H1113">
        <v>226</v>
      </c>
      <c r="I1113">
        <v>9.75</v>
      </c>
      <c r="J1113">
        <v>31.5</v>
      </c>
      <c r="L1113">
        <v>4.5999999999999996</v>
      </c>
      <c r="M1113">
        <v>16</v>
      </c>
      <c r="N1113">
        <v>35</v>
      </c>
      <c r="O1113">
        <v>125</v>
      </c>
      <c r="P1113">
        <v>4.12</v>
      </c>
      <c r="Q1113">
        <v>6.87</v>
      </c>
      <c r="S1113" t="s">
        <v>161</v>
      </c>
      <c r="T1113" t="s">
        <v>4003</v>
      </c>
    </row>
    <row r="1114" spans="1:20" x14ac:dyDescent="0.25">
      <c r="A1114">
        <v>324</v>
      </c>
      <c r="B1114">
        <v>2017</v>
      </c>
      <c r="C1114" t="s">
        <v>4005</v>
      </c>
      <c r="D1114" t="s">
        <v>2814</v>
      </c>
      <c r="E1114" t="s">
        <v>13</v>
      </c>
      <c r="F1114" t="s">
        <v>4006</v>
      </c>
      <c r="G1114">
        <v>69.13</v>
      </c>
      <c r="H1114">
        <v>192</v>
      </c>
      <c r="I1114">
        <v>9.8800000000000008</v>
      </c>
      <c r="J1114">
        <v>31.88</v>
      </c>
      <c r="L1114">
        <v>4.55</v>
      </c>
      <c r="M1114">
        <v>11</v>
      </c>
      <c r="N1114">
        <v>32.5</v>
      </c>
      <c r="O1114">
        <v>119</v>
      </c>
      <c r="P1114">
        <v>4.43</v>
      </c>
      <c r="Q1114">
        <v>7.23</v>
      </c>
      <c r="S1114" t="s">
        <v>33</v>
      </c>
      <c r="T1114" t="s">
        <v>795</v>
      </c>
    </row>
    <row r="1115" spans="1:20" x14ac:dyDescent="0.25">
      <c r="A1115">
        <v>331</v>
      </c>
      <c r="B1115">
        <v>2017</v>
      </c>
      <c r="C1115" t="s">
        <v>2313</v>
      </c>
      <c r="D1115" t="s">
        <v>209</v>
      </c>
      <c r="E1115" t="s">
        <v>13</v>
      </c>
      <c r="F1115" t="s">
        <v>2314</v>
      </c>
      <c r="G1115">
        <v>74.63</v>
      </c>
      <c r="H1115">
        <v>208</v>
      </c>
      <c r="I1115">
        <v>9.6300000000000008</v>
      </c>
      <c r="J1115">
        <v>31.38</v>
      </c>
      <c r="L1115">
        <v>4.4000000000000004</v>
      </c>
      <c r="M1115">
        <v>10</v>
      </c>
      <c r="N1115">
        <v>30.5</v>
      </c>
      <c r="O1115">
        <v>121</v>
      </c>
      <c r="P1115">
        <v>4.1900000000000004</v>
      </c>
      <c r="Q1115">
        <v>7.05</v>
      </c>
      <c r="R1115">
        <v>11.32</v>
      </c>
      <c r="S1115" t="s">
        <v>161</v>
      </c>
      <c r="T1115" t="s">
        <v>458</v>
      </c>
    </row>
    <row r="1116" spans="1:20" x14ac:dyDescent="0.25">
      <c r="A1116">
        <v>334</v>
      </c>
      <c r="B1116">
        <v>2017</v>
      </c>
      <c r="C1116" t="s">
        <v>4007</v>
      </c>
      <c r="D1116" t="s">
        <v>2727</v>
      </c>
      <c r="E1116" t="s">
        <v>13</v>
      </c>
      <c r="F1116" t="s">
        <v>4009</v>
      </c>
      <c r="G1116">
        <v>70.75</v>
      </c>
      <c r="H1116">
        <v>189</v>
      </c>
      <c r="I1116">
        <v>8.75</v>
      </c>
      <c r="J1116">
        <v>30.38</v>
      </c>
      <c r="L1116">
        <v>4.5599999999999996</v>
      </c>
      <c r="M1116">
        <v>11</v>
      </c>
      <c r="N1116">
        <v>29.5</v>
      </c>
      <c r="O1116">
        <v>117</v>
      </c>
      <c r="P1116">
        <v>4.2</v>
      </c>
      <c r="Q1116">
        <v>7.01</v>
      </c>
      <c r="S1116" t="s">
        <v>465</v>
      </c>
      <c r="T1116" t="s">
        <v>4008</v>
      </c>
    </row>
    <row r="1117" spans="1:20" x14ac:dyDescent="0.25">
      <c r="A1117">
        <v>346</v>
      </c>
      <c r="B1117">
        <v>2017</v>
      </c>
      <c r="C1117" t="s">
        <v>2328</v>
      </c>
      <c r="D1117" t="s">
        <v>60</v>
      </c>
      <c r="E1117" t="s">
        <v>13</v>
      </c>
      <c r="F1117" t="s">
        <v>2330</v>
      </c>
      <c r="G1117">
        <v>67.25</v>
      </c>
      <c r="H1117">
        <v>173</v>
      </c>
      <c r="I1117">
        <v>8.8800000000000008</v>
      </c>
      <c r="J1117">
        <v>28.875</v>
      </c>
      <c r="L1117">
        <v>4.42</v>
      </c>
      <c r="M1117">
        <v>11</v>
      </c>
      <c r="N1117">
        <v>36</v>
      </c>
      <c r="O1117">
        <v>123</v>
      </c>
      <c r="P1117">
        <v>4.1500000000000004</v>
      </c>
      <c r="Q1117">
        <v>6.64</v>
      </c>
      <c r="S1117" t="s">
        <v>180</v>
      </c>
      <c r="T1117" t="s">
        <v>2329</v>
      </c>
    </row>
    <row r="1118" spans="1:20" x14ac:dyDescent="0.25">
      <c r="A1118">
        <v>360</v>
      </c>
      <c r="B1118">
        <v>2017</v>
      </c>
      <c r="C1118" t="s">
        <v>4010</v>
      </c>
      <c r="D1118" t="s">
        <v>911</v>
      </c>
      <c r="E1118" t="s">
        <v>13</v>
      </c>
      <c r="F1118" t="s">
        <v>4011</v>
      </c>
      <c r="G1118">
        <v>72.88</v>
      </c>
      <c r="H1118">
        <v>199</v>
      </c>
      <c r="I1118">
        <v>9.8800000000000008</v>
      </c>
      <c r="J1118">
        <v>31.625</v>
      </c>
      <c r="L1118">
        <v>4.47</v>
      </c>
      <c r="N1118">
        <v>32</v>
      </c>
      <c r="O1118">
        <v>119</v>
      </c>
      <c r="P1118">
        <v>4.17</v>
      </c>
      <c r="Q1118">
        <v>6.79</v>
      </c>
      <c r="S1118" t="s">
        <v>61</v>
      </c>
      <c r="T1118" t="s">
        <v>810</v>
      </c>
    </row>
    <row r="1119" spans="1:20" x14ac:dyDescent="0.25">
      <c r="A1119">
        <v>361</v>
      </c>
      <c r="B1119">
        <v>2017</v>
      </c>
      <c r="C1119" t="s">
        <v>2341</v>
      </c>
      <c r="D1119" t="s">
        <v>2342</v>
      </c>
      <c r="E1119" t="s">
        <v>13</v>
      </c>
      <c r="F1119" t="s">
        <v>2343</v>
      </c>
      <c r="G1119">
        <v>72.63</v>
      </c>
      <c r="H1119">
        <v>219</v>
      </c>
      <c r="I1119">
        <v>9.5</v>
      </c>
      <c r="J1119">
        <v>30.625</v>
      </c>
      <c r="L1119">
        <v>4.43</v>
      </c>
      <c r="M1119">
        <v>26</v>
      </c>
      <c r="N1119">
        <v>36.5</v>
      </c>
      <c r="O1119">
        <v>124</v>
      </c>
      <c r="P1119">
        <v>4.38</v>
      </c>
      <c r="Q1119">
        <v>6.98</v>
      </c>
      <c r="S1119" t="s">
        <v>121</v>
      </c>
      <c r="T1119" t="s">
        <v>810</v>
      </c>
    </row>
    <row r="1120" spans="1:20" x14ac:dyDescent="0.25">
      <c r="A1120">
        <v>365</v>
      </c>
      <c r="B1120">
        <v>2017</v>
      </c>
      <c r="C1120" t="s">
        <v>4012</v>
      </c>
      <c r="D1120" t="s">
        <v>794</v>
      </c>
      <c r="E1120" t="s">
        <v>13</v>
      </c>
      <c r="F1120" t="s">
        <v>4013</v>
      </c>
      <c r="G1120">
        <v>71.75</v>
      </c>
      <c r="H1120">
        <v>190</v>
      </c>
      <c r="I1120">
        <v>9.5</v>
      </c>
      <c r="J1120">
        <v>30.38</v>
      </c>
      <c r="L1120">
        <v>4.74</v>
      </c>
      <c r="M1120">
        <v>10</v>
      </c>
      <c r="N1120">
        <v>30</v>
      </c>
      <c r="O1120">
        <v>112</v>
      </c>
      <c r="P1120">
        <v>4.12</v>
      </c>
      <c r="Q1120">
        <v>6.85</v>
      </c>
      <c r="R1120">
        <v>11.31</v>
      </c>
      <c r="S1120" t="s">
        <v>121</v>
      </c>
      <c r="T1120" t="s">
        <v>863</v>
      </c>
    </row>
    <row r="1121" spans="1:20" x14ac:dyDescent="0.25">
      <c r="A1121">
        <v>388</v>
      </c>
      <c r="B1121">
        <v>2017</v>
      </c>
      <c r="C1121" t="s">
        <v>4014</v>
      </c>
      <c r="D1121" t="s">
        <v>507</v>
      </c>
      <c r="E1121" t="s">
        <v>13</v>
      </c>
      <c r="F1121" t="s">
        <v>4016</v>
      </c>
      <c r="G1121">
        <v>71.13</v>
      </c>
      <c r="H1121">
        <v>199</v>
      </c>
      <c r="I1121">
        <v>9.25</v>
      </c>
      <c r="J1121">
        <v>30</v>
      </c>
      <c r="L1121">
        <v>4.45</v>
      </c>
      <c r="M1121">
        <v>18</v>
      </c>
      <c r="N1121">
        <v>43.5</v>
      </c>
      <c r="O1121">
        <v>133</v>
      </c>
      <c r="S1121" t="s">
        <v>21</v>
      </c>
      <c r="T1121" t="s">
        <v>4015</v>
      </c>
    </row>
    <row r="1122" spans="1:20" x14ac:dyDescent="0.25">
      <c r="A1122">
        <v>400</v>
      </c>
      <c r="B1122">
        <v>2017</v>
      </c>
      <c r="C1122" t="s">
        <v>4017</v>
      </c>
      <c r="D1122" t="s">
        <v>302</v>
      </c>
      <c r="E1122" t="s">
        <v>13</v>
      </c>
      <c r="F1122" t="s">
        <v>4018</v>
      </c>
      <c r="G1122">
        <v>74.5</v>
      </c>
      <c r="H1122">
        <v>221</v>
      </c>
      <c r="I1122">
        <v>9</v>
      </c>
      <c r="J1122">
        <v>32</v>
      </c>
      <c r="L1122">
        <v>4.37</v>
      </c>
      <c r="M1122">
        <v>12</v>
      </c>
      <c r="N1122">
        <v>39</v>
      </c>
      <c r="O1122">
        <v>127</v>
      </c>
      <c r="P1122">
        <v>4.13</v>
      </c>
      <c r="Q1122">
        <v>7.07</v>
      </c>
      <c r="S1122" t="s">
        <v>282</v>
      </c>
      <c r="T1122" t="s">
        <v>3576</v>
      </c>
    </row>
    <row r="1123" spans="1:20" x14ac:dyDescent="0.25">
      <c r="A1123">
        <v>402</v>
      </c>
      <c r="B1123">
        <v>2017</v>
      </c>
      <c r="C1123" t="s">
        <v>4019</v>
      </c>
      <c r="D1123" t="s">
        <v>4020</v>
      </c>
      <c r="E1123" t="s">
        <v>13</v>
      </c>
      <c r="F1123" t="s">
        <v>4022</v>
      </c>
      <c r="G1123">
        <v>73.75</v>
      </c>
      <c r="H1123">
        <v>219</v>
      </c>
      <c r="I1123">
        <v>10</v>
      </c>
      <c r="J1123">
        <v>32</v>
      </c>
      <c r="L1123">
        <v>4.55</v>
      </c>
      <c r="M1123">
        <v>14</v>
      </c>
      <c r="N1123">
        <v>36</v>
      </c>
      <c r="O1123">
        <v>126</v>
      </c>
      <c r="P1123">
        <v>4.29</v>
      </c>
      <c r="Q1123">
        <v>7.11</v>
      </c>
      <c r="S1123" t="s">
        <v>1105</v>
      </c>
      <c r="T1123" t="s">
        <v>4021</v>
      </c>
    </row>
    <row r="1124" spans="1:20" x14ac:dyDescent="0.25">
      <c r="A1124">
        <v>424</v>
      </c>
      <c r="B1124">
        <v>2017</v>
      </c>
      <c r="C1124" t="s">
        <v>4023</v>
      </c>
      <c r="D1124" t="s">
        <v>976</v>
      </c>
      <c r="E1124" t="s">
        <v>13</v>
      </c>
      <c r="F1124" t="s">
        <v>4024</v>
      </c>
      <c r="G1124">
        <v>72.25</v>
      </c>
      <c r="H1124">
        <v>186</v>
      </c>
      <c r="I1124">
        <v>9</v>
      </c>
      <c r="J1124">
        <v>30.75</v>
      </c>
      <c r="L1124">
        <v>4.5999999999999996</v>
      </c>
      <c r="M1124">
        <v>11</v>
      </c>
      <c r="N1124">
        <v>31</v>
      </c>
      <c r="O1124">
        <v>115</v>
      </c>
      <c r="P1124">
        <v>4.3899999999999997</v>
      </c>
      <c r="Q1124">
        <v>7</v>
      </c>
      <c r="S1124" t="s">
        <v>161</v>
      </c>
      <c r="T1124" t="s">
        <v>1853</v>
      </c>
    </row>
    <row r="1125" spans="1:20" x14ac:dyDescent="0.25">
      <c r="A1125">
        <v>428</v>
      </c>
      <c r="B1125">
        <v>2017</v>
      </c>
      <c r="C1125" t="s">
        <v>4025</v>
      </c>
      <c r="D1125" t="s">
        <v>302</v>
      </c>
      <c r="E1125" t="s">
        <v>13</v>
      </c>
      <c r="F1125" t="s">
        <v>4026</v>
      </c>
      <c r="G1125">
        <v>72.13</v>
      </c>
      <c r="H1125">
        <v>193</v>
      </c>
      <c r="I1125">
        <v>9.25</v>
      </c>
      <c r="J1125">
        <v>32.5</v>
      </c>
      <c r="L1125">
        <v>4.42</v>
      </c>
      <c r="M1125">
        <v>13</v>
      </c>
      <c r="N1125">
        <v>36.5</v>
      </c>
      <c r="O1125">
        <v>129</v>
      </c>
      <c r="P1125">
        <v>4.1900000000000004</v>
      </c>
      <c r="Q1125">
        <v>6.77</v>
      </c>
      <c r="S1125" t="s">
        <v>107</v>
      </c>
      <c r="T1125" t="s">
        <v>3217</v>
      </c>
    </row>
    <row r="1126" spans="1:20" x14ac:dyDescent="0.25">
      <c r="A1126">
        <v>434</v>
      </c>
      <c r="B1126">
        <v>2017</v>
      </c>
      <c r="C1126" t="s">
        <v>2307</v>
      </c>
      <c r="D1126" t="s">
        <v>507</v>
      </c>
      <c r="E1126" t="s">
        <v>13</v>
      </c>
      <c r="F1126" t="s">
        <v>2309</v>
      </c>
      <c r="G1126">
        <v>74.75</v>
      </c>
      <c r="H1126">
        <v>194</v>
      </c>
      <c r="I1126">
        <v>9.3800000000000008</v>
      </c>
      <c r="J1126">
        <v>31.5</v>
      </c>
      <c r="L1126">
        <v>4.5199999999999996</v>
      </c>
      <c r="N1126">
        <v>37</v>
      </c>
      <c r="O1126">
        <v>124</v>
      </c>
      <c r="P1126">
        <v>4.13</v>
      </c>
      <c r="Q1126">
        <v>6.83</v>
      </c>
      <c r="R1126">
        <v>11.68</v>
      </c>
      <c r="S1126" t="s">
        <v>161</v>
      </c>
      <c r="T1126" t="s">
        <v>2308</v>
      </c>
    </row>
    <row r="1127" spans="1:20" x14ac:dyDescent="0.25">
      <c r="A1127">
        <v>439</v>
      </c>
      <c r="B1127">
        <v>2017</v>
      </c>
      <c r="C1127" t="s">
        <v>4027</v>
      </c>
      <c r="D1127" t="s">
        <v>4028</v>
      </c>
      <c r="E1127" t="s">
        <v>13</v>
      </c>
      <c r="F1127" t="s">
        <v>4030</v>
      </c>
      <c r="G1127">
        <v>74.75</v>
      </c>
      <c r="H1127">
        <v>220</v>
      </c>
      <c r="I1127">
        <v>10.88</v>
      </c>
      <c r="J1127">
        <v>32.380000000000003</v>
      </c>
      <c r="L1127">
        <v>4.62</v>
      </c>
      <c r="M1127">
        <v>13</v>
      </c>
      <c r="N1127">
        <v>31.5</v>
      </c>
      <c r="O1127">
        <v>120</v>
      </c>
      <c r="P1127">
        <v>4.46</v>
      </c>
      <c r="Q1127">
        <v>6.77</v>
      </c>
      <c r="S1127" t="s">
        <v>161</v>
      </c>
      <c r="T1127" t="s">
        <v>4029</v>
      </c>
    </row>
    <row r="1128" spans="1:20" x14ac:dyDescent="0.25">
      <c r="A1128">
        <v>443</v>
      </c>
      <c r="B1128">
        <v>2017</v>
      </c>
      <c r="C1128" t="s">
        <v>4031</v>
      </c>
      <c r="D1128" t="s">
        <v>2738</v>
      </c>
      <c r="E1128" t="s">
        <v>13</v>
      </c>
      <c r="F1128" t="s">
        <v>4032</v>
      </c>
      <c r="G1128">
        <v>72.63</v>
      </c>
      <c r="H1128">
        <v>216</v>
      </c>
      <c r="I1128">
        <v>10.130000000000001</v>
      </c>
      <c r="J1128">
        <v>32</v>
      </c>
      <c r="L1128">
        <v>4.9000000000000004</v>
      </c>
      <c r="M1128">
        <v>8</v>
      </c>
      <c r="N1128">
        <v>26.5</v>
      </c>
      <c r="O1128">
        <v>112</v>
      </c>
      <c r="P1128">
        <v>4.54</v>
      </c>
      <c r="Q1128">
        <v>7.22</v>
      </c>
      <c r="R1128">
        <v>11.39</v>
      </c>
      <c r="S1128" t="s">
        <v>121</v>
      </c>
      <c r="T1128" t="s">
        <v>1044</v>
      </c>
    </row>
    <row r="1129" spans="1:20" x14ac:dyDescent="0.25">
      <c r="A1129">
        <v>448</v>
      </c>
      <c r="B1129">
        <v>2017</v>
      </c>
      <c r="C1129" t="s">
        <v>4033</v>
      </c>
      <c r="D1129" t="s">
        <v>2741</v>
      </c>
      <c r="E1129" t="s">
        <v>13</v>
      </c>
      <c r="F1129" t="s">
        <v>4034</v>
      </c>
      <c r="G1129">
        <v>72.63</v>
      </c>
      <c r="H1129">
        <v>213</v>
      </c>
      <c r="I1129">
        <v>9.25</v>
      </c>
      <c r="J1129">
        <v>31.25</v>
      </c>
      <c r="L1129">
        <v>4.51</v>
      </c>
      <c r="M1129">
        <v>10</v>
      </c>
      <c r="N1129">
        <v>35</v>
      </c>
      <c r="O1129">
        <v>113</v>
      </c>
      <c r="P1129">
        <v>4.28</v>
      </c>
      <c r="Q1129">
        <v>6.99</v>
      </c>
      <c r="S1129" t="s">
        <v>282</v>
      </c>
      <c r="T1129" t="s">
        <v>2273</v>
      </c>
    </row>
    <row r="1130" spans="1:20" x14ac:dyDescent="0.25">
      <c r="A1130">
        <v>449</v>
      </c>
      <c r="B1130">
        <v>2017</v>
      </c>
      <c r="C1130" t="s">
        <v>2272</v>
      </c>
      <c r="D1130" t="s">
        <v>563</v>
      </c>
      <c r="E1130" t="s">
        <v>13</v>
      </c>
      <c r="F1130" t="s">
        <v>2274</v>
      </c>
      <c r="G1130">
        <v>70.75</v>
      </c>
      <c r="H1130">
        <v>188</v>
      </c>
      <c r="I1130">
        <v>8.75</v>
      </c>
      <c r="J1130">
        <v>31.5</v>
      </c>
      <c r="K1130">
        <v>16</v>
      </c>
      <c r="L1130">
        <v>4.22</v>
      </c>
      <c r="N1130">
        <v>37</v>
      </c>
      <c r="O1130">
        <v>133</v>
      </c>
      <c r="P1130">
        <v>4.33</v>
      </c>
      <c r="S1130" t="s">
        <v>161</v>
      </c>
      <c r="T1130" t="s">
        <v>2273</v>
      </c>
    </row>
    <row r="1131" spans="1:20" x14ac:dyDescent="0.25">
      <c r="A1131">
        <v>451</v>
      </c>
      <c r="B1131">
        <v>2017</v>
      </c>
      <c r="C1131" t="s">
        <v>4035</v>
      </c>
      <c r="D1131" t="s">
        <v>2721</v>
      </c>
      <c r="E1131" t="s">
        <v>13</v>
      </c>
      <c r="F1131" t="s">
        <v>4037</v>
      </c>
      <c r="G1131">
        <v>72.25</v>
      </c>
      <c r="H1131">
        <v>189</v>
      </c>
      <c r="I1131">
        <v>9.25</v>
      </c>
      <c r="J1131">
        <v>31.88</v>
      </c>
      <c r="L1131">
        <v>4.6500000000000004</v>
      </c>
      <c r="M1131">
        <v>12</v>
      </c>
      <c r="N1131">
        <v>31.5</v>
      </c>
      <c r="O1131">
        <v>114</v>
      </c>
      <c r="P1131">
        <v>4.46</v>
      </c>
      <c r="Q1131">
        <v>6.93</v>
      </c>
      <c r="S1131" t="s">
        <v>66</v>
      </c>
      <c r="T1131" t="s">
        <v>4036</v>
      </c>
    </row>
    <row r="1132" spans="1:20" x14ac:dyDescent="0.25">
      <c r="A1132">
        <v>455</v>
      </c>
      <c r="B1132">
        <v>2017</v>
      </c>
      <c r="C1132" t="s">
        <v>2277</v>
      </c>
      <c r="D1132" t="s">
        <v>2768</v>
      </c>
      <c r="E1132" t="s">
        <v>13</v>
      </c>
      <c r="F1132" t="s">
        <v>2279</v>
      </c>
      <c r="G1132">
        <v>71</v>
      </c>
      <c r="H1132">
        <v>196</v>
      </c>
      <c r="I1132">
        <v>9.5</v>
      </c>
      <c r="J1132">
        <v>31.25</v>
      </c>
      <c r="K1132">
        <v>22</v>
      </c>
      <c r="L1132">
        <v>4.3099999999999996</v>
      </c>
      <c r="M1132">
        <v>18</v>
      </c>
      <c r="N1132">
        <v>37</v>
      </c>
      <c r="O1132">
        <v>119</v>
      </c>
      <c r="P1132">
        <v>4.33</v>
      </c>
      <c r="Q1132">
        <v>7.09</v>
      </c>
      <c r="S1132" t="s">
        <v>15</v>
      </c>
      <c r="T1132" t="s">
        <v>2278</v>
      </c>
    </row>
    <row r="1133" spans="1:20" x14ac:dyDescent="0.25">
      <c r="A1133">
        <v>456</v>
      </c>
      <c r="B1133">
        <v>2017</v>
      </c>
      <c r="C1133" t="s">
        <v>4038</v>
      </c>
      <c r="D1133" t="s">
        <v>4039</v>
      </c>
      <c r="E1133" t="s">
        <v>13</v>
      </c>
      <c r="F1133" t="s">
        <v>4040</v>
      </c>
      <c r="G1133">
        <v>70.88</v>
      </c>
      <c r="H1133">
        <v>196</v>
      </c>
      <c r="I1133">
        <v>10.25</v>
      </c>
      <c r="J1133">
        <v>32.5</v>
      </c>
      <c r="L1133">
        <v>4.5599999999999996</v>
      </c>
      <c r="M1133">
        <v>15</v>
      </c>
      <c r="N1133">
        <v>39</v>
      </c>
      <c r="O1133">
        <v>128</v>
      </c>
      <c r="P1133">
        <v>4.62</v>
      </c>
      <c r="Q1133">
        <v>7.55</v>
      </c>
      <c r="S1133" t="s">
        <v>33</v>
      </c>
      <c r="T1133" t="s">
        <v>283</v>
      </c>
    </row>
    <row r="1134" spans="1:20" x14ac:dyDescent="0.25">
      <c r="A1134">
        <v>463</v>
      </c>
      <c r="B1134">
        <v>2017</v>
      </c>
      <c r="C1134" t="s">
        <v>4041</v>
      </c>
      <c r="D1134" t="s">
        <v>852</v>
      </c>
      <c r="E1134" t="s">
        <v>13</v>
      </c>
      <c r="F1134" t="s">
        <v>4042</v>
      </c>
      <c r="G1134">
        <v>70.25</v>
      </c>
      <c r="H1134">
        <v>193</v>
      </c>
      <c r="I1134">
        <v>9.3800000000000008</v>
      </c>
      <c r="J1134">
        <v>31</v>
      </c>
      <c r="L1134">
        <v>4.6100000000000003</v>
      </c>
      <c r="M1134">
        <v>13</v>
      </c>
      <c r="N1134">
        <v>31</v>
      </c>
      <c r="O1134">
        <v>116</v>
      </c>
      <c r="P1134">
        <v>4.49</v>
      </c>
      <c r="Q1134">
        <v>7.19</v>
      </c>
      <c r="S1134" t="s">
        <v>61</v>
      </c>
      <c r="T1134" t="s">
        <v>177</v>
      </c>
    </row>
    <row r="1135" spans="1:20" x14ac:dyDescent="0.25">
      <c r="A1135">
        <v>464</v>
      </c>
      <c r="B1135">
        <v>2017</v>
      </c>
      <c r="C1135" t="s">
        <v>4043</v>
      </c>
      <c r="D1135" t="s">
        <v>507</v>
      </c>
      <c r="E1135" t="s">
        <v>13</v>
      </c>
      <c r="F1135" t="s">
        <v>4045</v>
      </c>
      <c r="G1135">
        <v>76.63</v>
      </c>
      <c r="H1135">
        <v>243</v>
      </c>
      <c r="I1135">
        <v>9.6300000000000008</v>
      </c>
      <c r="J1135">
        <v>33.130000000000003</v>
      </c>
      <c r="L1135">
        <v>4.6900000000000004</v>
      </c>
      <c r="M1135">
        <v>17</v>
      </c>
      <c r="N1135">
        <v>28</v>
      </c>
      <c r="O1135">
        <v>121</v>
      </c>
      <c r="P1135">
        <v>4.33</v>
      </c>
      <c r="Q1135">
        <v>7.46</v>
      </c>
      <c r="S1135" t="s">
        <v>76</v>
      </c>
      <c r="T1135" t="s">
        <v>4044</v>
      </c>
    </row>
    <row r="1136" spans="1:20" x14ac:dyDescent="0.25">
      <c r="A1136">
        <v>471</v>
      </c>
      <c r="B1136">
        <v>2017</v>
      </c>
      <c r="C1136" t="s">
        <v>4046</v>
      </c>
      <c r="D1136" t="s">
        <v>2834</v>
      </c>
      <c r="E1136" t="s">
        <v>13</v>
      </c>
      <c r="F1136" t="s">
        <v>4048</v>
      </c>
      <c r="G1136">
        <v>70.25</v>
      </c>
      <c r="H1136">
        <v>200</v>
      </c>
      <c r="I1136">
        <v>9</v>
      </c>
      <c r="J1136">
        <v>30.25</v>
      </c>
      <c r="L1136">
        <v>4.6399999999999997</v>
      </c>
      <c r="M1136">
        <v>17</v>
      </c>
      <c r="N1136">
        <v>32</v>
      </c>
      <c r="O1136">
        <v>109</v>
      </c>
      <c r="P1136">
        <v>4.2300000000000004</v>
      </c>
      <c r="Q1136">
        <v>6.91</v>
      </c>
      <c r="S1136" t="s">
        <v>76</v>
      </c>
      <c r="T1136" t="s">
        <v>4047</v>
      </c>
    </row>
    <row r="1137" spans="1:20" x14ac:dyDescent="0.25">
      <c r="A1137">
        <v>480</v>
      </c>
      <c r="B1137">
        <v>2017</v>
      </c>
      <c r="C1137" t="s">
        <v>4049</v>
      </c>
      <c r="D1137" t="s">
        <v>2768</v>
      </c>
      <c r="E1137" t="s">
        <v>13</v>
      </c>
      <c r="F1137" t="s">
        <v>4050</v>
      </c>
      <c r="G1137">
        <v>72.25</v>
      </c>
      <c r="H1137">
        <v>183</v>
      </c>
      <c r="I1137">
        <v>9.1300000000000008</v>
      </c>
      <c r="J1137">
        <v>30.625</v>
      </c>
      <c r="L1137">
        <v>4.71</v>
      </c>
      <c r="N1137">
        <v>35</v>
      </c>
      <c r="O1137">
        <v>117</v>
      </c>
      <c r="P1137">
        <v>4.2300000000000004</v>
      </c>
      <c r="Q1137">
        <v>7.28</v>
      </c>
      <c r="S1137" t="s">
        <v>15</v>
      </c>
      <c r="T1137" t="s">
        <v>711</v>
      </c>
    </row>
    <row r="1138" spans="1:20" x14ac:dyDescent="0.25">
      <c r="A1138">
        <v>486</v>
      </c>
      <c r="B1138">
        <v>2017</v>
      </c>
      <c r="C1138" t="s">
        <v>2280</v>
      </c>
      <c r="D1138" t="s">
        <v>2738</v>
      </c>
      <c r="E1138" t="s">
        <v>13</v>
      </c>
      <c r="F1138" t="s">
        <v>2282</v>
      </c>
      <c r="G1138">
        <v>73.25</v>
      </c>
      <c r="H1138">
        <v>215</v>
      </c>
      <c r="I1138">
        <v>10.5</v>
      </c>
      <c r="J1138">
        <v>32.880000000000003</v>
      </c>
      <c r="L1138">
        <v>4.54</v>
      </c>
      <c r="M1138">
        <v>15</v>
      </c>
      <c r="N1138">
        <v>32.5</v>
      </c>
      <c r="O1138">
        <v>120</v>
      </c>
      <c r="P1138">
        <v>5.01</v>
      </c>
      <c r="Q1138">
        <v>6.93</v>
      </c>
      <c r="S1138" t="s">
        <v>161</v>
      </c>
      <c r="T1138" t="s">
        <v>2281</v>
      </c>
    </row>
    <row r="1139" spans="1:20" x14ac:dyDescent="0.25">
      <c r="A1139">
        <v>491</v>
      </c>
      <c r="B1139">
        <v>2017</v>
      </c>
      <c r="C1139" t="s">
        <v>4051</v>
      </c>
      <c r="D1139" t="s">
        <v>569</v>
      </c>
      <c r="E1139" t="s">
        <v>13</v>
      </c>
      <c r="F1139" t="s">
        <v>4053</v>
      </c>
      <c r="G1139">
        <v>75.25</v>
      </c>
      <c r="H1139">
        <v>213</v>
      </c>
      <c r="I1139">
        <v>10.63</v>
      </c>
      <c r="J1139">
        <v>33.5</v>
      </c>
      <c r="M1139">
        <v>17</v>
      </c>
      <c r="S1139" t="s">
        <v>121</v>
      </c>
      <c r="T1139" t="s">
        <v>4052</v>
      </c>
    </row>
    <row r="1140" spans="1:20" x14ac:dyDescent="0.25">
      <c r="A1140">
        <v>493</v>
      </c>
      <c r="B1140">
        <v>2017</v>
      </c>
      <c r="C1140" t="s">
        <v>4054</v>
      </c>
      <c r="D1140" t="s">
        <v>976</v>
      </c>
      <c r="E1140" t="s">
        <v>13</v>
      </c>
      <c r="F1140" t="s">
        <v>4056</v>
      </c>
      <c r="G1140">
        <v>75</v>
      </c>
      <c r="H1140">
        <v>195</v>
      </c>
      <c r="I1140">
        <v>9.5</v>
      </c>
      <c r="J1140">
        <v>33.5</v>
      </c>
      <c r="L1140">
        <v>4.51</v>
      </c>
      <c r="N1140">
        <v>36</v>
      </c>
      <c r="O1140">
        <v>130</v>
      </c>
      <c r="P1140">
        <v>4.1399999999999997</v>
      </c>
      <c r="S1140" t="s">
        <v>161</v>
      </c>
      <c r="T1140" t="s">
        <v>4055</v>
      </c>
    </row>
    <row r="1141" spans="1:20" x14ac:dyDescent="0.25">
      <c r="A1141">
        <v>496</v>
      </c>
      <c r="B1141">
        <v>2017</v>
      </c>
      <c r="C1141" t="s">
        <v>4057</v>
      </c>
      <c r="D1141" t="s">
        <v>281</v>
      </c>
      <c r="E1141" t="s">
        <v>13</v>
      </c>
      <c r="F1141" t="s">
        <v>4058</v>
      </c>
      <c r="G1141">
        <v>76</v>
      </c>
      <c r="H1141">
        <v>212</v>
      </c>
      <c r="I1141">
        <v>9.6300000000000008</v>
      </c>
      <c r="J1141">
        <v>32.375</v>
      </c>
      <c r="L1141">
        <v>4.49</v>
      </c>
      <c r="M1141">
        <v>12</v>
      </c>
      <c r="N1141">
        <v>34.5</v>
      </c>
      <c r="O1141">
        <v>126</v>
      </c>
      <c r="P1141">
        <v>4.34</v>
      </c>
      <c r="Q1141">
        <v>7.15</v>
      </c>
      <c r="S1141" t="s">
        <v>66</v>
      </c>
      <c r="T1141" t="s">
        <v>3078</v>
      </c>
    </row>
    <row r="1142" spans="1:20" x14ac:dyDescent="0.25">
      <c r="A1142">
        <v>498</v>
      </c>
      <c r="B1142">
        <v>2017</v>
      </c>
      <c r="C1142" t="s">
        <v>2289</v>
      </c>
      <c r="D1142" t="s">
        <v>184</v>
      </c>
      <c r="E1142" t="s">
        <v>13</v>
      </c>
      <c r="F1142" t="s">
        <v>2291</v>
      </c>
      <c r="G1142">
        <v>71.25</v>
      </c>
      <c r="H1142">
        <v>204</v>
      </c>
      <c r="I1142">
        <v>9.3800000000000008</v>
      </c>
      <c r="J1142">
        <v>32.5</v>
      </c>
      <c r="K1142">
        <v>20</v>
      </c>
      <c r="L1142">
        <v>4.49</v>
      </c>
      <c r="N1142">
        <v>34</v>
      </c>
      <c r="O1142">
        <v>124</v>
      </c>
      <c r="P1142">
        <v>4.21</v>
      </c>
      <c r="R1142">
        <v>11.23</v>
      </c>
      <c r="S1142" t="s">
        <v>61</v>
      </c>
      <c r="T1142" t="s">
        <v>2290</v>
      </c>
    </row>
    <row r="1143" spans="1:20" x14ac:dyDescent="0.25">
      <c r="A1143">
        <v>500</v>
      </c>
      <c r="B1143">
        <v>2017</v>
      </c>
      <c r="C1143" t="s">
        <v>4059</v>
      </c>
      <c r="D1143" t="s">
        <v>440</v>
      </c>
      <c r="E1143" t="s">
        <v>13</v>
      </c>
      <c r="F1143" t="s">
        <v>4061</v>
      </c>
      <c r="G1143">
        <v>73.38</v>
      </c>
      <c r="H1143">
        <v>210</v>
      </c>
      <c r="I1143">
        <v>9.5</v>
      </c>
      <c r="J1143">
        <v>31</v>
      </c>
      <c r="L1143">
        <v>4.51</v>
      </c>
      <c r="N1143">
        <v>33</v>
      </c>
      <c r="O1143">
        <v>127</v>
      </c>
      <c r="P1143">
        <v>4.38</v>
      </c>
      <c r="Q1143">
        <v>7.24</v>
      </c>
      <c r="S1143" t="s">
        <v>107</v>
      </c>
      <c r="T1143" t="s">
        <v>4060</v>
      </c>
    </row>
    <row r="1144" spans="1:20" x14ac:dyDescent="0.25">
      <c r="A1144">
        <v>502</v>
      </c>
      <c r="B1144">
        <v>2017</v>
      </c>
      <c r="C1144" t="s">
        <v>4062</v>
      </c>
      <c r="D1144" t="s">
        <v>311</v>
      </c>
      <c r="E1144" t="s">
        <v>13</v>
      </c>
      <c r="F1144" t="s">
        <v>4064</v>
      </c>
      <c r="G1144">
        <v>73.88</v>
      </c>
      <c r="H1144">
        <v>218</v>
      </c>
      <c r="I1144">
        <v>10.63</v>
      </c>
      <c r="J1144">
        <v>33.25</v>
      </c>
      <c r="L1144">
        <v>4.62</v>
      </c>
      <c r="M1144">
        <v>17</v>
      </c>
      <c r="N1144">
        <v>36</v>
      </c>
      <c r="O1144">
        <v>130</v>
      </c>
      <c r="P1144">
        <v>4.54</v>
      </c>
      <c r="Q1144">
        <v>7.25</v>
      </c>
      <c r="S1144" t="s">
        <v>121</v>
      </c>
      <c r="T1144" t="s">
        <v>4063</v>
      </c>
    </row>
    <row r="1145" spans="1:20" x14ac:dyDescent="0.25">
      <c r="A1145">
        <v>504</v>
      </c>
      <c r="B1145">
        <v>2017</v>
      </c>
      <c r="C1145" t="s">
        <v>2315</v>
      </c>
      <c r="D1145" t="s">
        <v>687</v>
      </c>
      <c r="E1145" t="s">
        <v>13</v>
      </c>
      <c r="F1145" t="s">
        <v>2317</v>
      </c>
      <c r="G1145">
        <v>68.5</v>
      </c>
      <c r="H1145">
        <v>181</v>
      </c>
      <c r="I1145">
        <v>9.25</v>
      </c>
      <c r="J1145">
        <v>28</v>
      </c>
      <c r="L1145">
        <v>4.51</v>
      </c>
      <c r="M1145">
        <v>11</v>
      </c>
      <c r="N1145">
        <v>32</v>
      </c>
      <c r="O1145">
        <v>116</v>
      </c>
      <c r="P1145">
        <v>4</v>
      </c>
      <c r="Q1145">
        <v>6.77</v>
      </c>
      <c r="R1145">
        <v>11.14</v>
      </c>
      <c r="S1145" t="s">
        <v>76</v>
      </c>
      <c r="T1145" t="s">
        <v>2316</v>
      </c>
    </row>
    <row r="1146" spans="1:20" x14ac:dyDescent="0.25">
      <c r="A1146">
        <v>510</v>
      </c>
      <c r="B1146">
        <v>2017</v>
      </c>
      <c r="C1146" t="s">
        <v>2287</v>
      </c>
      <c r="D1146" t="s">
        <v>2288</v>
      </c>
      <c r="E1146" t="s">
        <v>13</v>
      </c>
      <c r="F1146" t="s">
        <v>4492</v>
      </c>
      <c r="G1146">
        <v>71</v>
      </c>
      <c r="H1146">
        <v>203</v>
      </c>
      <c r="I1146">
        <v>9.25</v>
      </c>
      <c r="J1146">
        <v>32.630000000000003</v>
      </c>
      <c r="L1146">
        <v>4.5</v>
      </c>
      <c r="M1146">
        <v>13</v>
      </c>
      <c r="N1146">
        <v>33.5</v>
      </c>
      <c r="O1146">
        <v>132</v>
      </c>
      <c r="P1146">
        <v>4.21</v>
      </c>
      <c r="Q1146">
        <v>6.57</v>
      </c>
      <c r="S1146" t="s">
        <v>66</v>
      </c>
      <c r="T1146" t="s">
        <v>744</v>
      </c>
    </row>
    <row r="1147" spans="1:20" x14ac:dyDescent="0.25">
      <c r="A1147">
        <v>511</v>
      </c>
      <c r="B1147">
        <v>2017</v>
      </c>
      <c r="C1147" t="s">
        <v>2334</v>
      </c>
      <c r="D1147" t="s">
        <v>651</v>
      </c>
      <c r="E1147" t="s">
        <v>13</v>
      </c>
      <c r="F1147" t="s">
        <v>4491</v>
      </c>
      <c r="G1147">
        <v>67.63</v>
      </c>
      <c r="H1147">
        <v>181</v>
      </c>
      <c r="I1147">
        <v>8.25</v>
      </c>
      <c r="J1147">
        <v>28.75</v>
      </c>
      <c r="L1147">
        <v>4.63</v>
      </c>
      <c r="M1147">
        <v>13</v>
      </c>
      <c r="N1147">
        <v>33</v>
      </c>
      <c r="O1147">
        <v>117</v>
      </c>
      <c r="P1147">
        <v>4.01</v>
      </c>
      <c r="Q1147">
        <v>6.74</v>
      </c>
      <c r="S1147" t="s">
        <v>66</v>
      </c>
      <c r="T1147" t="s">
        <v>744</v>
      </c>
    </row>
    <row r="1148" spans="1:20" x14ac:dyDescent="0.25">
      <c r="A1148">
        <v>520</v>
      </c>
      <c r="B1148">
        <v>2017</v>
      </c>
      <c r="C1148" t="s">
        <v>4065</v>
      </c>
      <c r="D1148" t="s">
        <v>1724</v>
      </c>
      <c r="E1148" t="s">
        <v>13</v>
      </c>
      <c r="F1148" t="s">
        <v>4066</v>
      </c>
      <c r="G1148">
        <v>72.13</v>
      </c>
      <c r="H1148">
        <v>205</v>
      </c>
      <c r="I1148">
        <v>8.75</v>
      </c>
      <c r="J1148">
        <v>30</v>
      </c>
      <c r="L1148">
        <v>4.63</v>
      </c>
      <c r="M1148">
        <v>9</v>
      </c>
      <c r="N1148">
        <v>32.5</v>
      </c>
      <c r="O1148">
        <v>118</v>
      </c>
      <c r="S1148" t="s">
        <v>444</v>
      </c>
      <c r="T1148" t="s">
        <v>56</v>
      </c>
    </row>
    <row r="1149" spans="1:20" x14ac:dyDescent="0.25">
      <c r="A1149">
        <v>522</v>
      </c>
      <c r="B1149">
        <v>2017</v>
      </c>
      <c r="C1149" t="s">
        <v>4067</v>
      </c>
      <c r="D1149" t="s">
        <v>228</v>
      </c>
      <c r="E1149" t="s">
        <v>13</v>
      </c>
      <c r="F1149" t="s">
        <v>4068</v>
      </c>
      <c r="G1149">
        <v>71.13</v>
      </c>
      <c r="H1149">
        <v>171</v>
      </c>
      <c r="I1149">
        <v>9.25</v>
      </c>
      <c r="J1149">
        <v>31.125</v>
      </c>
      <c r="L1149">
        <v>4.4800000000000004</v>
      </c>
      <c r="M1149">
        <v>6</v>
      </c>
      <c r="N1149">
        <v>34.5</v>
      </c>
      <c r="O1149">
        <v>121</v>
      </c>
      <c r="P1149">
        <v>4.25</v>
      </c>
      <c r="Q1149">
        <v>7</v>
      </c>
      <c r="S1149" t="s">
        <v>15</v>
      </c>
      <c r="T1149" t="s">
        <v>2775</v>
      </c>
    </row>
    <row r="1150" spans="1:20" x14ac:dyDescent="0.25">
      <c r="A1150">
        <v>524</v>
      </c>
      <c r="B1150">
        <v>2017</v>
      </c>
      <c r="C1150" t="s">
        <v>4069</v>
      </c>
      <c r="D1150" t="s">
        <v>637</v>
      </c>
      <c r="E1150" t="s">
        <v>13</v>
      </c>
      <c r="F1150" t="s">
        <v>4071</v>
      </c>
      <c r="G1150">
        <v>70</v>
      </c>
      <c r="H1150">
        <v>201</v>
      </c>
      <c r="I1150">
        <v>8.3800000000000008</v>
      </c>
      <c r="J1150">
        <v>29.625</v>
      </c>
      <c r="L1150">
        <v>4.47</v>
      </c>
      <c r="M1150">
        <v>15</v>
      </c>
      <c r="N1150">
        <v>32</v>
      </c>
      <c r="O1150">
        <v>111</v>
      </c>
      <c r="P1150">
        <v>4.37</v>
      </c>
      <c r="Q1150">
        <v>7.13</v>
      </c>
      <c r="S1150" t="s">
        <v>76</v>
      </c>
      <c r="T1150" t="s">
        <v>4070</v>
      </c>
    </row>
    <row r="1151" spans="1:20" x14ac:dyDescent="0.25">
      <c r="A1151">
        <v>551</v>
      </c>
      <c r="B1151">
        <v>2017</v>
      </c>
      <c r="C1151" t="s">
        <v>4072</v>
      </c>
      <c r="D1151" t="s">
        <v>1495</v>
      </c>
      <c r="E1151" t="s">
        <v>13</v>
      </c>
      <c r="F1151" t="s">
        <v>4073</v>
      </c>
      <c r="G1151">
        <v>70.5</v>
      </c>
      <c r="H1151">
        <v>182</v>
      </c>
      <c r="I1151">
        <v>9.8800000000000008</v>
      </c>
      <c r="J1151">
        <v>31.125</v>
      </c>
      <c r="L1151">
        <v>4.59</v>
      </c>
      <c r="M1151">
        <v>10</v>
      </c>
      <c r="N1151">
        <v>34.5</v>
      </c>
      <c r="O1151">
        <v>115</v>
      </c>
      <c r="P1151">
        <v>4.3099999999999996</v>
      </c>
      <c r="Q1151">
        <v>6.9</v>
      </c>
      <c r="S1151" t="s">
        <v>465</v>
      </c>
      <c r="T1151" t="s">
        <v>498</v>
      </c>
    </row>
    <row r="1152" spans="1:20" x14ac:dyDescent="0.25">
      <c r="A1152">
        <v>560</v>
      </c>
      <c r="B1152">
        <v>2017</v>
      </c>
      <c r="C1152" t="s">
        <v>2305</v>
      </c>
      <c r="D1152" t="s">
        <v>1246</v>
      </c>
      <c r="E1152" t="s">
        <v>13</v>
      </c>
      <c r="F1152" t="s">
        <v>2306</v>
      </c>
      <c r="G1152">
        <v>71.63</v>
      </c>
      <c r="H1152">
        <v>178</v>
      </c>
      <c r="I1152">
        <v>9</v>
      </c>
      <c r="J1152">
        <v>30.625</v>
      </c>
      <c r="L1152">
        <v>4.3899999999999997</v>
      </c>
      <c r="M1152">
        <v>8</v>
      </c>
      <c r="N1152">
        <v>34.5</v>
      </c>
      <c r="O1152">
        <v>120</v>
      </c>
      <c r="P1152">
        <v>4.34</v>
      </c>
      <c r="Q1152">
        <v>7.2</v>
      </c>
      <c r="S1152" t="s">
        <v>121</v>
      </c>
      <c r="T1152" t="s">
        <v>271</v>
      </c>
    </row>
    <row r="1153" spans="1:20" x14ac:dyDescent="0.25">
      <c r="A1153">
        <v>561</v>
      </c>
      <c r="B1153">
        <v>2017</v>
      </c>
      <c r="C1153" t="s">
        <v>4074</v>
      </c>
      <c r="D1153" t="s">
        <v>911</v>
      </c>
      <c r="E1153" t="s">
        <v>13</v>
      </c>
      <c r="F1153" t="s">
        <v>4076</v>
      </c>
      <c r="G1153">
        <v>71.25</v>
      </c>
      <c r="H1153">
        <v>194</v>
      </c>
      <c r="I1153">
        <v>9.3800000000000008</v>
      </c>
      <c r="J1153">
        <v>30.5</v>
      </c>
      <c r="S1153" t="s">
        <v>161</v>
      </c>
      <c r="T1153" t="s">
        <v>4075</v>
      </c>
    </row>
    <row r="1154" spans="1:20" x14ac:dyDescent="0.25">
      <c r="A1154">
        <v>563</v>
      </c>
      <c r="B1154">
        <v>2017</v>
      </c>
      <c r="C1154" t="s">
        <v>4077</v>
      </c>
      <c r="D1154" t="s">
        <v>337</v>
      </c>
      <c r="E1154" t="s">
        <v>13</v>
      </c>
      <c r="F1154" t="s">
        <v>4079</v>
      </c>
      <c r="G1154">
        <v>73.88</v>
      </c>
      <c r="H1154">
        <v>205</v>
      </c>
      <c r="I1154">
        <v>9.1300000000000008</v>
      </c>
      <c r="J1154">
        <v>31.875</v>
      </c>
      <c r="L1154">
        <v>4.5999999999999996</v>
      </c>
      <c r="M1154">
        <v>15</v>
      </c>
      <c r="N1154">
        <v>38</v>
      </c>
      <c r="O1154">
        <v>128</v>
      </c>
      <c r="P1154">
        <v>4.1399999999999997</v>
      </c>
      <c r="Q1154">
        <v>6.68</v>
      </c>
      <c r="S1154" t="s">
        <v>76</v>
      </c>
      <c r="T1154" t="s">
        <v>4078</v>
      </c>
    </row>
    <row r="1155" spans="1:20" x14ac:dyDescent="0.25">
      <c r="A1155">
        <v>566</v>
      </c>
      <c r="B1155">
        <v>2017</v>
      </c>
      <c r="C1155" t="s">
        <v>4080</v>
      </c>
      <c r="D1155" t="s">
        <v>2721</v>
      </c>
      <c r="E1155" t="s">
        <v>13</v>
      </c>
      <c r="F1155" t="s">
        <v>4082</v>
      </c>
      <c r="G1155">
        <v>67.75</v>
      </c>
      <c r="H1155">
        <v>185</v>
      </c>
      <c r="I1155">
        <v>8.5</v>
      </c>
      <c r="J1155">
        <v>30</v>
      </c>
      <c r="L1155">
        <v>4.4400000000000004</v>
      </c>
      <c r="M1155">
        <v>8</v>
      </c>
      <c r="N1155">
        <v>32.5</v>
      </c>
      <c r="O1155">
        <v>120</v>
      </c>
      <c r="P1155">
        <v>4.37</v>
      </c>
      <c r="Q1155">
        <v>7.17</v>
      </c>
      <c r="S1155" t="s">
        <v>33</v>
      </c>
      <c r="T1155" t="s">
        <v>4081</v>
      </c>
    </row>
    <row r="1156" spans="1:20" x14ac:dyDescent="0.25">
      <c r="A1156">
        <v>569</v>
      </c>
      <c r="B1156">
        <v>2017</v>
      </c>
      <c r="C1156" t="s">
        <v>2300</v>
      </c>
      <c r="D1156" t="s">
        <v>2720</v>
      </c>
      <c r="E1156" t="s">
        <v>13</v>
      </c>
      <c r="F1156" t="s">
        <v>2301</v>
      </c>
      <c r="G1156">
        <v>72.5</v>
      </c>
      <c r="H1156">
        <v>207</v>
      </c>
      <c r="I1156">
        <v>9.75</v>
      </c>
      <c r="J1156">
        <v>32</v>
      </c>
      <c r="L1156">
        <v>4.43</v>
      </c>
      <c r="M1156">
        <v>21</v>
      </c>
      <c r="N1156">
        <v>35.5</v>
      </c>
      <c r="O1156">
        <v>123</v>
      </c>
      <c r="P1156">
        <v>4.21</v>
      </c>
      <c r="Q1156">
        <v>7.06</v>
      </c>
      <c r="S1156" t="s">
        <v>15</v>
      </c>
      <c r="T1156" t="s">
        <v>34</v>
      </c>
    </row>
    <row r="1157" spans="1:20" x14ac:dyDescent="0.25">
      <c r="A1157">
        <v>572</v>
      </c>
      <c r="B1157">
        <v>2017</v>
      </c>
      <c r="C1157" t="s">
        <v>4083</v>
      </c>
      <c r="D1157" t="s">
        <v>2224</v>
      </c>
      <c r="E1157" t="s">
        <v>13</v>
      </c>
      <c r="F1157" t="s">
        <v>4084</v>
      </c>
      <c r="G1157">
        <v>74.38</v>
      </c>
      <c r="H1157">
        <v>209</v>
      </c>
      <c r="I1157">
        <v>9.3800000000000008</v>
      </c>
      <c r="J1157">
        <v>31</v>
      </c>
      <c r="L1157">
        <v>4.55</v>
      </c>
      <c r="M1157">
        <v>14</v>
      </c>
      <c r="N1157">
        <v>40.5</v>
      </c>
      <c r="O1157">
        <v>119</v>
      </c>
      <c r="S1157" t="s">
        <v>161</v>
      </c>
      <c r="T1157" t="s">
        <v>34</v>
      </c>
    </row>
    <row r="1158" spans="1:20" x14ac:dyDescent="0.25">
      <c r="A1158">
        <v>578</v>
      </c>
      <c r="B1158">
        <v>2017</v>
      </c>
      <c r="C1158" t="s">
        <v>1241</v>
      </c>
      <c r="D1158" t="s">
        <v>852</v>
      </c>
      <c r="E1158" t="s">
        <v>13</v>
      </c>
      <c r="F1158" t="s">
        <v>2271</v>
      </c>
      <c r="G1158">
        <v>75.75</v>
      </c>
      <c r="H1158">
        <v>218</v>
      </c>
      <c r="I1158">
        <v>9.3800000000000008</v>
      </c>
      <c r="J1158">
        <v>33.380000000000003</v>
      </c>
      <c r="K1158">
        <v>17</v>
      </c>
      <c r="L1158">
        <v>4.54</v>
      </c>
      <c r="M1158">
        <v>15</v>
      </c>
      <c r="N1158">
        <v>32.5</v>
      </c>
      <c r="O1158">
        <v>121</v>
      </c>
      <c r="S1158" t="s">
        <v>107</v>
      </c>
      <c r="T1158" t="s">
        <v>34</v>
      </c>
    </row>
    <row r="1159" spans="1:20" x14ac:dyDescent="0.25">
      <c r="A1159">
        <v>584</v>
      </c>
      <c r="B1159">
        <v>2017</v>
      </c>
      <c r="C1159" t="s">
        <v>4085</v>
      </c>
      <c r="D1159" t="s">
        <v>2768</v>
      </c>
      <c r="E1159" t="s">
        <v>13</v>
      </c>
      <c r="F1159" t="s">
        <v>4086</v>
      </c>
      <c r="G1159">
        <v>70.13</v>
      </c>
      <c r="H1159">
        <v>183</v>
      </c>
      <c r="I1159">
        <v>8.5</v>
      </c>
      <c r="J1159">
        <v>30.625</v>
      </c>
      <c r="L1159">
        <v>4.58</v>
      </c>
      <c r="N1159">
        <v>33</v>
      </c>
      <c r="O1159">
        <v>112</v>
      </c>
      <c r="P1159">
        <v>4.0999999999999996</v>
      </c>
      <c r="Q1159">
        <v>6.96</v>
      </c>
      <c r="S1159" t="s">
        <v>121</v>
      </c>
      <c r="T1159" t="s">
        <v>915</v>
      </c>
    </row>
    <row r="1160" spans="1:20" x14ac:dyDescent="0.25">
      <c r="A1160">
        <v>587</v>
      </c>
      <c r="B1160">
        <v>2017</v>
      </c>
      <c r="C1160" t="s">
        <v>4087</v>
      </c>
      <c r="D1160" t="s">
        <v>2721</v>
      </c>
      <c r="E1160" t="s">
        <v>13</v>
      </c>
      <c r="F1160" t="s">
        <v>4088</v>
      </c>
      <c r="G1160">
        <v>69.13</v>
      </c>
      <c r="H1160">
        <v>189</v>
      </c>
      <c r="I1160">
        <v>9.3800000000000008</v>
      </c>
      <c r="J1160">
        <v>31.375</v>
      </c>
      <c r="L1160">
        <v>4.57</v>
      </c>
      <c r="M1160">
        <v>10</v>
      </c>
      <c r="O1160">
        <v>119</v>
      </c>
      <c r="P1160">
        <v>4.57</v>
      </c>
      <c r="S1160" t="s">
        <v>161</v>
      </c>
      <c r="T1160" t="s">
        <v>915</v>
      </c>
    </row>
    <row r="1161" spans="1:20" x14ac:dyDescent="0.25">
      <c r="A1161">
        <v>596</v>
      </c>
      <c r="B1161">
        <v>2017</v>
      </c>
      <c r="C1161" t="s">
        <v>2331</v>
      </c>
      <c r="D1161" t="s">
        <v>580</v>
      </c>
      <c r="E1161" t="s">
        <v>13</v>
      </c>
      <c r="F1161" t="s">
        <v>2333</v>
      </c>
      <c r="G1161">
        <v>73.63</v>
      </c>
      <c r="H1161">
        <v>220</v>
      </c>
      <c r="I1161">
        <v>9.75</v>
      </c>
      <c r="J1161">
        <v>32.875</v>
      </c>
      <c r="L1161">
        <v>4.53</v>
      </c>
      <c r="M1161">
        <v>21</v>
      </c>
      <c r="N1161">
        <v>35.5</v>
      </c>
      <c r="O1161">
        <v>121</v>
      </c>
      <c r="P1161">
        <v>4.2699999999999996</v>
      </c>
      <c r="Q1161">
        <v>6.84</v>
      </c>
      <c r="S1161" t="s">
        <v>121</v>
      </c>
      <c r="T1161" t="s">
        <v>2332</v>
      </c>
    </row>
    <row r="1162" spans="1:20" x14ac:dyDescent="0.25">
      <c r="A1162">
        <v>598</v>
      </c>
      <c r="B1162">
        <v>2017</v>
      </c>
      <c r="C1162" t="s">
        <v>4089</v>
      </c>
      <c r="D1162" t="s">
        <v>106</v>
      </c>
      <c r="E1162" t="s">
        <v>13</v>
      </c>
      <c r="F1162" t="s">
        <v>4091</v>
      </c>
      <c r="G1162">
        <v>75.5</v>
      </c>
      <c r="H1162">
        <v>224</v>
      </c>
      <c r="I1162">
        <v>8.3800000000000008</v>
      </c>
      <c r="J1162">
        <v>33</v>
      </c>
      <c r="L1162">
        <v>4.53</v>
      </c>
      <c r="M1162">
        <v>13</v>
      </c>
      <c r="N1162">
        <v>34</v>
      </c>
      <c r="O1162">
        <v>120</v>
      </c>
      <c r="P1162">
        <v>4.3099999999999996</v>
      </c>
      <c r="Q1162">
        <v>7.16</v>
      </c>
      <c r="S1162" t="s">
        <v>180</v>
      </c>
      <c r="T1162" t="s">
        <v>4090</v>
      </c>
    </row>
    <row r="1163" spans="1:20" x14ac:dyDescent="0.25">
      <c r="A1163">
        <v>5</v>
      </c>
      <c r="B1163">
        <v>2018</v>
      </c>
      <c r="C1163" t="s">
        <v>4092</v>
      </c>
      <c r="D1163" t="s">
        <v>4093</v>
      </c>
      <c r="E1163" t="s">
        <v>13</v>
      </c>
      <c r="F1163" t="s">
        <v>4094</v>
      </c>
      <c r="G1163">
        <v>73.25</v>
      </c>
      <c r="H1163">
        <v>196</v>
      </c>
      <c r="I1163">
        <v>8.6300000000000008</v>
      </c>
      <c r="J1163">
        <v>32</v>
      </c>
      <c r="L1163">
        <v>4.3499999999999996</v>
      </c>
      <c r="M1163">
        <v>15</v>
      </c>
      <c r="N1163">
        <v>37.5</v>
      </c>
      <c r="O1163">
        <v>130</v>
      </c>
      <c r="P1163">
        <v>4.08</v>
      </c>
      <c r="Q1163">
        <v>6.91</v>
      </c>
      <c r="S1163" t="s">
        <v>121</v>
      </c>
      <c r="T1163" t="s">
        <v>172</v>
      </c>
    </row>
    <row r="1164" spans="1:20" x14ac:dyDescent="0.25">
      <c r="A1164">
        <v>25</v>
      </c>
      <c r="B1164">
        <v>2018</v>
      </c>
      <c r="C1164" t="s">
        <v>2426</v>
      </c>
      <c r="D1164" t="s">
        <v>3190</v>
      </c>
      <c r="E1164" t="s">
        <v>13</v>
      </c>
      <c r="F1164" t="s">
        <v>2428</v>
      </c>
      <c r="G1164">
        <v>76.5</v>
      </c>
      <c r="H1164">
        <v>216</v>
      </c>
      <c r="I1164">
        <v>9.8800000000000008</v>
      </c>
      <c r="J1164">
        <v>32.880000000000003</v>
      </c>
      <c r="L1164">
        <v>4.62</v>
      </c>
      <c r="M1164">
        <v>13</v>
      </c>
      <c r="N1164">
        <v>34</v>
      </c>
      <c r="O1164">
        <v>121</v>
      </c>
      <c r="P1164">
        <v>4.25</v>
      </c>
      <c r="Q1164">
        <v>7.07</v>
      </c>
      <c r="R1164">
        <v>11.94</v>
      </c>
      <c r="S1164" t="s">
        <v>107</v>
      </c>
      <c r="T1164" t="s">
        <v>2427</v>
      </c>
    </row>
    <row r="1165" spans="1:20" x14ac:dyDescent="0.25">
      <c r="A1165">
        <v>38</v>
      </c>
      <c r="B1165">
        <v>2018</v>
      </c>
      <c r="C1165" t="s">
        <v>4095</v>
      </c>
      <c r="D1165" t="s">
        <v>252</v>
      </c>
      <c r="E1165" t="s">
        <v>13</v>
      </c>
      <c r="F1165" t="s">
        <v>4097</v>
      </c>
      <c r="G1165">
        <v>68.25</v>
      </c>
      <c r="H1165">
        <v>175</v>
      </c>
      <c r="I1165">
        <v>9</v>
      </c>
      <c r="J1165">
        <v>28.875</v>
      </c>
      <c r="L1165">
        <v>4.3499999999999996</v>
      </c>
      <c r="M1165">
        <v>14</v>
      </c>
      <c r="N1165">
        <v>39</v>
      </c>
      <c r="O1165">
        <v>124</v>
      </c>
      <c r="P1165">
        <v>4</v>
      </c>
      <c r="Q1165">
        <v>6.69</v>
      </c>
      <c r="S1165" t="s">
        <v>15</v>
      </c>
      <c r="T1165" t="s">
        <v>4096</v>
      </c>
    </row>
    <row r="1166" spans="1:20" x14ac:dyDescent="0.25">
      <c r="A1166">
        <v>47</v>
      </c>
      <c r="B1166">
        <v>2018</v>
      </c>
      <c r="C1166" t="s">
        <v>2420</v>
      </c>
      <c r="D1166" t="s">
        <v>32</v>
      </c>
      <c r="E1166" t="s">
        <v>13</v>
      </c>
      <c r="F1166" t="s">
        <v>2422</v>
      </c>
      <c r="G1166">
        <v>68.63</v>
      </c>
      <c r="H1166">
        <v>184</v>
      </c>
      <c r="I1166">
        <v>9.25</v>
      </c>
      <c r="J1166">
        <v>28</v>
      </c>
      <c r="L1166">
        <v>4.4400000000000004</v>
      </c>
      <c r="M1166">
        <v>11</v>
      </c>
      <c r="N1166">
        <v>36</v>
      </c>
      <c r="O1166">
        <v>110</v>
      </c>
      <c r="P1166">
        <v>4.18</v>
      </c>
      <c r="Q1166">
        <v>6.72</v>
      </c>
      <c r="S1166" t="s">
        <v>143</v>
      </c>
      <c r="T1166" t="s">
        <v>2421</v>
      </c>
    </row>
    <row r="1167" spans="1:20" x14ac:dyDescent="0.25">
      <c r="A1167">
        <v>49</v>
      </c>
      <c r="B1167">
        <v>2018</v>
      </c>
      <c r="C1167" t="s">
        <v>4098</v>
      </c>
      <c r="D1167" t="s">
        <v>2752</v>
      </c>
      <c r="E1167" t="s">
        <v>13</v>
      </c>
      <c r="F1167" t="s">
        <v>4100</v>
      </c>
      <c r="G1167">
        <v>74</v>
      </c>
      <c r="H1167">
        <v>208</v>
      </c>
      <c r="I1167">
        <v>9.8800000000000008</v>
      </c>
      <c r="J1167">
        <v>33.375</v>
      </c>
      <c r="L1167">
        <v>4.37</v>
      </c>
      <c r="M1167">
        <v>24</v>
      </c>
      <c r="N1167">
        <v>32.5</v>
      </c>
      <c r="O1167">
        <v>127</v>
      </c>
      <c r="P1167">
        <v>4.1900000000000004</v>
      </c>
      <c r="Q1167">
        <v>6.77</v>
      </c>
      <c r="S1167" t="s">
        <v>21</v>
      </c>
      <c r="T1167" t="s">
        <v>4099</v>
      </c>
    </row>
    <row r="1168" spans="1:20" x14ac:dyDescent="0.25">
      <c r="A1168">
        <v>68</v>
      </c>
      <c r="B1168">
        <v>2018</v>
      </c>
      <c r="C1168" t="s">
        <v>4101</v>
      </c>
      <c r="D1168" t="s">
        <v>2738</v>
      </c>
      <c r="E1168" t="s">
        <v>13</v>
      </c>
      <c r="F1168" t="s">
        <v>4103</v>
      </c>
      <c r="G1168">
        <v>71.63</v>
      </c>
      <c r="H1168">
        <v>186</v>
      </c>
      <c r="I1168">
        <v>8.6300000000000008</v>
      </c>
      <c r="J1168">
        <v>31.5</v>
      </c>
      <c r="S1168" t="s">
        <v>121</v>
      </c>
      <c r="T1168" t="s">
        <v>4102</v>
      </c>
    </row>
    <row r="1169" spans="1:20" x14ac:dyDescent="0.25">
      <c r="A1169">
        <v>71</v>
      </c>
      <c r="B1169">
        <v>2018</v>
      </c>
      <c r="C1169" t="s">
        <v>2405</v>
      </c>
      <c r="D1169" t="s">
        <v>852</v>
      </c>
      <c r="E1169" t="s">
        <v>13</v>
      </c>
      <c r="F1169" t="s">
        <v>2407</v>
      </c>
      <c r="G1169">
        <v>73.88</v>
      </c>
      <c r="H1169">
        <v>202</v>
      </c>
      <c r="I1169">
        <v>8.75</v>
      </c>
      <c r="J1169">
        <v>33</v>
      </c>
      <c r="L1169">
        <v>4.43</v>
      </c>
      <c r="M1169">
        <v>11</v>
      </c>
      <c r="N1169">
        <v>33.5</v>
      </c>
      <c r="O1169">
        <v>115</v>
      </c>
      <c r="P1169">
        <v>4.37</v>
      </c>
      <c r="Q1169">
        <v>6.71</v>
      </c>
      <c r="R1169">
        <v>11.78</v>
      </c>
      <c r="S1169" t="s">
        <v>121</v>
      </c>
      <c r="T1169" t="s">
        <v>2406</v>
      </c>
    </row>
    <row r="1170" spans="1:20" x14ac:dyDescent="0.25">
      <c r="A1170">
        <v>73</v>
      </c>
      <c r="B1170">
        <v>2018</v>
      </c>
      <c r="C1170" t="s">
        <v>2379</v>
      </c>
      <c r="D1170" t="s">
        <v>228</v>
      </c>
      <c r="E1170" t="s">
        <v>13</v>
      </c>
      <c r="F1170" t="s">
        <v>2381</v>
      </c>
      <c r="G1170">
        <v>70.63</v>
      </c>
      <c r="H1170">
        <v>200</v>
      </c>
      <c r="I1170">
        <v>9.5</v>
      </c>
      <c r="J1170">
        <v>31.5</v>
      </c>
      <c r="L1170">
        <v>4.41</v>
      </c>
      <c r="M1170">
        <v>7</v>
      </c>
      <c r="N1170">
        <v>34</v>
      </c>
      <c r="O1170">
        <v>121</v>
      </c>
      <c r="P1170">
        <v>4.33</v>
      </c>
      <c r="Q1170">
        <v>7</v>
      </c>
      <c r="S1170" t="s">
        <v>61</v>
      </c>
      <c r="T1170" t="s">
        <v>2380</v>
      </c>
    </row>
    <row r="1171" spans="1:20" x14ac:dyDescent="0.25">
      <c r="A1171">
        <v>77</v>
      </c>
      <c r="B1171">
        <v>2018</v>
      </c>
      <c r="C1171" t="s">
        <v>2411</v>
      </c>
      <c r="D1171" t="s">
        <v>252</v>
      </c>
      <c r="E1171" t="s">
        <v>13</v>
      </c>
      <c r="F1171" t="s">
        <v>2413</v>
      </c>
      <c r="G1171">
        <v>74.88</v>
      </c>
      <c r="H1171">
        <v>226</v>
      </c>
      <c r="I1171">
        <v>9.25</v>
      </c>
      <c r="J1171">
        <v>31.38</v>
      </c>
      <c r="L1171">
        <v>4.59</v>
      </c>
      <c r="M1171">
        <v>18</v>
      </c>
      <c r="N1171">
        <v>38.5</v>
      </c>
      <c r="O1171">
        <v>130</v>
      </c>
      <c r="P1171">
        <v>4.03</v>
      </c>
      <c r="Q1171">
        <v>6.56</v>
      </c>
      <c r="R1171">
        <v>10.85</v>
      </c>
      <c r="S1171" t="s">
        <v>121</v>
      </c>
      <c r="T1171" t="s">
        <v>2412</v>
      </c>
    </row>
    <row r="1172" spans="1:20" x14ac:dyDescent="0.25">
      <c r="A1172">
        <v>82</v>
      </c>
      <c r="B1172">
        <v>2018</v>
      </c>
      <c r="C1172" t="s">
        <v>4104</v>
      </c>
      <c r="D1172" t="s">
        <v>351</v>
      </c>
      <c r="E1172" t="s">
        <v>13</v>
      </c>
      <c r="F1172" t="s">
        <v>4106</v>
      </c>
      <c r="G1172">
        <v>74.25</v>
      </c>
      <c r="H1172">
        <v>199</v>
      </c>
      <c r="I1172">
        <v>10.38</v>
      </c>
      <c r="J1172">
        <v>32.75</v>
      </c>
      <c r="L1172">
        <v>4.78</v>
      </c>
      <c r="M1172">
        <v>9</v>
      </c>
      <c r="N1172">
        <v>36</v>
      </c>
      <c r="O1172">
        <v>120</v>
      </c>
      <c r="P1172">
        <v>4.51</v>
      </c>
      <c r="Q1172">
        <v>6.96</v>
      </c>
      <c r="S1172" t="s">
        <v>121</v>
      </c>
      <c r="T1172" t="s">
        <v>4105</v>
      </c>
    </row>
    <row r="1173" spans="1:20" x14ac:dyDescent="0.25">
      <c r="A1173">
        <v>90</v>
      </c>
      <c r="B1173">
        <v>2018</v>
      </c>
      <c r="C1173" t="s">
        <v>4107</v>
      </c>
      <c r="D1173" t="s">
        <v>2902</v>
      </c>
      <c r="E1173" t="s">
        <v>13</v>
      </c>
      <c r="F1173" t="s">
        <v>2370</v>
      </c>
      <c r="G1173">
        <v>74.88</v>
      </c>
      <c r="H1173">
        <v>199</v>
      </c>
      <c r="I1173">
        <v>9.25</v>
      </c>
      <c r="J1173">
        <v>32.380000000000003</v>
      </c>
      <c r="L1173">
        <v>4.34</v>
      </c>
      <c r="M1173">
        <v>16</v>
      </c>
      <c r="N1173">
        <v>40</v>
      </c>
      <c r="O1173">
        <v>129</v>
      </c>
      <c r="S1173" t="s">
        <v>121</v>
      </c>
      <c r="T1173" t="s">
        <v>2369</v>
      </c>
    </row>
    <row r="1174" spans="1:20" x14ac:dyDescent="0.25">
      <c r="A1174">
        <v>97</v>
      </c>
      <c r="B1174">
        <v>2018</v>
      </c>
      <c r="C1174" t="s">
        <v>4108</v>
      </c>
      <c r="D1174" t="s">
        <v>298</v>
      </c>
      <c r="E1174" t="s">
        <v>13</v>
      </c>
      <c r="F1174" t="s">
        <v>4109</v>
      </c>
      <c r="G1174">
        <v>69</v>
      </c>
      <c r="H1174">
        <v>180</v>
      </c>
      <c r="I1174">
        <v>8.8800000000000008</v>
      </c>
      <c r="J1174">
        <v>29.875</v>
      </c>
      <c r="L1174">
        <v>4.49</v>
      </c>
      <c r="M1174">
        <v>6</v>
      </c>
      <c r="N1174">
        <v>36.5</v>
      </c>
      <c r="O1174">
        <v>123</v>
      </c>
      <c r="P1174">
        <v>4.3099999999999996</v>
      </c>
      <c r="Q1174">
        <v>7.32</v>
      </c>
      <c r="S1174" t="s">
        <v>161</v>
      </c>
      <c r="T1174" t="s">
        <v>3696</v>
      </c>
    </row>
    <row r="1175" spans="1:20" x14ac:dyDescent="0.25">
      <c r="A1175">
        <v>98</v>
      </c>
      <c r="B1175">
        <v>2018</v>
      </c>
      <c r="C1175" t="s">
        <v>4110</v>
      </c>
      <c r="D1175" t="s">
        <v>166</v>
      </c>
      <c r="E1175" t="s">
        <v>13</v>
      </c>
      <c r="F1175" t="s">
        <v>4112</v>
      </c>
      <c r="G1175">
        <v>75.13</v>
      </c>
      <c r="H1175">
        <v>220</v>
      </c>
      <c r="I1175">
        <v>9.25</v>
      </c>
      <c r="J1175">
        <v>32</v>
      </c>
      <c r="L1175">
        <v>4.6399999999999997</v>
      </c>
      <c r="M1175">
        <v>11</v>
      </c>
      <c r="N1175">
        <v>30</v>
      </c>
      <c r="O1175">
        <v>113</v>
      </c>
      <c r="P1175">
        <v>4.32</v>
      </c>
      <c r="Q1175">
        <v>6.7</v>
      </c>
      <c r="R1175">
        <v>11.2</v>
      </c>
      <c r="S1175" t="s">
        <v>21</v>
      </c>
      <c r="T1175" t="s">
        <v>4111</v>
      </c>
    </row>
    <row r="1176" spans="1:20" x14ac:dyDescent="0.25">
      <c r="A1176">
        <v>109</v>
      </c>
      <c r="B1176">
        <v>2018</v>
      </c>
      <c r="C1176" t="s">
        <v>2376</v>
      </c>
      <c r="D1176" t="s">
        <v>252</v>
      </c>
      <c r="E1176" t="s">
        <v>13</v>
      </c>
      <c r="F1176" t="s">
        <v>2378</v>
      </c>
      <c r="G1176">
        <v>69.75</v>
      </c>
      <c r="H1176">
        <v>181</v>
      </c>
      <c r="I1176">
        <v>8.3800000000000008</v>
      </c>
      <c r="J1176">
        <v>29.88</v>
      </c>
      <c r="L1176">
        <v>4.43</v>
      </c>
      <c r="M1176">
        <v>14</v>
      </c>
      <c r="N1176">
        <v>34.5</v>
      </c>
      <c r="O1176">
        <v>113</v>
      </c>
      <c r="P1176">
        <v>4.1500000000000004</v>
      </c>
      <c r="Q1176">
        <v>6.93</v>
      </c>
      <c r="S1176" t="s">
        <v>33</v>
      </c>
      <c r="T1176" t="s">
        <v>2377</v>
      </c>
    </row>
    <row r="1177" spans="1:20" x14ac:dyDescent="0.25">
      <c r="A1177">
        <v>131</v>
      </c>
      <c r="B1177">
        <v>2018</v>
      </c>
      <c r="C1177" t="s">
        <v>4113</v>
      </c>
      <c r="D1177" t="s">
        <v>2974</v>
      </c>
      <c r="E1177" t="s">
        <v>13</v>
      </c>
      <c r="F1177" t="s">
        <v>4114</v>
      </c>
      <c r="G1177">
        <v>72.88</v>
      </c>
      <c r="H1177">
        <v>191</v>
      </c>
      <c r="I1177">
        <v>9</v>
      </c>
      <c r="J1177">
        <v>32.5</v>
      </c>
      <c r="L1177">
        <v>4.38</v>
      </c>
      <c r="M1177">
        <v>14</v>
      </c>
      <c r="N1177">
        <v>39</v>
      </c>
      <c r="O1177">
        <v>123</v>
      </c>
      <c r="P1177">
        <v>4.5599999999999996</v>
      </c>
      <c r="Q1177">
        <v>7.52</v>
      </c>
      <c r="S1177" t="s">
        <v>161</v>
      </c>
      <c r="T1177" t="s">
        <v>112</v>
      </c>
    </row>
    <row r="1178" spans="1:20" x14ac:dyDescent="0.25">
      <c r="A1178">
        <v>138</v>
      </c>
      <c r="B1178">
        <v>2018</v>
      </c>
      <c r="C1178" t="s">
        <v>4115</v>
      </c>
      <c r="D1178" t="s">
        <v>3018</v>
      </c>
      <c r="E1178" t="s">
        <v>13</v>
      </c>
      <c r="F1178" t="s">
        <v>4117</v>
      </c>
      <c r="G1178">
        <v>71.38</v>
      </c>
      <c r="H1178">
        <v>211</v>
      </c>
      <c r="I1178">
        <v>9.75</v>
      </c>
      <c r="J1178">
        <v>33.625</v>
      </c>
      <c r="L1178">
        <v>4.58</v>
      </c>
      <c r="M1178">
        <v>14</v>
      </c>
      <c r="N1178">
        <v>33.5</v>
      </c>
      <c r="O1178">
        <v>121</v>
      </c>
      <c r="P1178">
        <v>4.4000000000000004</v>
      </c>
      <c r="Q1178">
        <v>7.19</v>
      </c>
      <c r="S1178" t="s">
        <v>161</v>
      </c>
      <c r="T1178" t="s">
        <v>4116</v>
      </c>
    </row>
    <row r="1179" spans="1:20" x14ac:dyDescent="0.25">
      <c r="A1179">
        <v>174</v>
      </c>
      <c r="B1179">
        <v>2018</v>
      </c>
      <c r="C1179" t="s">
        <v>4118</v>
      </c>
      <c r="D1179" t="s">
        <v>544</v>
      </c>
      <c r="E1179" t="s">
        <v>13</v>
      </c>
      <c r="F1179" t="s">
        <v>4119</v>
      </c>
      <c r="G1179">
        <v>71.75</v>
      </c>
      <c r="H1179">
        <v>205</v>
      </c>
      <c r="I1179">
        <v>10</v>
      </c>
      <c r="J1179">
        <v>32</v>
      </c>
      <c r="L1179">
        <v>4.58</v>
      </c>
      <c r="M1179">
        <v>17</v>
      </c>
      <c r="N1179">
        <v>35</v>
      </c>
      <c r="O1179">
        <v>120</v>
      </c>
      <c r="P1179">
        <v>4.28</v>
      </c>
      <c r="Q1179">
        <v>7.23</v>
      </c>
      <c r="S1179" t="s">
        <v>61</v>
      </c>
      <c r="T1179" t="s">
        <v>3043</v>
      </c>
    </row>
    <row r="1180" spans="1:20" x14ac:dyDescent="0.25">
      <c r="A1180">
        <v>176</v>
      </c>
      <c r="B1180">
        <v>2018</v>
      </c>
      <c r="C1180" t="s">
        <v>4120</v>
      </c>
      <c r="D1180" t="s">
        <v>184</v>
      </c>
      <c r="E1180" t="s">
        <v>13</v>
      </c>
      <c r="F1180" t="s">
        <v>4121</v>
      </c>
      <c r="G1180">
        <v>73.63</v>
      </c>
      <c r="H1180">
        <v>196</v>
      </c>
      <c r="I1180">
        <v>9.25</v>
      </c>
      <c r="J1180">
        <v>32.130000000000003</v>
      </c>
      <c r="L1180">
        <v>4.41</v>
      </c>
      <c r="N1180">
        <v>31</v>
      </c>
      <c r="O1180">
        <v>116</v>
      </c>
      <c r="P1180">
        <v>4.2</v>
      </c>
      <c r="Q1180">
        <v>6.9</v>
      </c>
      <c r="R1180">
        <v>11.9</v>
      </c>
      <c r="S1180" t="s">
        <v>76</v>
      </c>
      <c r="T1180" t="s">
        <v>1652</v>
      </c>
    </row>
    <row r="1181" spans="1:20" x14ac:dyDescent="0.25">
      <c r="A1181">
        <v>177</v>
      </c>
      <c r="B1181">
        <v>2018</v>
      </c>
      <c r="C1181" t="s">
        <v>2393</v>
      </c>
      <c r="D1181" t="s">
        <v>95</v>
      </c>
      <c r="E1181" t="s">
        <v>13</v>
      </c>
      <c r="F1181" t="s">
        <v>2395</v>
      </c>
      <c r="G1181">
        <v>73.5</v>
      </c>
      <c r="H1181">
        <v>206</v>
      </c>
      <c r="I1181">
        <v>10.130000000000001</v>
      </c>
      <c r="J1181">
        <v>34</v>
      </c>
      <c r="L1181">
        <v>4.51</v>
      </c>
      <c r="M1181">
        <v>14</v>
      </c>
      <c r="N1181">
        <v>42.5</v>
      </c>
      <c r="O1181">
        <v>134</v>
      </c>
      <c r="P1181">
        <v>4.29</v>
      </c>
      <c r="Q1181">
        <v>7.02</v>
      </c>
      <c r="S1181" t="s">
        <v>121</v>
      </c>
      <c r="T1181" t="s">
        <v>2394</v>
      </c>
    </row>
    <row r="1182" spans="1:20" x14ac:dyDescent="0.25">
      <c r="A1182">
        <v>186</v>
      </c>
      <c r="B1182">
        <v>2018</v>
      </c>
      <c r="C1182" t="s">
        <v>2414</v>
      </c>
      <c r="D1182" t="s">
        <v>2902</v>
      </c>
      <c r="E1182" t="s">
        <v>13</v>
      </c>
      <c r="F1182" t="s">
        <v>2415</v>
      </c>
      <c r="G1182">
        <v>72</v>
      </c>
      <c r="H1182">
        <v>186</v>
      </c>
      <c r="I1182">
        <v>9.1300000000000008</v>
      </c>
      <c r="J1182">
        <v>33</v>
      </c>
      <c r="L1182">
        <v>4.5</v>
      </c>
      <c r="M1182">
        <v>15</v>
      </c>
      <c r="N1182">
        <v>39</v>
      </c>
      <c r="O1182">
        <v>122</v>
      </c>
      <c r="P1182">
        <v>4.25</v>
      </c>
      <c r="Q1182">
        <v>7.03</v>
      </c>
      <c r="S1182" t="s">
        <v>76</v>
      </c>
      <c r="T1182" t="s">
        <v>1086</v>
      </c>
    </row>
    <row r="1183" spans="1:20" x14ac:dyDescent="0.25">
      <c r="A1183">
        <v>187</v>
      </c>
      <c r="B1183">
        <v>2018</v>
      </c>
      <c r="C1183" t="s">
        <v>2371</v>
      </c>
      <c r="D1183" t="s">
        <v>2760</v>
      </c>
      <c r="E1183" t="s">
        <v>13</v>
      </c>
      <c r="F1183" t="s">
        <v>2373</v>
      </c>
      <c r="G1183">
        <v>72.75</v>
      </c>
      <c r="H1183">
        <v>205</v>
      </c>
      <c r="I1183">
        <v>9.25</v>
      </c>
      <c r="J1183">
        <v>31.5</v>
      </c>
      <c r="L1183">
        <v>4.51</v>
      </c>
      <c r="M1183">
        <v>10</v>
      </c>
      <c r="N1183">
        <v>36</v>
      </c>
      <c r="O1183">
        <v>122</v>
      </c>
      <c r="P1183">
        <v>4.37</v>
      </c>
      <c r="Q1183">
        <v>6.95</v>
      </c>
      <c r="R1183">
        <v>11.84</v>
      </c>
      <c r="S1183" t="s">
        <v>107</v>
      </c>
      <c r="T1183" t="s">
        <v>2372</v>
      </c>
    </row>
    <row r="1184" spans="1:20" x14ac:dyDescent="0.25">
      <c r="A1184">
        <v>200</v>
      </c>
      <c r="B1184">
        <v>2018</v>
      </c>
      <c r="C1184" t="s">
        <v>4122</v>
      </c>
      <c r="D1184" t="s">
        <v>2741</v>
      </c>
      <c r="E1184" t="s">
        <v>13</v>
      </c>
      <c r="F1184" t="s">
        <v>4123</v>
      </c>
      <c r="G1184">
        <v>69.63</v>
      </c>
      <c r="H1184">
        <v>204</v>
      </c>
      <c r="I1184">
        <v>9.25</v>
      </c>
      <c r="J1184">
        <v>32.25</v>
      </c>
      <c r="L1184">
        <v>4.62</v>
      </c>
      <c r="M1184">
        <v>16</v>
      </c>
      <c r="N1184">
        <v>32</v>
      </c>
      <c r="O1184">
        <v>118</v>
      </c>
      <c r="P1184">
        <v>4.41</v>
      </c>
      <c r="Q1184">
        <v>7.12</v>
      </c>
      <c r="S1184" t="s">
        <v>121</v>
      </c>
      <c r="T1184" t="s">
        <v>3981</v>
      </c>
    </row>
    <row r="1185" spans="1:20" x14ac:dyDescent="0.25">
      <c r="A1185">
        <v>202</v>
      </c>
      <c r="B1185">
        <v>2018</v>
      </c>
      <c r="C1185" t="s">
        <v>4124</v>
      </c>
      <c r="D1185" t="s">
        <v>3017</v>
      </c>
      <c r="E1185" t="s">
        <v>13</v>
      </c>
      <c r="F1185" t="s">
        <v>4126</v>
      </c>
      <c r="G1185">
        <v>72.75</v>
      </c>
      <c r="H1185">
        <v>199</v>
      </c>
      <c r="I1185">
        <v>9.3800000000000008</v>
      </c>
      <c r="J1185">
        <v>31.38</v>
      </c>
      <c r="L1185">
        <v>4.51</v>
      </c>
      <c r="M1185">
        <v>19</v>
      </c>
      <c r="N1185">
        <v>34.5</v>
      </c>
      <c r="O1185">
        <v>124</v>
      </c>
      <c r="P1185">
        <v>4.4000000000000004</v>
      </c>
      <c r="Q1185">
        <v>7.14</v>
      </c>
      <c r="S1185" t="s">
        <v>121</v>
      </c>
      <c r="T1185" t="s">
        <v>4125</v>
      </c>
    </row>
    <row r="1186" spans="1:20" x14ac:dyDescent="0.25">
      <c r="A1186">
        <v>211</v>
      </c>
      <c r="B1186">
        <v>2018</v>
      </c>
      <c r="C1186" t="s">
        <v>2382</v>
      </c>
      <c r="D1186" t="s">
        <v>2752</v>
      </c>
      <c r="E1186" t="s">
        <v>13</v>
      </c>
      <c r="F1186" t="s">
        <v>2383</v>
      </c>
      <c r="G1186">
        <v>72.63</v>
      </c>
      <c r="H1186">
        <v>203</v>
      </c>
      <c r="I1186">
        <v>9.3800000000000008</v>
      </c>
      <c r="J1186">
        <v>31</v>
      </c>
      <c r="L1186">
        <v>4.5199999999999996</v>
      </c>
      <c r="M1186">
        <v>16</v>
      </c>
      <c r="N1186">
        <v>34.5</v>
      </c>
      <c r="O1186">
        <v>118</v>
      </c>
      <c r="P1186">
        <v>4.1500000000000004</v>
      </c>
      <c r="Q1186">
        <v>6.84</v>
      </c>
      <c r="S1186" t="s">
        <v>121</v>
      </c>
      <c r="T1186" t="s">
        <v>1180</v>
      </c>
    </row>
    <row r="1187" spans="1:20" x14ac:dyDescent="0.25">
      <c r="A1187">
        <v>226</v>
      </c>
      <c r="B1187">
        <v>2018</v>
      </c>
      <c r="C1187" t="s">
        <v>4127</v>
      </c>
      <c r="D1187" t="s">
        <v>440</v>
      </c>
      <c r="E1187" t="s">
        <v>13</v>
      </c>
      <c r="F1187" t="s">
        <v>4128</v>
      </c>
      <c r="G1187">
        <v>68</v>
      </c>
      <c r="H1187">
        <v>192</v>
      </c>
      <c r="I1187">
        <v>9.8800000000000008</v>
      </c>
      <c r="J1187">
        <v>29.5</v>
      </c>
      <c r="L1187">
        <v>4.5</v>
      </c>
      <c r="M1187">
        <v>12</v>
      </c>
      <c r="N1187">
        <v>32.5</v>
      </c>
      <c r="O1187">
        <v>120</v>
      </c>
      <c r="P1187">
        <v>4.28</v>
      </c>
      <c r="Q1187">
        <v>6.89</v>
      </c>
      <c r="S1187" t="s">
        <v>45</v>
      </c>
      <c r="T1187" t="s">
        <v>1171</v>
      </c>
    </row>
    <row r="1188" spans="1:20" x14ac:dyDescent="0.25">
      <c r="A1188">
        <v>256</v>
      </c>
      <c r="B1188">
        <v>2018</v>
      </c>
      <c r="C1188" t="s">
        <v>4129</v>
      </c>
      <c r="D1188" t="s">
        <v>2935</v>
      </c>
      <c r="E1188" t="s">
        <v>13</v>
      </c>
      <c r="F1188" t="s">
        <v>4131</v>
      </c>
      <c r="G1188">
        <v>72</v>
      </c>
      <c r="H1188">
        <v>196</v>
      </c>
      <c r="I1188">
        <v>8.6300000000000008</v>
      </c>
      <c r="J1188">
        <v>31.625</v>
      </c>
      <c r="L1188">
        <v>4.45</v>
      </c>
      <c r="N1188">
        <v>30</v>
      </c>
      <c r="O1188">
        <v>116</v>
      </c>
      <c r="P1188">
        <v>4.37</v>
      </c>
      <c r="Q1188">
        <v>7.14</v>
      </c>
      <c r="S1188" t="s">
        <v>180</v>
      </c>
      <c r="T1188" t="s">
        <v>4130</v>
      </c>
    </row>
    <row r="1189" spans="1:20" x14ac:dyDescent="0.25">
      <c r="A1189">
        <v>273</v>
      </c>
      <c r="B1189">
        <v>2018</v>
      </c>
      <c r="C1189" t="s">
        <v>2429</v>
      </c>
      <c r="D1189" t="s">
        <v>2756</v>
      </c>
      <c r="E1189" t="s">
        <v>13</v>
      </c>
      <c r="F1189" t="s">
        <v>2430</v>
      </c>
      <c r="G1189">
        <v>70.13</v>
      </c>
      <c r="H1189">
        <v>183</v>
      </c>
      <c r="I1189">
        <v>9.25</v>
      </c>
      <c r="J1189">
        <v>31.25</v>
      </c>
      <c r="L1189">
        <v>4.4800000000000004</v>
      </c>
      <c r="M1189">
        <v>6</v>
      </c>
      <c r="N1189">
        <v>35.5</v>
      </c>
      <c r="O1189">
        <v>122</v>
      </c>
      <c r="P1189">
        <v>4.16</v>
      </c>
      <c r="Q1189">
        <v>6.87</v>
      </c>
      <c r="R1189">
        <v>11.44</v>
      </c>
      <c r="S1189" t="s">
        <v>76</v>
      </c>
      <c r="T1189" t="s">
        <v>887</v>
      </c>
    </row>
    <row r="1190" spans="1:20" x14ac:dyDescent="0.25">
      <c r="A1190">
        <v>275</v>
      </c>
      <c r="B1190">
        <v>2018</v>
      </c>
      <c r="C1190" t="s">
        <v>4132</v>
      </c>
      <c r="D1190" t="s">
        <v>3856</v>
      </c>
      <c r="E1190" t="s">
        <v>13</v>
      </c>
      <c r="F1190" t="s">
        <v>4133</v>
      </c>
      <c r="G1190">
        <v>74.25</v>
      </c>
      <c r="H1190">
        <v>203</v>
      </c>
      <c r="I1190">
        <v>9.3800000000000008</v>
      </c>
      <c r="J1190">
        <v>32.625</v>
      </c>
      <c r="L1190">
        <v>4.57</v>
      </c>
      <c r="N1190">
        <v>31</v>
      </c>
      <c r="O1190">
        <v>116</v>
      </c>
      <c r="P1190">
        <v>4.3099999999999996</v>
      </c>
      <c r="Q1190">
        <v>7.06</v>
      </c>
      <c r="S1190" t="s">
        <v>61</v>
      </c>
      <c r="T1190" t="s">
        <v>1329</v>
      </c>
    </row>
    <row r="1191" spans="1:20" x14ac:dyDescent="0.25">
      <c r="A1191">
        <v>276</v>
      </c>
      <c r="B1191">
        <v>2018</v>
      </c>
      <c r="C1191" t="s">
        <v>4134</v>
      </c>
      <c r="D1191" t="s">
        <v>329</v>
      </c>
      <c r="E1191" t="s">
        <v>13</v>
      </c>
      <c r="F1191" t="s">
        <v>4136</v>
      </c>
      <c r="G1191">
        <v>74.13</v>
      </c>
      <c r="H1191">
        <v>213</v>
      </c>
      <c r="I1191">
        <v>9.6300000000000008</v>
      </c>
      <c r="J1191">
        <v>32.5</v>
      </c>
      <c r="L1191">
        <v>4.5599999999999996</v>
      </c>
      <c r="M1191">
        <v>15</v>
      </c>
      <c r="N1191">
        <v>36</v>
      </c>
      <c r="O1191">
        <v>119</v>
      </c>
      <c r="P1191">
        <v>4.3899999999999997</v>
      </c>
      <c r="Q1191">
        <v>6.96</v>
      </c>
      <c r="S1191" t="s">
        <v>76</v>
      </c>
      <c r="T1191" t="s">
        <v>4135</v>
      </c>
    </row>
    <row r="1192" spans="1:20" x14ac:dyDescent="0.25">
      <c r="A1192">
        <v>281</v>
      </c>
      <c r="B1192">
        <v>2018</v>
      </c>
      <c r="C1192" t="s">
        <v>4137</v>
      </c>
      <c r="D1192" t="s">
        <v>637</v>
      </c>
      <c r="E1192" t="s">
        <v>13</v>
      </c>
      <c r="F1192" t="s">
        <v>4138</v>
      </c>
      <c r="G1192">
        <v>70.25</v>
      </c>
      <c r="H1192">
        <v>169</v>
      </c>
      <c r="I1192">
        <v>8.75</v>
      </c>
      <c r="J1192">
        <v>30.375</v>
      </c>
      <c r="L1192">
        <v>4.5</v>
      </c>
      <c r="M1192">
        <v>12</v>
      </c>
      <c r="N1192">
        <v>40</v>
      </c>
      <c r="O1192">
        <v>118</v>
      </c>
      <c r="P1192">
        <v>4.26</v>
      </c>
      <c r="Q1192">
        <v>6.81</v>
      </c>
      <c r="S1192" t="s">
        <v>465</v>
      </c>
      <c r="T1192" t="s">
        <v>157</v>
      </c>
    </row>
    <row r="1193" spans="1:20" x14ac:dyDescent="0.25">
      <c r="A1193">
        <v>305</v>
      </c>
      <c r="B1193">
        <v>2018</v>
      </c>
      <c r="C1193" t="s">
        <v>2361</v>
      </c>
      <c r="D1193" t="s">
        <v>507</v>
      </c>
      <c r="E1193" t="s">
        <v>13</v>
      </c>
      <c r="F1193" t="s">
        <v>2363</v>
      </c>
      <c r="G1193">
        <v>70.38</v>
      </c>
      <c r="H1193">
        <v>201</v>
      </c>
      <c r="I1193">
        <v>9.8800000000000008</v>
      </c>
      <c r="J1193">
        <v>30.38</v>
      </c>
      <c r="L1193">
        <v>4.47</v>
      </c>
      <c r="M1193">
        <v>20</v>
      </c>
      <c r="N1193">
        <v>35.5</v>
      </c>
      <c r="O1193">
        <v>115</v>
      </c>
      <c r="P1193">
        <v>4.45</v>
      </c>
      <c r="Q1193">
        <v>7.09</v>
      </c>
      <c r="R1193">
        <v>12.03</v>
      </c>
      <c r="S1193" t="s">
        <v>15</v>
      </c>
      <c r="T1193" t="s">
        <v>2362</v>
      </c>
    </row>
    <row r="1194" spans="1:20" x14ac:dyDescent="0.25">
      <c r="A1194">
        <v>306</v>
      </c>
      <c r="B1194">
        <v>2018</v>
      </c>
      <c r="C1194" t="s">
        <v>4139</v>
      </c>
      <c r="D1194" t="s">
        <v>3856</v>
      </c>
      <c r="E1194" t="s">
        <v>13</v>
      </c>
      <c r="F1194" t="s">
        <v>4141</v>
      </c>
      <c r="G1194">
        <v>74.5</v>
      </c>
      <c r="H1194">
        <v>221</v>
      </c>
      <c r="I1194">
        <v>9.5</v>
      </c>
      <c r="J1194">
        <v>33.75</v>
      </c>
      <c r="L1194">
        <v>4.45</v>
      </c>
      <c r="N1194">
        <v>35</v>
      </c>
      <c r="O1194">
        <v>125</v>
      </c>
      <c r="P1194">
        <v>4.43</v>
      </c>
      <c r="Q1194">
        <v>6.94</v>
      </c>
      <c r="S1194" t="s">
        <v>33</v>
      </c>
      <c r="T1194" t="s">
        <v>4140</v>
      </c>
    </row>
    <row r="1195" spans="1:20" x14ac:dyDescent="0.25">
      <c r="A1195">
        <v>312</v>
      </c>
      <c r="B1195">
        <v>2018</v>
      </c>
      <c r="C1195" t="s">
        <v>4142</v>
      </c>
      <c r="D1195" t="s">
        <v>3190</v>
      </c>
      <c r="E1195" t="s">
        <v>13</v>
      </c>
      <c r="F1195" t="s">
        <v>4144</v>
      </c>
      <c r="G1195">
        <v>75</v>
      </c>
      <c r="H1195">
        <v>205</v>
      </c>
      <c r="I1195">
        <v>9.75</v>
      </c>
      <c r="J1195">
        <v>31.25</v>
      </c>
      <c r="L1195">
        <v>4.51</v>
      </c>
      <c r="M1195">
        <v>11</v>
      </c>
      <c r="N1195">
        <v>33.5</v>
      </c>
      <c r="O1195">
        <v>120</v>
      </c>
      <c r="P1195">
        <v>4.5999999999999996</v>
      </c>
      <c r="Q1195">
        <v>7.29</v>
      </c>
      <c r="S1195" t="s">
        <v>15</v>
      </c>
      <c r="T1195" t="s">
        <v>4143</v>
      </c>
    </row>
    <row r="1196" spans="1:20" x14ac:dyDescent="0.25">
      <c r="A1196">
        <v>319</v>
      </c>
      <c r="B1196">
        <v>2018</v>
      </c>
      <c r="C1196" t="s">
        <v>2396</v>
      </c>
      <c r="D1196" t="s">
        <v>85</v>
      </c>
      <c r="E1196" t="s">
        <v>13</v>
      </c>
      <c r="F1196" t="s">
        <v>2398</v>
      </c>
      <c r="G1196">
        <v>73</v>
      </c>
      <c r="H1196">
        <v>203</v>
      </c>
      <c r="I1196">
        <v>9.6300000000000008</v>
      </c>
      <c r="J1196">
        <v>32.75</v>
      </c>
      <c r="L1196">
        <v>4.5</v>
      </c>
      <c r="M1196">
        <v>8</v>
      </c>
      <c r="N1196">
        <v>34.5</v>
      </c>
      <c r="O1196">
        <v>112</v>
      </c>
      <c r="P1196">
        <v>4.1900000000000004</v>
      </c>
      <c r="Q1196">
        <v>7.27</v>
      </c>
      <c r="S1196" t="s">
        <v>161</v>
      </c>
      <c r="T1196" t="s">
        <v>2397</v>
      </c>
    </row>
    <row r="1197" spans="1:20" x14ac:dyDescent="0.25">
      <c r="A1197">
        <v>322</v>
      </c>
      <c r="B1197">
        <v>2018</v>
      </c>
      <c r="C1197" t="s">
        <v>4145</v>
      </c>
      <c r="D1197" t="s">
        <v>2896</v>
      </c>
      <c r="E1197" t="s">
        <v>13</v>
      </c>
      <c r="F1197" t="s">
        <v>4147</v>
      </c>
      <c r="G1197">
        <v>76.63</v>
      </c>
      <c r="H1197">
        <v>227</v>
      </c>
      <c r="I1197">
        <v>9.75</v>
      </c>
      <c r="J1197">
        <v>32.25</v>
      </c>
      <c r="L1197">
        <v>4.55</v>
      </c>
      <c r="M1197">
        <v>17</v>
      </c>
      <c r="N1197">
        <v>38</v>
      </c>
      <c r="O1197">
        <v>122</v>
      </c>
      <c r="P1197">
        <v>4.33</v>
      </c>
      <c r="Q1197">
        <v>7.11</v>
      </c>
      <c r="S1197" t="s">
        <v>61</v>
      </c>
      <c r="T1197" t="s">
        <v>4146</v>
      </c>
    </row>
    <row r="1198" spans="1:20" x14ac:dyDescent="0.25">
      <c r="A1198">
        <v>347</v>
      </c>
      <c r="B1198">
        <v>2018</v>
      </c>
      <c r="C1198" t="s">
        <v>4148</v>
      </c>
      <c r="D1198" t="s">
        <v>2727</v>
      </c>
      <c r="E1198" t="s">
        <v>13</v>
      </c>
      <c r="F1198" t="s">
        <v>4149</v>
      </c>
      <c r="G1198">
        <v>72.63</v>
      </c>
      <c r="H1198">
        <v>177</v>
      </c>
      <c r="I1198">
        <v>9.1300000000000008</v>
      </c>
      <c r="J1198">
        <v>32.130000000000003</v>
      </c>
      <c r="L1198">
        <v>4.8</v>
      </c>
      <c r="N1198">
        <v>31.5</v>
      </c>
      <c r="O1198">
        <v>111</v>
      </c>
      <c r="P1198">
        <v>4.5199999999999996</v>
      </c>
      <c r="Q1198">
        <v>7.09</v>
      </c>
      <c r="S1198" t="s">
        <v>66</v>
      </c>
      <c r="T1198" t="s">
        <v>1891</v>
      </c>
    </row>
    <row r="1199" spans="1:20" x14ac:dyDescent="0.25">
      <c r="A1199">
        <v>354</v>
      </c>
      <c r="B1199">
        <v>2018</v>
      </c>
      <c r="C1199" t="s">
        <v>2408</v>
      </c>
      <c r="D1199" t="s">
        <v>852</v>
      </c>
      <c r="E1199" t="s">
        <v>13</v>
      </c>
      <c r="F1199" t="s">
        <v>2410</v>
      </c>
      <c r="G1199">
        <v>69.5</v>
      </c>
      <c r="H1199">
        <v>190</v>
      </c>
      <c r="I1199">
        <v>9.25</v>
      </c>
      <c r="J1199">
        <v>30.25</v>
      </c>
      <c r="L1199">
        <v>4.53</v>
      </c>
      <c r="M1199">
        <v>13</v>
      </c>
      <c r="N1199">
        <v>34.5</v>
      </c>
      <c r="O1199">
        <v>113</v>
      </c>
      <c r="P1199">
        <v>4.32</v>
      </c>
      <c r="Q1199">
        <v>6.89</v>
      </c>
      <c r="S1199" t="s">
        <v>76</v>
      </c>
      <c r="T1199" t="s">
        <v>2409</v>
      </c>
    </row>
    <row r="1200" spans="1:20" x14ac:dyDescent="0.25">
      <c r="A1200">
        <v>367</v>
      </c>
      <c r="B1200">
        <v>2018</v>
      </c>
      <c r="C1200" t="s">
        <v>2364</v>
      </c>
      <c r="D1200" t="s">
        <v>75</v>
      </c>
      <c r="E1200" t="s">
        <v>13</v>
      </c>
      <c r="F1200" t="s">
        <v>2365</v>
      </c>
      <c r="G1200">
        <v>71.13</v>
      </c>
      <c r="H1200">
        <v>201</v>
      </c>
      <c r="I1200">
        <v>10.63</v>
      </c>
      <c r="J1200">
        <v>31.63</v>
      </c>
      <c r="L1200">
        <v>4.5</v>
      </c>
      <c r="M1200">
        <v>22</v>
      </c>
      <c r="N1200">
        <v>39</v>
      </c>
      <c r="O1200">
        <v>125</v>
      </c>
      <c r="P1200">
        <v>4.26</v>
      </c>
      <c r="Q1200">
        <v>6.65</v>
      </c>
      <c r="S1200" t="s">
        <v>61</v>
      </c>
      <c r="T1200" t="s">
        <v>315</v>
      </c>
    </row>
    <row r="1201" spans="1:20" x14ac:dyDescent="0.25">
      <c r="A1201">
        <v>370</v>
      </c>
      <c r="B1201">
        <v>2018</v>
      </c>
      <c r="C1201" t="s">
        <v>4150</v>
      </c>
      <c r="D1201" t="s">
        <v>2738</v>
      </c>
      <c r="E1201" t="s">
        <v>13</v>
      </c>
      <c r="F1201" t="s">
        <v>4151</v>
      </c>
      <c r="G1201">
        <v>70.25</v>
      </c>
      <c r="H1201">
        <v>189</v>
      </c>
      <c r="I1201">
        <v>9.3800000000000008</v>
      </c>
      <c r="J1201">
        <v>30.38</v>
      </c>
      <c r="L1201">
        <v>4.5599999999999996</v>
      </c>
      <c r="M1201">
        <v>13</v>
      </c>
      <c r="N1201">
        <v>32.5</v>
      </c>
      <c r="O1201">
        <v>121</v>
      </c>
      <c r="P1201">
        <v>4.4000000000000004</v>
      </c>
      <c r="Q1201">
        <v>6.75</v>
      </c>
      <c r="S1201" t="s">
        <v>21</v>
      </c>
      <c r="T1201" t="s">
        <v>257</v>
      </c>
    </row>
    <row r="1202" spans="1:20" x14ac:dyDescent="0.25">
      <c r="A1202">
        <v>372</v>
      </c>
      <c r="B1202">
        <v>2018</v>
      </c>
      <c r="C1202" t="s">
        <v>2351</v>
      </c>
      <c r="D1202" t="s">
        <v>426</v>
      </c>
      <c r="E1202" t="s">
        <v>13</v>
      </c>
      <c r="F1202" t="s">
        <v>2352</v>
      </c>
      <c r="G1202">
        <v>72</v>
      </c>
      <c r="H1202">
        <v>210</v>
      </c>
      <c r="I1202">
        <v>9.6300000000000008</v>
      </c>
      <c r="J1202">
        <v>31.63</v>
      </c>
      <c r="L1202">
        <v>4.42</v>
      </c>
      <c r="M1202">
        <v>15</v>
      </c>
      <c r="N1202">
        <v>39.5</v>
      </c>
      <c r="O1202">
        <v>132</v>
      </c>
      <c r="P1202">
        <v>4.07</v>
      </c>
      <c r="Q1202">
        <v>6.95</v>
      </c>
      <c r="R1202">
        <v>11.18</v>
      </c>
      <c r="S1202" t="s">
        <v>121</v>
      </c>
      <c r="T1202" t="s">
        <v>810</v>
      </c>
    </row>
    <row r="1203" spans="1:20" x14ac:dyDescent="0.25">
      <c r="A1203">
        <v>373</v>
      </c>
      <c r="B1203">
        <v>2018</v>
      </c>
      <c r="C1203" t="s">
        <v>4152</v>
      </c>
      <c r="D1203" t="s">
        <v>38</v>
      </c>
      <c r="E1203" t="s">
        <v>13</v>
      </c>
      <c r="F1203" t="s">
        <v>2388</v>
      </c>
      <c r="G1203">
        <v>74.63</v>
      </c>
      <c r="H1203">
        <v>207</v>
      </c>
      <c r="I1203">
        <v>9.3800000000000008</v>
      </c>
      <c r="J1203">
        <v>32.880000000000003</v>
      </c>
      <c r="L1203">
        <v>4.5999999999999996</v>
      </c>
      <c r="M1203">
        <v>21</v>
      </c>
      <c r="N1203">
        <v>38</v>
      </c>
      <c r="O1203">
        <v>120</v>
      </c>
      <c r="P1203">
        <v>4.04</v>
      </c>
      <c r="Q1203">
        <v>6.56</v>
      </c>
      <c r="S1203" t="s">
        <v>161</v>
      </c>
      <c r="T1203" t="s">
        <v>810</v>
      </c>
    </row>
    <row r="1204" spans="1:20" x14ac:dyDescent="0.25">
      <c r="A1204">
        <v>386</v>
      </c>
      <c r="B1204">
        <v>2018</v>
      </c>
      <c r="C1204" t="s">
        <v>4153</v>
      </c>
      <c r="D1204" t="s">
        <v>569</v>
      </c>
      <c r="E1204" t="s">
        <v>13</v>
      </c>
      <c r="F1204" t="s">
        <v>4154</v>
      </c>
      <c r="G1204">
        <v>68.13</v>
      </c>
      <c r="H1204">
        <v>176</v>
      </c>
      <c r="I1204">
        <v>8.25</v>
      </c>
      <c r="J1204">
        <v>28.875</v>
      </c>
      <c r="L1204">
        <v>4.57</v>
      </c>
      <c r="M1204">
        <v>16</v>
      </c>
      <c r="N1204">
        <v>31.5</v>
      </c>
      <c r="O1204">
        <v>114</v>
      </c>
      <c r="P1204">
        <v>4.3499999999999996</v>
      </c>
      <c r="Q1204">
        <v>7.06</v>
      </c>
      <c r="S1204" t="s">
        <v>15</v>
      </c>
      <c r="T1204" t="s">
        <v>1501</v>
      </c>
    </row>
    <row r="1205" spans="1:20" x14ac:dyDescent="0.25">
      <c r="A1205">
        <v>417</v>
      </c>
      <c r="B1205">
        <v>2018</v>
      </c>
      <c r="C1205" t="s">
        <v>2359</v>
      </c>
      <c r="D1205" t="s">
        <v>563</v>
      </c>
      <c r="E1205" t="s">
        <v>13</v>
      </c>
      <c r="F1205" t="s">
        <v>2360</v>
      </c>
      <c r="G1205">
        <v>72.5</v>
      </c>
      <c r="H1205">
        <v>186</v>
      </c>
      <c r="I1205">
        <v>9.5</v>
      </c>
      <c r="J1205">
        <v>32.25</v>
      </c>
      <c r="S1205" t="s">
        <v>121</v>
      </c>
      <c r="T1205" t="s">
        <v>1787</v>
      </c>
    </row>
    <row r="1206" spans="1:20" x14ac:dyDescent="0.25">
      <c r="A1206">
        <v>419</v>
      </c>
      <c r="B1206">
        <v>2018</v>
      </c>
      <c r="C1206" t="s">
        <v>4155</v>
      </c>
      <c r="D1206" t="s">
        <v>298</v>
      </c>
      <c r="E1206" t="s">
        <v>13</v>
      </c>
      <c r="F1206" t="s">
        <v>4156</v>
      </c>
      <c r="G1206">
        <v>72.13</v>
      </c>
      <c r="H1206">
        <v>201</v>
      </c>
      <c r="I1206">
        <v>8.8800000000000008</v>
      </c>
      <c r="J1206">
        <v>30.5</v>
      </c>
      <c r="L1206">
        <v>4.79</v>
      </c>
      <c r="M1206">
        <v>12</v>
      </c>
      <c r="N1206">
        <v>29.5</v>
      </c>
      <c r="O1206">
        <v>113</v>
      </c>
      <c r="P1206">
        <v>4.45</v>
      </c>
      <c r="Q1206">
        <v>7.19</v>
      </c>
      <c r="S1206" t="s">
        <v>15</v>
      </c>
      <c r="T1206" t="s">
        <v>3792</v>
      </c>
    </row>
    <row r="1207" spans="1:20" x14ac:dyDescent="0.25">
      <c r="A1207">
        <v>423</v>
      </c>
      <c r="B1207">
        <v>2018</v>
      </c>
      <c r="C1207" t="s">
        <v>4157</v>
      </c>
      <c r="D1207" t="s">
        <v>911</v>
      </c>
      <c r="E1207" t="s">
        <v>13</v>
      </c>
      <c r="F1207" t="s">
        <v>4159</v>
      </c>
      <c r="G1207">
        <v>68.63</v>
      </c>
      <c r="H1207">
        <v>194</v>
      </c>
      <c r="I1207">
        <v>9.6300000000000008</v>
      </c>
      <c r="J1207">
        <v>30.875</v>
      </c>
      <c r="L1207">
        <v>4.57</v>
      </c>
      <c r="M1207">
        <v>14</v>
      </c>
      <c r="N1207">
        <v>37.5</v>
      </c>
      <c r="O1207">
        <v>120</v>
      </c>
      <c r="P1207">
        <v>4.28</v>
      </c>
      <c r="Q1207">
        <v>6.98</v>
      </c>
      <c r="S1207" t="s">
        <v>121</v>
      </c>
      <c r="T1207" t="s">
        <v>4158</v>
      </c>
    </row>
    <row r="1208" spans="1:20" x14ac:dyDescent="0.25">
      <c r="A1208">
        <v>428</v>
      </c>
      <c r="B1208">
        <v>2018</v>
      </c>
      <c r="C1208" t="s">
        <v>4160</v>
      </c>
      <c r="D1208" t="s">
        <v>228</v>
      </c>
      <c r="E1208" t="s">
        <v>13</v>
      </c>
      <c r="F1208" t="s">
        <v>4161</v>
      </c>
      <c r="G1208">
        <v>68</v>
      </c>
      <c r="H1208">
        <v>181</v>
      </c>
      <c r="I1208">
        <v>8.8800000000000008</v>
      </c>
      <c r="J1208">
        <v>29.25</v>
      </c>
      <c r="L1208">
        <v>4.59</v>
      </c>
      <c r="N1208">
        <v>32</v>
      </c>
      <c r="O1208">
        <v>115</v>
      </c>
      <c r="P1208">
        <v>4.1500000000000004</v>
      </c>
      <c r="Q1208">
        <v>6.88</v>
      </c>
      <c r="S1208" t="s">
        <v>143</v>
      </c>
      <c r="T1208" t="s">
        <v>2076</v>
      </c>
    </row>
    <row r="1209" spans="1:20" x14ac:dyDescent="0.25">
      <c r="A1209">
        <v>430</v>
      </c>
      <c r="B1209">
        <v>2018</v>
      </c>
      <c r="C1209" t="s">
        <v>4162</v>
      </c>
      <c r="D1209" t="s">
        <v>2786</v>
      </c>
      <c r="E1209" t="s">
        <v>13</v>
      </c>
      <c r="F1209" t="s">
        <v>4164</v>
      </c>
      <c r="G1209">
        <v>73.13</v>
      </c>
      <c r="H1209">
        <v>203</v>
      </c>
      <c r="I1209">
        <v>9.25</v>
      </c>
      <c r="J1209">
        <v>32</v>
      </c>
      <c r="L1209">
        <v>4.46</v>
      </c>
      <c r="M1209">
        <v>15</v>
      </c>
      <c r="N1209">
        <v>33.5</v>
      </c>
      <c r="O1209">
        <v>120</v>
      </c>
      <c r="P1209">
        <v>4.4000000000000004</v>
      </c>
      <c r="Q1209">
        <v>6.87</v>
      </c>
      <c r="S1209" t="s">
        <v>143</v>
      </c>
      <c r="T1209" t="s">
        <v>4163</v>
      </c>
    </row>
    <row r="1210" spans="1:20" x14ac:dyDescent="0.25">
      <c r="A1210">
        <v>431</v>
      </c>
      <c r="B1210">
        <v>2018</v>
      </c>
      <c r="C1210" t="s">
        <v>2433</v>
      </c>
      <c r="D1210" t="s">
        <v>687</v>
      </c>
      <c r="E1210" t="s">
        <v>13</v>
      </c>
      <c r="F1210" t="s">
        <v>2435</v>
      </c>
      <c r="G1210">
        <v>69.13</v>
      </c>
      <c r="H1210">
        <v>182</v>
      </c>
      <c r="I1210">
        <v>8.5</v>
      </c>
      <c r="J1210">
        <v>28.875</v>
      </c>
      <c r="M1210">
        <v>11</v>
      </c>
      <c r="N1210">
        <v>34</v>
      </c>
      <c r="O1210">
        <v>113</v>
      </c>
      <c r="P1210">
        <v>4.07</v>
      </c>
      <c r="Q1210">
        <v>6.75</v>
      </c>
      <c r="S1210" t="s">
        <v>61</v>
      </c>
      <c r="T1210" t="s">
        <v>2434</v>
      </c>
    </row>
    <row r="1211" spans="1:20" x14ac:dyDescent="0.25">
      <c r="A1211">
        <v>435</v>
      </c>
      <c r="B1211">
        <v>2018</v>
      </c>
      <c r="C1211" t="s">
        <v>2436</v>
      </c>
      <c r="D1211" t="s">
        <v>3464</v>
      </c>
      <c r="E1211" t="s">
        <v>13</v>
      </c>
      <c r="F1211" t="s">
        <v>2438</v>
      </c>
      <c r="G1211">
        <v>71.38</v>
      </c>
      <c r="H1211">
        <v>203</v>
      </c>
      <c r="I1211">
        <v>10.130000000000001</v>
      </c>
      <c r="J1211">
        <v>30.75</v>
      </c>
      <c r="L1211">
        <v>4.55</v>
      </c>
      <c r="M1211">
        <v>17</v>
      </c>
      <c r="N1211">
        <v>33.5</v>
      </c>
      <c r="O1211">
        <v>116</v>
      </c>
      <c r="P1211">
        <v>4.1900000000000004</v>
      </c>
      <c r="Q1211">
        <v>6.91</v>
      </c>
      <c r="R1211">
        <v>11.4</v>
      </c>
      <c r="S1211" t="s">
        <v>66</v>
      </c>
      <c r="T1211" t="s">
        <v>2437</v>
      </c>
    </row>
    <row r="1212" spans="1:20" x14ac:dyDescent="0.25">
      <c r="A1212">
        <v>440</v>
      </c>
      <c r="B1212">
        <v>2018</v>
      </c>
      <c r="C1212" t="s">
        <v>2402</v>
      </c>
      <c r="D1212" t="s">
        <v>507</v>
      </c>
      <c r="E1212" t="s">
        <v>13</v>
      </c>
      <c r="F1212" t="s">
        <v>2404</v>
      </c>
      <c r="G1212">
        <v>73.75</v>
      </c>
      <c r="H1212">
        <v>196</v>
      </c>
      <c r="I1212">
        <v>9.5</v>
      </c>
      <c r="J1212">
        <v>31</v>
      </c>
      <c r="L1212">
        <v>4.3899999999999997</v>
      </c>
      <c r="M1212">
        <v>12</v>
      </c>
      <c r="N1212">
        <v>38</v>
      </c>
      <c r="O1212">
        <v>124</v>
      </c>
      <c r="P1212">
        <v>4.2300000000000004</v>
      </c>
      <c r="Q1212">
        <v>6.92</v>
      </c>
      <c r="S1212" t="s">
        <v>121</v>
      </c>
      <c r="T1212" t="s">
        <v>2403</v>
      </c>
    </row>
    <row r="1213" spans="1:20" x14ac:dyDescent="0.25">
      <c r="A1213">
        <v>448</v>
      </c>
      <c r="B1213">
        <v>2018</v>
      </c>
      <c r="C1213" t="s">
        <v>2353</v>
      </c>
      <c r="D1213" t="s">
        <v>184</v>
      </c>
      <c r="E1213" t="s">
        <v>13</v>
      </c>
      <c r="F1213" t="s">
        <v>2355</v>
      </c>
      <c r="G1213">
        <v>72.5</v>
      </c>
      <c r="H1213">
        <v>189</v>
      </c>
      <c r="I1213">
        <v>9.1300000000000008</v>
      </c>
      <c r="J1213">
        <v>31.625</v>
      </c>
      <c r="L1213">
        <v>4.43</v>
      </c>
      <c r="M1213">
        <v>15</v>
      </c>
      <c r="N1213">
        <v>31</v>
      </c>
      <c r="O1213">
        <v>110</v>
      </c>
      <c r="P1213">
        <v>4.41</v>
      </c>
      <c r="Q1213">
        <v>6.88</v>
      </c>
      <c r="S1213" t="s">
        <v>15</v>
      </c>
      <c r="T1213" t="s">
        <v>2354</v>
      </c>
    </row>
    <row r="1214" spans="1:20" x14ac:dyDescent="0.25">
      <c r="A1214">
        <v>453</v>
      </c>
      <c r="B1214">
        <v>2018</v>
      </c>
      <c r="C1214" t="s">
        <v>4165</v>
      </c>
      <c r="D1214" t="s">
        <v>3096</v>
      </c>
      <c r="E1214" t="s">
        <v>13</v>
      </c>
      <c r="F1214" t="s">
        <v>4167</v>
      </c>
      <c r="G1214">
        <v>72.63</v>
      </c>
      <c r="H1214">
        <v>212</v>
      </c>
      <c r="I1214">
        <v>9.1300000000000008</v>
      </c>
      <c r="J1214">
        <v>32.875</v>
      </c>
      <c r="L1214">
        <v>4.5599999999999996</v>
      </c>
      <c r="M1214">
        <v>13</v>
      </c>
      <c r="N1214">
        <v>34</v>
      </c>
      <c r="O1214">
        <v>123</v>
      </c>
      <c r="P1214">
        <v>4.4000000000000004</v>
      </c>
      <c r="Q1214">
        <v>7.55</v>
      </c>
      <c r="S1214" t="s">
        <v>33</v>
      </c>
      <c r="T1214" t="s">
        <v>4166</v>
      </c>
    </row>
    <row r="1215" spans="1:20" x14ac:dyDescent="0.25">
      <c r="A1215">
        <v>455</v>
      </c>
      <c r="B1215">
        <v>2018</v>
      </c>
      <c r="C1215" t="s">
        <v>4168</v>
      </c>
      <c r="D1215" t="s">
        <v>2854</v>
      </c>
      <c r="E1215" t="s">
        <v>13</v>
      </c>
      <c r="F1215" t="s">
        <v>4169</v>
      </c>
      <c r="G1215">
        <v>69.63</v>
      </c>
      <c r="H1215">
        <v>194</v>
      </c>
      <c r="I1215">
        <v>8.8800000000000008</v>
      </c>
      <c r="J1215">
        <v>31.5</v>
      </c>
      <c r="L1215">
        <v>4.6500000000000004</v>
      </c>
      <c r="M1215">
        <v>13</v>
      </c>
      <c r="N1215">
        <v>33</v>
      </c>
      <c r="O1215">
        <v>112</v>
      </c>
      <c r="P1215">
        <v>4.6399999999999997</v>
      </c>
      <c r="Q1215">
        <v>7.7</v>
      </c>
      <c r="S1215" t="s">
        <v>66</v>
      </c>
      <c r="T1215" t="s">
        <v>127</v>
      </c>
    </row>
    <row r="1216" spans="1:20" x14ac:dyDescent="0.25">
      <c r="A1216">
        <v>458</v>
      </c>
      <c r="B1216">
        <v>2018</v>
      </c>
      <c r="C1216" t="s">
        <v>4170</v>
      </c>
      <c r="D1216" t="s">
        <v>4171</v>
      </c>
      <c r="E1216" t="s">
        <v>13</v>
      </c>
      <c r="F1216" t="s">
        <v>4173</v>
      </c>
      <c r="G1216">
        <v>72.63</v>
      </c>
      <c r="H1216">
        <v>184</v>
      </c>
      <c r="I1216">
        <v>8.3800000000000008</v>
      </c>
      <c r="J1216">
        <v>31.25</v>
      </c>
      <c r="L1216">
        <v>4.62</v>
      </c>
      <c r="N1216">
        <v>30</v>
      </c>
      <c r="O1216">
        <v>112</v>
      </c>
      <c r="P1216">
        <v>4.4400000000000004</v>
      </c>
      <c r="Q1216">
        <v>6.9</v>
      </c>
      <c r="S1216" t="s">
        <v>21</v>
      </c>
      <c r="T1216" t="s">
        <v>4172</v>
      </c>
    </row>
    <row r="1217" spans="1:20" x14ac:dyDescent="0.25">
      <c r="A1217">
        <v>461</v>
      </c>
      <c r="B1217">
        <v>2018</v>
      </c>
      <c r="C1217" t="s">
        <v>4174</v>
      </c>
      <c r="D1217" t="s">
        <v>156</v>
      </c>
      <c r="E1217" t="s">
        <v>13</v>
      </c>
      <c r="F1217" t="s">
        <v>4175</v>
      </c>
      <c r="G1217">
        <v>69.38</v>
      </c>
      <c r="H1217">
        <v>192</v>
      </c>
      <c r="I1217">
        <v>9.25</v>
      </c>
      <c r="J1217">
        <v>30.875</v>
      </c>
      <c r="L1217">
        <v>4.5199999999999996</v>
      </c>
      <c r="M1217">
        <v>16</v>
      </c>
      <c r="N1217">
        <v>35</v>
      </c>
      <c r="O1217">
        <v>123</v>
      </c>
      <c r="P1217">
        <v>4.2300000000000004</v>
      </c>
      <c r="Q1217">
        <v>6.94</v>
      </c>
      <c r="S1217" t="s">
        <v>121</v>
      </c>
      <c r="T1217" t="s">
        <v>2273</v>
      </c>
    </row>
    <row r="1218" spans="1:20" x14ac:dyDescent="0.25">
      <c r="A1218">
        <v>472</v>
      </c>
      <c r="B1218">
        <v>2018</v>
      </c>
      <c r="C1218" t="s">
        <v>2384</v>
      </c>
      <c r="D1218" t="s">
        <v>3658</v>
      </c>
      <c r="E1218" t="s">
        <v>13</v>
      </c>
      <c r="F1218" t="s">
        <v>2386</v>
      </c>
      <c r="G1218">
        <v>76.75</v>
      </c>
      <c r="H1218">
        <v>218</v>
      </c>
      <c r="I1218">
        <v>10</v>
      </c>
      <c r="J1218">
        <v>33.5</v>
      </c>
      <c r="L1218">
        <v>4.5599999999999996</v>
      </c>
      <c r="M1218">
        <v>16</v>
      </c>
      <c r="N1218">
        <v>34.5</v>
      </c>
      <c r="O1218">
        <v>124</v>
      </c>
      <c r="P1218">
        <v>4.4000000000000004</v>
      </c>
      <c r="Q1218">
        <v>7.2</v>
      </c>
      <c r="S1218" t="s">
        <v>161</v>
      </c>
      <c r="T1218" t="s">
        <v>177</v>
      </c>
    </row>
    <row r="1219" spans="1:20" x14ac:dyDescent="0.25">
      <c r="A1219">
        <v>483</v>
      </c>
      <c r="B1219">
        <v>2018</v>
      </c>
      <c r="C1219" t="s">
        <v>4176</v>
      </c>
      <c r="D1219" t="s">
        <v>1522</v>
      </c>
      <c r="E1219" t="s">
        <v>13</v>
      </c>
      <c r="F1219" t="s">
        <v>4178</v>
      </c>
      <c r="G1219">
        <v>72.25</v>
      </c>
      <c r="H1219">
        <v>203</v>
      </c>
      <c r="I1219">
        <v>9.6300000000000008</v>
      </c>
      <c r="J1219">
        <v>31.875</v>
      </c>
      <c r="L1219">
        <v>4.45</v>
      </c>
      <c r="M1219">
        <v>19</v>
      </c>
      <c r="N1219">
        <v>32.5</v>
      </c>
      <c r="O1219">
        <v>125</v>
      </c>
      <c r="P1219">
        <v>4.2</v>
      </c>
      <c r="Q1219">
        <v>6.9</v>
      </c>
      <c r="S1219" t="s">
        <v>66</v>
      </c>
      <c r="T1219" t="s">
        <v>4177</v>
      </c>
    </row>
    <row r="1220" spans="1:20" x14ac:dyDescent="0.25">
      <c r="A1220">
        <v>488</v>
      </c>
      <c r="B1220">
        <v>2018</v>
      </c>
      <c r="C1220" t="s">
        <v>4179</v>
      </c>
      <c r="D1220" t="s">
        <v>184</v>
      </c>
      <c r="E1220" t="s">
        <v>13</v>
      </c>
      <c r="F1220" t="s">
        <v>4181</v>
      </c>
      <c r="G1220">
        <v>75.63</v>
      </c>
      <c r="H1220">
        <v>212</v>
      </c>
      <c r="I1220">
        <v>9.6300000000000008</v>
      </c>
      <c r="J1220">
        <v>33.25</v>
      </c>
      <c r="L1220">
        <v>4.59</v>
      </c>
      <c r="N1220">
        <v>34</v>
      </c>
      <c r="O1220">
        <v>123</v>
      </c>
      <c r="P1220">
        <v>4.49</v>
      </c>
      <c r="Q1220">
        <v>7.57</v>
      </c>
      <c r="S1220" t="s">
        <v>15</v>
      </c>
      <c r="T1220" t="s">
        <v>4180</v>
      </c>
    </row>
    <row r="1221" spans="1:20" x14ac:dyDescent="0.25">
      <c r="A1221">
        <v>490</v>
      </c>
      <c r="B1221">
        <v>2018</v>
      </c>
      <c r="C1221" t="s">
        <v>4182</v>
      </c>
      <c r="D1221" t="s">
        <v>1246</v>
      </c>
      <c r="E1221" t="s">
        <v>13</v>
      </c>
      <c r="F1221" t="s">
        <v>4184</v>
      </c>
      <c r="G1221">
        <v>74</v>
      </c>
      <c r="H1221">
        <v>219</v>
      </c>
      <c r="I1221">
        <v>9.1300000000000008</v>
      </c>
      <c r="J1221">
        <v>31</v>
      </c>
      <c r="L1221">
        <v>4.53</v>
      </c>
      <c r="M1221">
        <v>21</v>
      </c>
      <c r="N1221">
        <v>39</v>
      </c>
      <c r="O1221">
        <v>130</v>
      </c>
      <c r="P1221">
        <v>4.26</v>
      </c>
      <c r="Q1221">
        <v>6.95</v>
      </c>
      <c r="S1221" t="s">
        <v>161</v>
      </c>
      <c r="T1221" t="s">
        <v>4183</v>
      </c>
    </row>
    <row r="1222" spans="1:20" x14ac:dyDescent="0.25">
      <c r="A1222">
        <v>499</v>
      </c>
      <c r="B1222">
        <v>2018</v>
      </c>
      <c r="C1222" t="s">
        <v>4185</v>
      </c>
      <c r="D1222" t="s">
        <v>3791</v>
      </c>
      <c r="E1222" t="s">
        <v>13</v>
      </c>
      <c r="F1222" t="s">
        <v>2375</v>
      </c>
      <c r="G1222">
        <v>68.38</v>
      </c>
      <c r="H1222">
        <v>167</v>
      </c>
      <c r="I1222">
        <v>8.8800000000000008</v>
      </c>
      <c r="J1222">
        <v>29.25</v>
      </c>
      <c r="L1222">
        <v>4.51</v>
      </c>
      <c r="M1222">
        <v>10</v>
      </c>
      <c r="N1222">
        <v>34</v>
      </c>
      <c r="O1222">
        <v>120</v>
      </c>
      <c r="P1222">
        <v>4.43</v>
      </c>
      <c r="Q1222">
        <v>7</v>
      </c>
      <c r="S1222" t="s">
        <v>66</v>
      </c>
      <c r="T1222" t="s">
        <v>711</v>
      </c>
    </row>
    <row r="1223" spans="1:20" x14ac:dyDescent="0.25">
      <c r="A1223">
        <v>501</v>
      </c>
      <c r="B1223">
        <v>2018</v>
      </c>
      <c r="C1223" t="s">
        <v>4186</v>
      </c>
      <c r="D1223" t="s">
        <v>837</v>
      </c>
      <c r="E1223" t="s">
        <v>13</v>
      </c>
      <c r="F1223" t="s">
        <v>4490</v>
      </c>
      <c r="G1223">
        <v>73.75</v>
      </c>
      <c r="H1223">
        <v>203</v>
      </c>
      <c r="I1223">
        <v>9.5</v>
      </c>
      <c r="J1223">
        <v>33.375</v>
      </c>
      <c r="L1223">
        <v>4.49</v>
      </c>
      <c r="M1223">
        <v>12</v>
      </c>
      <c r="N1223">
        <v>37.5</v>
      </c>
      <c r="O1223">
        <v>130</v>
      </c>
      <c r="P1223">
        <v>4.5</v>
      </c>
      <c r="Q1223">
        <v>6.97</v>
      </c>
      <c r="S1223" t="s">
        <v>66</v>
      </c>
      <c r="T1223" t="s">
        <v>711</v>
      </c>
    </row>
    <row r="1224" spans="1:20" x14ac:dyDescent="0.25">
      <c r="A1224">
        <v>506</v>
      </c>
      <c r="B1224">
        <v>2018</v>
      </c>
      <c r="C1224" t="s">
        <v>4187</v>
      </c>
      <c r="D1224" t="s">
        <v>3588</v>
      </c>
      <c r="E1224" t="s">
        <v>13</v>
      </c>
      <c r="F1224" t="s">
        <v>4189</v>
      </c>
      <c r="G1224">
        <v>73.75</v>
      </c>
      <c r="H1224">
        <v>202</v>
      </c>
      <c r="I1224">
        <v>9.75</v>
      </c>
      <c r="J1224">
        <v>31.5</v>
      </c>
      <c r="L1224">
        <v>4.6900000000000004</v>
      </c>
      <c r="M1224">
        <v>4</v>
      </c>
      <c r="O1224">
        <v>113</v>
      </c>
      <c r="P1224">
        <v>4.3499999999999996</v>
      </c>
      <c r="Q1224">
        <v>7.11</v>
      </c>
      <c r="S1224" t="s">
        <v>33</v>
      </c>
      <c r="T1224" t="s">
        <v>4188</v>
      </c>
    </row>
    <row r="1225" spans="1:20" x14ac:dyDescent="0.25">
      <c r="A1225">
        <v>509</v>
      </c>
      <c r="B1225">
        <v>2018</v>
      </c>
      <c r="C1225" t="s">
        <v>2417</v>
      </c>
      <c r="D1225" t="s">
        <v>213</v>
      </c>
      <c r="E1225" t="s">
        <v>13</v>
      </c>
      <c r="F1225" t="s">
        <v>2418</v>
      </c>
      <c r="G1225">
        <v>76.75</v>
      </c>
      <c r="H1225">
        <v>214</v>
      </c>
      <c r="I1225">
        <v>9.75</v>
      </c>
      <c r="J1225">
        <v>33</v>
      </c>
      <c r="L1225">
        <v>4.4800000000000004</v>
      </c>
      <c r="M1225">
        <v>20</v>
      </c>
      <c r="N1225">
        <v>34.5</v>
      </c>
      <c r="S1225" t="s">
        <v>325</v>
      </c>
      <c r="T1225" t="s">
        <v>134</v>
      </c>
    </row>
    <row r="1226" spans="1:20" x14ac:dyDescent="0.25">
      <c r="A1226">
        <v>519</v>
      </c>
      <c r="B1226">
        <v>2018</v>
      </c>
      <c r="C1226" t="s">
        <v>2356</v>
      </c>
      <c r="D1226" t="s">
        <v>3464</v>
      </c>
      <c r="E1226" t="s">
        <v>13</v>
      </c>
      <c r="F1226" t="s">
        <v>2358</v>
      </c>
      <c r="G1226">
        <v>75.38</v>
      </c>
      <c r="H1226">
        <v>218</v>
      </c>
      <c r="I1226">
        <v>9.75</v>
      </c>
      <c r="J1226">
        <v>32.375</v>
      </c>
      <c r="L1226">
        <v>4.54</v>
      </c>
      <c r="M1226">
        <v>18</v>
      </c>
      <c r="N1226">
        <v>35.5</v>
      </c>
      <c r="O1226">
        <v>124</v>
      </c>
      <c r="P1226">
        <v>4.1100000000000003</v>
      </c>
      <c r="Q1226">
        <v>6.57</v>
      </c>
      <c r="S1226" t="s">
        <v>15</v>
      </c>
      <c r="T1226" t="s">
        <v>2357</v>
      </c>
    </row>
    <row r="1227" spans="1:20" x14ac:dyDescent="0.25">
      <c r="A1227">
        <v>523</v>
      </c>
      <c r="B1227">
        <v>2018</v>
      </c>
      <c r="C1227" t="s">
        <v>2431</v>
      </c>
      <c r="D1227" t="s">
        <v>2721</v>
      </c>
      <c r="E1227" t="s">
        <v>13</v>
      </c>
      <c r="F1227" t="s">
        <v>2432</v>
      </c>
      <c r="G1227">
        <v>76.88</v>
      </c>
      <c r="H1227">
        <v>228</v>
      </c>
      <c r="I1227">
        <v>9.3800000000000008</v>
      </c>
      <c r="J1227">
        <v>33.75</v>
      </c>
      <c r="L1227">
        <v>4.68</v>
      </c>
      <c r="N1227">
        <v>31</v>
      </c>
      <c r="O1227">
        <v>112</v>
      </c>
      <c r="P1227">
        <v>4.58</v>
      </c>
      <c r="Q1227">
        <v>7.37</v>
      </c>
      <c r="S1227" t="s">
        <v>61</v>
      </c>
      <c r="T1227" t="s">
        <v>1617</v>
      </c>
    </row>
    <row r="1228" spans="1:20" x14ac:dyDescent="0.25">
      <c r="A1228">
        <v>551</v>
      </c>
      <c r="B1228">
        <v>2018</v>
      </c>
      <c r="C1228" t="s">
        <v>2399</v>
      </c>
      <c r="D1228" t="s">
        <v>1135</v>
      </c>
      <c r="E1228" t="s">
        <v>13</v>
      </c>
      <c r="F1228" t="s">
        <v>2401</v>
      </c>
      <c r="G1228">
        <v>76</v>
      </c>
      <c r="H1228">
        <v>206</v>
      </c>
      <c r="I1228">
        <v>10</v>
      </c>
      <c r="J1228">
        <v>32.25</v>
      </c>
      <c r="L1228">
        <v>4.37</v>
      </c>
      <c r="M1228">
        <v>15</v>
      </c>
      <c r="N1228">
        <v>30.5</v>
      </c>
      <c r="O1228">
        <v>124</v>
      </c>
      <c r="P1228">
        <v>4.17</v>
      </c>
      <c r="Q1228">
        <v>6.85</v>
      </c>
      <c r="S1228" t="s">
        <v>107</v>
      </c>
      <c r="T1228" t="s">
        <v>2400</v>
      </c>
    </row>
    <row r="1229" spans="1:20" x14ac:dyDescent="0.25">
      <c r="A1229">
        <v>566</v>
      </c>
      <c r="B1229">
        <v>2018</v>
      </c>
      <c r="C1229" t="s">
        <v>2366</v>
      </c>
      <c r="D1229" t="s">
        <v>3190</v>
      </c>
      <c r="E1229" t="s">
        <v>13</v>
      </c>
      <c r="F1229" t="s">
        <v>2367</v>
      </c>
      <c r="G1229">
        <v>71</v>
      </c>
      <c r="H1229">
        <v>213</v>
      </c>
      <c r="I1229">
        <v>9.75</v>
      </c>
      <c r="J1229">
        <v>32.375</v>
      </c>
      <c r="L1229">
        <v>4.54</v>
      </c>
      <c r="M1229">
        <v>14</v>
      </c>
      <c r="N1229">
        <v>34.5</v>
      </c>
      <c r="O1229">
        <v>120</v>
      </c>
      <c r="P1229">
        <v>4.32</v>
      </c>
      <c r="Q1229">
        <v>7.11</v>
      </c>
      <c r="S1229" t="s">
        <v>161</v>
      </c>
      <c r="T1229" t="s">
        <v>1061</v>
      </c>
    </row>
    <row r="1230" spans="1:20" x14ac:dyDescent="0.25">
      <c r="A1230">
        <v>569</v>
      </c>
      <c r="B1230">
        <v>2018</v>
      </c>
      <c r="C1230" t="s">
        <v>2389</v>
      </c>
      <c r="D1230" t="s">
        <v>2390</v>
      </c>
      <c r="E1230" t="s">
        <v>13</v>
      </c>
      <c r="F1230" t="s">
        <v>2392</v>
      </c>
      <c r="G1230">
        <v>74.38</v>
      </c>
      <c r="H1230">
        <v>215</v>
      </c>
      <c r="I1230">
        <v>9.25</v>
      </c>
      <c r="J1230">
        <v>33.75</v>
      </c>
      <c r="L1230">
        <v>4.4400000000000004</v>
      </c>
      <c r="M1230">
        <v>20</v>
      </c>
      <c r="N1230">
        <v>40</v>
      </c>
      <c r="O1230">
        <v>124</v>
      </c>
      <c r="P1230">
        <v>4.26</v>
      </c>
      <c r="Q1230">
        <v>7.08</v>
      </c>
      <c r="S1230" t="s">
        <v>161</v>
      </c>
      <c r="T1230" t="s">
        <v>2391</v>
      </c>
    </row>
    <row r="1231" spans="1:20" x14ac:dyDescent="0.25">
      <c r="A1231">
        <v>571</v>
      </c>
      <c r="B1231">
        <v>2018</v>
      </c>
      <c r="C1231" t="s">
        <v>4190</v>
      </c>
      <c r="D1231" t="s">
        <v>440</v>
      </c>
      <c r="E1231" t="s">
        <v>13</v>
      </c>
      <c r="F1231" t="s">
        <v>4192</v>
      </c>
      <c r="G1231">
        <v>74.25</v>
      </c>
      <c r="H1231">
        <v>211</v>
      </c>
      <c r="I1231">
        <v>9.6300000000000008</v>
      </c>
      <c r="J1231">
        <v>31.125</v>
      </c>
      <c r="L1231">
        <v>4.43</v>
      </c>
      <c r="M1231">
        <v>15</v>
      </c>
      <c r="N1231">
        <v>38</v>
      </c>
      <c r="O1231">
        <v>129</v>
      </c>
      <c r="P1231">
        <v>4.41</v>
      </c>
      <c r="Q1231">
        <v>7.24</v>
      </c>
      <c r="S1231" t="s">
        <v>161</v>
      </c>
      <c r="T1231" t="s">
        <v>4191</v>
      </c>
    </row>
    <row r="1232" spans="1:20" x14ac:dyDescent="0.25">
      <c r="A1232">
        <v>578</v>
      </c>
      <c r="B1232">
        <v>2018</v>
      </c>
      <c r="C1232" t="s">
        <v>4193</v>
      </c>
      <c r="D1232" t="s">
        <v>248</v>
      </c>
      <c r="E1232" t="s">
        <v>13</v>
      </c>
      <c r="F1232" t="s">
        <v>4194</v>
      </c>
      <c r="G1232">
        <v>73</v>
      </c>
      <c r="H1232">
        <v>206</v>
      </c>
      <c r="I1232">
        <v>9.6300000000000008</v>
      </c>
      <c r="J1232">
        <v>32.25</v>
      </c>
      <c r="L1232">
        <v>4.5199999999999996</v>
      </c>
      <c r="M1232">
        <v>24</v>
      </c>
      <c r="N1232">
        <v>33.5</v>
      </c>
      <c r="O1232">
        <v>118</v>
      </c>
      <c r="P1232">
        <v>4.57</v>
      </c>
      <c r="Q1232">
        <v>7.16</v>
      </c>
      <c r="S1232" t="s">
        <v>33</v>
      </c>
      <c r="T1232" t="s">
        <v>767</v>
      </c>
    </row>
    <row r="1233" spans="1:20" x14ac:dyDescent="0.25">
      <c r="A1233">
        <v>583</v>
      </c>
      <c r="B1233">
        <v>2018</v>
      </c>
      <c r="C1233" t="s">
        <v>4195</v>
      </c>
      <c r="D1233" t="s">
        <v>4196</v>
      </c>
      <c r="E1233" t="s">
        <v>13</v>
      </c>
      <c r="F1233" t="s">
        <v>4198</v>
      </c>
      <c r="G1233">
        <v>76</v>
      </c>
      <c r="H1233">
        <v>221</v>
      </c>
      <c r="I1233">
        <v>9.8800000000000008</v>
      </c>
      <c r="J1233">
        <v>33</v>
      </c>
      <c r="L1233">
        <v>4.67</v>
      </c>
      <c r="M1233">
        <v>9</v>
      </c>
      <c r="N1233">
        <v>34</v>
      </c>
      <c r="O1233">
        <v>114</v>
      </c>
      <c r="P1233">
        <v>4.37</v>
      </c>
      <c r="Q1233">
        <v>7.24</v>
      </c>
      <c r="S1233" t="s">
        <v>161</v>
      </c>
      <c r="T1233" t="s">
        <v>4197</v>
      </c>
    </row>
    <row r="1234" spans="1:20" x14ac:dyDescent="0.25">
      <c r="A1234">
        <v>592</v>
      </c>
      <c r="B1234">
        <v>2018</v>
      </c>
      <c r="C1234" t="s">
        <v>4199</v>
      </c>
      <c r="D1234" t="s">
        <v>3018</v>
      </c>
      <c r="E1234" t="s">
        <v>13</v>
      </c>
      <c r="F1234" t="s">
        <v>4200</v>
      </c>
      <c r="G1234">
        <v>74.88</v>
      </c>
      <c r="H1234">
        <v>199</v>
      </c>
      <c r="I1234">
        <v>9.25</v>
      </c>
      <c r="J1234">
        <v>32.125</v>
      </c>
      <c r="L1234">
        <v>4.5</v>
      </c>
      <c r="N1234">
        <v>34</v>
      </c>
      <c r="O1234">
        <v>124</v>
      </c>
      <c r="P1234">
        <v>4.4400000000000004</v>
      </c>
      <c r="Q1234">
        <v>7.05</v>
      </c>
      <c r="S1234" t="s">
        <v>66</v>
      </c>
      <c r="T1234" t="s">
        <v>34</v>
      </c>
    </row>
    <row r="1235" spans="1:20" x14ac:dyDescent="0.25">
      <c r="A1235">
        <v>595</v>
      </c>
      <c r="B1235">
        <v>2018</v>
      </c>
      <c r="C1235" t="s">
        <v>914</v>
      </c>
      <c r="D1235" t="s">
        <v>3297</v>
      </c>
      <c r="E1235" t="s">
        <v>13</v>
      </c>
      <c r="F1235" t="s">
        <v>2419</v>
      </c>
      <c r="G1235">
        <v>74.25</v>
      </c>
      <c r="H1235">
        <v>197</v>
      </c>
      <c r="I1235">
        <v>9.75</v>
      </c>
      <c r="J1235">
        <v>31.5</v>
      </c>
      <c r="L1235">
        <v>4.55</v>
      </c>
      <c r="M1235">
        <v>9</v>
      </c>
      <c r="N1235">
        <v>37</v>
      </c>
      <c r="O1235">
        <v>121</v>
      </c>
      <c r="P1235">
        <v>4.2300000000000004</v>
      </c>
      <c r="Q1235">
        <v>6.89</v>
      </c>
      <c r="S1235" t="s">
        <v>15</v>
      </c>
      <c r="T1235" t="s">
        <v>915</v>
      </c>
    </row>
    <row r="1236" spans="1:20" x14ac:dyDescent="0.25">
      <c r="A1236">
        <v>600</v>
      </c>
      <c r="B1236">
        <v>2018</v>
      </c>
      <c r="C1236" t="s">
        <v>2423</v>
      </c>
      <c r="D1236" t="s">
        <v>60</v>
      </c>
      <c r="E1236" t="s">
        <v>13</v>
      </c>
      <c r="F1236" t="s">
        <v>2425</v>
      </c>
      <c r="G1236">
        <v>74.88</v>
      </c>
      <c r="H1236">
        <v>215</v>
      </c>
      <c r="I1236">
        <v>9.25</v>
      </c>
      <c r="J1236">
        <v>31.5</v>
      </c>
      <c r="L1236">
        <v>4.53</v>
      </c>
      <c r="N1236">
        <v>33.5</v>
      </c>
      <c r="O1236">
        <v>113</v>
      </c>
      <c r="P1236">
        <v>4.53</v>
      </c>
      <c r="Q1236">
        <v>7</v>
      </c>
      <c r="S1236" t="s">
        <v>161</v>
      </c>
      <c r="T1236" t="s">
        <v>2424</v>
      </c>
    </row>
    <row r="1237" spans="1:20" x14ac:dyDescent="0.25">
      <c r="A1237">
        <v>26</v>
      </c>
      <c r="B1237">
        <v>2019</v>
      </c>
      <c r="C1237" t="s">
        <v>4201</v>
      </c>
      <c r="D1237" t="s">
        <v>302</v>
      </c>
      <c r="E1237" t="s">
        <v>13</v>
      </c>
      <c r="F1237" t="s">
        <v>2453</v>
      </c>
      <c r="G1237">
        <v>74</v>
      </c>
      <c r="H1237">
        <v>225</v>
      </c>
      <c r="I1237">
        <v>9.5</v>
      </c>
      <c r="J1237">
        <v>33.25</v>
      </c>
      <c r="L1237">
        <v>4.5</v>
      </c>
      <c r="N1237">
        <v>34</v>
      </c>
      <c r="O1237">
        <v>119</v>
      </c>
      <c r="P1237">
        <v>4.41</v>
      </c>
      <c r="Q1237">
        <v>7.23</v>
      </c>
      <c r="S1237" t="s">
        <v>161</v>
      </c>
      <c r="T1237" t="s">
        <v>2452</v>
      </c>
    </row>
    <row r="1238" spans="1:20" x14ac:dyDescent="0.25">
      <c r="A1238">
        <v>32</v>
      </c>
      <c r="B1238">
        <v>2019</v>
      </c>
      <c r="C1238" t="s">
        <v>4202</v>
      </c>
      <c r="D1238" t="s">
        <v>3018</v>
      </c>
      <c r="E1238" t="s">
        <v>13</v>
      </c>
      <c r="F1238" t="s">
        <v>4203</v>
      </c>
      <c r="G1238">
        <v>71.75</v>
      </c>
      <c r="H1238">
        <v>194</v>
      </c>
      <c r="I1238">
        <v>10</v>
      </c>
      <c r="J1238">
        <v>31.75</v>
      </c>
      <c r="M1238">
        <v>4</v>
      </c>
      <c r="S1238" t="s">
        <v>161</v>
      </c>
      <c r="T1238" t="s">
        <v>1756</v>
      </c>
    </row>
    <row r="1239" spans="1:20" x14ac:dyDescent="0.25">
      <c r="A1239">
        <v>34</v>
      </c>
      <c r="B1239">
        <v>2019</v>
      </c>
      <c r="C1239" t="s">
        <v>4204</v>
      </c>
      <c r="D1239" t="s">
        <v>1550</v>
      </c>
      <c r="E1239" t="s">
        <v>13</v>
      </c>
      <c r="F1239" t="s">
        <v>4206</v>
      </c>
      <c r="G1239">
        <v>71.38</v>
      </c>
      <c r="H1239">
        <v>195</v>
      </c>
      <c r="I1239">
        <v>9.5</v>
      </c>
      <c r="J1239">
        <v>30.875</v>
      </c>
      <c r="L1239">
        <v>4.47</v>
      </c>
      <c r="M1239">
        <v>17</v>
      </c>
      <c r="N1239">
        <v>33</v>
      </c>
      <c r="O1239">
        <v>127</v>
      </c>
      <c r="P1239">
        <v>4.28</v>
      </c>
      <c r="Q1239">
        <v>6.71</v>
      </c>
      <c r="S1239" t="s">
        <v>61</v>
      </c>
      <c r="T1239" t="s">
        <v>4205</v>
      </c>
    </row>
    <row r="1240" spans="1:20" x14ac:dyDescent="0.25">
      <c r="A1240">
        <v>71</v>
      </c>
      <c r="B1240">
        <v>2019</v>
      </c>
      <c r="C1240" t="s">
        <v>2471</v>
      </c>
      <c r="D1240" t="s">
        <v>213</v>
      </c>
      <c r="E1240" t="s">
        <v>13</v>
      </c>
      <c r="F1240" t="s">
        <v>2473</v>
      </c>
      <c r="G1240">
        <v>75.75</v>
      </c>
      <c r="H1240">
        <v>220</v>
      </c>
      <c r="I1240">
        <v>9.8800000000000008</v>
      </c>
      <c r="J1240">
        <v>33.5</v>
      </c>
      <c r="L1240">
        <v>4.42</v>
      </c>
      <c r="M1240">
        <v>12</v>
      </c>
      <c r="N1240">
        <v>43.5</v>
      </c>
      <c r="O1240">
        <v>140</v>
      </c>
      <c r="P1240">
        <v>4.07</v>
      </c>
      <c r="Q1240">
        <v>6.77</v>
      </c>
      <c r="S1240" t="s">
        <v>107</v>
      </c>
      <c r="T1240" t="s">
        <v>2472</v>
      </c>
    </row>
    <row r="1241" spans="1:20" x14ac:dyDescent="0.25">
      <c r="A1241">
        <v>73</v>
      </c>
      <c r="B1241">
        <v>2019</v>
      </c>
      <c r="C1241" t="s">
        <v>4207</v>
      </c>
      <c r="D1241" t="s">
        <v>3007</v>
      </c>
      <c r="E1241" t="s">
        <v>13</v>
      </c>
      <c r="F1241" t="s">
        <v>4209</v>
      </c>
      <c r="G1241">
        <v>74.88</v>
      </c>
      <c r="H1241">
        <v>211</v>
      </c>
      <c r="I1241">
        <v>9.75</v>
      </c>
      <c r="J1241">
        <v>33.630000000000003</v>
      </c>
      <c r="L1241">
        <v>4.76</v>
      </c>
      <c r="M1241">
        <v>12</v>
      </c>
      <c r="N1241">
        <v>32</v>
      </c>
      <c r="O1241">
        <v>117</v>
      </c>
      <c r="P1241">
        <v>4.25</v>
      </c>
      <c r="Q1241">
        <v>7.24</v>
      </c>
      <c r="S1241" t="s">
        <v>66</v>
      </c>
      <c r="T1241" t="s">
        <v>4208</v>
      </c>
    </row>
    <row r="1242" spans="1:20" x14ac:dyDescent="0.25">
      <c r="A1242">
        <v>80</v>
      </c>
      <c r="B1242">
        <v>2019</v>
      </c>
      <c r="C1242" t="s">
        <v>2446</v>
      </c>
      <c r="D1242" t="s">
        <v>311</v>
      </c>
      <c r="E1242" t="s">
        <v>13</v>
      </c>
      <c r="F1242" t="s">
        <v>2447</v>
      </c>
      <c r="G1242">
        <v>72.5</v>
      </c>
      <c r="H1242">
        <v>226</v>
      </c>
      <c r="I1242">
        <v>9.75</v>
      </c>
      <c r="J1242">
        <v>32.880000000000003</v>
      </c>
      <c r="L1242">
        <v>4.49</v>
      </c>
      <c r="M1242">
        <v>19</v>
      </c>
      <c r="N1242">
        <v>36.5</v>
      </c>
      <c r="O1242">
        <v>120</v>
      </c>
      <c r="P1242">
        <v>4.25</v>
      </c>
      <c r="Q1242">
        <v>7</v>
      </c>
      <c r="S1242" t="s">
        <v>61</v>
      </c>
      <c r="T1242" t="s">
        <v>134</v>
      </c>
    </row>
    <row r="1243" spans="1:20" x14ac:dyDescent="0.25">
      <c r="A1243">
        <v>85</v>
      </c>
      <c r="B1243">
        <v>2019</v>
      </c>
      <c r="C1243" t="s">
        <v>2439</v>
      </c>
      <c r="D1243" t="s">
        <v>1246</v>
      </c>
      <c r="E1243" t="s">
        <v>13</v>
      </c>
      <c r="F1243" t="s">
        <v>2440</v>
      </c>
      <c r="G1243">
        <v>69.38</v>
      </c>
      <c r="H1243">
        <v>166</v>
      </c>
      <c r="I1243">
        <v>9</v>
      </c>
      <c r="J1243">
        <v>30.5</v>
      </c>
      <c r="S1243" t="s">
        <v>107</v>
      </c>
      <c r="T1243" t="s">
        <v>134</v>
      </c>
    </row>
    <row r="1244" spans="1:20" x14ac:dyDescent="0.25">
      <c r="A1244">
        <v>86</v>
      </c>
      <c r="B1244">
        <v>2019</v>
      </c>
      <c r="C1244" t="s">
        <v>4210</v>
      </c>
      <c r="D1244" t="s">
        <v>753</v>
      </c>
      <c r="E1244" t="s">
        <v>13</v>
      </c>
      <c r="F1244" t="s">
        <v>4211</v>
      </c>
      <c r="G1244">
        <v>68.25</v>
      </c>
      <c r="H1244">
        <v>185</v>
      </c>
      <c r="I1244">
        <v>9</v>
      </c>
      <c r="J1244">
        <v>29.75</v>
      </c>
      <c r="L1244">
        <v>4.72</v>
      </c>
      <c r="O1244">
        <v>114</v>
      </c>
      <c r="P1244">
        <v>4.3</v>
      </c>
      <c r="Q1244">
        <v>7.06</v>
      </c>
      <c r="S1244" t="s">
        <v>21</v>
      </c>
      <c r="T1244" t="s">
        <v>134</v>
      </c>
    </row>
    <row r="1245" spans="1:20" x14ac:dyDescent="0.25">
      <c r="A1245">
        <v>98</v>
      </c>
      <c r="B1245">
        <v>2019</v>
      </c>
      <c r="C1245" t="s">
        <v>4212</v>
      </c>
      <c r="D1245" t="s">
        <v>921</v>
      </c>
      <c r="E1245" t="s">
        <v>13</v>
      </c>
      <c r="F1245" t="s">
        <v>4213</v>
      </c>
      <c r="G1245">
        <v>75</v>
      </c>
      <c r="H1245">
        <v>217</v>
      </c>
      <c r="I1245">
        <v>10.130000000000001</v>
      </c>
      <c r="J1245">
        <v>33</v>
      </c>
      <c r="L1245">
        <v>4.75</v>
      </c>
      <c r="M1245">
        <v>11</v>
      </c>
      <c r="N1245">
        <v>36</v>
      </c>
      <c r="O1245">
        <v>115</v>
      </c>
      <c r="P1245">
        <v>4.22</v>
      </c>
      <c r="Q1245">
        <v>7.41</v>
      </c>
      <c r="S1245" t="s">
        <v>325</v>
      </c>
      <c r="T1245" t="s">
        <v>1627</v>
      </c>
    </row>
    <row r="1246" spans="1:20" x14ac:dyDescent="0.25">
      <c r="A1246">
        <v>99</v>
      </c>
      <c r="B1246">
        <v>2019</v>
      </c>
      <c r="C1246" t="s">
        <v>2474</v>
      </c>
      <c r="D1246" t="s">
        <v>2896</v>
      </c>
      <c r="E1246" t="s">
        <v>13</v>
      </c>
      <c r="F1246" t="s">
        <v>2476</v>
      </c>
      <c r="G1246">
        <v>77.63</v>
      </c>
      <c r="H1246">
        <v>227</v>
      </c>
      <c r="I1246">
        <v>10.75</v>
      </c>
      <c r="J1246">
        <v>35.25</v>
      </c>
      <c r="L1246">
        <v>4.4800000000000004</v>
      </c>
      <c r="M1246">
        <v>18</v>
      </c>
      <c r="N1246">
        <v>36</v>
      </c>
      <c r="O1246">
        <v>128</v>
      </c>
      <c r="P1246">
        <v>4.16</v>
      </c>
      <c r="Q1246">
        <v>7.09</v>
      </c>
      <c r="S1246" t="s">
        <v>70</v>
      </c>
      <c r="T1246" t="s">
        <v>1627</v>
      </c>
    </row>
    <row r="1247" spans="1:20" x14ac:dyDescent="0.25">
      <c r="A1247">
        <v>103</v>
      </c>
      <c r="B1247">
        <v>2019</v>
      </c>
      <c r="C1247" t="s">
        <v>2454</v>
      </c>
      <c r="D1247" t="s">
        <v>2768</v>
      </c>
      <c r="E1247" t="s">
        <v>13</v>
      </c>
      <c r="F1247" t="s">
        <v>2456</v>
      </c>
      <c r="G1247">
        <v>71.88</v>
      </c>
      <c r="H1247">
        <v>205</v>
      </c>
      <c r="I1247">
        <v>9.5</v>
      </c>
      <c r="J1247">
        <v>32.25</v>
      </c>
      <c r="L1247">
        <v>4.3099999999999996</v>
      </c>
      <c r="M1247">
        <v>11</v>
      </c>
      <c r="N1247">
        <v>40</v>
      </c>
      <c r="O1247">
        <v>135</v>
      </c>
      <c r="P1247">
        <v>4.03</v>
      </c>
      <c r="S1247" t="s">
        <v>126</v>
      </c>
      <c r="T1247" t="s">
        <v>2455</v>
      </c>
    </row>
    <row r="1248" spans="1:20" x14ac:dyDescent="0.25">
      <c r="A1248">
        <v>112</v>
      </c>
      <c r="B1248">
        <v>2019</v>
      </c>
      <c r="C1248" t="s">
        <v>4214</v>
      </c>
      <c r="D1248" t="s">
        <v>4215</v>
      </c>
      <c r="E1248" t="s">
        <v>13</v>
      </c>
      <c r="F1248" t="s">
        <v>4217</v>
      </c>
      <c r="G1248">
        <v>71.63</v>
      </c>
      <c r="H1248">
        <v>196</v>
      </c>
      <c r="I1248">
        <v>9.5</v>
      </c>
      <c r="J1248">
        <v>31.5</v>
      </c>
      <c r="L1248">
        <v>4.49</v>
      </c>
      <c r="M1248">
        <v>16</v>
      </c>
      <c r="N1248">
        <v>36</v>
      </c>
      <c r="O1248">
        <v>126</v>
      </c>
      <c r="P1248">
        <v>4.5</v>
      </c>
      <c r="Q1248">
        <v>7.32</v>
      </c>
      <c r="S1248" t="s">
        <v>161</v>
      </c>
      <c r="T1248" t="s">
        <v>4216</v>
      </c>
    </row>
    <row r="1249" spans="1:20" x14ac:dyDescent="0.25">
      <c r="A1249">
        <v>136</v>
      </c>
      <c r="B1249">
        <v>2019</v>
      </c>
      <c r="C1249" t="s">
        <v>4218</v>
      </c>
      <c r="D1249" t="s">
        <v>44</v>
      </c>
      <c r="E1249" t="s">
        <v>13</v>
      </c>
      <c r="F1249" t="s">
        <v>4220</v>
      </c>
      <c r="G1249">
        <v>76.13</v>
      </c>
      <c r="H1249">
        <v>214</v>
      </c>
      <c r="I1249">
        <v>10.88</v>
      </c>
      <c r="J1249">
        <v>33.880000000000003</v>
      </c>
      <c r="L1249">
        <v>4.5</v>
      </c>
      <c r="N1249">
        <v>34.5</v>
      </c>
      <c r="O1249">
        <v>124</v>
      </c>
      <c r="P1249">
        <v>4.46</v>
      </c>
      <c r="Q1249">
        <v>7.23</v>
      </c>
      <c r="S1249" t="s">
        <v>161</v>
      </c>
      <c r="T1249" t="s">
        <v>4219</v>
      </c>
    </row>
    <row r="1250" spans="1:20" x14ac:dyDescent="0.25">
      <c r="A1250">
        <v>142</v>
      </c>
      <c r="B1250">
        <v>2019</v>
      </c>
      <c r="C1250" t="s">
        <v>4221</v>
      </c>
      <c r="D1250" t="s">
        <v>2834</v>
      </c>
      <c r="E1250" t="s">
        <v>13</v>
      </c>
      <c r="F1250" t="s">
        <v>4222</v>
      </c>
      <c r="G1250">
        <v>75.5</v>
      </c>
      <c r="H1250">
        <v>211</v>
      </c>
      <c r="I1250">
        <v>10.25</v>
      </c>
      <c r="J1250">
        <v>32.75</v>
      </c>
      <c r="M1250">
        <v>21</v>
      </c>
      <c r="S1250" t="s">
        <v>282</v>
      </c>
      <c r="T1250" t="s">
        <v>112</v>
      </c>
    </row>
    <row r="1251" spans="1:20" x14ac:dyDescent="0.25">
      <c r="A1251">
        <v>145</v>
      </c>
      <c r="B1251">
        <v>2019</v>
      </c>
      <c r="C1251" t="s">
        <v>4223</v>
      </c>
      <c r="D1251" t="s">
        <v>281</v>
      </c>
      <c r="E1251" t="s">
        <v>13</v>
      </c>
      <c r="F1251" t="s">
        <v>4224</v>
      </c>
      <c r="G1251">
        <v>69.88</v>
      </c>
      <c r="H1251">
        <v>189</v>
      </c>
      <c r="I1251">
        <v>9.25</v>
      </c>
      <c r="J1251">
        <v>30.88</v>
      </c>
      <c r="L1251">
        <v>4.63</v>
      </c>
      <c r="M1251">
        <v>12</v>
      </c>
      <c r="N1251">
        <v>35</v>
      </c>
      <c r="O1251">
        <v>124</v>
      </c>
      <c r="P1251">
        <v>4.2300000000000004</v>
      </c>
      <c r="Q1251">
        <v>7.09</v>
      </c>
      <c r="S1251" t="s">
        <v>76</v>
      </c>
      <c r="T1251" t="s">
        <v>112</v>
      </c>
    </row>
    <row r="1252" spans="1:20" x14ac:dyDescent="0.25">
      <c r="A1252">
        <v>155</v>
      </c>
      <c r="B1252">
        <v>2019</v>
      </c>
      <c r="C1252" t="s">
        <v>4225</v>
      </c>
      <c r="D1252" t="s">
        <v>111</v>
      </c>
      <c r="E1252" t="s">
        <v>13</v>
      </c>
      <c r="F1252" t="s">
        <v>4226</v>
      </c>
      <c r="G1252">
        <v>75.25</v>
      </c>
      <c r="H1252">
        <v>210</v>
      </c>
      <c r="S1252" t="s">
        <v>161</v>
      </c>
      <c r="T1252" t="s">
        <v>1649</v>
      </c>
    </row>
    <row r="1253" spans="1:20" x14ac:dyDescent="0.25">
      <c r="A1253">
        <v>159</v>
      </c>
      <c r="B1253">
        <v>2019</v>
      </c>
      <c r="C1253" t="s">
        <v>4227</v>
      </c>
      <c r="D1253" t="s">
        <v>2768</v>
      </c>
      <c r="E1253" t="s">
        <v>13</v>
      </c>
      <c r="F1253" t="s">
        <v>4228</v>
      </c>
      <c r="G1253">
        <v>70.38</v>
      </c>
      <c r="H1253">
        <v>201</v>
      </c>
      <c r="I1253">
        <v>9.6300000000000008</v>
      </c>
      <c r="J1253">
        <v>30.25</v>
      </c>
      <c r="L1253">
        <v>4.41</v>
      </c>
      <c r="M1253">
        <v>16</v>
      </c>
      <c r="N1253">
        <v>37.5</v>
      </c>
      <c r="O1253">
        <v>120</v>
      </c>
      <c r="P1253">
        <v>4.43</v>
      </c>
      <c r="Q1253">
        <v>7.38</v>
      </c>
      <c r="S1253" t="s">
        <v>161</v>
      </c>
      <c r="T1253" t="s">
        <v>774</v>
      </c>
    </row>
    <row r="1254" spans="1:20" x14ac:dyDescent="0.25">
      <c r="A1254">
        <v>163</v>
      </c>
      <c r="B1254">
        <v>2019</v>
      </c>
      <c r="C1254" t="s">
        <v>4229</v>
      </c>
      <c r="D1254" t="s">
        <v>1550</v>
      </c>
      <c r="E1254" t="s">
        <v>13</v>
      </c>
      <c r="F1254" t="s">
        <v>4231</v>
      </c>
      <c r="G1254">
        <v>67.13</v>
      </c>
      <c r="H1254">
        <v>173</v>
      </c>
      <c r="I1254">
        <v>9.25</v>
      </c>
      <c r="J1254">
        <v>29.25</v>
      </c>
      <c r="L1254">
        <v>4.59</v>
      </c>
      <c r="N1254">
        <v>33</v>
      </c>
      <c r="O1254">
        <v>109</v>
      </c>
      <c r="P1254">
        <v>4.08</v>
      </c>
      <c r="Q1254">
        <v>6.89</v>
      </c>
      <c r="S1254" t="s">
        <v>465</v>
      </c>
      <c r="T1254" t="s">
        <v>4230</v>
      </c>
    </row>
    <row r="1255" spans="1:20" x14ac:dyDescent="0.25">
      <c r="A1255">
        <v>165</v>
      </c>
      <c r="B1255">
        <v>2019</v>
      </c>
      <c r="C1255" t="s">
        <v>4232</v>
      </c>
      <c r="D1255" t="s">
        <v>3440</v>
      </c>
      <c r="E1255" t="s">
        <v>13</v>
      </c>
      <c r="F1255" t="s">
        <v>4233</v>
      </c>
      <c r="G1255">
        <v>74.75</v>
      </c>
      <c r="H1255">
        <v>211</v>
      </c>
      <c r="I1255">
        <v>9.5</v>
      </c>
      <c r="J1255">
        <v>31.75</v>
      </c>
      <c r="L1255">
        <v>4.5599999999999996</v>
      </c>
      <c r="M1255">
        <v>8</v>
      </c>
      <c r="N1255">
        <v>36</v>
      </c>
      <c r="O1255">
        <v>124</v>
      </c>
      <c r="S1255" t="s">
        <v>33</v>
      </c>
      <c r="T1255" t="s">
        <v>1810</v>
      </c>
    </row>
    <row r="1256" spans="1:20" x14ac:dyDescent="0.25">
      <c r="A1256">
        <v>167</v>
      </c>
      <c r="B1256">
        <v>2019</v>
      </c>
      <c r="C1256" t="s">
        <v>4234</v>
      </c>
      <c r="D1256" t="s">
        <v>4235</v>
      </c>
      <c r="E1256" t="s">
        <v>13</v>
      </c>
      <c r="F1256" t="s">
        <v>4237</v>
      </c>
      <c r="G1256">
        <v>73.38</v>
      </c>
      <c r="H1256">
        <v>215</v>
      </c>
      <c r="I1256">
        <v>9</v>
      </c>
      <c r="J1256">
        <v>33.380000000000003</v>
      </c>
      <c r="L1256">
        <v>4.43</v>
      </c>
      <c r="M1256">
        <v>13</v>
      </c>
      <c r="N1256">
        <v>38</v>
      </c>
      <c r="O1256">
        <v>121</v>
      </c>
      <c r="P1256">
        <v>4.22</v>
      </c>
      <c r="Q1256">
        <v>7</v>
      </c>
      <c r="S1256" t="s">
        <v>61</v>
      </c>
      <c r="T1256" t="s">
        <v>4236</v>
      </c>
    </row>
    <row r="1257" spans="1:20" x14ac:dyDescent="0.25">
      <c r="A1257">
        <v>169</v>
      </c>
      <c r="B1257">
        <v>2019</v>
      </c>
      <c r="C1257" t="s">
        <v>4238</v>
      </c>
      <c r="D1257" t="s">
        <v>3507</v>
      </c>
      <c r="E1257" t="s">
        <v>13</v>
      </c>
      <c r="F1257" t="s">
        <v>4240</v>
      </c>
      <c r="G1257">
        <v>71.13</v>
      </c>
      <c r="H1257">
        <v>160</v>
      </c>
      <c r="I1257">
        <v>8.75</v>
      </c>
      <c r="J1257">
        <v>31.13</v>
      </c>
      <c r="L1257">
        <v>4.55</v>
      </c>
      <c r="N1257">
        <v>31.5</v>
      </c>
      <c r="O1257">
        <v>120</v>
      </c>
      <c r="P1257">
        <v>4.3099999999999996</v>
      </c>
      <c r="Q1257">
        <v>7</v>
      </c>
      <c r="S1257" t="s">
        <v>161</v>
      </c>
      <c r="T1257" t="s">
        <v>4239</v>
      </c>
    </row>
    <row r="1258" spans="1:20" x14ac:dyDescent="0.25">
      <c r="A1258">
        <v>180</v>
      </c>
      <c r="B1258">
        <v>2019</v>
      </c>
      <c r="C1258" t="s">
        <v>4241</v>
      </c>
      <c r="D1258" t="s">
        <v>753</v>
      </c>
      <c r="E1258" t="s">
        <v>13</v>
      </c>
      <c r="F1258" t="s">
        <v>4242</v>
      </c>
      <c r="G1258">
        <v>71</v>
      </c>
      <c r="H1258">
        <v>181</v>
      </c>
      <c r="I1258">
        <v>8.75</v>
      </c>
      <c r="J1258">
        <v>29.75</v>
      </c>
      <c r="L1258">
        <v>4.68</v>
      </c>
      <c r="M1258">
        <v>2</v>
      </c>
      <c r="N1258">
        <v>30</v>
      </c>
      <c r="O1258">
        <v>123</v>
      </c>
      <c r="P1258">
        <v>4.2</v>
      </c>
      <c r="Q1258">
        <v>6.77</v>
      </c>
      <c r="S1258" t="s">
        <v>66</v>
      </c>
      <c r="T1258" t="s">
        <v>322</v>
      </c>
    </row>
    <row r="1259" spans="1:20" x14ac:dyDescent="0.25">
      <c r="A1259">
        <v>192</v>
      </c>
      <c r="B1259">
        <v>2019</v>
      </c>
      <c r="C1259" t="s">
        <v>4243</v>
      </c>
      <c r="D1259" t="s">
        <v>3012</v>
      </c>
      <c r="E1259" t="s">
        <v>13</v>
      </c>
      <c r="F1259" t="s">
        <v>4244</v>
      </c>
      <c r="G1259">
        <v>76.75</v>
      </c>
      <c r="H1259">
        <v>227</v>
      </c>
      <c r="I1259">
        <v>9.25</v>
      </c>
      <c r="J1259">
        <v>34.25</v>
      </c>
      <c r="L1259">
        <v>4.45</v>
      </c>
      <c r="M1259">
        <v>8</v>
      </c>
      <c r="N1259">
        <v>37</v>
      </c>
      <c r="O1259">
        <v>123</v>
      </c>
      <c r="P1259">
        <v>4.59</v>
      </c>
      <c r="Q1259">
        <v>7.25</v>
      </c>
      <c r="S1259" t="s">
        <v>161</v>
      </c>
      <c r="T1259" t="s">
        <v>868</v>
      </c>
    </row>
    <row r="1260" spans="1:20" x14ac:dyDescent="0.25">
      <c r="A1260">
        <v>206</v>
      </c>
      <c r="B1260">
        <v>2019</v>
      </c>
      <c r="C1260" t="s">
        <v>2489</v>
      </c>
      <c r="D1260" t="s">
        <v>4020</v>
      </c>
      <c r="E1260" t="s">
        <v>13</v>
      </c>
      <c r="F1260" t="s">
        <v>2492</v>
      </c>
      <c r="G1260">
        <v>74.38</v>
      </c>
      <c r="H1260">
        <v>215</v>
      </c>
      <c r="I1260">
        <v>9.5</v>
      </c>
      <c r="J1260">
        <v>33.75</v>
      </c>
      <c r="L1260">
        <v>4.58</v>
      </c>
      <c r="M1260">
        <v>15</v>
      </c>
      <c r="N1260">
        <v>36.5</v>
      </c>
      <c r="O1260">
        <v>126</v>
      </c>
      <c r="P1260">
        <v>4.22</v>
      </c>
      <c r="Q1260">
        <v>6.84</v>
      </c>
      <c r="S1260" t="s">
        <v>66</v>
      </c>
      <c r="T1260" t="s">
        <v>2491</v>
      </c>
    </row>
    <row r="1261" spans="1:20" x14ac:dyDescent="0.25">
      <c r="A1261">
        <v>227</v>
      </c>
      <c r="B1261">
        <v>2019</v>
      </c>
      <c r="C1261" t="s">
        <v>2507</v>
      </c>
      <c r="D1261" t="s">
        <v>60</v>
      </c>
      <c r="E1261" t="s">
        <v>13</v>
      </c>
      <c r="F1261" t="s">
        <v>2508</v>
      </c>
      <c r="G1261">
        <v>71.5</v>
      </c>
      <c r="H1261">
        <v>184</v>
      </c>
      <c r="I1261">
        <v>9.3800000000000008</v>
      </c>
      <c r="J1261">
        <v>30</v>
      </c>
      <c r="L1261">
        <v>4.55</v>
      </c>
      <c r="N1261">
        <v>36.5</v>
      </c>
      <c r="O1261">
        <v>117</v>
      </c>
      <c r="P1261">
        <v>4.18</v>
      </c>
      <c r="Q1261">
        <v>6.96</v>
      </c>
      <c r="S1261" t="s">
        <v>66</v>
      </c>
      <c r="T1261" t="s">
        <v>2295</v>
      </c>
    </row>
    <row r="1262" spans="1:20" x14ac:dyDescent="0.25">
      <c r="A1262">
        <v>232</v>
      </c>
      <c r="B1262">
        <v>2019</v>
      </c>
      <c r="C1262" t="s">
        <v>2496</v>
      </c>
      <c r="D1262" t="s">
        <v>2730</v>
      </c>
      <c r="E1262" t="s">
        <v>13</v>
      </c>
      <c r="F1262" t="s">
        <v>2497</v>
      </c>
      <c r="G1262">
        <v>67.88</v>
      </c>
      <c r="H1262">
        <v>190</v>
      </c>
      <c r="I1262">
        <v>9</v>
      </c>
      <c r="J1262">
        <v>30.75</v>
      </c>
      <c r="L1262">
        <v>4.41</v>
      </c>
      <c r="M1262">
        <v>14</v>
      </c>
      <c r="N1262">
        <v>37</v>
      </c>
      <c r="O1262">
        <v>124</v>
      </c>
      <c r="P1262">
        <v>4.41</v>
      </c>
      <c r="Q1262">
        <v>6.88</v>
      </c>
      <c r="S1262" t="s">
        <v>107</v>
      </c>
      <c r="T1262" t="s">
        <v>479</v>
      </c>
    </row>
    <row r="1263" spans="1:20" x14ac:dyDescent="0.25">
      <c r="A1263">
        <v>234</v>
      </c>
      <c r="B1263">
        <v>2019</v>
      </c>
      <c r="C1263" t="s">
        <v>4245</v>
      </c>
      <c r="D1263" t="s">
        <v>2816</v>
      </c>
      <c r="E1263" t="s">
        <v>13</v>
      </c>
      <c r="F1263" t="s">
        <v>4246</v>
      </c>
      <c r="G1263">
        <v>73.88</v>
      </c>
      <c r="H1263">
        <v>205</v>
      </c>
      <c r="I1263">
        <v>9.75</v>
      </c>
      <c r="J1263">
        <v>31.25</v>
      </c>
      <c r="L1263">
        <v>4.67</v>
      </c>
      <c r="M1263">
        <v>16</v>
      </c>
      <c r="N1263">
        <v>32</v>
      </c>
      <c r="O1263">
        <v>122</v>
      </c>
      <c r="P1263">
        <v>4.46</v>
      </c>
      <c r="Q1263">
        <v>7.09</v>
      </c>
      <c r="S1263" t="s">
        <v>161</v>
      </c>
      <c r="T1263" t="s">
        <v>2143</v>
      </c>
    </row>
    <row r="1264" spans="1:20" x14ac:dyDescent="0.25">
      <c r="A1264">
        <v>240</v>
      </c>
      <c r="B1264">
        <v>2019</v>
      </c>
      <c r="C1264" t="s">
        <v>4247</v>
      </c>
      <c r="D1264" t="s">
        <v>2654</v>
      </c>
      <c r="E1264" t="s">
        <v>13</v>
      </c>
      <c r="F1264" t="s">
        <v>4249</v>
      </c>
      <c r="G1264">
        <v>72.88</v>
      </c>
      <c r="H1264">
        <v>212</v>
      </c>
      <c r="I1264">
        <v>9.25</v>
      </c>
      <c r="J1264">
        <v>32</v>
      </c>
      <c r="L1264">
        <v>4.3899999999999997</v>
      </c>
      <c r="M1264">
        <v>13</v>
      </c>
      <c r="N1264">
        <v>37.5</v>
      </c>
      <c r="O1264">
        <v>125</v>
      </c>
      <c r="P1264">
        <v>4.09</v>
      </c>
      <c r="Q1264">
        <v>6.9</v>
      </c>
      <c r="S1264" t="s">
        <v>161</v>
      </c>
      <c r="T1264" t="s">
        <v>4248</v>
      </c>
    </row>
    <row r="1265" spans="1:20" x14ac:dyDescent="0.25">
      <c r="A1265">
        <v>243</v>
      </c>
      <c r="B1265">
        <v>2019</v>
      </c>
      <c r="C1265" t="s">
        <v>4250</v>
      </c>
      <c r="D1265" t="s">
        <v>38</v>
      </c>
      <c r="E1265" t="s">
        <v>13</v>
      </c>
      <c r="F1265" t="s">
        <v>4251</v>
      </c>
      <c r="G1265">
        <v>73.88</v>
      </c>
      <c r="H1265">
        <v>201</v>
      </c>
      <c r="I1265">
        <v>9.75</v>
      </c>
      <c r="J1265">
        <v>33.25</v>
      </c>
      <c r="L1265">
        <v>4.3899999999999997</v>
      </c>
      <c r="M1265">
        <v>15</v>
      </c>
      <c r="N1265">
        <v>43.5</v>
      </c>
      <c r="O1265">
        <v>141</v>
      </c>
      <c r="S1265" t="s">
        <v>325</v>
      </c>
      <c r="T1265" t="s">
        <v>702</v>
      </c>
    </row>
    <row r="1266" spans="1:20" x14ac:dyDescent="0.25">
      <c r="A1266">
        <v>252</v>
      </c>
      <c r="B1266">
        <v>2019</v>
      </c>
      <c r="C1266" t="s">
        <v>2448</v>
      </c>
      <c r="D1266" t="s">
        <v>60</v>
      </c>
      <c r="E1266" t="s">
        <v>13</v>
      </c>
      <c r="F1266" t="s">
        <v>2450</v>
      </c>
      <c r="G1266">
        <v>70.25</v>
      </c>
      <c r="H1266">
        <v>187</v>
      </c>
      <c r="I1266">
        <v>9</v>
      </c>
      <c r="J1266">
        <v>30.25</v>
      </c>
      <c r="L1266">
        <v>4.33</v>
      </c>
      <c r="M1266">
        <v>17</v>
      </c>
      <c r="N1266">
        <v>36.5</v>
      </c>
      <c r="O1266">
        <v>119</v>
      </c>
      <c r="P1266">
        <v>4.25</v>
      </c>
      <c r="Q1266">
        <v>6.75</v>
      </c>
      <c r="S1266" t="s">
        <v>107</v>
      </c>
      <c r="T1266" t="s">
        <v>2449</v>
      </c>
    </row>
    <row r="1267" spans="1:20" x14ac:dyDescent="0.25">
      <c r="A1267">
        <v>253</v>
      </c>
      <c r="B1267">
        <v>2019</v>
      </c>
      <c r="C1267" t="s">
        <v>2498</v>
      </c>
      <c r="D1267" t="s">
        <v>2847</v>
      </c>
      <c r="E1267" t="s">
        <v>13</v>
      </c>
      <c r="F1267" t="s">
        <v>2500</v>
      </c>
      <c r="G1267">
        <v>74.13</v>
      </c>
      <c r="H1267">
        <v>221</v>
      </c>
      <c r="I1267">
        <v>9.5</v>
      </c>
      <c r="J1267">
        <v>32.5</v>
      </c>
      <c r="L1267">
        <v>4.5999999999999996</v>
      </c>
      <c r="M1267">
        <v>18</v>
      </c>
      <c r="N1267">
        <v>32.5</v>
      </c>
      <c r="O1267">
        <v>117</v>
      </c>
      <c r="P1267">
        <v>4.32</v>
      </c>
      <c r="Q1267">
        <v>7.15</v>
      </c>
      <c r="S1267" t="s">
        <v>33</v>
      </c>
      <c r="T1267" t="s">
        <v>2499</v>
      </c>
    </row>
    <row r="1268" spans="1:20" x14ac:dyDescent="0.25">
      <c r="A1268">
        <v>258</v>
      </c>
      <c r="B1268">
        <v>2019</v>
      </c>
      <c r="C1268" t="s">
        <v>4252</v>
      </c>
      <c r="D1268" t="s">
        <v>2723</v>
      </c>
      <c r="E1268" t="s">
        <v>13</v>
      </c>
      <c r="F1268" t="s">
        <v>4253</v>
      </c>
      <c r="G1268">
        <v>71.13</v>
      </c>
      <c r="H1268">
        <v>196</v>
      </c>
      <c r="I1268">
        <v>8.6300000000000008</v>
      </c>
      <c r="J1268">
        <v>29.875</v>
      </c>
      <c r="L1268">
        <v>4.66</v>
      </c>
      <c r="N1268">
        <v>29.5</v>
      </c>
      <c r="O1268">
        <v>117</v>
      </c>
      <c r="P1268">
        <v>4.55</v>
      </c>
      <c r="Q1268">
        <v>7.28</v>
      </c>
      <c r="S1268" t="s">
        <v>66</v>
      </c>
      <c r="T1268" t="s">
        <v>130</v>
      </c>
    </row>
    <row r="1269" spans="1:20" x14ac:dyDescent="0.25">
      <c r="A1269">
        <v>260</v>
      </c>
      <c r="B1269">
        <v>2019</v>
      </c>
      <c r="C1269" t="s">
        <v>2441</v>
      </c>
      <c r="D1269" t="s">
        <v>2859</v>
      </c>
      <c r="E1269" t="s">
        <v>13</v>
      </c>
      <c r="F1269" t="s">
        <v>2443</v>
      </c>
      <c r="G1269">
        <v>74.88</v>
      </c>
      <c r="H1269">
        <v>228</v>
      </c>
      <c r="I1269">
        <v>9.5</v>
      </c>
      <c r="J1269">
        <v>33</v>
      </c>
      <c r="L1269">
        <v>4.53</v>
      </c>
      <c r="M1269">
        <v>27</v>
      </c>
      <c r="N1269">
        <v>38.5</v>
      </c>
      <c r="O1269">
        <v>122</v>
      </c>
      <c r="P1269">
        <v>4.28</v>
      </c>
      <c r="Q1269">
        <v>7.05</v>
      </c>
      <c r="S1269" t="s">
        <v>444</v>
      </c>
      <c r="T1269" t="s">
        <v>2442</v>
      </c>
    </row>
    <row r="1270" spans="1:20" x14ac:dyDescent="0.25">
      <c r="A1270">
        <v>261</v>
      </c>
      <c r="B1270">
        <v>2019</v>
      </c>
      <c r="C1270" t="s">
        <v>4254</v>
      </c>
      <c r="D1270" t="s">
        <v>3679</v>
      </c>
      <c r="E1270" t="s">
        <v>13</v>
      </c>
      <c r="F1270" t="s">
        <v>4255</v>
      </c>
      <c r="G1270">
        <v>68</v>
      </c>
      <c r="H1270">
        <v>180</v>
      </c>
      <c r="I1270">
        <v>9.1300000000000008</v>
      </c>
      <c r="J1270">
        <v>31</v>
      </c>
      <c r="L1270">
        <v>4.63</v>
      </c>
      <c r="M1270">
        <v>18</v>
      </c>
      <c r="N1270">
        <v>33.5</v>
      </c>
      <c r="O1270">
        <v>111</v>
      </c>
      <c r="P1270">
        <v>4.75</v>
      </c>
      <c r="Q1270">
        <v>7.64</v>
      </c>
      <c r="S1270" t="s">
        <v>126</v>
      </c>
      <c r="T1270" t="s">
        <v>3049</v>
      </c>
    </row>
    <row r="1271" spans="1:20" x14ac:dyDescent="0.25">
      <c r="A1271">
        <v>266</v>
      </c>
      <c r="B1271">
        <v>2019</v>
      </c>
      <c r="C1271" t="s">
        <v>4256</v>
      </c>
      <c r="D1271" t="s">
        <v>544</v>
      </c>
      <c r="E1271" t="s">
        <v>13</v>
      </c>
      <c r="F1271" t="s">
        <v>4258</v>
      </c>
      <c r="G1271">
        <v>73.13</v>
      </c>
      <c r="H1271">
        <v>201</v>
      </c>
      <c r="I1271">
        <v>8.8800000000000008</v>
      </c>
      <c r="J1271">
        <v>31.875</v>
      </c>
      <c r="L1271">
        <v>4.55</v>
      </c>
      <c r="M1271">
        <v>19</v>
      </c>
      <c r="N1271">
        <v>34.5</v>
      </c>
      <c r="O1271">
        <v>116</v>
      </c>
      <c r="P1271">
        <v>4.4400000000000004</v>
      </c>
      <c r="Q1271">
        <v>7.16</v>
      </c>
      <c r="S1271" t="s">
        <v>161</v>
      </c>
      <c r="T1271" t="s">
        <v>4257</v>
      </c>
    </row>
    <row r="1272" spans="1:20" x14ac:dyDescent="0.25">
      <c r="A1272">
        <v>288</v>
      </c>
      <c r="B1272">
        <v>2019</v>
      </c>
      <c r="C1272" t="s">
        <v>4259</v>
      </c>
      <c r="D1272" t="s">
        <v>3210</v>
      </c>
      <c r="E1272" t="s">
        <v>13</v>
      </c>
      <c r="F1272" t="s">
        <v>4260</v>
      </c>
      <c r="G1272">
        <v>73.13</v>
      </c>
      <c r="H1272">
        <v>183</v>
      </c>
      <c r="I1272">
        <v>9.25</v>
      </c>
      <c r="J1272">
        <v>32.75</v>
      </c>
      <c r="L1272">
        <v>4.54</v>
      </c>
      <c r="M1272">
        <v>12</v>
      </c>
      <c r="N1272">
        <v>38.5</v>
      </c>
      <c r="O1272">
        <v>133</v>
      </c>
      <c r="P1272">
        <v>4.08</v>
      </c>
      <c r="Q1272">
        <v>7.34</v>
      </c>
      <c r="S1272" t="s">
        <v>15</v>
      </c>
      <c r="T1272" t="s">
        <v>1322</v>
      </c>
    </row>
    <row r="1273" spans="1:20" x14ac:dyDescent="0.25">
      <c r="A1273">
        <v>297</v>
      </c>
      <c r="B1273">
        <v>2019</v>
      </c>
      <c r="C1273" t="s">
        <v>4261</v>
      </c>
      <c r="D1273" t="s">
        <v>544</v>
      </c>
      <c r="E1273" t="s">
        <v>13</v>
      </c>
      <c r="F1273" t="s">
        <v>4263</v>
      </c>
      <c r="G1273">
        <v>75.63</v>
      </c>
      <c r="H1273">
        <v>210</v>
      </c>
      <c r="I1273">
        <v>9.5</v>
      </c>
      <c r="J1273">
        <v>32.75</v>
      </c>
      <c r="L1273">
        <v>4.75</v>
      </c>
      <c r="M1273">
        <v>13</v>
      </c>
      <c r="N1273">
        <v>33.5</v>
      </c>
      <c r="O1273">
        <v>119</v>
      </c>
      <c r="P1273">
        <v>4.29</v>
      </c>
      <c r="Q1273">
        <v>7.09</v>
      </c>
      <c r="S1273" t="s">
        <v>55</v>
      </c>
      <c r="T1273" t="s">
        <v>4262</v>
      </c>
    </row>
    <row r="1274" spans="1:20" x14ac:dyDescent="0.25">
      <c r="A1274">
        <v>299</v>
      </c>
      <c r="B1274">
        <v>2019</v>
      </c>
      <c r="C1274" t="s">
        <v>2465</v>
      </c>
      <c r="D1274" t="s">
        <v>106</v>
      </c>
      <c r="E1274" t="s">
        <v>13</v>
      </c>
      <c r="F1274" t="s">
        <v>2467</v>
      </c>
      <c r="G1274">
        <v>76.63</v>
      </c>
      <c r="H1274">
        <v>226</v>
      </c>
      <c r="I1274">
        <v>10.25</v>
      </c>
      <c r="J1274">
        <v>32</v>
      </c>
      <c r="L1274">
        <v>4.6399999999999997</v>
      </c>
      <c r="M1274">
        <v>23</v>
      </c>
      <c r="N1274">
        <v>35.5</v>
      </c>
      <c r="O1274">
        <v>124</v>
      </c>
      <c r="P1274">
        <v>4.1500000000000004</v>
      </c>
      <c r="S1274" t="s">
        <v>161</v>
      </c>
      <c r="T1274" t="s">
        <v>2466</v>
      </c>
    </row>
    <row r="1275" spans="1:20" x14ac:dyDescent="0.25">
      <c r="A1275">
        <v>303</v>
      </c>
      <c r="B1275">
        <v>2019</v>
      </c>
      <c r="C1275" t="s">
        <v>4264</v>
      </c>
      <c r="D1275" t="s">
        <v>302</v>
      </c>
      <c r="E1275" t="s">
        <v>13</v>
      </c>
      <c r="F1275" t="s">
        <v>4266</v>
      </c>
      <c r="G1275">
        <v>73.5</v>
      </c>
      <c r="H1275">
        <v>204</v>
      </c>
      <c r="I1275">
        <v>8.8800000000000008</v>
      </c>
      <c r="J1275">
        <v>31.125</v>
      </c>
      <c r="S1275" t="s">
        <v>66</v>
      </c>
      <c r="T1275" t="s">
        <v>4265</v>
      </c>
    </row>
    <row r="1276" spans="1:20" x14ac:dyDescent="0.25">
      <c r="A1276">
        <v>304</v>
      </c>
      <c r="B1276">
        <v>2019</v>
      </c>
      <c r="C1276" t="s">
        <v>2457</v>
      </c>
      <c r="D1276" t="s">
        <v>2224</v>
      </c>
      <c r="E1276" t="s">
        <v>13</v>
      </c>
      <c r="F1276" t="s">
        <v>2459</v>
      </c>
      <c r="G1276">
        <v>68.75</v>
      </c>
      <c r="H1276">
        <v>188</v>
      </c>
      <c r="I1276">
        <v>8.3800000000000008</v>
      </c>
      <c r="J1276">
        <v>29.75</v>
      </c>
      <c r="L1276">
        <v>4.3099999999999996</v>
      </c>
      <c r="M1276">
        <v>15</v>
      </c>
      <c r="N1276">
        <v>36.5</v>
      </c>
      <c r="O1276">
        <v>121</v>
      </c>
      <c r="P1276">
        <v>4.1500000000000004</v>
      </c>
      <c r="Q1276">
        <v>6.95</v>
      </c>
      <c r="S1276" t="s">
        <v>61</v>
      </c>
      <c r="T1276" t="s">
        <v>2458</v>
      </c>
    </row>
    <row r="1277" spans="1:20" x14ac:dyDescent="0.25">
      <c r="A1277">
        <v>311</v>
      </c>
      <c r="B1277">
        <v>2019</v>
      </c>
      <c r="C1277" t="s">
        <v>4267</v>
      </c>
      <c r="D1277" t="s">
        <v>426</v>
      </c>
      <c r="E1277" t="s">
        <v>13</v>
      </c>
      <c r="F1277" t="s">
        <v>4268</v>
      </c>
      <c r="G1277">
        <v>69.75</v>
      </c>
      <c r="H1277">
        <v>170</v>
      </c>
      <c r="I1277">
        <v>8</v>
      </c>
      <c r="J1277">
        <v>28.875</v>
      </c>
      <c r="L1277">
        <v>4.6399999999999997</v>
      </c>
      <c r="M1277">
        <v>13</v>
      </c>
      <c r="N1277">
        <v>39</v>
      </c>
      <c r="O1277">
        <v>123</v>
      </c>
      <c r="S1277" t="s">
        <v>66</v>
      </c>
      <c r="T1277" t="s">
        <v>1051</v>
      </c>
    </row>
    <row r="1278" spans="1:20" x14ac:dyDescent="0.25">
      <c r="A1278">
        <v>317</v>
      </c>
      <c r="B1278">
        <v>2019</v>
      </c>
      <c r="C1278" t="s">
        <v>2477</v>
      </c>
      <c r="D1278" t="s">
        <v>248</v>
      </c>
      <c r="E1278" t="s">
        <v>13</v>
      </c>
      <c r="F1278" t="s">
        <v>2478</v>
      </c>
      <c r="G1278">
        <v>73</v>
      </c>
      <c r="H1278">
        <v>214</v>
      </c>
      <c r="I1278">
        <v>9.6300000000000008</v>
      </c>
      <c r="J1278">
        <v>32.5</v>
      </c>
      <c r="L1278">
        <v>4.42</v>
      </c>
      <c r="M1278">
        <v>20</v>
      </c>
      <c r="N1278">
        <v>37</v>
      </c>
      <c r="O1278">
        <v>127</v>
      </c>
      <c r="P1278">
        <v>4.1500000000000004</v>
      </c>
      <c r="Q1278">
        <v>7.32</v>
      </c>
      <c r="S1278" t="s">
        <v>465</v>
      </c>
      <c r="T1278" t="s">
        <v>1329</v>
      </c>
    </row>
    <row r="1279" spans="1:20" x14ac:dyDescent="0.25">
      <c r="A1279">
        <v>318</v>
      </c>
      <c r="B1279">
        <v>2019</v>
      </c>
      <c r="C1279" t="s">
        <v>3746</v>
      </c>
      <c r="D1279" t="s">
        <v>833</v>
      </c>
      <c r="E1279" t="s">
        <v>13</v>
      </c>
      <c r="F1279" t="s">
        <v>4269</v>
      </c>
      <c r="G1279">
        <v>73.88</v>
      </c>
      <c r="H1279">
        <v>209</v>
      </c>
      <c r="I1279">
        <v>9.3800000000000008</v>
      </c>
      <c r="J1279">
        <v>31.38</v>
      </c>
      <c r="L1279">
        <v>4.55</v>
      </c>
      <c r="M1279">
        <v>18</v>
      </c>
      <c r="N1279">
        <v>32.5</v>
      </c>
      <c r="O1279">
        <v>122</v>
      </c>
      <c r="Q1279">
        <v>7.12</v>
      </c>
      <c r="S1279" t="s">
        <v>61</v>
      </c>
      <c r="T1279" t="s">
        <v>157</v>
      </c>
    </row>
    <row r="1280" spans="1:20" x14ac:dyDescent="0.25">
      <c r="A1280">
        <v>321</v>
      </c>
      <c r="B1280">
        <v>2019</v>
      </c>
      <c r="C1280" t="s">
        <v>2463</v>
      </c>
      <c r="D1280" t="s">
        <v>1143</v>
      </c>
      <c r="E1280" t="s">
        <v>13</v>
      </c>
      <c r="F1280" t="s">
        <v>2464</v>
      </c>
      <c r="G1280">
        <v>70.5</v>
      </c>
      <c r="H1280">
        <v>183</v>
      </c>
      <c r="I1280">
        <v>9</v>
      </c>
      <c r="J1280">
        <v>30.75</v>
      </c>
      <c r="L1280">
        <v>4.53</v>
      </c>
      <c r="M1280">
        <v>15</v>
      </c>
      <c r="N1280">
        <v>33.5</v>
      </c>
      <c r="O1280">
        <v>123</v>
      </c>
      <c r="P1280">
        <v>4.45</v>
      </c>
      <c r="Q1280">
        <v>7.09</v>
      </c>
      <c r="S1280" t="s">
        <v>121</v>
      </c>
      <c r="T1280" t="s">
        <v>157</v>
      </c>
    </row>
    <row r="1281" spans="1:20" x14ac:dyDescent="0.25">
      <c r="A1281">
        <v>326</v>
      </c>
      <c r="B1281">
        <v>2019</v>
      </c>
      <c r="C1281" t="s">
        <v>4270</v>
      </c>
      <c r="D1281" t="s">
        <v>1143</v>
      </c>
      <c r="E1281" t="s">
        <v>13</v>
      </c>
      <c r="F1281" t="s">
        <v>4271</v>
      </c>
      <c r="G1281">
        <v>70.75</v>
      </c>
      <c r="H1281">
        <v>188</v>
      </c>
      <c r="I1281">
        <v>8.8800000000000008</v>
      </c>
      <c r="J1281">
        <v>31.375</v>
      </c>
      <c r="L1281">
        <v>4.4000000000000004</v>
      </c>
      <c r="M1281">
        <v>12</v>
      </c>
      <c r="N1281">
        <v>35</v>
      </c>
      <c r="O1281">
        <v>128</v>
      </c>
      <c r="P1281">
        <v>4.17</v>
      </c>
      <c r="Q1281">
        <v>6.68</v>
      </c>
      <c r="S1281" t="s">
        <v>161</v>
      </c>
      <c r="T1281" t="s">
        <v>157</v>
      </c>
    </row>
    <row r="1282" spans="1:20" x14ac:dyDescent="0.25">
      <c r="A1282">
        <v>328</v>
      </c>
      <c r="B1282">
        <v>2019</v>
      </c>
      <c r="C1282" t="s">
        <v>2487</v>
      </c>
      <c r="D1282" t="s">
        <v>2824</v>
      </c>
      <c r="E1282" t="s">
        <v>13</v>
      </c>
      <c r="F1282" t="s">
        <v>2488</v>
      </c>
      <c r="G1282">
        <v>73.13</v>
      </c>
      <c r="H1282">
        <v>201</v>
      </c>
      <c r="I1282">
        <v>9.5</v>
      </c>
      <c r="J1282">
        <v>32</v>
      </c>
      <c r="L1282">
        <v>4.5999999999999996</v>
      </c>
      <c r="M1282">
        <v>14</v>
      </c>
      <c r="N1282">
        <v>30</v>
      </c>
      <c r="O1282">
        <v>117</v>
      </c>
      <c r="P1282">
        <v>4.2300000000000004</v>
      </c>
      <c r="Q1282">
        <v>7.28</v>
      </c>
      <c r="S1282" t="s">
        <v>33</v>
      </c>
      <c r="T1282" t="s">
        <v>157</v>
      </c>
    </row>
    <row r="1283" spans="1:20" x14ac:dyDescent="0.25">
      <c r="A1283">
        <v>330</v>
      </c>
      <c r="B1283">
        <v>2019</v>
      </c>
      <c r="C1283" t="s">
        <v>2511</v>
      </c>
      <c r="D1283" t="s">
        <v>2760</v>
      </c>
      <c r="E1283" t="s">
        <v>13</v>
      </c>
      <c r="F1283" t="s">
        <v>2512</v>
      </c>
      <c r="G1283">
        <v>72.5</v>
      </c>
      <c r="H1283">
        <v>204</v>
      </c>
      <c r="I1283">
        <v>10.38</v>
      </c>
      <c r="J1283">
        <v>30.75</v>
      </c>
      <c r="L1283">
        <v>4.51</v>
      </c>
      <c r="M1283">
        <v>14</v>
      </c>
      <c r="N1283">
        <v>38</v>
      </c>
      <c r="O1283">
        <v>124</v>
      </c>
      <c r="P1283">
        <v>4.16</v>
      </c>
      <c r="Q1283">
        <v>6.88</v>
      </c>
      <c r="S1283" t="s">
        <v>27</v>
      </c>
      <c r="T1283" t="s">
        <v>157</v>
      </c>
    </row>
    <row r="1284" spans="1:20" x14ac:dyDescent="0.25">
      <c r="A1284">
        <v>333</v>
      </c>
      <c r="B1284">
        <v>2019</v>
      </c>
      <c r="C1284" t="s">
        <v>4272</v>
      </c>
      <c r="D1284" t="s">
        <v>3190</v>
      </c>
      <c r="E1284" t="s">
        <v>13</v>
      </c>
      <c r="F1284" t="s">
        <v>4273</v>
      </c>
      <c r="G1284">
        <v>72.88</v>
      </c>
      <c r="H1284">
        <v>193</v>
      </c>
      <c r="I1284">
        <v>9.25</v>
      </c>
      <c r="J1284">
        <v>30.875</v>
      </c>
      <c r="L1284">
        <v>4.3600000000000003</v>
      </c>
      <c r="M1284">
        <v>16</v>
      </c>
      <c r="N1284">
        <v>30</v>
      </c>
      <c r="O1284">
        <v>116</v>
      </c>
      <c r="P1284">
        <v>4.4000000000000004</v>
      </c>
      <c r="Q1284">
        <v>7.07</v>
      </c>
      <c r="S1284" t="s">
        <v>66</v>
      </c>
      <c r="T1284" t="s">
        <v>157</v>
      </c>
    </row>
    <row r="1285" spans="1:20" x14ac:dyDescent="0.25">
      <c r="A1285">
        <v>349</v>
      </c>
      <c r="B1285">
        <v>2019</v>
      </c>
      <c r="C1285" t="s">
        <v>4274</v>
      </c>
      <c r="D1285" t="s">
        <v>184</v>
      </c>
      <c r="E1285" t="s">
        <v>13</v>
      </c>
      <c r="F1285" t="s">
        <v>4276</v>
      </c>
      <c r="G1285">
        <v>76.5</v>
      </c>
      <c r="H1285">
        <v>204</v>
      </c>
      <c r="I1285">
        <v>8.8800000000000008</v>
      </c>
      <c r="J1285">
        <v>32.625</v>
      </c>
      <c r="L1285">
        <v>4.72</v>
      </c>
      <c r="N1285">
        <v>35</v>
      </c>
      <c r="O1285">
        <v>125</v>
      </c>
      <c r="P1285">
        <v>4.32</v>
      </c>
      <c r="Q1285">
        <v>7.07</v>
      </c>
      <c r="S1285" t="s">
        <v>121</v>
      </c>
      <c r="T1285" t="s">
        <v>4275</v>
      </c>
    </row>
    <row r="1286" spans="1:20" x14ac:dyDescent="0.25">
      <c r="A1286">
        <v>375</v>
      </c>
      <c r="B1286">
        <v>2019</v>
      </c>
      <c r="C1286" t="s">
        <v>4277</v>
      </c>
      <c r="D1286" t="s">
        <v>311</v>
      </c>
      <c r="E1286" t="s">
        <v>13</v>
      </c>
      <c r="F1286" t="s">
        <v>4279</v>
      </c>
      <c r="G1286">
        <v>73.88</v>
      </c>
      <c r="H1286">
        <v>202</v>
      </c>
      <c r="I1286">
        <v>9.5</v>
      </c>
      <c r="J1286">
        <v>33.125</v>
      </c>
      <c r="L1286">
        <v>4.55</v>
      </c>
      <c r="M1286">
        <v>11</v>
      </c>
      <c r="N1286">
        <v>33.5</v>
      </c>
      <c r="O1286">
        <v>119</v>
      </c>
      <c r="P1286">
        <v>4.53</v>
      </c>
      <c r="Q1286">
        <v>7.06</v>
      </c>
      <c r="S1286" t="s">
        <v>121</v>
      </c>
      <c r="T1286" t="s">
        <v>4278</v>
      </c>
    </row>
    <row r="1287" spans="1:20" x14ac:dyDescent="0.25">
      <c r="A1287">
        <v>401</v>
      </c>
      <c r="B1287">
        <v>2019</v>
      </c>
      <c r="C1287" t="s">
        <v>2468</v>
      </c>
      <c r="D1287" t="s">
        <v>2768</v>
      </c>
      <c r="E1287" t="s">
        <v>13</v>
      </c>
      <c r="F1287" t="s">
        <v>2470</v>
      </c>
      <c r="G1287">
        <v>72.13</v>
      </c>
      <c r="H1287">
        <v>208</v>
      </c>
      <c r="I1287">
        <v>9.1300000000000008</v>
      </c>
      <c r="J1287">
        <v>31.5</v>
      </c>
      <c r="L1287">
        <v>4.3499999999999996</v>
      </c>
      <c r="M1287">
        <v>18</v>
      </c>
      <c r="N1287">
        <v>37.5</v>
      </c>
      <c r="O1287">
        <v>125</v>
      </c>
      <c r="P1287">
        <v>4.1500000000000004</v>
      </c>
      <c r="Q1287">
        <v>7.01</v>
      </c>
      <c r="S1287" t="s">
        <v>66</v>
      </c>
      <c r="T1287" t="s">
        <v>2469</v>
      </c>
    </row>
    <row r="1288" spans="1:20" x14ac:dyDescent="0.25">
      <c r="A1288">
        <v>406</v>
      </c>
      <c r="B1288">
        <v>2019</v>
      </c>
      <c r="C1288" t="s">
        <v>2460</v>
      </c>
      <c r="D1288" t="s">
        <v>311</v>
      </c>
      <c r="E1288" t="s">
        <v>13</v>
      </c>
      <c r="F1288" t="s">
        <v>2462</v>
      </c>
      <c r="G1288">
        <v>75.38</v>
      </c>
      <c r="H1288">
        <v>228</v>
      </c>
      <c r="I1288">
        <v>9.8800000000000008</v>
      </c>
      <c r="J1288">
        <v>34.875</v>
      </c>
      <c r="L1288">
        <v>4.33</v>
      </c>
      <c r="M1288">
        <v>27</v>
      </c>
      <c r="N1288">
        <v>40.5</v>
      </c>
      <c r="O1288">
        <v>134</v>
      </c>
      <c r="P1288">
        <v>4.5</v>
      </c>
      <c r="Q1288">
        <v>7.38</v>
      </c>
      <c r="S1288" t="s">
        <v>121</v>
      </c>
      <c r="T1288" t="s">
        <v>2461</v>
      </c>
    </row>
    <row r="1289" spans="1:20" x14ac:dyDescent="0.25">
      <c r="A1289">
        <v>407</v>
      </c>
      <c r="B1289">
        <v>2019</v>
      </c>
      <c r="C1289" t="s">
        <v>4280</v>
      </c>
      <c r="D1289" t="s">
        <v>2847</v>
      </c>
      <c r="E1289" t="s">
        <v>13</v>
      </c>
      <c r="F1289" t="s">
        <v>4282</v>
      </c>
      <c r="G1289">
        <v>73.63</v>
      </c>
      <c r="H1289">
        <v>203</v>
      </c>
      <c r="I1289">
        <v>9.5</v>
      </c>
      <c r="J1289">
        <v>32</v>
      </c>
      <c r="L1289">
        <v>4.63</v>
      </c>
      <c r="M1289">
        <v>13</v>
      </c>
      <c r="N1289">
        <v>37</v>
      </c>
      <c r="O1289">
        <v>118</v>
      </c>
      <c r="P1289">
        <v>4.2300000000000004</v>
      </c>
      <c r="Q1289">
        <v>7.07</v>
      </c>
      <c r="S1289" t="s">
        <v>161</v>
      </c>
      <c r="T1289" t="s">
        <v>4281</v>
      </c>
    </row>
    <row r="1290" spans="1:20" x14ac:dyDescent="0.25">
      <c r="A1290">
        <v>413</v>
      </c>
      <c r="B1290">
        <v>2019</v>
      </c>
      <c r="C1290" t="s">
        <v>2501</v>
      </c>
      <c r="D1290" t="s">
        <v>2770</v>
      </c>
      <c r="E1290" t="s">
        <v>13</v>
      </c>
      <c r="F1290" t="s">
        <v>2503</v>
      </c>
      <c r="G1290">
        <v>69.13</v>
      </c>
      <c r="H1290">
        <v>174</v>
      </c>
      <c r="I1290">
        <v>8.75</v>
      </c>
      <c r="J1290">
        <v>29.25</v>
      </c>
      <c r="L1290">
        <v>4.3600000000000003</v>
      </c>
      <c r="M1290">
        <v>15</v>
      </c>
      <c r="N1290">
        <v>34</v>
      </c>
      <c r="O1290">
        <v>123</v>
      </c>
      <c r="P1290">
        <v>4.0199999999999996</v>
      </c>
      <c r="Q1290">
        <v>6.97</v>
      </c>
      <c r="S1290" t="s">
        <v>21</v>
      </c>
      <c r="T1290" t="s">
        <v>315</v>
      </c>
    </row>
    <row r="1291" spans="1:20" x14ac:dyDescent="0.25">
      <c r="A1291">
        <v>417</v>
      </c>
      <c r="B1291">
        <v>2019</v>
      </c>
      <c r="C1291" t="s">
        <v>2509</v>
      </c>
      <c r="D1291" t="s">
        <v>569</v>
      </c>
      <c r="E1291" t="s">
        <v>13</v>
      </c>
      <c r="F1291" t="s">
        <v>2510</v>
      </c>
      <c r="G1291">
        <v>73.25</v>
      </c>
      <c r="H1291">
        <v>197</v>
      </c>
      <c r="I1291">
        <v>9</v>
      </c>
      <c r="J1291">
        <v>31.5</v>
      </c>
      <c r="L1291">
        <v>4.46</v>
      </c>
      <c r="M1291">
        <v>12</v>
      </c>
      <c r="N1291">
        <v>36.5</v>
      </c>
      <c r="O1291">
        <v>122</v>
      </c>
      <c r="P1291">
        <v>4.29</v>
      </c>
      <c r="Q1291">
        <v>6.93</v>
      </c>
      <c r="S1291" t="s">
        <v>121</v>
      </c>
      <c r="T1291" t="s">
        <v>257</v>
      </c>
    </row>
    <row r="1292" spans="1:20" x14ac:dyDescent="0.25">
      <c r="A1292">
        <v>427</v>
      </c>
      <c r="B1292">
        <v>2019</v>
      </c>
      <c r="C1292" t="s">
        <v>4283</v>
      </c>
      <c r="D1292" t="s">
        <v>911</v>
      </c>
      <c r="E1292" t="s">
        <v>13</v>
      </c>
      <c r="F1292" t="s">
        <v>4284</v>
      </c>
      <c r="G1292">
        <v>72</v>
      </c>
      <c r="H1292">
        <v>202</v>
      </c>
      <c r="I1292">
        <v>9.8800000000000008</v>
      </c>
      <c r="J1292">
        <v>32.375</v>
      </c>
      <c r="L1292">
        <v>4.53</v>
      </c>
      <c r="M1292">
        <v>14</v>
      </c>
      <c r="N1292">
        <v>38.5</v>
      </c>
      <c r="O1292">
        <v>125</v>
      </c>
      <c r="P1292">
        <v>4.13</v>
      </c>
      <c r="Q1292">
        <v>6.78</v>
      </c>
      <c r="S1292" t="s">
        <v>21</v>
      </c>
      <c r="T1292" t="s">
        <v>863</v>
      </c>
    </row>
    <row r="1293" spans="1:20" x14ac:dyDescent="0.25">
      <c r="A1293">
        <v>431</v>
      </c>
      <c r="B1293">
        <v>2019</v>
      </c>
      <c r="C1293" t="s">
        <v>4285</v>
      </c>
      <c r="D1293" t="s">
        <v>2721</v>
      </c>
      <c r="E1293" t="s">
        <v>13</v>
      </c>
      <c r="F1293" t="s">
        <v>4287</v>
      </c>
      <c r="G1293">
        <v>70.25</v>
      </c>
      <c r="H1293">
        <v>193</v>
      </c>
      <c r="I1293">
        <v>9</v>
      </c>
      <c r="J1293">
        <v>30.625</v>
      </c>
      <c r="L1293">
        <v>4.63</v>
      </c>
      <c r="M1293">
        <v>8</v>
      </c>
      <c r="N1293">
        <v>34</v>
      </c>
      <c r="O1293">
        <v>113</v>
      </c>
      <c r="P1293">
        <v>4.4000000000000004</v>
      </c>
      <c r="Q1293">
        <v>7.2</v>
      </c>
      <c r="S1293" t="s">
        <v>444</v>
      </c>
      <c r="T1293" t="s">
        <v>4286</v>
      </c>
    </row>
    <row r="1294" spans="1:20" x14ac:dyDescent="0.25">
      <c r="A1294">
        <v>433</v>
      </c>
      <c r="B1294">
        <v>2019</v>
      </c>
      <c r="C1294" t="s">
        <v>4288</v>
      </c>
      <c r="D1294" t="s">
        <v>264</v>
      </c>
      <c r="E1294" t="s">
        <v>13</v>
      </c>
      <c r="F1294" t="s">
        <v>4290</v>
      </c>
      <c r="G1294">
        <v>71.25</v>
      </c>
      <c r="H1294">
        <v>188</v>
      </c>
      <c r="I1294">
        <v>8.3800000000000008</v>
      </c>
      <c r="J1294">
        <v>29.25</v>
      </c>
      <c r="L1294">
        <v>4.7300000000000004</v>
      </c>
      <c r="M1294">
        <v>11</v>
      </c>
      <c r="N1294">
        <v>28.5</v>
      </c>
      <c r="O1294">
        <v>102</v>
      </c>
      <c r="P1294">
        <v>4.21</v>
      </c>
      <c r="Q1294">
        <v>6.95</v>
      </c>
      <c r="S1294" t="s">
        <v>282</v>
      </c>
      <c r="T1294" t="s">
        <v>4289</v>
      </c>
    </row>
    <row r="1295" spans="1:20" x14ac:dyDescent="0.25">
      <c r="A1295">
        <v>454</v>
      </c>
      <c r="B1295">
        <v>2019</v>
      </c>
      <c r="C1295" t="s">
        <v>4291</v>
      </c>
      <c r="D1295" t="s">
        <v>3279</v>
      </c>
      <c r="E1295" t="s">
        <v>13</v>
      </c>
      <c r="F1295" t="s">
        <v>4292</v>
      </c>
      <c r="G1295">
        <v>74.75</v>
      </c>
      <c r="H1295">
        <v>207</v>
      </c>
      <c r="I1295">
        <v>10.25</v>
      </c>
      <c r="J1295">
        <v>33.25</v>
      </c>
      <c r="L1295">
        <v>4.5599999999999996</v>
      </c>
      <c r="M1295">
        <v>9</v>
      </c>
      <c r="N1295">
        <v>37</v>
      </c>
      <c r="O1295">
        <v>126</v>
      </c>
      <c r="P1295">
        <v>4.46</v>
      </c>
      <c r="Q1295">
        <v>7.2</v>
      </c>
      <c r="S1295" t="s">
        <v>33</v>
      </c>
      <c r="T1295" t="s">
        <v>233</v>
      </c>
    </row>
    <row r="1296" spans="1:20" x14ac:dyDescent="0.25">
      <c r="A1296">
        <v>458</v>
      </c>
      <c r="B1296">
        <v>2019</v>
      </c>
      <c r="C1296" t="s">
        <v>4293</v>
      </c>
      <c r="D1296" t="s">
        <v>837</v>
      </c>
      <c r="E1296" t="s">
        <v>13</v>
      </c>
      <c r="F1296" t="s">
        <v>4294</v>
      </c>
      <c r="G1296">
        <v>71.63</v>
      </c>
      <c r="H1296">
        <v>197</v>
      </c>
      <c r="I1296">
        <v>8.25</v>
      </c>
      <c r="J1296">
        <v>31.5</v>
      </c>
      <c r="L1296">
        <v>4.59</v>
      </c>
      <c r="M1296">
        <v>11</v>
      </c>
      <c r="N1296">
        <v>32.5</v>
      </c>
      <c r="O1296">
        <v>116</v>
      </c>
      <c r="P1296">
        <v>4.34</v>
      </c>
      <c r="Q1296">
        <v>6.9</v>
      </c>
      <c r="S1296" t="s">
        <v>66</v>
      </c>
      <c r="T1296" t="s">
        <v>2228</v>
      </c>
    </row>
    <row r="1297" spans="1:20" x14ac:dyDescent="0.25">
      <c r="A1297">
        <v>480</v>
      </c>
      <c r="B1297">
        <v>2019</v>
      </c>
      <c r="C1297" t="s">
        <v>4295</v>
      </c>
      <c r="D1297" t="s">
        <v>2824</v>
      </c>
      <c r="E1297" t="s">
        <v>13</v>
      </c>
      <c r="F1297" t="s">
        <v>4296</v>
      </c>
      <c r="G1297">
        <v>70.5</v>
      </c>
      <c r="H1297">
        <v>178</v>
      </c>
      <c r="S1297" t="s">
        <v>107</v>
      </c>
      <c r="T1297" t="s">
        <v>1853</v>
      </c>
    </row>
    <row r="1298" spans="1:20" x14ac:dyDescent="0.25">
      <c r="A1298">
        <v>481</v>
      </c>
      <c r="B1298">
        <v>2019</v>
      </c>
      <c r="C1298" t="s">
        <v>4297</v>
      </c>
      <c r="D1298" t="s">
        <v>2131</v>
      </c>
      <c r="E1298" t="s">
        <v>13</v>
      </c>
      <c r="F1298" t="s">
        <v>4299</v>
      </c>
      <c r="G1298">
        <v>68.25</v>
      </c>
      <c r="H1298">
        <v>163</v>
      </c>
      <c r="I1298">
        <v>8.6300000000000008</v>
      </c>
      <c r="J1298">
        <v>29.125</v>
      </c>
      <c r="L1298">
        <v>4.6399999999999997</v>
      </c>
      <c r="N1298">
        <v>32</v>
      </c>
      <c r="O1298">
        <v>114</v>
      </c>
      <c r="P1298">
        <v>4.63</v>
      </c>
      <c r="Q1298">
        <v>6.88</v>
      </c>
      <c r="S1298" t="s">
        <v>66</v>
      </c>
      <c r="T1298" t="s">
        <v>4298</v>
      </c>
    </row>
    <row r="1299" spans="1:20" x14ac:dyDescent="0.25">
      <c r="A1299">
        <v>483</v>
      </c>
      <c r="B1299">
        <v>2019</v>
      </c>
      <c r="C1299" t="s">
        <v>4300</v>
      </c>
      <c r="D1299" t="s">
        <v>687</v>
      </c>
      <c r="E1299" t="s">
        <v>13</v>
      </c>
      <c r="F1299" t="s">
        <v>4302</v>
      </c>
      <c r="G1299">
        <v>72.25</v>
      </c>
      <c r="H1299">
        <v>205</v>
      </c>
      <c r="I1299">
        <v>9.5</v>
      </c>
      <c r="J1299">
        <v>30.75</v>
      </c>
      <c r="L1299">
        <v>4.57</v>
      </c>
      <c r="M1299">
        <v>14</v>
      </c>
      <c r="N1299">
        <v>35</v>
      </c>
      <c r="O1299">
        <v>126</v>
      </c>
      <c r="P1299">
        <v>4.38</v>
      </c>
      <c r="Q1299">
        <v>6.9</v>
      </c>
      <c r="S1299" t="s">
        <v>61</v>
      </c>
      <c r="T1299" t="s">
        <v>4301</v>
      </c>
    </row>
    <row r="1300" spans="1:20" x14ac:dyDescent="0.25">
      <c r="A1300">
        <v>492</v>
      </c>
      <c r="B1300">
        <v>2019</v>
      </c>
      <c r="C1300" t="s">
        <v>2481</v>
      </c>
      <c r="D1300" t="s">
        <v>852</v>
      </c>
      <c r="E1300" t="s">
        <v>13</v>
      </c>
      <c r="F1300" t="s">
        <v>2483</v>
      </c>
      <c r="G1300">
        <v>70.5</v>
      </c>
      <c r="H1300">
        <v>180</v>
      </c>
      <c r="I1300">
        <v>7.88</v>
      </c>
      <c r="J1300">
        <v>29</v>
      </c>
      <c r="L1300">
        <v>4.59</v>
      </c>
      <c r="M1300">
        <v>7</v>
      </c>
      <c r="N1300">
        <v>35</v>
      </c>
      <c r="O1300">
        <v>116</v>
      </c>
      <c r="P1300">
        <v>4.1900000000000004</v>
      </c>
      <c r="Q1300">
        <v>6.8</v>
      </c>
      <c r="S1300" t="s">
        <v>70</v>
      </c>
      <c r="T1300" t="s">
        <v>2482</v>
      </c>
    </row>
    <row r="1301" spans="1:20" x14ac:dyDescent="0.25">
      <c r="A1301">
        <v>496</v>
      </c>
      <c r="B1301">
        <v>2019</v>
      </c>
      <c r="C1301" t="s">
        <v>4303</v>
      </c>
      <c r="D1301" t="s">
        <v>3297</v>
      </c>
      <c r="E1301" t="s">
        <v>13</v>
      </c>
      <c r="F1301" t="s">
        <v>4304</v>
      </c>
      <c r="G1301">
        <v>71.38</v>
      </c>
      <c r="H1301">
        <v>202</v>
      </c>
      <c r="I1301">
        <v>9.5</v>
      </c>
      <c r="J1301">
        <v>30.125</v>
      </c>
      <c r="L1301">
        <v>4.62</v>
      </c>
      <c r="M1301">
        <v>11</v>
      </c>
      <c r="N1301">
        <v>33.5</v>
      </c>
      <c r="O1301">
        <v>110</v>
      </c>
      <c r="P1301">
        <v>4.4400000000000004</v>
      </c>
      <c r="Q1301">
        <v>7.12</v>
      </c>
      <c r="S1301" t="s">
        <v>61</v>
      </c>
      <c r="T1301" t="s">
        <v>2020</v>
      </c>
    </row>
    <row r="1302" spans="1:20" x14ac:dyDescent="0.25">
      <c r="A1302">
        <v>497</v>
      </c>
      <c r="B1302">
        <v>2019</v>
      </c>
      <c r="C1302" t="s">
        <v>2479</v>
      </c>
      <c r="D1302" t="s">
        <v>60</v>
      </c>
      <c r="E1302" t="s">
        <v>13</v>
      </c>
      <c r="F1302" t="s">
        <v>2480</v>
      </c>
      <c r="G1302">
        <v>73.25</v>
      </c>
      <c r="H1302">
        <v>194</v>
      </c>
      <c r="I1302">
        <v>10.25</v>
      </c>
      <c r="J1302">
        <v>32.625</v>
      </c>
      <c r="L1302">
        <v>4.58</v>
      </c>
      <c r="M1302">
        <v>13</v>
      </c>
      <c r="N1302">
        <v>30.5</v>
      </c>
      <c r="O1302">
        <v>124</v>
      </c>
      <c r="P1302">
        <v>4.28</v>
      </c>
      <c r="Q1302">
        <v>7.22</v>
      </c>
      <c r="S1302" t="s">
        <v>76</v>
      </c>
      <c r="T1302" t="s">
        <v>2354</v>
      </c>
    </row>
    <row r="1303" spans="1:20" x14ac:dyDescent="0.25">
      <c r="A1303">
        <v>513</v>
      </c>
      <c r="B1303">
        <v>2019</v>
      </c>
      <c r="C1303" t="s">
        <v>2444</v>
      </c>
      <c r="D1303" t="s">
        <v>504</v>
      </c>
      <c r="E1303" t="s">
        <v>13</v>
      </c>
      <c r="F1303" t="s">
        <v>2445</v>
      </c>
      <c r="G1303">
        <v>71.25</v>
      </c>
      <c r="H1303">
        <v>214</v>
      </c>
      <c r="I1303">
        <v>10</v>
      </c>
      <c r="J1303">
        <v>31.375</v>
      </c>
      <c r="L1303">
        <v>4.4800000000000004</v>
      </c>
      <c r="M1303">
        <v>15</v>
      </c>
      <c r="N1303">
        <v>39</v>
      </c>
      <c r="O1303">
        <v>122</v>
      </c>
      <c r="P1303">
        <v>4.1399999999999997</v>
      </c>
      <c r="Q1303">
        <v>7.03</v>
      </c>
      <c r="S1303" t="s">
        <v>121</v>
      </c>
      <c r="T1303" t="s">
        <v>2278</v>
      </c>
    </row>
    <row r="1304" spans="1:20" x14ac:dyDescent="0.25">
      <c r="A1304">
        <v>528</v>
      </c>
      <c r="B1304">
        <v>2019</v>
      </c>
      <c r="C1304" t="s">
        <v>4305</v>
      </c>
      <c r="D1304" t="s">
        <v>248</v>
      </c>
      <c r="E1304" t="s">
        <v>13</v>
      </c>
      <c r="F1304" t="s">
        <v>4307</v>
      </c>
      <c r="G1304">
        <v>75.25</v>
      </c>
      <c r="H1304">
        <v>211</v>
      </c>
      <c r="I1304">
        <v>9</v>
      </c>
      <c r="J1304">
        <v>32</v>
      </c>
      <c r="L1304">
        <v>4.57</v>
      </c>
      <c r="M1304">
        <v>14</v>
      </c>
      <c r="N1304">
        <v>37.5</v>
      </c>
      <c r="O1304">
        <v>117</v>
      </c>
      <c r="P1304">
        <v>4.28</v>
      </c>
      <c r="Q1304">
        <v>6.97</v>
      </c>
      <c r="S1304" t="s">
        <v>121</v>
      </c>
      <c r="T1304" t="s">
        <v>4306</v>
      </c>
    </row>
    <row r="1305" spans="1:20" x14ac:dyDescent="0.25">
      <c r="A1305">
        <v>532</v>
      </c>
      <c r="B1305">
        <v>2019</v>
      </c>
      <c r="C1305" t="s">
        <v>4308</v>
      </c>
      <c r="D1305" t="s">
        <v>1495</v>
      </c>
      <c r="E1305" t="s">
        <v>13</v>
      </c>
      <c r="F1305" t="s">
        <v>4310</v>
      </c>
      <c r="G1305">
        <v>74.88</v>
      </c>
      <c r="H1305">
        <v>208</v>
      </c>
      <c r="I1305">
        <v>10</v>
      </c>
      <c r="J1305">
        <v>32.125</v>
      </c>
      <c r="L1305">
        <v>4.54</v>
      </c>
      <c r="N1305">
        <v>37.5</v>
      </c>
      <c r="O1305">
        <v>131</v>
      </c>
      <c r="P1305">
        <v>4.5</v>
      </c>
      <c r="Q1305">
        <v>7.01</v>
      </c>
      <c r="S1305" t="s">
        <v>76</v>
      </c>
      <c r="T1305" t="s">
        <v>4309</v>
      </c>
    </row>
    <row r="1306" spans="1:20" x14ac:dyDescent="0.25">
      <c r="A1306">
        <v>535</v>
      </c>
      <c r="B1306">
        <v>2019</v>
      </c>
      <c r="C1306" t="s">
        <v>2484</v>
      </c>
      <c r="D1306" t="s">
        <v>281</v>
      </c>
      <c r="E1306" t="s">
        <v>13</v>
      </c>
      <c r="F1306" t="s">
        <v>2486</v>
      </c>
      <c r="G1306">
        <v>73</v>
      </c>
      <c r="H1306">
        <v>190</v>
      </c>
      <c r="I1306">
        <v>10</v>
      </c>
      <c r="J1306">
        <v>32.75</v>
      </c>
      <c r="L1306">
        <v>4.3899999999999997</v>
      </c>
      <c r="M1306">
        <v>11</v>
      </c>
      <c r="N1306">
        <v>40.5</v>
      </c>
      <c r="O1306">
        <v>135</v>
      </c>
      <c r="P1306">
        <v>4.1500000000000004</v>
      </c>
      <c r="Q1306">
        <v>7</v>
      </c>
      <c r="S1306" t="s">
        <v>121</v>
      </c>
      <c r="T1306" t="s">
        <v>2485</v>
      </c>
    </row>
    <row r="1307" spans="1:20" x14ac:dyDescent="0.25">
      <c r="A1307">
        <v>538</v>
      </c>
      <c r="B1307">
        <v>2019</v>
      </c>
      <c r="C1307" t="s">
        <v>4311</v>
      </c>
      <c r="D1307" t="s">
        <v>976</v>
      </c>
      <c r="E1307" t="s">
        <v>13</v>
      </c>
      <c r="F1307" t="s">
        <v>4312</v>
      </c>
      <c r="G1307">
        <v>74.25</v>
      </c>
      <c r="H1307">
        <v>213</v>
      </c>
      <c r="I1307">
        <v>9.25</v>
      </c>
      <c r="J1307">
        <v>32.75</v>
      </c>
      <c r="L1307">
        <v>4.47</v>
      </c>
      <c r="M1307">
        <v>14</v>
      </c>
      <c r="N1307">
        <v>34.5</v>
      </c>
      <c r="O1307">
        <v>122</v>
      </c>
      <c r="P1307">
        <v>4.4800000000000004</v>
      </c>
      <c r="Q1307">
        <v>7.55</v>
      </c>
      <c r="S1307" t="s">
        <v>161</v>
      </c>
      <c r="T1307" t="s">
        <v>711</v>
      </c>
    </row>
    <row r="1308" spans="1:20" x14ac:dyDescent="0.25">
      <c r="A1308">
        <v>539</v>
      </c>
      <c r="B1308">
        <v>2019</v>
      </c>
      <c r="C1308" t="s">
        <v>4313</v>
      </c>
      <c r="D1308" t="s">
        <v>3791</v>
      </c>
      <c r="E1308" t="s">
        <v>13</v>
      </c>
      <c r="F1308" t="s">
        <v>4312</v>
      </c>
      <c r="G1308">
        <v>72</v>
      </c>
      <c r="H1308">
        <v>191</v>
      </c>
      <c r="I1308">
        <v>9</v>
      </c>
      <c r="J1308">
        <v>31.5</v>
      </c>
      <c r="L1308">
        <v>4.3600000000000003</v>
      </c>
      <c r="M1308">
        <v>15</v>
      </c>
      <c r="N1308">
        <v>36.5</v>
      </c>
      <c r="O1308">
        <v>127</v>
      </c>
      <c r="P1308">
        <v>4.0599999999999996</v>
      </c>
      <c r="Q1308">
        <v>6.87</v>
      </c>
      <c r="S1308" t="s">
        <v>161</v>
      </c>
      <c r="T1308" t="s">
        <v>711</v>
      </c>
    </row>
    <row r="1309" spans="1:20" x14ac:dyDescent="0.25">
      <c r="A1309">
        <v>545</v>
      </c>
      <c r="B1309">
        <v>2019</v>
      </c>
      <c r="C1309" t="s">
        <v>4314</v>
      </c>
      <c r="D1309" t="s">
        <v>365</v>
      </c>
      <c r="E1309" t="s">
        <v>13</v>
      </c>
      <c r="F1309" t="s">
        <v>4315</v>
      </c>
      <c r="G1309">
        <v>69.5</v>
      </c>
      <c r="H1309">
        <v>174</v>
      </c>
      <c r="I1309">
        <v>8.75</v>
      </c>
      <c r="J1309">
        <v>31</v>
      </c>
      <c r="L1309">
        <v>4.57</v>
      </c>
      <c r="M1309">
        <v>16</v>
      </c>
      <c r="N1309">
        <v>35.5</v>
      </c>
      <c r="O1309">
        <v>123</v>
      </c>
      <c r="P1309">
        <v>4.3899999999999997</v>
      </c>
      <c r="Q1309">
        <v>7</v>
      </c>
      <c r="S1309" t="s">
        <v>66</v>
      </c>
      <c r="T1309" t="s">
        <v>711</v>
      </c>
    </row>
    <row r="1310" spans="1:20" x14ac:dyDescent="0.25">
      <c r="A1310">
        <v>547</v>
      </c>
      <c r="B1310">
        <v>2019</v>
      </c>
      <c r="C1310" t="s">
        <v>4316</v>
      </c>
      <c r="D1310" t="s">
        <v>837</v>
      </c>
      <c r="E1310" t="s">
        <v>13</v>
      </c>
      <c r="F1310" t="s">
        <v>4318</v>
      </c>
      <c r="G1310">
        <v>71.38</v>
      </c>
      <c r="H1310">
        <v>189</v>
      </c>
      <c r="I1310">
        <v>8.75</v>
      </c>
      <c r="J1310">
        <v>30.625</v>
      </c>
      <c r="L1310">
        <v>4.55</v>
      </c>
      <c r="M1310">
        <v>10</v>
      </c>
      <c r="N1310">
        <v>30.5</v>
      </c>
      <c r="O1310">
        <v>116</v>
      </c>
      <c r="P1310">
        <v>4.3899999999999997</v>
      </c>
      <c r="Q1310">
        <v>7.27</v>
      </c>
      <c r="S1310" t="s">
        <v>121</v>
      </c>
      <c r="T1310" t="s">
        <v>4317</v>
      </c>
    </row>
    <row r="1311" spans="1:20" x14ac:dyDescent="0.25">
      <c r="A1311">
        <v>551</v>
      </c>
      <c r="B1311">
        <v>2019</v>
      </c>
      <c r="C1311" t="s">
        <v>4319</v>
      </c>
      <c r="D1311" t="s">
        <v>60</v>
      </c>
      <c r="E1311" t="s">
        <v>13</v>
      </c>
      <c r="F1311" t="s">
        <v>4320</v>
      </c>
      <c r="G1311">
        <v>73.63</v>
      </c>
      <c r="H1311">
        <v>209</v>
      </c>
      <c r="I1311">
        <v>8.5</v>
      </c>
      <c r="J1311">
        <v>33</v>
      </c>
      <c r="L1311">
        <v>4.46</v>
      </c>
      <c r="M1311">
        <v>12</v>
      </c>
      <c r="N1311">
        <v>35</v>
      </c>
      <c r="O1311">
        <v>126</v>
      </c>
      <c r="P1311">
        <v>4.34</v>
      </c>
      <c r="Q1311">
        <v>7.14</v>
      </c>
      <c r="S1311" t="s">
        <v>161</v>
      </c>
      <c r="T1311" t="s">
        <v>1489</v>
      </c>
    </row>
    <row r="1312" spans="1:20" x14ac:dyDescent="0.25">
      <c r="A1312">
        <v>554</v>
      </c>
      <c r="B1312">
        <v>2019</v>
      </c>
      <c r="C1312" t="s">
        <v>4321</v>
      </c>
      <c r="D1312" t="s">
        <v>329</v>
      </c>
      <c r="E1312" t="s">
        <v>13</v>
      </c>
      <c r="F1312" t="s">
        <v>4322</v>
      </c>
      <c r="G1312">
        <v>72.75</v>
      </c>
      <c r="H1312">
        <v>186</v>
      </c>
      <c r="I1312">
        <v>8.6300000000000008</v>
      </c>
      <c r="J1312">
        <v>30.25</v>
      </c>
      <c r="L1312">
        <v>4.66</v>
      </c>
      <c r="M1312">
        <v>10</v>
      </c>
      <c r="N1312">
        <v>35</v>
      </c>
      <c r="O1312">
        <v>119</v>
      </c>
      <c r="P1312">
        <v>4.2</v>
      </c>
      <c r="Q1312">
        <v>7.03</v>
      </c>
      <c r="S1312" t="s">
        <v>143</v>
      </c>
      <c r="T1312" t="s">
        <v>2290</v>
      </c>
    </row>
    <row r="1313" spans="1:20" x14ac:dyDescent="0.25">
      <c r="A1313">
        <v>573</v>
      </c>
      <c r="B1313">
        <v>2019</v>
      </c>
      <c r="C1313" t="s">
        <v>4323</v>
      </c>
      <c r="D1313" t="s">
        <v>2752</v>
      </c>
      <c r="E1313" t="s">
        <v>13</v>
      </c>
      <c r="F1313" t="s">
        <v>4324</v>
      </c>
      <c r="G1313">
        <v>71.25</v>
      </c>
      <c r="H1313">
        <v>192</v>
      </c>
      <c r="I1313">
        <v>9.75</v>
      </c>
      <c r="J1313">
        <v>31.5</v>
      </c>
      <c r="L1313">
        <v>4.34</v>
      </c>
      <c r="M1313">
        <v>13</v>
      </c>
      <c r="N1313">
        <v>34</v>
      </c>
      <c r="O1313">
        <v>126</v>
      </c>
      <c r="P1313">
        <v>4.26</v>
      </c>
      <c r="Q1313">
        <v>7.02</v>
      </c>
      <c r="S1313" t="s">
        <v>121</v>
      </c>
      <c r="T1313" t="s">
        <v>3628</v>
      </c>
    </row>
    <row r="1314" spans="1:20" x14ac:dyDescent="0.25">
      <c r="A1314">
        <v>574</v>
      </c>
      <c r="B1314">
        <v>2019</v>
      </c>
      <c r="C1314" t="s">
        <v>4325</v>
      </c>
      <c r="D1314" t="s">
        <v>1143</v>
      </c>
      <c r="E1314" t="s">
        <v>13</v>
      </c>
      <c r="F1314" t="s">
        <v>4326</v>
      </c>
      <c r="G1314">
        <v>73.5</v>
      </c>
      <c r="H1314">
        <v>205</v>
      </c>
      <c r="I1314">
        <v>9.3800000000000008</v>
      </c>
      <c r="J1314">
        <v>31</v>
      </c>
      <c r="L1314">
        <v>4.57</v>
      </c>
      <c r="M1314">
        <v>19</v>
      </c>
      <c r="N1314">
        <v>38.5</v>
      </c>
      <c r="O1314">
        <v>119</v>
      </c>
      <c r="P1314">
        <v>4.03</v>
      </c>
      <c r="Q1314">
        <v>6.87</v>
      </c>
      <c r="S1314" t="s">
        <v>15</v>
      </c>
      <c r="T1314" t="s">
        <v>2775</v>
      </c>
    </row>
    <row r="1315" spans="1:20" x14ac:dyDescent="0.25">
      <c r="A1315">
        <v>577</v>
      </c>
      <c r="B1315">
        <v>2019</v>
      </c>
      <c r="C1315" t="s">
        <v>4327</v>
      </c>
      <c r="D1315" t="s">
        <v>852</v>
      </c>
      <c r="E1315" t="s">
        <v>13</v>
      </c>
      <c r="F1315" t="s">
        <v>4328</v>
      </c>
      <c r="G1315">
        <v>74</v>
      </c>
      <c r="H1315">
        <v>197</v>
      </c>
      <c r="I1315">
        <v>9.25</v>
      </c>
      <c r="J1315">
        <v>32</v>
      </c>
      <c r="L1315">
        <v>4.5199999999999996</v>
      </c>
      <c r="N1315">
        <v>36</v>
      </c>
      <c r="O1315">
        <v>122</v>
      </c>
      <c r="P1315">
        <v>4.32</v>
      </c>
      <c r="Q1315">
        <v>6.82</v>
      </c>
      <c r="S1315" t="s">
        <v>66</v>
      </c>
      <c r="T1315" t="s">
        <v>2775</v>
      </c>
    </row>
    <row r="1316" spans="1:20" x14ac:dyDescent="0.25">
      <c r="A1316">
        <v>588</v>
      </c>
      <c r="B1316">
        <v>2019</v>
      </c>
      <c r="C1316" t="s">
        <v>4329</v>
      </c>
      <c r="D1316" t="s">
        <v>3018</v>
      </c>
      <c r="E1316" t="s">
        <v>13</v>
      </c>
      <c r="F1316" t="s">
        <v>4331</v>
      </c>
      <c r="G1316">
        <v>68.88</v>
      </c>
      <c r="H1316">
        <v>158</v>
      </c>
      <c r="I1316">
        <v>7.75</v>
      </c>
      <c r="J1316">
        <v>29.625</v>
      </c>
      <c r="L1316">
        <v>4.5</v>
      </c>
      <c r="M1316">
        <v>2</v>
      </c>
      <c r="N1316">
        <v>40</v>
      </c>
      <c r="O1316">
        <v>129</v>
      </c>
      <c r="P1316">
        <v>4.25</v>
      </c>
      <c r="Q1316">
        <v>6.65</v>
      </c>
      <c r="S1316" t="s">
        <v>33</v>
      </c>
      <c r="T1316" t="s">
        <v>4330</v>
      </c>
    </row>
    <row r="1317" spans="1:20" x14ac:dyDescent="0.25">
      <c r="A1317">
        <v>591</v>
      </c>
      <c r="B1317">
        <v>2019</v>
      </c>
      <c r="C1317" t="s">
        <v>2504</v>
      </c>
      <c r="D1317" t="s">
        <v>152</v>
      </c>
      <c r="E1317" t="s">
        <v>13</v>
      </c>
      <c r="F1317" t="s">
        <v>2506</v>
      </c>
      <c r="G1317">
        <v>69.13</v>
      </c>
      <c r="H1317">
        <v>178</v>
      </c>
      <c r="I1317">
        <v>9.25</v>
      </c>
      <c r="J1317">
        <v>29.875</v>
      </c>
      <c r="L1317">
        <v>4.5599999999999996</v>
      </c>
      <c r="M1317">
        <v>17</v>
      </c>
      <c r="N1317">
        <v>37</v>
      </c>
      <c r="O1317">
        <v>120</v>
      </c>
      <c r="P1317">
        <v>4.16</v>
      </c>
      <c r="Q1317">
        <v>6.77</v>
      </c>
      <c r="S1317" t="s">
        <v>161</v>
      </c>
      <c r="T1317" t="s">
        <v>2505</v>
      </c>
    </row>
    <row r="1318" spans="1:20" x14ac:dyDescent="0.25">
      <c r="A1318">
        <v>604</v>
      </c>
      <c r="B1318">
        <v>2019</v>
      </c>
      <c r="C1318" t="s">
        <v>4332</v>
      </c>
      <c r="D1318" t="s">
        <v>2699</v>
      </c>
      <c r="E1318" t="s">
        <v>13</v>
      </c>
      <c r="F1318" t="s">
        <v>4334</v>
      </c>
      <c r="G1318">
        <v>75.5</v>
      </c>
      <c r="H1318">
        <v>215</v>
      </c>
      <c r="I1318">
        <v>10.25</v>
      </c>
      <c r="J1318">
        <v>33</v>
      </c>
      <c r="L1318">
        <v>4.63</v>
      </c>
      <c r="M1318">
        <v>16</v>
      </c>
      <c r="N1318">
        <v>32.5</v>
      </c>
      <c r="O1318">
        <v>119</v>
      </c>
      <c r="P1318">
        <v>4.66</v>
      </c>
      <c r="Q1318">
        <v>7.44</v>
      </c>
      <c r="S1318" t="s">
        <v>161</v>
      </c>
      <c r="T1318" t="s">
        <v>4333</v>
      </c>
    </row>
    <row r="1319" spans="1:20" x14ac:dyDescent="0.25">
      <c r="A1319">
        <v>605</v>
      </c>
      <c r="B1319">
        <v>2019</v>
      </c>
      <c r="C1319" t="s">
        <v>4335</v>
      </c>
      <c r="D1319" t="s">
        <v>20</v>
      </c>
      <c r="E1319" t="s">
        <v>13</v>
      </c>
      <c r="F1319" t="s">
        <v>4337</v>
      </c>
      <c r="G1319">
        <v>75.13</v>
      </c>
      <c r="H1319">
        <v>218</v>
      </c>
      <c r="I1319">
        <v>9.8800000000000008</v>
      </c>
      <c r="J1319">
        <v>32</v>
      </c>
      <c r="L1319">
        <v>4.63</v>
      </c>
      <c r="M1319">
        <v>18</v>
      </c>
      <c r="N1319">
        <v>35</v>
      </c>
      <c r="O1319">
        <v>117</v>
      </c>
      <c r="P1319">
        <v>4.3899999999999997</v>
      </c>
      <c r="Q1319">
        <v>7.28</v>
      </c>
      <c r="S1319" t="s">
        <v>107</v>
      </c>
      <c r="T1319" t="s">
        <v>4336</v>
      </c>
    </row>
    <row r="1320" spans="1:20" x14ac:dyDescent="0.25">
      <c r="A1320">
        <v>611</v>
      </c>
      <c r="B1320">
        <v>2019</v>
      </c>
      <c r="C1320" t="s">
        <v>4338</v>
      </c>
      <c r="D1320" t="s">
        <v>1262</v>
      </c>
      <c r="E1320" t="s">
        <v>13</v>
      </c>
      <c r="F1320" t="s">
        <v>4340</v>
      </c>
      <c r="G1320">
        <v>71.88</v>
      </c>
      <c r="H1320">
        <v>190</v>
      </c>
      <c r="I1320">
        <v>9</v>
      </c>
      <c r="J1320">
        <v>31.25</v>
      </c>
      <c r="L1320">
        <v>4.45</v>
      </c>
      <c r="M1320">
        <v>13</v>
      </c>
      <c r="N1320">
        <v>38.5</v>
      </c>
      <c r="O1320">
        <v>125</v>
      </c>
      <c r="P1320">
        <v>4.4400000000000004</v>
      </c>
      <c r="Q1320">
        <v>7.4</v>
      </c>
      <c r="S1320" t="s">
        <v>61</v>
      </c>
      <c r="T1320" t="s">
        <v>4339</v>
      </c>
    </row>
    <row r="1321" spans="1:20" x14ac:dyDescent="0.25">
      <c r="A1321">
        <v>612</v>
      </c>
      <c r="B1321">
        <v>2019</v>
      </c>
      <c r="C1321" t="s">
        <v>4341</v>
      </c>
      <c r="D1321" t="s">
        <v>252</v>
      </c>
      <c r="E1321" t="s">
        <v>13</v>
      </c>
      <c r="F1321" t="s">
        <v>4340</v>
      </c>
      <c r="G1321">
        <v>76.13</v>
      </c>
      <c r="H1321">
        <v>206</v>
      </c>
      <c r="I1321">
        <v>9.75</v>
      </c>
      <c r="J1321">
        <v>34</v>
      </c>
      <c r="L1321">
        <v>4.68</v>
      </c>
      <c r="M1321">
        <v>6</v>
      </c>
      <c r="N1321">
        <v>37</v>
      </c>
      <c r="O1321">
        <v>117</v>
      </c>
      <c r="P1321">
        <v>4.26</v>
      </c>
      <c r="Q1321">
        <v>7.07</v>
      </c>
      <c r="S1321" t="s">
        <v>61</v>
      </c>
      <c r="T1321" t="s">
        <v>4339</v>
      </c>
    </row>
    <row r="1322" spans="1:20" x14ac:dyDescent="0.25">
      <c r="A1322">
        <v>616</v>
      </c>
      <c r="B1322">
        <v>2019</v>
      </c>
      <c r="C1322" t="s">
        <v>4342</v>
      </c>
      <c r="D1322" t="s">
        <v>20</v>
      </c>
      <c r="E1322" t="s">
        <v>13</v>
      </c>
      <c r="F1322" t="s">
        <v>4344</v>
      </c>
      <c r="G1322">
        <v>70.63</v>
      </c>
      <c r="H1322">
        <v>193</v>
      </c>
      <c r="I1322">
        <v>9.5</v>
      </c>
      <c r="J1322">
        <v>29.75</v>
      </c>
      <c r="L1322">
        <v>4.6500000000000004</v>
      </c>
      <c r="M1322">
        <v>11</v>
      </c>
      <c r="N1322">
        <v>29</v>
      </c>
      <c r="O1322">
        <v>106</v>
      </c>
      <c r="P1322">
        <v>4.38</v>
      </c>
      <c r="Q1322">
        <v>7.26</v>
      </c>
      <c r="S1322" t="s">
        <v>39</v>
      </c>
      <c r="T1322" t="s">
        <v>4343</v>
      </c>
    </row>
    <row r="1323" spans="1:20" x14ac:dyDescent="0.25">
      <c r="A1323">
        <v>619</v>
      </c>
      <c r="B1323">
        <v>2019</v>
      </c>
      <c r="C1323" t="s">
        <v>4345</v>
      </c>
      <c r="D1323" t="s">
        <v>3232</v>
      </c>
      <c r="E1323" t="s">
        <v>13</v>
      </c>
      <c r="F1323" t="s">
        <v>4346</v>
      </c>
      <c r="G1323">
        <v>74</v>
      </c>
      <c r="H1323">
        <v>208</v>
      </c>
      <c r="I1323">
        <v>8.5</v>
      </c>
      <c r="J1323">
        <v>32.5</v>
      </c>
      <c r="L1323">
        <v>4.5199999999999996</v>
      </c>
      <c r="M1323">
        <v>10</v>
      </c>
      <c r="N1323">
        <v>37</v>
      </c>
      <c r="O1323">
        <v>120</v>
      </c>
      <c r="P1323">
        <v>4.07</v>
      </c>
      <c r="Q1323">
        <v>6.81</v>
      </c>
      <c r="S1323" t="s">
        <v>76</v>
      </c>
      <c r="T1323" t="s">
        <v>767</v>
      </c>
    </row>
    <row r="1324" spans="1:20" x14ac:dyDescent="0.25">
      <c r="A1324">
        <v>636</v>
      </c>
      <c r="B1324">
        <v>2019</v>
      </c>
      <c r="C1324" t="s">
        <v>4347</v>
      </c>
      <c r="D1324" t="s">
        <v>2760</v>
      </c>
      <c r="E1324" t="s">
        <v>13</v>
      </c>
      <c r="F1324" t="s">
        <v>4348</v>
      </c>
      <c r="G1324">
        <v>76.25</v>
      </c>
      <c r="H1324">
        <v>211</v>
      </c>
      <c r="I1324">
        <v>9.1300000000000008</v>
      </c>
      <c r="J1324">
        <v>33</v>
      </c>
      <c r="L1324">
        <v>4.6100000000000003</v>
      </c>
      <c r="N1324">
        <v>31.5</v>
      </c>
      <c r="O1324">
        <v>116</v>
      </c>
      <c r="P1324">
        <v>4.3499999999999996</v>
      </c>
      <c r="Q1324">
        <v>7.11</v>
      </c>
      <c r="S1324" t="s">
        <v>126</v>
      </c>
      <c r="T1324" t="s">
        <v>34</v>
      </c>
    </row>
    <row r="1325" spans="1:20" x14ac:dyDescent="0.25">
      <c r="A1325">
        <v>645</v>
      </c>
      <c r="B1325">
        <v>2019</v>
      </c>
      <c r="C1325" t="s">
        <v>2493</v>
      </c>
      <c r="D1325" t="s">
        <v>156</v>
      </c>
      <c r="E1325" t="s">
        <v>13</v>
      </c>
      <c r="F1325" t="s">
        <v>2495</v>
      </c>
      <c r="G1325">
        <v>73.13</v>
      </c>
      <c r="H1325">
        <v>210</v>
      </c>
      <c r="I1325">
        <v>9.75</v>
      </c>
      <c r="J1325">
        <v>31.5</v>
      </c>
      <c r="L1325">
        <v>4.53</v>
      </c>
      <c r="M1325">
        <v>16</v>
      </c>
      <c r="N1325">
        <v>33</v>
      </c>
      <c r="O1325">
        <v>125</v>
      </c>
      <c r="P1325">
        <v>4.25</v>
      </c>
      <c r="Q1325">
        <v>6.97</v>
      </c>
      <c r="S1325" t="s">
        <v>161</v>
      </c>
      <c r="T1325" t="s">
        <v>2494</v>
      </c>
    </row>
    <row r="1326" spans="1:20" x14ac:dyDescent="0.25">
      <c r="A1326">
        <v>4</v>
      </c>
      <c r="B1326">
        <v>2020</v>
      </c>
      <c r="C1326" t="s">
        <v>2529</v>
      </c>
      <c r="D1326" t="s">
        <v>2859</v>
      </c>
      <c r="E1326" t="s">
        <v>13</v>
      </c>
      <c r="F1326" t="s">
        <v>2531</v>
      </c>
      <c r="G1326">
        <v>71.63</v>
      </c>
      <c r="H1326">
        <v>205</v>
      </c>
      <c r="I1326">
        <v>9.75</v>
      </c>
      <c r="J1326">
        <v>33.5</v>
      </c>
      <c r="L1326">
        <v>4.5</v>
      </c>
      <c r="M1326">
        <v>11</v>
      </c>
      <c r="N1326">
        <v>40</v>
      </c>
      <c r="O1326">
        <v>128</v>
      </c>
      <c r="S1326" t="s">
        <v>143</v>
      </c>
      <c r="T1326" t="s">
        <v>2530</v>
      </c>
    </row>
    <row r="1327" spans="1:20" x14ac:dyDescent="0.25">
      <c r="A1327">
        <v>19</v>
      </c>
      <c r="B1327">
        <v>2020</v>
      </c>
      <c r="C1327" t="s">
        <v>4349</v>
      </c>
      <c r="D1327" t="s">
        <v>4039</v>
      </c>
      <c r="E1327" t="s">
        <v>13</v>
      </c>
      <c r="F1327" t="s">
        <v>4351</v>
      </c>
      <c r="G1327">
        <v>72.75</v>
      </c>
      <c r="H1327">
        <v>212</v>
      </c>
      <c r="I1327">
        <v>9</v>
      </c>
      <c r="J1327">
        <v>31.88</v>
      </c>
      <c r="L1327">
        <v>4.62</v>
      </c>
      <c r="M1327">
        <v>11</v>
      </c>
      <c r="N1327">
        <v>36</v>
      </c>
      <c r="O1327">
        <v>123</v>
      </c>
      <c r="P1327">
        <v>4.5</v>
      </c>
      <c r="Q1327">
        <v>7.35</v>
      </c>
      <c r="S1327" t="s">
        <v>27</v>
      </c>
      <c r="T1327" t="s">
        <v>4350</v>
      </c>
    </row>
    <row r="1328" spans="1:20" x14ac:dyDescent="0.25">
      <c r="A1328">
        <v>45</v>
      </c>
      <c r="B1328">
        <v>2020</v>
      </c>
      <c r="C1328" t="s">
        <v>4352</v>
      </c>
      <c r="D1328" t="s">
        <v>60</v>
      </c>
      <c r="E1328" t="s">
        <v>13</v>
      </c>
      <c r="F1328" t="s">
        <v>4354</v>
      </c>
      <c r="G1328">
        <v>76.75</v>
      </c>
      <c r="H1328">
        <v>220</v>
      </c>
      <c r="I1328">
        <v>8.8800000000000008</v>
      </c>
      <c r="J1328">
        <v>33.380000000000003</v>
      </c>
      <c r="S1328" t="s">
        <v>55</v>
      </c>
      <c r="T1328" t="s">
        <v>4353</v>
      </c>
    </row>
    <row r="1329" spans="1:20" x14ac:dyDescent="0.25">
      <c r="A1329">
        <v>47</v>
      </c>
      <c r="B1329">
        <v>2020</v>
      </c>
      <c r="C1329" t="s">
        <v>4355</v>
      </c>
      <c r="D1329" t="s">
        <v>209</v>
      </c>
      <c r="E1329" t="s">
        <v>13</v>
      </c>
      <c r="F1329" t="s">
        <v>4356</v>
      </c>
      <c r="G1329">
        <v>73.25</v>
      </c>
      <c r="H1329">
        <v>205</v>
      </c>
      <c r="I1329">
        <v>9.3800000000000008</v>
      </c>
      <c r="J1329">
        <v>32.380000000000003</v>
      </c>
      <c r="L1329">
        <v>4.55</v>
      </c>
      <c r="N1329">
        <v>38</v>
      </c>
      <c r="O1329">
        <v>126</v>
      </c>
      <c r="S1329" t="s">
        <v>107</v>
      </c>
      <c r="T1329" t="s">
        <v>2380</v>
      </c>
    </row>
    <row r="1330" spans="1:20" x14ac:dyDescent="0.25">
      <c r="A1330">
        <v>49</v>
      </c>
      <c r="B1330">
        <v>2020</v>
      </c>
      <c r="C1330" t="s">
        <v>2571</v>
      </c>
      <c r="D1330" t="s">
        <v>337</v>
      </c>
      <c r="E1330" t="s">
        <v>13</v>
      </c>
      <c r="F1330" t="s">
        <v>2573</v>
      </c>
      <c r="G1330">
        <v>72.88</v>
      </c>
      <c r="H1330">
        <v>202</v>
      </c>
      <c r="I1330">
        <v>8.75</v>
      </c>
      <c r="J1330">
        <v>32.130000000000003</v>
      </c>
      <c r="L1330">
        <v>4.7300000000000004</v>
      </c>
      <c r="M1330">
        <v>23</v>
      </c>
      <c r="N1330">
        <v>38.5</v>
      </c>
      <c r="O1330">
        <v>124</v>
      </c>
      <c r="P1330">
        <v>4.33</v>
      </c>
      <c r="Q1330">
        <v>7.2</v>
      </c>
      <c r="S1330" t="s">
        <v>45</v>
      </c>
      <c r="T1330" t="s">
        <v>2572</v>
      </c>
    </row>
    <row r="1331" spans="1:20" x14ac:dyDescent="0.25">
      <c r="A1331">
        <v>56</v>
      </c>
      <c r="B1331">
        <v>2020</v>
      </c>
      <c r="C1331" t="s">
        <v>2543</v>
      </c>
      <c r="D1331" t="s">
        <v>213</v>
      </c>
      <c r="E1331" t="s">
        <v>13</v>
      </c>
      <c r="F1331" t="s">
        <v>2545</v>
      </c>
      <c r="G1331">
        <v>76.25</v>
      </c>
      <c r="H1331">
        <v>238</v>
      </c>
      <c r="I1331">
        <v>9.8800000000000008</v>
      </c>
      <c r="J1331">
        <v>32.5</v>
      </c>
      <c r="L1331">
        <v>4.42</v>
      </c>
      <c r="M1331">
        <v>19</v>
      </c>
      <c r="N1331">
        <v>40.5</v>
      </c>
      <c r="O1331">
        <v>126</v>
      </c>
      <c r="S1331" t="s">
        <v>15</v>
      </c>
      <c r="T1331" t="s">
        <v>2544</v>
      </c>
    </row>
    <row r="1332" spans="1:20" x14ac:dyDescent="0.25">
      <c r="A1332">
        <v>59</v>
      </c>
      <c r="B1332">
        <v>2020</v>
      </c>
      <c r="C1332" t="s">
        <v>2607</v>
      </c>
      <c r="D1332" t="s">
        <v>228</v>
      </c>
      <c r="E1332" t="s">
        <v>13</v>
      </c>
      <c r="F1332" t="s">
        <v>2609</v>
      </c>
      <c r="G1332">
        <v>74</v>
      </c>
      <c r="H1332">
        <v>205</v>
      </c>
      <c r="I1332">
        <v>9.1300000000000008</v>
      </c>
      <c r="J1332">
        <v>32.880000000000003</v>
      </c>
      <c r="L1332">
        <v>4.46</v>
      </c>
      <c r="M1332">
        <v>13</v>
      </c>
      <c r="N1332">
        <v>39.5</v>
      </c>
      <c r="O1332">
        <v>126</v>
      </c>
      <c r="S1332" t="s">
        <v>66</v>
      </c>
      <c r="T1332" t="s">
        <v>2608</v>
      </c>
    </row>
    <row r="1333" spans="1:20" x14ac:dyDescent="0.25">
      <c r="A1333">
        <v>66</v>
      </c>
      <c r="B1333">
        <v>2020</v>
      </c>
      <c r="C1333" t="s">
        <v>2577</v>
      </c>
      <c r="D1333" t="s">
        <v>2578</v>
      </c>
      <c r="E1333" t="s">
        <v>13</v>
      </c>
      <c r="F1333" t="s">
        <v>2580</v>
      </c>
      <c r="G1333">
        <v>73.88</v>
      </c>
      <c r="H1333">
        <v>198</v>
      </c>
      <c r="I1333">
        <v>9</v>
      </c>
      <c r="J1333">
        <v>31.75</v>
      </c>
      <c r="L1333">
        <v>4.45</v>
      </c>
      <c r="N1333">
        <v>36</v>
      </c>
      <c r="O1333">
        <v>121</v>
      </c>
      <c r="P1333">
        <v>4.62</v>
      </c>
      <c r="Q1333">
        <v>7.28</v>
      </c>
      <c r="S1333" t="s">
        <v>180</v>
      </c>
      <c r="T1333" t="s">
        <v>2579</v>
      </c>
    </row>
    <row r="1334" spans="1:20" x14ac:dyDescent="0.25">
      <c r="A1334">
        <v>76</v>
      </c>
      <c r="B1334">
        <v>2020</v>
      </c>
      <c r="C1334" t="s">
        <v>2559</v>
      </c>
      <c r="D1334" t="s">
        <v>837</v>
      </c>
      <c r="E1334" t="s">
        <v>13</v>
      </c>
      <c r="F1334" t="s">
        <v>2560</v>
      </c>
      <c r="G1334">
        <v>74</v>
      </c>
      <c r="H1334">
        <v>216</v>
      </c>
      <c r="I1334">
        <v>9.25</v>
      </c>
      <c r="J1334">
        <v>32.25</v>
      </c>
      <c r="L1334">
        <v>4.54</v>
      </c>
      <c r="M1334">
        <v>14</v>
      </c>
      <c r="N1334">
        <v>35</v>
      </c>
      <c r="O1334">
        <v>124</v>
      </c>
      <c r="P1334">
        <v>4.59</v>
      </c>
      <c r="Q1334">
        <v>7.08</v>
      </c>
      <c r="S1334" t="s">
        <v>465</v>
      </c>
      <c r="T1334" t="s">
        <v>112</v>
      </c>
    </row>
    <row r="1335" spans="1:20" x14ac:dyDescent="0.25">
      <c r="A1335">
        <v>79</v>
      </c>
      <c r="B1335">
        <v>2020</v>
      </c>
      <c r="C1335" t="s">
        <v>4357</v>
      </c>
      <c r="D1335" t="s">
        <v>507</v>
      </c>
      <c r="E1335" t="s">
        <v>13</v>
      </c>
      <c r="F1335" t="s">
        <v>4358</v>
      </c>
      <c r="G1335">
        <v>73.25</v>
      </c>
      <c r="H1335">
        <v>201</v>
      </c>
      <c r="I1335">
        <v>9.5</v>
      </c>
      <c r="J1335">
        <v>31.38</v>
      </c>
      <c r="L1335">
        <v>4.54</v>
      </c>
      <c r="N1335">
        <v>35.5</v>
      </c>
      <c r="S1335" t="s">
        <v>45</v>
      </c>
      <c r="T1335" t="s">
        <v>112</v>
      </c>
    </row>
    <row r="1336" spans="1:20" x14ac:dyDescent="0.25">
      <c r="A1336">
        <v>92</v>
      </c>
      <c r="B1336">
        <v>2020</v>
      </c>
      <c r="C1336" t="s">
        <v>2556</v>
      </c>
      <c r="D1336" t="s">
        <v>544</v>
      </c>
      <c r="E1336" t="s">
        <v>13</v>
      </c>
      <c r="F1336" t="s">
        <v>2558</v>
      </c>
      <c r="G1336">
        <v>70.5</v>
      </c>
      <c r="H1336">
        <v>200</v>
      </c>
      <c r="I1336">
        <v>9.5</v>
      </c>
      <c r="J1336">
        <v>30.63</v>
      </c>
      <c r="L1336">
        <v>4.3899999999999997</v>
      </c>
      <c r="N1336">
        <v>35.5</v>
      </c>
      <c r="O1336">
        <v>123</v>
      </c>
      <c r="P1336">
        <v>4.2</v>
      </c>
      <c r="Q1336">
        <v>7.13</v>
      </c>
      <c r="S1336" t="s">
        <v>121</v>
      </c>
      <c r="T1336" t="s">
        <v>2557</v>
      </c>
    </row>
    <row r="1337" spans="1:20" x14ac:dyDescent="0.25">
      <c r="A1337">
        <v>95</v>
      </c>
      <c r="B1337">
        <v>2020</v>
      </c>
      <c r="C1337" t="s">
        <v>2554</v>
      </c>
      <c r="D1337" t="s">
        <v>504</v>
      </c>
      <c r="E1337" t="s">
        <v>13</v>
      </c>
      <c r="F1337" t="s">
        <v>2555</v>
      </c>
      <c r="G1337">
        <v>74.75</v>
      </c>
      <c r="H1337">
        <v>212</v>
      </c>
      <c r="I1337">
        <v>9.5</v>
      </c>
      <c r="J1337">
        <v>32.25</v>
      </c>
      <c r="S1337" t="s">
        <v>143</v>
      </c>
      <c r="T1337" t="s">
        <v>652</v>
      </c>
    </row>
    <row r="1338" spans="1:20" x14ac:dyDescent="0.25">
      <c r="A1338">
        <v>102</v>
      </c>
      <c r="B1338">
        <v>2020</v>
      </c>
      <c r="C1338" t="s">
        <v>4359</v>
      </c>
      <c r="D1338" t="s">
        <v>213</v>
      </c>
      <c r="E1338" t="s">
        <v>13</v>
      </c>
      <c r="F1338" t="s">
        <v>4361</v>
      </c>
      <c r="G1338">
        <v>70</v>
      </c>
      <c r="H1338">
        <v>184</v>
      </c>
      <c r="I1338">
        <v>9</v>
      </c>
      <c r="J1338">
        <v>29</v>
      </c>
      <c r="L1338">
        <v>4.57</v>
      </c>
      <c r="M1338">
        <v>7</v>
      </c>
      <c r="N1338">
        <v>40</v>
      </c>
      <c r="S1338" t="s">
        <v>15</v>
      </c>
      <c r="T1338" t="s">
        <v>4360</v>
      </c>
    </row>
    <row r="1339" spans="1:20" x14ac:dyDescent="0.25">
      <c r="A1339">
        <v>105</v>
      </c>
      <c r="B1339">
        <v>2020</v>
      </c>
      <c r="C1339" t="s">
        <v>4362</v>
      </c>
      <c r="D1339" t="s">
        <v>563</v>
      </c>
      <c r="E1339" t="s">
        <v>13</v>
      </c>
      <c r="F1339" t="s">
        <v>4363</v>
      </c>
      <c r="G1339">
        <v>70.75</v>
      </c>
      <c r="H1339">
        <v>188</v>
      </c>
      <c r="I1339">
        <v>8.8800000000000008</v>
      </c>
      <c r="J1339">
        <v>29.75</v>
      </c>
      <c r="L1339">
        <v>4.59</v>
      </c>
      <c r="N1339">
        <v>34</v>
      </c>
      <c r="O1339">
        <v>118</v>
      </c>
      <c r="Q1339">
        <v>7.14</v>
      </c>
      <c r="S1339" t="s">
        <v>61</v>
      </c>
      <c r="T1339" t="s">
        <v>1979</v>
      </c>
    </row>
    <row r="1340" spans="1:20" x14ac:dyDescent="0.25">
      <c r="A1340">
        <v>110</v>
      </c>
      <c r="B1340">
        <v>2020</v>
      </c>
      <c r="C1340" t="s">
        <v>2561</v>
      </c>
      <c r="D1340" t="s">
        <v>4364</v>
      </c>
      <c r="E1340" t="s">
        <v>13</v>
      </c>
      <c r="F1340" t="s">
        <v>2564</v>
      </c>
      <c r="G1340">
        <v>76</v>
      </c>
      <c r="H1340">
        <v>223</v>
      </c>
      <c r="I1340">
        <v>9.6300000000000008</v>
      </c>
      <c r="J1340">
        <v>31.75</v>
      </c>
      <c r="L1340">
        <v>4.5999999999999996</v>
      </c>
      <c r="M1340">
        <v>22</v>
      </c>
      <c r="N1340">
        <v>36</v>
      </c>
      <c r="O1340">
        <v>127</v>
      </c>
      <c r="P1340">
        <v>4.55</v>
      </c>
      <c r="Q1340">
        <v>7.33</v>
      </c>
      <c r="S1340" t="s">
        <v>61</v>
      </c>
      <c r="T1340" t="s">
        <v>2563</v>
      </c>
    </row>
    <row r="1341" spans="1:20" x14ac:dyDescent="0.25">
      <c r="A1341">
        <v>122</v>
      </c>
      <c r="B1341">
        <v>2020</v>
      </c>
      <c r="C1341" t="s">
        <v>4365</v>
      </c>
      <c r="D1341" t="s">
        <v>2741</v>
      </c>
      <c r="E1341" t="s">
        <v>13</v>
      </c>
      <c r="F1341" t="s">
        <v>4367</v>
      </c>
      <c r="G1341">
        <v>76</v>
      </c>
      <c r="H1341">
        <v>200</v>
      </c>
      <c r="I1341">
        <v>9.1300000000000008</v>
      </c>
      <c r="J1341">
        <v>32.75</v>
      </c>
      <c r="L1341">
        <v>4.47</v>
      </c>
      <c r="N1341">
        <v>34</v>
      </c>
      <c r="O1341">
        <v>125</v>
      </c>
      <c r="P1341">
        <v>4.46</v>
      </c>
      <c r="Q1341">
        <v>7.31</v>
      </c>
      <c r="S1341" t="s">
        <v>21</v>
      </c>
      <c r="T1341" t="s">
        <v>4366</v>
      </c>
    </row>
    <row r="1342" spans="1:20" x14ac:dyDescent="0.25">
      <c r="A1342">
        <v>126</v>
      </c>
      <c r="B1342">
        <v>2020</v>
      </c>
      <c r="C1342" t="s">
        <v>4368</v>
      </c>
      <c r="D1342" t="s">
        <v>2752</v>
      </c>
      <c r="E1342" t="s">
        <v>13</v>
      </c>
      <c r="F1342" t="s">
        <v>2542</v>
      </c>
      <c r="G1342">
        <v>68.63</v>
      </c>
      <c r="H1342">
        <v>178</v>
      </c>
      <c r="I1342">
        <v>9.3800000000000008</v>
      </c>
      <c r="J1342">
        <v>30.75</v>
      </c>
      <c r="M1342">
        <v>15</v>
      </c>
      <c r="S1342" t="s">
        <v>33</v>
      </c>
      <c r="T1342" t="s">
        <v>2541</v>
      </c>
    </row>
    <row r="1343" spans="1:20" x14ac:dyDescent="0.25">
      <c r="A1343">
        <v>140</v>
      </c>
      <c r="B1343">
        <v>2020</v>
      </c>
      <c r="C1343" t="s">
        <v>2532</v>
      </c>
      <c r="D1343" t="s">
        <v>852</v>
      </c>
      <c r="E1343" t="s">
        <v>13</v>
      </c>
      <c r="F1343" t="s">
        <v>2533</v>
      </c>
      <c r="G1343">
        <v>75.63</v>
      </c>
      <c r="H1343">
        <v>216</v>
      </c>
      <c r="I1343">
        <v>9.25</v>
      </c>
      <c r="J1343">
        <v>34.130000000000003</v>
      </c>
      <c r="L1343">
        <v>4.59</v>
      </c>
      <c r="N1343">
        <v>31</v>
      </c>
      <c r="O1343">
        <v>10</v>
      </c>
      <c r="P1343">
        <v>4.53</v>
      </c>
      <c r="S1343" t="s">
        <v>66</v>
      </c>
      <c r="T1343" t="s">
        <v>1446</v>
      </c>
    </row>
    <row r="1344" spans="1:20" x14ac:dyDescent="0.25">
      <c r="A1344">
        <v>142</v>
      </c>
      <c r="B1344">
        <v>2020</v>
      </c>
      <c r="C1344" t="s">
        <v>2574</v>
      </c>
      <c r="D1344" t="s">
        <v>3297</v>
      </c>
      <c r="E1344" t="s">
        <v>13</v>
      </c>
      <c r="F1344" t="s">
        <v>2576</v>
      </c>
      <c r="G1344">
        <v>73.5</v>
      </c>
      <c r="H1344">
        <v>189</v>
      </c>
      <c r="I1344">
        <v>9.75</v>
      </c>
      <c r="J1344">
        <v>31.5</v>
      </c>
      <c r="L1344">
        <v>4.43</v>
      </c>
      <c r="N1344">
        <v>38.5</v>
      </c>
      <c r="O1344">
        <v>122</v>
      </c>
      <c r="P1344">
        <v>4.21</v>
      </c>
      <c r="Q1344">
        <v>7.07</v>
      </c>
      <c r="S1344" t="s">
        <v>161</v>
      </c>
      <c r="T1344" t="s">
        <v>2575</v>
      </c>
    </row>
    <row r="1345" spans="1:20" x14ac:dyDescent="0.25">
      <c r="A1345">
        <v>143</v>
      </c>
      <c r="B1345">
        <v>2020</v>
      </c>
      <c r="C1345" t="s">
        <v>2605</v>
      </c>
      <c r="D1345" t="s">
        <v>2768</v>
      </c>
      <c r="E1345" t="s">
        <v>13</v>
      </c>
      <c r="F1345" t="s">
        <v>2606</v>
      </c>
      <c r="G1345">
        <v>71.88</v>
      </c>
      <c r="H1345">
        <v>196</v>
      </c>
      <c r="I1345">
        <v>9.25</v>
      </c>
      <c r="J1345">
        <v>29.13</v>
      </c>
      <c r="L1345">
        <v>4.5999999999999996</v>
      </c>
      <c r="M1345">
        <v>17</v>
      </c>
      <c r="N1345">
        <v>32.5</v>
      </c>
      <c r="O1345">
        <v>114</v>
      </c>
      <c r="S1345" t="s">
        <v>33</v>
      </c>
      <c r="T1345" t="s">
        <v>253</v>
      </c>
    </row>
    <row r="1346" spans="1:20" x14ac:dyDescent="0.25">
      <c r="A1346">
        <v>146</v>
      </c>
      <c r="B1346">
        <v>2020</v>
      </c>
      <c r="C1346" t="s">
        <v>2595</v>
      </c>
      <c r="D1346" t="s">
        <v>3115</v>
      </c>
      <c r="E1346" t="s">
        <v>13</v>
      </c>
      <c r="F1346" t="s">
        <v>2597</v>
      </c>
      <c r="G1346">
        <v>75.63</v>
      </c>
      <c r="H1346">
        <v>210</v>
      </c>
      <c r="I1346">
        <v>9.8800000000000008</v>
      </c>
      <c r="J1346">
        <v>33.130000000000003</v>
      </c>
      <c r="L1346">
        <v>4.6100000000000003</v>
      </c>
      <c r="M1346">
        <v>9</v>
      </c>
      <c r="N1346">
        <v>36.5</v>
      </c>
      <c r="O1346">
        <v>124</v>
      </c>
      <c r="P1346">
        <v>4.12</v>
      </c>
      <c r="Q1346">
        <v>7.01</v>
      </c>
      <c r="S1346" t="s">
        <v>180</v>
      </c>
      <c r="T1346" t="s">
        <v>2596</v>
      </c>
    </row>
    <row r="1347" spans="1:20" x14ac:dyDescent="0.25">
      <c r="A1347">
        <v>160</v>
      </c>
      <c r="B1347">
        <v>2020</v>
      </c>
      <c r="C1347" t="s">
        <v>4369</v>
      </c>
      <c r="D1347" t="s">
        <v>44</v>
      </c>
      <c r="E1347" t="s">
        <v>13</v>
      </c>
      <c r="F1347" t="s">
        <v>4370</v>
      </c>
      <c r="G1347">
        <v>72.75</v>
      </c>
      <c r="H1347">
        <v>197</v>
      </c>
      <c r="I1347">
        <v>9.75</v>
      </c>
      <c r="J1347">
        <v>32.380000000000003</v>
      </c>
      <c r="L1347">
        <v>4.5</v>
      </c>
      <c r="N1347">
        <v>36</v>
      </c>
      <c r="O1347">
        <v>117</v>
      </c>
      <c r="S1347" t="s">
        <v>66</v>
      </c>
      <c r="T1347" t="s">
        <v>229</v>
      </c>
    </row>
    <row r="1348" spans="1:20" x14ac:dyDescent="0.25">
      <c r="A1348">
        <v>161</v>
      </c>
      <c r="B1348">
        <v>2020</v>
      </c>
      <c r="C1348" t="s">
        <v>2526</v>
      </c>
      <c r="D1348" t="s">
        <v>2902</v>
      </c>
      <c r="E1348" t="s">
        <v>13</v>
      </c>
      <c r="F1348" t="s">
        <v>2528</v>
      </c>
      <c r="G1348">
        <v>73.25</v>
      </c>
      <c r="H1348">
        <v>202</v>
      </c>
      <c r="I1348">
        <v>9.1300000000000008</v>
      </c>
      <c r="J1348">
        <v>33</v>
      </c>
      <c r="L1348">
        <v>4.43</v>
      </c>
      <c r="N1348">
        <v>37.5</v>
      </c>
      <c r="O1348">
        <v>126</v>
      </c>
      <c r="S1348" t="s">
        <v>161</v>
      </c>
      <c r="T1348" t="s">
        <v>2527</v>
      </c>
    </row>
    <row r="1349" spans="1:20" x14ac:dyDescent="0.25">
      <c r="A1349">
        <v>162</v>
      </c>
      <c r="B1349">
        <v>2020</v>
      </c>
      <c r="C1349" t="s">
        <v>2546</v>
      </c>
      <c r="D1349" t="s">
        <v>228</v>
      </c>
      <c r="E1349" t="s">
        <v>13</v>
      </c>
      <c r="F1349" t="s">
        <v>2547</v>
      </c>
      <c r="G1349">
        <v>73.5</v>
      </c>
      <c r="H1349">
        <v>200</v>
      </c>
      <c r="I1349">
        <v>9.1300000000000008</v>
      </c>
      <c r="J1349">
        <v>32.75</v>
      </c>
      <c r="S1349" t="s">
        <v>39</v>
      </c>
      <c r="T1349" t="s">
        <v>2527</v>
      </c>
    </row>
    <row r="1350" spans="1:20" x14ac:dyDescent="0.25">
      <c r="A1350">
        <v>164</v>
      </c>
      <c r="B1350">
        <v>2020</v>
      </c>
      <c r="C1350" t="s">
        <v>2603</v>
      </c>
      <c r="D1350" t="s">
        <v>209</v>
      </c>
      <c r="E1350" t="s">
        <v>13</v>
      </c>
      <c r="F1350" t="s">
        <v>2604</v>
      </c>
      <c r="G1350">
        <v>75.13</v>
      </c>
      <c r="H1350">
        <v>215</v>
      </c>
      <c r="I1350">
        <v>9</v>
      </c>
      <c r="J1350">
        <v>31.63</v>
      </c>
      <c r="L1350">
        <v>4.72</v>
      </c>
      <c r="N1350">
        <v>29</v>
      </c>
      <c r="O1350">
        <v>119</v>
      </c>
      <c r="S1350" t="s">
        <v>161</v>
      </c>
      <c r="T1350" t="s">
        <v>1329</v>
      </c>
    </row>
    <row r="1351" spans="1:20" x14ac:dyDescent="0.25">
      <c r="A1351">
        <v>165</v>
      </c>
      <c r="B1351">
        <v>2020</v>
      </c>
      <c r="C1351" t="s">
        <v>2517</v>
      </c>
      <c r="D1351" t="s">
        <v>184</v>
      </c>
      <c r="E1351" t="s">
        <v>13</v>
      </c>
      <c r="F1351" t="s">
        <v>2519</v>
      </c>
      <c r="G1351">
        <v>73</v>
      </c>
      <c r="H1351">
        <v>193</v>
      </c>
      <c r="I1351">
        <v>9.5</v>
      </c>
      <c r="J1351">
        <v>32.130000000000003</v>
      </c>
      <c r="L1351">
        <v>4.45</v>
      </c>
      <c r="N1351">
        <v>35</v>
      </c>
      <c r="O1351">
        <v>120</v>
      </c>
      <c r="P1351">
        <v>4.53</v>
      </c>
      <c r="S1351" t="s">
        <v>161</v>
      </c>
      <c r="T1351" t="s">
        <v>2518</v>
      </c>
    </row>
    <row r="1352" spans="1:20" x14ac:dyDescent="0.25">
      <c r="A1352">
        <v>166</v>
      </c>
      <c r="B1352">
        <v>2020</v>
      </c>
      <c r="C1352" t="s">
        <v>2569</v>
      </c>
      <c r="D1352" t="s">
        <v>544</v>
      </c>
      <c r="E1352" t="s">
        <v>13</v>
      </c>
      <c r="F1352" t="s">
        <v>2570</v>
      </c>
      <c r="G1352">
        <v>77.63</v>
      </c>
      <c r="H1352">
        <v>222</v>
      </c>
      <c r="I1352">
        <v>9</v>
      </c>
      <c r="J1352">
        <v>31.75</v>
      </c>
      <c r="M1352">
        <v>17</v>
      </c>
      <c r="S1352" t="s">
        <v>15</v>
      </c>
      <c r="T1352" t="s">
        <v>157</v>
      </c>
    </row>
    <row r="1353" spans="1:20" x14ac:dyDescent="0.25">
      <c r="A1353">
        <v>168</v>
      </c>
      <c r="B1353">
        <v>2020</v>
      </c>
      <c r="C1353" t="s">
        <v>4371</v>
      </c>
      <c r="D1353" t="s">
        <v>569</v>
      </c>
      <c r="E1353" t="s">
        <v>13</v>
      </c>
      <c r="F1353" t="s">
        <v>4372</v>
      </c>
      <c r="G1353">
        <v>76</v>
      </c>
      <c r="H1353">
        <v>230</v>
      </c>
      <c r="I1353">
        <v>10.5</v>
      </c>
      <c r="J1353">
        <v>34.25</v>
      </c>
      <c r="L1353">
        <v>4.58</v>
      </c>
      <c r="M1353">
        <v>14</v>
      </c>
      <c r="N1353">
        <v>33</v>
      </c>
      <c r="O1353">
        <v>124</v>
      </c>
      <c r="P1353">
        <v>4.37</v>
      </c>
      <c r="Q1353">
        <v>6.94</v>
      </c>
      <c r="S1353" t="s">
        <v>161</v>
      </c>
      <c r="T1353" t="s">
        <v>157</v>
      </c>
    </row>
    <row r="1354" spans="1:20" x14ac:dyDescent="0.25">
      <c r="A1354">
        <v>169</v>
      </c>
      <c r="B1354">
        <v>2020</v>
      </c>
      <c r="C1354" t="s">
        <v>2567</v>
      </c>
      <c r="D1354" t="s">
        <v>630</v>
      </c>
      <c r="E1354" t="s">
        <v>13</v>
      </c>
      <c r="F1354" t="s">
        <v>2568</v>
      </c>
      <c r="G1354">
        <v>73.38</v>
      </c>
      <c r="H1354">
        <v>206</v>
      </c>
      <c r="I1354">
        <v>9</v>
      </c>
      <c r="J1354">
        <v>30.88</v>
      </c>
      <c r="S1354" t="s">
        <v>66</v>
      </c>
      <c r="T1354" t="s">
        <v>157</v>
      </c>
    </row>
    <row r="1355" spans="1:20" x14ac:dyDescent="0.25">
      <c r="A1355">
        <v>174</v>
      </c>
      <c r="B1355">
        <v>2020</v>
      </c>
      <c r="C1355" t="s">
        <v>3755</v>
      </c>
      <c r="D1355" t="s">
        <v>213</v>
      </c>
      <c r="E1355" t="s">
        <v>13</v>
      </c>
      <c r="F1355" t="s">
        <v>4373</v>
      </c>
      <c r="G1355">
        <v>71</v>
      </c>
      <c r="H1355">
        <v>224</v>
      </c>
      <c r="I1355">
        <v>9.5</v>
      </c>
      <c r="J1355">
        <v>30.63</v>
      </c>
      <c r="L1355">
        <v>4.68</v>
      </c>
      <c r="M1355">
        <v>13</v>
      </c>
      <c r="N1355">
        <v>32.5</v>
      </c>
      <c r="O1355">
        <v>119</v>
      </c>
      <c r="P1355">
        <v>4.21</v>
      </c>
      <c r="Q1355">
        <v>7.18</v>
      </c>
      <c r="S1355" t="s">
        <v>66</v>
      </c>
      <c r="T1355" t="s">
        <v>292</v>
      </c>
    </row>
    <row r="1356" spans="1:20" x14ac:dyDescent="0.25">
      <c r="A1356">
        <v>183</v>
      </c>
      <c r="B1356">
        <v>2020</v>
      </c>
      <c r="C1356" t="s">
        <v>4374</v>
      </c>
      <c r="D1356" t="s">
        <v>1246</v>
      </c>
      <c r="E1356" t="s">
        <v>13</v>
      </c>
      <c r="F1356" t="s">
        <v>2522</v>
      </c>
      <c r="G1356">
        <v>73.63</v>
      </c>
      <c r="H1356">
        <v>198</v>
      </c>
      <c r="I1356">
        <v>9.25</v>
      </c>
      <c r="J1356">
        <v>32.25</v>
      </c>
      <c r="L1356">
        <v>4.5</v>
      </c>
      <c r="M1356">
        <v>11</v>
      </c>
      <c r="N1356">
        <v>34.5</v>
      </c>
      <c r="O1356">
        <v>124</v>
      </c>
      <c r="S1356" t="s">
        <v>15</v>
      </c>
      <c r="T1356" t="s">
        <v>2521</v>
      </c>
    </row>
    <row r="1357" spans="1:20" x14ac:dyDescent="0.25">
      <c r="A1357">
        <v>191</v>
      </c>
      <c r="B1357">
        <v>2020</v>
      </c>
      <c r="C1357" t="s">
        <v>4375</v>
      </c>
      <c r="D1357" t="s">
        <v>1522</v>
      </c>
      <c r="E1357" t="s">
        <v>13</v>
      </c>
      <c r="F1357" t="s">
        <v>4377</v>
      </c>
      <c r="G1357">
        <v>71.88</v>
      </c>
      <c r="H1357">
        <v>207</v>
      </c>
      <c r="I1357">
        <v>9.3800000000000008</v>
      </c>
      <c r="J1357">
        <v>32.880000000000003</v>
      </c>
      <c r="L1357">
        <v>4.57</v>
      </c>
      <c r="M1357">
        <v>16</v>
      </c>
      <c r="N1357">
        <v>32</v>
      </c>
      <c r="O1357">
        <v>127</v>
      </c>
      <c r="S1357" t="s">
        <v>33</v>
      </c>
      <c r="T1357" t="s">
        <v>4376</v>
      </c>
    </row>
    <row r="1358" spans="1:20" x14ac:dyDescent="0.25">
      <c r="A1358">
        <v>195</v>
      </c>
      <c r="B1358">
        <v>2020</v>
      </c>
      <c r="C1358" t="s">
        <v>4378</v>
      </c>
      <c r="D1358" t="s">
        <v>2768</v>
      </c>
      <c r="E1358" t="s">
        <v>13</v>
      </c>
      <c r="F1358" t="s">
        <v>4380</v>
      </c>
      <c r="G1358">
        <v>73.5</v>
      </c>
      <c r="H1358">
        <v>208</v>
      </c>
      <c r="I1358">
        <v>10</v>
      </c>
      <c r="J1358">
        <v>33.630000000000003</v>
      </c>
      <c r="L1358">
        <v>4.59</v>
      </c>
      <c r="N1358">
        <v>31.5</v>
      </c>
      <c r="O1358">
        <v>117</v>
      </c>
      <c r="P1358">
        <v>4.42</v>
      </c>
      <c r="S1358" t="s">
        <v>61</v>
      </c>
      <c r="T1358" t="s">
        <v>4379</v>
      </c>
    </row>
    <row r="1359" spans="1:20" x14ac:dyDescent="0.25">
      <c r="A1359">
        <v>207</v>
      </c>
      <c r="B1359">
        <v>2020</v>
      </c>
      <c r="C1359" t="s">
        <v>2548</v>
      </c>
      <c r="D1359" t="s">
        <v>106</v>
      </c>
      <c r="E1359" t="s">
        <v>13</v>
      </c>
      <c r="F1359" t="s">
        <v>2550</v>
      </c>
      <c r="G1359">
        <v>74.88</v>
      </c>
      <c r="H1359">
        <v>207</v>
      </c>
      <c r="I1359">
        <v>9.3800000000000008</v>
      </c>
      <c r="J1359">
        <v>33.880000000000003</v>
      </c>
      <c r="L1359">
        <v>4.38</v>
      </c>
      <c r="M1359">
        <v>16</v>
      </c>
      <c r="N1359">
        <v>38.5</v>
      </c>
      <c r="O1359">
        <v>131</v>
      </c>
      <c r="P1359">
        <v>4.43</v>
      </c>
      <c r="Q1359">
        <v>6.66</v>
      </c>
      <c r="S1359" t="s">
        <v>121</v>
      </c>
      <c r="T1359" t="s">
        <v>2549</v>
      </c>
    </row>
    <row r="1360" spans="1:20" x14ac:dyDescent="0.25">
      <c r="A1360">
        <v>211</v>
      </c>
      <c r="B1360">
        <v>2020</v>
      </c>
      <c r="C1360" t="s">
        <v>2581</v>
      </c>
      <c r="D1360" t="s">
        <v>3093</v>
      </c>
      <c r="E1360" t="s">
        <v>13</v>
      </c>
      <c r="F1360" t="s">
        <v>2583</v>
      </c>
      <c r="G1360">
        <v>70</v>
      </c>
      <c r="H1360">
        <v>176</v>
      </c>
      <c r="I1360">
        <v>9.6300000000000008</v>
      </c>
      <c r="J1360">
        <v>30.88</v>
      </c>
      <c r="L1360">
        <v>4.38</v>
      </c>
      <c r="M1360">
        <v>9</v>
      </c>
      <c r="N1360">
        <v>37</v>
      </c>
      <c r="O1360">
        <v>124</v>
      </c>
      <c r="S1360" t="s">
        <v>121</v>
      </c>
      <c r="T1360" t="s">
        <v>2582</v>
      </c>
    </row>
    <row r="1361" spans="1:20" x14ac:dyDescent="0.25">
      <c r="A1361">
        <v>229</v>
      </c>
      <c r="B1361">
        <v>2020</v>
      </c>
      <c r="C1361" t="s">
        <v>2584</v>
      </c>
      <c r="D1361" t="s">
        <v>32</v>
      </c>
      <c r="E1361" t="s">
        <v>13</v>
      </c>
      <c r="F1361" t="s">
        <v>2586</v>
      </c>
      <c r="G1361">
        <v>72</v>
      </c>
      <c r="H1361">
        <v>206</v>
      </c>
      <c r="I1361">
        <v>9.1300000000000008</v>
      </c>
      <c r="J1361">
        <v>31.25</v>
      </c>
      <c r="L1361">
        <v>4.4800000000000004</v>
      </c>
      <c r="M1361">
        <v>18</v>
      </c>
      <c r="N1361">
        <v>37.5</v>
      </c>
      <c r="O1361">
        <v>123</v>
      </c>
      <c r="P1361">
        <v>4.3499999999999996</v>
      </c>
      <c r="Q1361">
        <v>7</v>
      </c>
      <c r="S1361" t="s">
        <v>33</v>
      </c>
      <c r="T1361" t="s">
        <v>2585</v>
      </c>
    </row>
    <row r="1362" spans="1:20" x14ac:dyDescent="0.25">
      <c r="A1362">
        <v>230</v>
      </c>
      <c r="B1362">
        <v>2020</v>
      </c>
      <c r="C1362" t="s">
        <v>4381</v>
      </c>
      <c r="D1362" t="s">
        <v>2578</v>
      </c>
      <c r="E1362" t="s">
        <v>13</v>
      </c>
      <c r="F1362" t="s">
        <v>4382</v>
      </c>
      <c r="G1362">
        <v>73.63</v>
      </c>
      <c r="H1362">
        <v>209</v>
      </c>
      <c r="I1362">
        <v>9.1300000000000008</v>
      </c>
      <c r="J1362">
        <v>31.13</v>
      </c>
      <c r="L1362">
        <v>4.57</v>
      </c>
      <c r="M1362">
        <v>12</v>
      </c>
      <c r="N1362">
        <v>26.5</v>
      </c>
      <c r="O1362">
        <v>112</v>
      </c>
      <c r="P1362">
        <v>4.2300000000000004</v>
      </c>
      <c r="Q1362">
        <v>6.94</v>
      </c>
      <c r="S1362" t="s">
        <v>61</v>
      </c>
      <c r="T1362" t="s">
        <v>233</v>
      </c>
    </row>
    <row r="1363" spans="1:20" x14ac:dyDescent="0.25">
      <c r="A1363">
        <v>232</v>
      </c>
      <c r="B1363">
        <v>2020</v>
      </c>
      <c r="C1363" t="s">
        <v>2598</v>
      </c>
      <c r="D1363" t="s">
        <v>2727</v>
      </c>
      <c r="E1363" t="s">
        <v>13</v>
      </c>
      <c r="F1363" t="s">
        <v>2600</v>
      </c>
      <c r="G1363">
        <v>76</v>
      </c>
      <c r="H1363">
        <v>228</v>
      </c>
      <c r="I1363">
        <v>10.25</v>
      </c>
      <c r="J1363">
        <v>32.75</v>
      </c>
      <c r="L1363">
        <v>4.4800000000000004</v>
      </c>
      <c r="M1363">
        <v>15</v>
      </c>
      <c r="N1363">
        <v>36</v>
      </c>
      <c r="O1363">
        <v>132</v>
      </c>
      <c r="P1363">
        <v>4.38</v>
      </c>
      <c r="Q1363">
        <v>7.28</v>
      </c>
      <c r="S1363" t="s">
        <v>121</v>
      </c>
      <c r="T1363" t="s">
        <v>2599</v>
      </c>
    </row>
    <row r="1364" spans="1:20" x14ac:dyDescent="0.25">
      <c r="A1364">
        <v>237</v>
      </c>
      <c r="B1364">
        <v>2020</v>
      </c>
      <c r="C1364" t="s">
        <v>2587</v>
      </c>
      <c r="D1364" t="s">
        <v>171</v>
      </c>
      <c r="E1364" t="s">
        <v>13</v>
      </c>
      <c r="F1364" t="s">
        <v>2589</v>
      </c>
      <c r="G1364">
        <v>73.63</v>
      </c>
      <c r="H1364">
        <v>212</v>
      </c>
      <c r="I1364">
        <v>10.130000000000001</v>
      </c>
      <c r="J1364">
        <v>33.5</v>
      </c>
      <c r="L1364">
        <v>4.4800000000000004</v>
      </c>
      <c r="N1364">
        <v>44.5</v>
      </c>
      <c r="O1364">
        <v>139</v>
      </c>
      <c r="S1364" t="s">
        <v>121</v>
      </c>
      <c r="T1364" t="s">
        <v>2588</v>
      </c>
    </row>
    <row r="1365" spans="1:20" x14ac:dyDescent="0.25">
      <c r="A1365">
        <v>247</v>
      </c>
      <c r="B1365">
        <v>2020</v>
      </c>
      <c r="C1365" t="s">
        <v>2534</v>
      </c>
      <c r="D1365" t="s">
        <v>2738</v>
      </c>
      <c r="E1365" t="s">
        <v>13</v>
      </c>
      <c r="F1365" t="s">
        <v>2536</v>
      </c>
      <c r="G1365">
        <v>76</v>
      </c>
      <c r="H1365">
        <v>223</v>
      </c>
      <c r="I1365">
        <v>9.25</v>
      </c>
      <c r="J1365">
        <v>32.5</v>
      </c>
      <c r="L1365">
        <v>4.5199999999999996</v>
      </c>
      <c r="M1365">
        <v>13</v>
      </c>
      <c r="N1365">
        <v>36.5</v>
      </c>
      <c r="O1365">
        <v>121</v>
      </c>
      <c r="P1365">
        <v>4.1399999999999997</v>
      </c>
      <c r="Q1365">
        <v>6.96</v>
      </c>
      <c r="S1365" t="s">
        <v>107</v>
      </c>
      <c r="T1365" t="s">
        <v>2535</v>
      </c>
    </row>
    <row r="1366" spans="1:20" x14ac:dyDescent="0.25">
      <c r="A1366">
        <v>249</v>
      </c>
      <c r="B1366">
        <v>2020</v>
      </c>
      <c r="C1366" t="s">
        <v>2592</v>
      </c>
      <c r="D1366" t="s">
        <v>3464</v>
      </c>
      <c r="E1366" t="s">
        <v>13</v>
      </c>
      <c r="F1366" t="s">
        <v>2594</v>
      </c>
      <c r="G1366">
        <v>70.63</v>
      </c>
      <c r="H1366">
        <v>201</v>
      </c>
      <c r="I1366">
        <v>9.6300000000000008</v>
      </c>
      <c r="J1366">
        <v>29.75</v>
      </c>
      <c r="M1366">
        <v>20</v>
      </c>
      <c r="N1366">
        <v>34.5</v>
      </c>
      <c r="P1366">
        <v>4.4000000000000004</v>
      </c>
      <c r="Q1366">
        <v>7.27</v>
      </c>
      <c r="S1366" t="s">
        <v>161</v>
      </c>
      <c r="T1366" t="s">
        <v>2593</v>
      </c>
    </row>
    <row r="1367" spans="1:20" x14ac:dyDescent="0.25">
      <c r="A1367">
        <v>252</v>
      </c>
      <c r="B1367">
        <v>2020</v>
      </c>
      <c r="C1367" t="s">
        <v>2523</v>
      </c>
      <c r="D1367" t="s">
        <v>3018</v>
      </c>
      <c r="E1367" t="s">
        <v>13</v>
      </c>
      <c r="F1367" t="s">
        <v>2525</v>
      </c>
      <c r="G1367">
        <v>70.63</v>
      </c>
      <c r="H1367">
        <v>206</v>
      </c>
      <c r="I1367">
        <v>9.5</v>
      </c>
      <c r="J1367">
        <v>31.38</v>
      </c>
      <c r="L1367">
        <v>4.47</v>
      </c>
      <c r="M1367">
        <v>17</v>
      </c>
      <c r="N1367">
        <v>42</v>
      </c>
      <c r="O1367">
        <v>138</v>
      </c>
      <c r="P1367">
        <v>4.46</v>
      </c>
      <c r="Q1367">
        <v>7.31</v>
      </c>
      <c r="S1367" t="s">
        <v>161</v>
      </c>
      <c r="T1367" t="s">
        <v>2524</v>
      </c>
    </row>
    <row r="1368" spans="1:20" x14ac:dyDescent="0.25">
      <c r="A1368">
        <v>262</v>
      </c>
      <c r="B1368">
        <v>2020</v>
      </c>
      <c r="C1368" t="s">
        <v>4383</v>
      </c>
      <c r="D1368" t="s">
        <v>507</v>
      </c>
      <c r="E1368" t="s">
        <v>13</v>
      </c>
      <c r="F1368" t="s">
        <v>4384</v>
      </c>
      <c r="G1368">
        <v>76</v>
      </c>
      <c r="H1368">
        <v>204</v>
      </c>
      <c r="I1368">
        <v>9.1300000000000008</v>
      </c>
      <c r="J1368">
        <v>33.130000000000003</v>
      </c>
      <c r="L1368">
        <v>4.51</v>
      </c>
      <c r="M1368">
        <v>17</v>
      </c>
      <c r="N1368">
        <v>35.5</v>
      </c>
      <c r="O1368">
        <v>124</v>
      </c>
      <c r="P1368">
        <v>4.4800000000000004</v>
      </c>
      <c r="Q1368">
        <v>7.13</v>
      </c>
      <c r="S1368" t="s">
        <v>33</v>
      </c>
      <c r="T1368" t="s">
        <v>1044</v>
      </c>
    </row>
    <row r="1369" spans="1:20" x14ac:dyDescent="0.25">
      <c r="A1369">
        <v>263</v>
      </c>
      <c r="B1369">
        <v>2020</v>
      </c>
      <c r="C1369" t="s">
        <v>2514</v>
      </c>
      <c r="D1369" t="s">
        <v>184</v>
      </c>
      <c r="E1369" t="s">
        <v>13</v>
      </c>
      <c r="F1369" t="s">
        <v>2516</v>
      </c>
      <c r="G1369">
        <v>71</v>
      </c>
      <c r="H1369">
        <v>188</v>
      </c>
      <c r="I1369">
        <v>10.130000000000001</v>
      </c>
      <c r="J1369">
        <v>30.5</v>
      </c>
      <c r="L1369">
        <v>4.2699999999999996</v>
      </c>
      <c r="N1369">
        <v>42</v>
      </c>
      <c r="O1369">
        <v>131</v>
      </c>
      <c r="S1369" t="s">
        <v>70</v>
      </c>
      <c r="T1369" t="s">
        <v>2515</v>
      </c>
    </row>
    <row r="1370" spans="1:20" x14ac:dyDescent="0.25">
      <c r="A1370">
        <v>269</v>
      </c>
      <c r="B1370">
        <v>2020</v>
      </c>
      <c r="C1370" t="s">
        <v>2537</v>
      </c>
      <c r="D1370" t="s">
        <v>156</v>
      </c>
      <c r="E1370" t="s">
        <v>13</v>
      </c>
      <c r="F1370" t="s">
        <v>2539</v>
      </c>
      <c r="G1370">
        <v>72.63</v>
      </c>
      <c r="H1370">
        <v>227</v>
      </c>
      <c r="I1370">
        <v>9</v>
      </c>
      <c r="J1370">
        <v>31.88</v>
      </c>
      <c r="L1370">
        <v>4.58</v>
      </c>
      <c r="M1370">
        <v>17</v>
      </c>
      <c r="S1370" t="s">
        <v>55</v>
      </c>
      <c r="T1370" t="s">
        <v>2538</v>
      </c>
    </row>
    <row r="1371" spans="1:20" x14ac:dyDescent="0.25">
      <c r="A1371">
        <v>280</v>
      </c>
      <c r="B1371">
        <v>2020</v>
      </c>
      <c r="C1371" t="s">
        <v>4385</v>
      </c>
      <c r="D1371" t="s">
        <v>2834</v>
      </c>
      <c r="E1371" t="s">
        <v>13</v>
      </c>
      <c r="F1371" t="s">
        <v>4386</v>
      </c>
      <c r="G1371">
        <v>74</v>
      </c>
      <c r="H1371">
        <v>216</v>
      </c>
      <c r="I1371">
        <v>9.6300000000000008</v>
      </c>
      <c r="J1371">
        <v>32</v>
      </c>
      <c r="M1371">
        <v>15</v>
      </c>
      <c r="N1371">
        <v>35</v>
      </c>
      <c r="O1371">
        <v>117</v>
      </c>
      <c r="S1371" t="s">
        <v>121</v>
      </c>
      <c r="T1371" t="s">
        <v>2290</v>
      </c>
    </row>
    <row r="1372" spans="1:20" x14ac:dyDescent="0.25">
      <c r="A1372">
        <v>285</v>
      </c>
      <c r="B1372">
        <v>2020</v>
      </c>
      <c r="C1372" t="s">
        <v>2601</v>
      </c>
      <c r="D1372" t="s">
        <v>228</v>
      </c>
      <c r="E1372" t="s">
        <v>13</v>
      </c>
      <c r="F1372" t="s">
        <v>2602</v>
      </c>
      <c r="G1372">
        <v>72</v>
      </c>
      <c r="H1372">
        <v>199</v>
      </c>
      <c r="I1372">
        <v>9</v>
      </c>
      <c r="J1372">
        <v>30.63</v>
      </c>
      <c r="L1372">
        <v>4.46</v>
      </c>
      <c r="M1372">
        <v>16</v>
      </c>
      <c r="N1372">
        <v>36.5</v>
      </c>
      <c r="O1372">
        <v>124</v>
      </c>
      <c r="P1372">
        <v>4.26</v>
      </c>
      <c r="Q1372">
        <v>7.05</v>
      </c>
      <c r="S1372" t="s">
        <v>282</v>
      </c>
      <c r="T1372" t="s">
        <v>1574</v>
      </c>
    </row>
    <row r="1373" spans="1:20" x14ac:dyDescent="0.25">
      <c r="A1373">
        <v>299</v>
      </c>
      <c r="B1373">
        <v>2020</v>
      </c>
      <c r="C1373" t="s">
        <v>4387</v>
      </c>
      <c r="D1373" t="s">
        <v>32</v>
      </c>
      <c r="E1373" t="s">
        <v>13</v>
      </c>
      <c r="F1373" t="s">
        <v>4388</v>
      </c>
      <c r="G1373">
        <v>68.88</v>
      </c>
      <c r="H1373">
        <v>170</v>
      </c>
      <c r="I1373">
        <v>8.3800000000000008</v>
      </c>
      <c r="J1373">
        <v>30.38</v>
      </c>
      <c r="L1373">
        <v>4.45</v>
      </c>
      <c r="N1373">
        <v>36.5</v>
      </c>
      <c r="O1373">
        <v>125</v>
      </c>
      <c r="S1373" t="s">
        <v>161</v>
      </c>
      <c r="T1373" t="s">
        <v>56</v>
      </c>
    </row>
    <row r="1374" spans="1:20" x14ac:dyDescent="0.25">
      <c r="A1374">
        <v>309</v>
      </c>
      <c r="B1374">
        <v>2020</v>
      </c>
      <c r="C1374" t="s">
        <v>4389</v>
      </c>
      <c r="D1374" t="s">
        <v>2768</v>
      </c>
      <c r="E1374" t="s">
        <v>13</v>
      </c>
      <c r="F1374" t="s">
        <v>4391</v>
      </c>
      <c r="G1374">
        <v>75.75</v>
      </c>
      <c r="H1374">
        <v>198</v>
      </c>
      <c r="I1374">
        <v>9.6300000000000008</v>
      </c>
      <c r="J1374">
        <v>34.130000000000003</v>
      </c>
      <c r="L1374">
        <v>4.5999999999999996</v>
      </c>
      <c r="M1374">
        <v>9</v>
      </c>
      <c r="N1374">
        <v>35</v>
      </c>
      <c r="O1374">
        <v>128</v>
      </c>
      <c r="Q1374">
        <v>7.1</v>
      </c>
      <c r="S1374" t="s">
        <v>143</v>
      </c>
      <c r="T1374" t="s">
        <v>4390</v>
      </c>
    </row>
    <row r="1375" spans="1:20" x14ac:dyDescent="0.25">
      <c r="A1375">
        <v>315</v>
      </c>
      <c r="B1375">
        <v>2020</v>
      </c>
      <c r="C1375" t="s">
        <v>2590</v>
      </c>
      <c r="D1375" t="s">
        <v>3096</v>
      </c>
      <c r="E1375" t="s">
        <v>13</v>
      </c>
      <c r="F1375" t="s">
        <v>2591</v>
      </c>
      <c r="G1375">
        <v>72.13</v>
      </c>
      <c r="H1375">
        <v>185</v>
      </c>
      <c r="I1375">
        <v>9</v>
      </c>
      <c r="J1375">
        <v>32.880000000000003</v>
      </c>
      <c r="L1375">
        <v>4.3499999999999996</v>
      </c>
      <c r="N1375">
        <v>36.5</v>
      </c>
      <c r="O1375">
        <v>125</v>
      </c>
      <c r="P1375">
        <v>4.3600000000000003</v>
      </c>
      <c r="Q1375">
        <v>7.28</v>
      </c>
      <c r="S1375" t="s">
        <v>45</v>
      </c>
      <c r="T1375" t="s">
        <v>1383</v>
      </c>
    </row>
    <row r="1376" spans="1:20" x14ac:dyDescent="0.25">
      <c r="A1376">
        <v>318</v>
      </c>
      <c r="B1376">
        <v>2020</v>
      </c>
      <c r="C1376" t="s">
        <v>4392</v>
      </c>
      <c r="D1376" t="s">
        <v>2834</v>
      </c>
      <c r="E1376" t="s">
        <v>13</v>
      </c>
      <c r="F1376" t="s">
        <v>4393</v>
      </c>
      <c r="G1376">
        <v>75</v>
      </c>
      <c r="H1376">
        <v>215</v>
      </c>
      <c r="I1376">
        <v>10</v>
      </c>
      <c r="J1376">
        <v>32.5</v>
      </c>
      <c r="L1376">
        <v>4.66</v>
      </c>
      <c r="N1376">
        <v>35.5</v>
      </c>
      <c r="O1376">
        <v>120</v>
      </c>
      <c r="P1376">
        <v>4.5199999999999996</v>
      </c>
      <c r="Q1376">
        <v>7.19</v>
      </c>
      <c r="S1376" t="s">
        <v>15</v>
      </c>
      <c r="T1376" t="s">
        <v>767</v>
      </c>
    </row>
    <row r="1377" spans="1:20" x14ac:dyDescent="0.25">
      <c r="A1377">
        <v>0</v>
      </c>
      <c r="B1377">
        <v>2021</v>
      </c>
      <c r="C1377" t="s">
        <v>4394</v>
      </c>
      <c r="D1377" t="s">
        <v>4039</v>
      </c>
      <c r="E1377" t="s">
        <v>13</v>
      </c>
      <c r="F1377" t="s">
        <v>4395</v>
      </c>
      <c r="G1377">
        <v>74</v>
      </c>
      <c r="H1377">
        <v>210</v>
      </c>
      <c r="I1377">
        <v>9.875</v>
      </c>
      <c r="J1377">
        <v>32.125</v>
      </c>
      <c r="L1377">
        <v>4.59</v>
      </c>
      <c r="N1377">
        <v>39</v>
      </c>
      <c r="O1377">
        <v>132</v>
      </c>
      <c r="P1377">
        <v>4.38</v>
      </c>
      <c r="Q1377">
        <v>7.04</v>
      </c>
      <c r="S1377" t="s">
        <v>161</v>
      </c>
      <c r="T1377" t="s">
        <v>545</v>
      </c>
    </row>
    <row r="1378" spans="1:20" x14ac:dyDescent="0.25">
      <c r="A1378">
        <v>9</v>
      </c>
      <c r="B1378">
        <v>2021</v>
      </c>
      <c r="C1378" t="s">
        <v>2631</v>
      </c>
      <c r="D1378" t="s">
        <v>976</v>
      </c>
      <c r="E1378" t="s">
        <v>13</v>
      </c>
      <c r="F1378" t="s">
        <v>2633</v>
      </c>
      <c r="G1378">
        <v>68.88</v>
      </c>
      <c r="H1378">
        <v>155</v>
      </c>
      <c r="I1378">
        <v>8.875</v>
      </c>
      <c r="J1378">
        <v>29.25</v>
      </c>
      <c r="L1378">
        <v>4.3899999999999997</v>
      </c>
      <c r="N1378">
        <v>33</v>
      </c>
      <c r="O1378">
        <v>117</v>
      </c>
      <c r="P1378">
        <v>4.09</v>
      </c>
      <c r="Q1378">
        <v>6.87</v>
      </c>
      <c r="S1378" t="s">
        <v>66</v>
      </c>
      <c r="T1378" t="s">
        <v>2632</v>
      </c>
    </row>
    <row r="1379" spans="1:20" x14ac:dyDescent="0.25">
      <c r="A1379">
        <v>10</v>
      </c>
      <c r="B1379">
        <v>2021</v>
      </c>
      <c r="C1379" t="s">
        <v>4396</v>
      </c>
      <c r="D1379" t="s">
        <v>507</v>
      </c>
      <c r="E1379" t="s">
        <v>13</v>
      </c>
      <c r="F1379" t="s">
        <v>4398</v>
      </c>
      <c r="G1379">
        <v>74.38</v>
      </c>
      <c r="H1379">
        <v>217</v>
      </c>
      <c r="I1379">
        <v>9.875</v>
      </c>
      <c r="J1379">
        <v>32.375</v>
      </c>
      <c r="L1379">
        <v>4.72</v>
      </c>
      <c r="N1379">
        <v>33</v>
      </c>
      <c r="O1379">
        <v>118</v>
      </c>
      <c r="P1379">
        <v>4.28</v>
      </c>
      <c r="Q1379">
        <v>6.89</v>
      </c>
      <c r="S1379" t="s">
        <v>161</v>
      </c>
      <c r="T1379" t="s">
        <v>4397</v>
      </c>
    </row>
    <row r="1380" spans="1:20" x14ac:dyDescent="0.25">
      <c r="A1380">
        <v>13</v>
      </c>
      <c r="B1380">
        <v>2021</v>
      </c>
      <c r="C1380" t="s">
        <v>2698</v>
      </c>
      <c r="D1380" t="s">
        <v>2699</v>
      </c>
      <c r="E1380" t="s">
        <v>13</v>
      </c>
      <c r="F1380" t="s">
        <v>2700</v>
      </c>
      <c r="G1380">
        <v>72.5</v>
      </c>
      <c r="H1380">
        <v>210</v>
      </c>
      <c r="I1380">
        <v>10.75</v>
      </c>
      <c r="J1380">
        <v>32.375</v>
      </c>
      <c r="L1380">
        <v>4.45</v>
      </c>
      <c r="M1380">
        <v>21</v>
      </c>
      <c r="N1380">
        <v>39.5</v>
      </c>
      <c r="O1380">
        <v>129</v>
      </c>
      <c r="P1380">
        <v>4.41</v>
      </c>
      <c r="Q1380">
        <v>7.42</v>
      </c>
      <c r="S1380" t="s">
        <v>33</v>
      </c>
      <c r="T1380" t="s">
        <v>139</v>
      </c>
    </row>
    <row r="1381" spans="1:20" x14ac:dyDescent="0.25">
      <c r="A1381">
        <v>19</v>
      </c>
      <c r="B1381">
        <v>2021</v>
      </c>
      <c r="C1381" t="s">
        <v>2621</v>
      </c>
      <c r="D1381" t="s">
        <v>630</v>
      </c>
      <c r="E1381" t="s">
        <v>13</v>
      </c>
      <c r="F1381" t="s">
        <v>2623</v>
      </c>
      <c r="G1381">
        <v>72.38</v>
      </c>
      <c r="H1381">
        <v>190</v>
      </c>
      <c r="I1381">
        <v>9.5</v>
      </c>
      <c r="J1381">
        <v>33</v>
      </c>
      <c r="L1381">
        <v>4.43</v>
      </c>
      <c r="N1381">
        <v>36</v>
      </c>
      <c r="O1381">
        <v>123</v>
      </c>
      <c r="P1381">
        <v>4.3499999999999996</v>
      </c>
      <c r="Q1381">
        <v>6.95</v>
      </c>
      <c r="S1381" t="s">
        <v>76</v>
      </c>
      <c r="T1381" t="s">
        <v>2622</v>
      </c>
    </row>
    <row r="1382" spans="1:20" x14ac:dyDescent="0.25">
      <c r="A1382">
        <v>25</v>
      </c>
      <c r="B1382">
        <v>2021</v>
      </c>
      <c r="C1382" t="s">
        <v>4399</v>
      </c>
      <c r="D1382" t="s">
        <v>544</v>
      </c>
      <c r="E1382" t="s">
        <v>13</v>
      </c>
      <c r="F1382" t="s">
        <v>4400</v>
      </c>
      <c r="G1382">
        <v>74.75</v>
      </c>
      <c r="H1382">
        <v>213</v>
      </c>
      <c r="I1382">
        <v>9.75</v>
      </c>
      <c r="J1382">
        <v>33.75</v>
      </c>
      <c r="L1382">
        <v>4.54</v>
      </c>
      <c r="M1382">
        <v>15</v>
      </c>
      <c r="N1382">
        <v>40</v>
      </c>
      <c r="O1382">
        <v>132</v>
      </c>
      <c r="P1382">
        <v>4.26</v>
      </c>
      <c r="Q1382">
        <v>6.91</v>
      </c>
      <c r="S1382" t="s">
        <v>66</v>
      </c>
      <c r="T1382" t="s">
        <v>798</v>
      </c>
    </row>
    <row r="1383" spans="1:20" x14ac:dyDescent="0.25">
      <c r="A1383">
        <v>50</v>
      </c>
      <c r="B1383">
        <v>2021</v>
      </c>
      <c r="C1383" t="s">
        <v>4401</v>
      </c>
      <c r="D1383" t="s">
        <v>152</v>
      </c>
      <c r="E1383" t="s">
        <v>13</v>
      </c>
      <c r="F1383" t="s">
        <v>4403</v>
      </c>
      <c r="G1383">
        <v>72.38</v>
      </c>
      <c r="H1383">
        <v>186</v>
      </c>
      <c r="I1383">
        <v>10.125</v>
      </c>
      <c r="J1383">
        <v>33</v>
      </c>
      <c r="L1383">
        <v>4.5</v>
      </c>
      <c r="M1383">
        <v>13</v>
      </c>
      <c r="N1383">
        <v>38.5</v>
      </c>
      <c r="O1383">
        <v>124</v>
      </c>
      <c r="P1383">
        <v>4.26</v>
      </c>
      <c r="Q1383">
        <v>7.21</v>
      </c>
      <c r="S1383" t="s">
        <v>76</v>
      </c>
      <c r="T1383" t="s">
        <v>4402</v>
      </c>
    </row>
    <row r="1384" spans="1:20" x14ac:dyDescent="0.25">
      <c r="A1384">
        <v>52</v>
      </c>
      <c r="B1384">
        <v>2021</v>
      </c>
      <c r="C1384" t="s">
        <v>2680</v>
      </c>
      <c r="D1384" t="s">
        <v>329</v>
      </c>
      <c r="E1384" t="s">
        <v>13</v>
      </c>
      <c r="F1384" t="s">
        <v>2682</v>
      </c>
      <c r="G1384">
        <v>73.88</v>
      </c>
      <c r="H1384">
        <v>226</v>
      </c>
      <c r="I1384">
        <v>9.625</v>
      </c>
      <c r="J1384">
        <v>33.75</v>
      </c>
      <c r="L1384">
        <v>4.4800000000000004</v>
      </c>
      <c r="M1384">
        <v>29</v>
      </c>
      <c r="N1384">
        <v>39.5</v>
      </c>
      <c r="O1384">
        <v>125</v>
      </c>
      <c r="P1384">
        <v>4.1399999999999997</v>
      </c>
      <c r="Q1384">
        <v>7</v>
      </c>
      <c r="S1384" t="s">
        <v>161</v>
      </c>
      <c r="T1384" t="s">
        <v>2681</v>
      </c>
    </row>
    <row r="1385" spans="1:20" x14ac:dyDescent="0.25">
      <c r="A1385">
        <v>57</v>
      </c>
      <c r="B1385">
        <v>2021</v>
      </c>
      <c r="C1385" t="s">
        <v>4404</v>
      </c>
      <c r="D1385" t="s">
        <v>2902</v>
      </c>
      <c r="E1385" t="s">
        <v>13</v>
      </c>
      <c r="F1385" t="s">
        <v>2612</v>
      </c>
      <c r="G1385">
        <v>72.38</v>
      </c>
      <c r="H1385">
        <v>201</v>
      </c>
      <c r="I1385">
        <v>9.625</v>
      </c>
      <c r="J1385">
        <v>30.75</v>
      </c>
      <c r="L1385">
        <v>4.34</v>
      </c>
      <c r="N1385">
        <v>41</v>
      </c>
      <c r="O1385">
        <v>132</v>
      </c>
      <c r="P1385">
        <v>3.99</v>
      </c>
      <c r="Q1385">
        <v>6.96</v>
      </c>
      <c r="S1385" t="s">
        <v>161</v>
      </c>
      <c r="T1385" t="s">
        <v>2611</v>
      </c>
    </row>
    <row r="1386" spans="1:20" x14ac:dyDescent="0.25">
      <c r="A1386">
        <v>64</v>
      </c>
      <c r="B1386">
        <v>2021</v>
      </c>
      <c r="C1386" t="s">
        <v>2642</v>
      </c>
      <c r="D1386" t="s">
        <v>171</v>
      </c>
      <c r="E1386" t="s">
        <v>13</v>
      </c>
      <c r="F1386" t="s">
        <v>2644</v>
      </c>
      <c r="G1386">
        <v>76.13</v>
      </c>
      <c r="H1386">
        <v>215</v>
      </c>
      <c r="I1386">
        <v>9.375</v>
      </c>
      <c r="J1386">
        <v>34.125</v>
      </c>
      <c r="L1386">
        <v>4.45</v>
      </c>
      <c r="M1386">
        <v>14</v>
      </c>
      <c r="N1386">
        <v>37.5</v>
      </c>
      <c r="O1386">
        <v>125</v>
      </c>
      <c r="P1386">
        <v>4.32</v>
      </c>
      <c r="Q1386">
        <v>6.79</v>
      </c>
      <c r="S1386" t="s">
        <v>444</v>
      </c>
      <c r="T1386" t="s">
        <v>2643</v>
      </c>
    </row>
    <row r="1387" spans="1:20" x14ac:dyDescent="0.25">
      <c r="A1387">
        <v>66</v>
      </c>
      <c r="B1387">
        <v>2021</v>
      </c>
      <c r="C1387" t="s">
        <v>4405</v>
      </c>
      <c r="D1387" t="s">
        <v>803</v>
      </c>
      <c r="E1387" t="s">
        <v>13</v>
      </c>
      <c r="F1387" t="s">
        <v>4407</v>
      </c>
      <c r="G1387">
        <v>73.75</v>
      </c>
      <c r="H1387">
        <v>195</v>
      </c>
      <c r="I1387">
        <v>9.25</v>
      </c>
      <c r="J1387">
        <v>32.375</v>
      </c>
      <c r="L1387">
        <v>4.59</v>
      </c>
      <c r="M1387">
        <v>13</v>
      </c>
      <c r="N1387">
        <v>34</v>
      </c>
      <c r="O1387">
        <v>123</v>
      </c>
      <c r="P1387">
        <v>4.29</v>
      </c>
      <c r="Q1387">
        <v>6.83</v>
      </c>
      <c r="S1387" t="s">
        <v>121</v>
      </c>
      <c r="T1387" t="s">
        <v>4406</v>
      </c>
    </row>
    <row r="1388" spans="1:20" x14ac:dyDescent="0.25">
      <c r="A1388">
        <v>70</v>
      </c>
      <c r="B1388">
        <v>2021</v>
      </c>
      <c r="C1388" t="s">
        <v>4408</v>
      </c>
      <c r="D1388" t="s">
        <v>75</v>
      </c>
      <c r="E1388" t="s">
        <v>13</v>
      </c>
      <c r="F1388" t="s">
        <v>4410</v>
      </c>
      <c r="G1388">
        <v>74.13</v>
      </c>
      <c r="H1388">
        <v>198</v>
      </c>
      <c r="I1388">
        <v>8.75</v>
      </c>
      <c r="J1388">
        <v>33.25</v>
      </c>
      <c r="L1388">
        <v>4.7699999999999996</v>
      </c>
      <c r="M1388">
        <v>4</v>
      </c>
      <c r="N1388">
        <v>30.5</v>
      </c>
      <c r="O1388">
        <v>122</v>
      </c>
      <c r="P1388">
        <v>4.45</v>
      </c>
      <c r="Q1388">
        <v>6.92</v>
      </c>
      <c r="S1388" t="s">
        <v>121</v>
      </c>
      <c r="T1388" t="s">
        <v>4409</v>
      </c>
    </row>
    <row r="1389" spans="1:20" x14ac:dyDescent="0.25">
      <c r="A1389">
        <v>80</v>
      </c>
      <c r="B1389">
        <v>2021</v>
      </c>
      <c r="C1389" t="s">
        <v>2669</v>
      </c>
      <c r="D1389" t="s">
        <v>2859</v>
      </c>
      <c r="E1389" t="s">
        <v>13</v>
      </c>
      <c r="F1389" t="s">
        <v>2671</v>
      </c>
      <c r="G1389">
        <v>72</v>
      </c>
      <c r="H1389">
        <v>201</v>
      </c>
      <c r="I1389">
        <v>9.625</v>
      </c>
      <c r="J1389">
        <v>31.375</v>
      </c>
      <c r="L1389">
        <v>4.6100000000000003</v>
      </c>
      <c r="M1389">
        <v>19</v>
      </c>
      <c r="N1389">
        <v>34.5</v>
      </c>
      <c r="O1389">
        <v>117</v>
      </c>
      <c r="P1389">
        <v>4.2300000000000004</v>
      </c>
      <c r="Q1389">
        <v>7.15</v>
      </c>
      <c r="S1389" t="s">
        <v>282</v>
      </c>
      <c r="T1389" t="s">
        <v>2670</v>
      </c>
    </row>
    <row r="1390" spans="1:20" x14ac:dyDescent="0.25">
      <c r="A1390">
        <v>81</v>
      </c>
      <c r="B1390">
        <v>2021</v>
      </c>
      <c r="C1390" t="s">
        <v>2653</v>
      </c>
      <c r="D1390" t="s">
        <v>2654</v>
      </c>
      <c r="E1390" t="s">
        <v>13</v>
      </c>
      <c r="F1390" t="s">
        <v>2656</v>
      </c>
      <c r="G1390">
        <v>67.63</v>
      </c>
      <c r="H1390">
        <v>174</v>
      </c>
      <c r="I1390">
        <v>8.75</v>
      </c>
      <c r="J1390">
        <v>30.625</v>
      </c>
      <c r="L1390">
        <v>4.46</v>
      </c>
      <c r="M1390">
        <v>11</v>
      </c>
      <c r="N1390">
        <v>35.5</v>
      </c>
      <c r="O1390">
        <v>122</v>
      </c>
      <c r="P1390">
        <v>4.0999999999999996</v>
      </c>
      <c r="Q1390">
        <v>6.67</v>
      </c>
      <c r="S1390" t="s">
        <v>161</v>
      </c>
      <c r="T1390" t="s">
        <v>2655</v>
      </c>
    </row>
    <row r="1391" spans="1:20" x14ac:dyDescent="0.25">
      <c r="A1391">
        <v>102</v>
      </c>
      <c r="B1391">
        <v>2021</v>
      </c>
      <c r="C1391" t="s">
        <v>4411</v>
      </c>
      <c r="D1391" t="s">
        <v>244</v>
      </c>
      <c r="E1391" t="s">
        <v>13</v>
      </c>
      <c r="F1391" t="s">
        <v>2630</v>
      </c>
      <c r="G1391">
        <v>68.75</v>
      </c>
      <c r="H1391">
        <v>190</v>
      </c>
      <c r="I1391">
        <v>9</v>
      </c>
      <c r="J1391">
        <v>30.125</v>
      </c>
      <c r="L1391">
        <v>4.4000000000000004</v>
      </c>
      <c r="N1391">
        <v>35</v>
      </c>
      <c r="O1391">
        <v>124</v>
      </c>
      <c r="P1391">
        <v>4.2699999999999996</v>
      </c>
      <c r="Q1391">
        <v>6.95</v>
      </c>
      <c r="S1391" t="s">
        <v>121</v>
      </c>
      <c r="T1391" t="s">
        <v>2629</v>
      </c>
    </row>
    <row r="1392" spans="1:20" x14ac:dyDescent="0.25">
      <c r="A1392">
        <v>117</v>
      </c>
      <c r="B1392">
        <v>2021</v>
      </c>
      <c r="C1392" t="s">
        <v>2648</v>
      </c>
      <c r="D1392" t="s">
        <v>976</v>
      </c>
      <c r="E1392" t="s">
        <v>13</v>
      </c>
      <c r="F1392" t="s">
        <v>2650</v>
      </c>
      <c r="G1392">
        <v>73.75</v>
      </c>
      <c r="H1392">
        <v>208</v>
      </c>
      <c r="I1392">
        <v>9.625</v>
      </c>
      <c r="J1392">
        <v>32.75</v>
      </c>
      <c r="L1392">
        <v>4.49</v>
      </c>
      <c r="N1392">
        <v>35</v>
      </c>
      <c r="O1392">
        <v>100</v>
      </c>
      <c r="P1392">
        <v>4.25</v>
      </c>
      <c r="Q1392">
        <v>7.06</v>
      </c>
      <c r="S1392" t="s">
        <v>121</v>
      </c>
      <c r="T1392" t="s">
        <v>2649</v>
      </c>
    </row>
    <row r="1393" spans="1:20" x14ac:dyDescent="0.25">
      <c r="A1393">
        <v>128</v>
      </c>
      <c r="B1393">
        <v>2021</v>
      </c>
      <c r="C1393" t="s">
        <v>4412</v>
      </c>
      <c r="D1393" t="s">
        <v>3181</v>
      </c>
      <c r="E1393" t="s">
        <v>13</v>
      </c>
      <c r="F1393" t="s">
        <v>4414</v>
      </c>
      <c r="G1393">
        <v>72</v>
      </c>
      <c r="H1393">
        <v>188</v>
      </c>
      <c r="I1393">
        <v>9.25</v>
      </c>
      <c r="J1393">
        <v>31</v>
      </c>
      <c r="L1393">
        <v>4.4800000000000004</v>
      </c>
      <c r="M1393">
        <v>9</v>
      </c>
      <c r="N1393">
        <v>31</v>
      </c>
      <c r="O1393">
        <v>121</v>
      </c>
      <c r="P1393">
        <v>4.3899999999999997</v>
      </c>
      <c r="Q1393">
        <v>7.07</v>
      </c>
      <c r="S1393" t="s">
        <v>143</v>
      </c>
      <c r="T1393" t="s">
        <v>4413</v>
      </c>
    </row>
    <row r="1394" spans="1:20" x14ac:dyDescent="0.25">
      <c r="A1394">
        <v>142</v>
      </c>
      <c r="B1394">
        <v>2021</v>
      </c>
      <c r="C1394" t="s">
        <v>4415</v>
      </c>
      <c r="D1394" t="s">
        <v>228</v>
      </c>
      <c r="E1394" t="s">
        <v>13</v>
      </c>
      <c r="F1394" t="s">
        <v>4417</v>
      </c>
      <c r="G1394">
        <v>76</v>
      </c>
      <c r="H1394">
        <v>220</v>
      </c>
      <c r="I1394">
        <v>9.625</v>
      </c>
      <c r="J1394">
        <v>31.375</v>
      </c>
      <c r="L1394">
        <v>4.5</v>
      </c>
      <c r="M1394">
        <v>15</v>
      </c>
      <c r="N1394">
        <v>35</v>
      </c>
      <c r="O1394">
        <v>118</v>
      </c>
      <c r="P1394">
        <v>4.26</v>
      </c>
      <c r="Q1394">
        <v>7</v>
      </c>
      <c r="S1394" t="s">
        <v>66</v>
      </c>
      <c r="T1394" t="s">
        <v>4416</v>
      </c>
    </row>
    <row r="1395" spans="1:20" x14ac:dyDescent="0.25">
      <c r="A1395">
        <v>147</v>
      </c>
      <c r="B1395">
        <v>2021</v>
      </c>
      <c r="C1395" t="s">
        <v>4418</v>
      </c>
      <c r="D1395" t="s">
        <v>651</v>
      </c>
      <c r="E1395" t="s">
        <v>13</v>
      </c>
      <c r="F1395" t="s">
        <v>4419</v>
      </c>
      <c r="G1395">
        <v>73</v>
      </c>
      <c r="H1395">
        <v>205</v>
      </c>
      <c r="I1395">
        <v>9.375</v>
      </c>
      <c r="J1395">
        <v>32</v>
      </c>
      <c r="L1395">
        <v>4.6100000000000003</v>
      </c>
      <c r="M1395">
        <v>12</v>
      </c>
      <c r="N1395">
        <v>37.5</v>
      </c>
      <c r="O1395">
        <v>124</v>
      </c>
      <c r="P1395">
        <v>4.5</v>
      </c>
      <c r="Q1395">
        <v>6.96</v>
      </c>
      <c r="S1395" t="s">
        <v>61</v>
      </c>
      <c r="T1395" t="s">
        <v>1504</v>
      </c>
    </row>
    <row r="1396" spans="1:20" x14ac:dyDescent="0.25">
      <c r="A1396">
        <v>152</v>
      </c>
      <c r="B1396">
        <v>2021</v>
      </c>
      <c r="C1396" t="s">
        <v>2659</v>
      </c>
      <c r="D1396" t="s">
        <v>837</v>
      </c>
      <c r="E1396" t="s">
        <v>13</v>
      </c>
      <c r="F1396" t="s">
        <v>2660</v>
      </c>
      <c r="G1396">
        <v>77</v>
      </c>
      <c r="H1396">
        <v>219</v>
      </c>
      <c r="I1396">
        <v>9.5</v>
      </c>
      <c r="J1396">
        <v>33.75</v>
      </c>
      <c r="L1396">
        <v>4.43</v>
      </c>
      <c r="M1396">
        <v>15</v>
      </c>
      <c r="N1396">
        <v>40.5</v>
      </c>
      <c r="O1396">
        <v>133</v>
      </c>
      <c r="P1396">
        <v>4.3099999999999996</v>
      </c>
      <c r="Q1396">
        <v>6.51</v>
      </c>
      <c r="S1396" t="s">
        <v>161</v>
      </c>
      <c r="T1396" t="s">
        <v>130</v>
      </c>
    </row>
    <row r="1397" spans="1:20" x14ac:dyDescent="0.25">
      <c r="A1397">
        <v>158</v>
      </c>
      <c r="B1397">
        <v>2021</v>
      </c>
      <c r="C1397" t="s">
        <v>4420</v>
      </c>
      <c r="D1397" t="s">
        <v>38</v>
      </c>
      <c r="E1397" t="s">
        <v>13</v>
      </c>
      <c r="F1397" t="s">
        <v>4422</v>
      </c>
      <c r="G1397">
        <v>74.75</v>
      </c>
      <c r="H1397">
        <v>206</v>
      </c>
      <c r="I1397">
        <v>9.875</v>
      </c>
      <c r="J1397">
        <v>33.375</v>
      </c>
      <c r="L1397">
        <v>4.6399999999999997</v>
      </c>
      <c r="N1397">
        <v>37.5</v>
      </c>
      <c r="O1397">
        <v>120</v>
      </c>
      <c r="P1397">
        <v>4.32</v>
      </c>
      <c r="Q1397">
        <v>7.11</v>
      </c>
      <c r="S1397" t="s">
        <v>121</v>
      </c>
      <c r="T1397" t="s">
        <v>4421</v>
      </c>
    </row>
    <row r="1398" spans="1:20" x14ac:dyDescent="0.25">
      <c r="A1398">
        <v>180</v>
      </c>
      <c r="B1398">
        <v>2021</v>
      </c>
      <c r="C1398" t="s">
        <v>4423</v>
      </c>
      <c r="D1398" t="s">
        <v>1076</v>
      </c>
      <c r="E1398" t="s">
        <v>13</v>
      </c>
      <c r="F1398" t="s">
        <v>4425</v>
      </c>
      <c r="G1398">
        <v>72.88</v>
      </c>
      <c r="H1398">
        <v>218</v>
      </c>
      <c r="I1398">
        <v>9.25</v>
      </c>
      <c r="J1398">
        <v>32.375</v>
      </c>
      <c r="L1398">
        <v>4.53</v>
      </c>
      <c r="M1398">
        <v>24</v>
      </c>
      <c r="N1398">
        <v>46.5</v>
      </c>
      <c r="O1398">
        <v>134</v>
      </c>
      <c r="P1398">
        <v>4.38</v>
      </c>
      <c r="Q1398">
        <v>7.1</v>
      </c>
      <c r="S1398" t="s">
        <v>161</v>
      </c>
      <c r="T1398" t="s">
        <v>4424</v>
      </c>
    </row>
    <row r="1399" spans="1:20" x14ac:dyDescent="0.25">
      <c r="A1399">
        <v>185</v>
      </c>
      <c r="B1399">
        <v>2021</v>
      </c>
      <c r="C1399" t="s">
        <v>4426</v>
      </c>
      <c r="D1399" t="s">
        <v>2760</v>
      </c>
      <c r="E1399" t="s">
        <v>13</v>
      </c>
      <c r="F1399" t="s">
        <v>4427</v>
      </c>
      <c r="G1399">
        <v>78</v>
      </c>
      <c r="H1399">
        <v>219</v>
      </c>
      <c r="I1399">
        <v>9.375</v>
      </c>
      <c r="J1399">
        <v>33.5</v>
      </c>
      <c r="L1399">
        <v>4.72</v>
      </c>
      <c r="M1399">
        <v>11</v>
      </c>
      <c r="N1399">
        <v>33.5</v>
      </c>
      <c r="O1399">
        <v>123</v>
      </c>
      <c r="P1399">
        <v>4.51</v>
      </c>
      <c r="Q1399">
        <v>7.71</v>
      </c>
      <c r="S1399" t="s">
        <v>101</v>
      </c>
      <c r="T1399" t="s">
        <v>229</v>
      </c>
    </row>
    <row r="1400" spans="1:20" x14ac:dyDescent="0.25">
      <c r="A1400">
        <v>188</v>
      </c>
      <c r="B1400">
        <v>2021</v>
      </c>
      <c r="C1400" t="s">
        <v>4428</v>
      </c>
      <c r="D1400" t="s">
        <v>429</v>
      </c>
      <c r="E1400" t="s">
        <v>13</v>
      </c>
      <c r="F1400" t="s">
        <v>4430</v>
      </c>
      <c r="G1400">
        <v>71.13</v>
      </c>
      <c r="H1400">
        <v>195</v>
      </c>
      <c r="I1400">
        <v>9.125</v>
      </c>
      <c r="J1400">
        <v>31.75</v>
      </c>
      <c r="L1400">
        <v>4.6900000000000004</v>
      </c>
      <c r="M1400">
        <v>17</v>
      </c>
      <c r="N1400">
        <v>32</v>
      </c>
      <c r="O1400">
        <v>110</v>
      </c>
      <c r="P1400">
        <v>4.13</v>
      </c>
      <c r="Q1400">
        <v>7.05</v>
      </c>
      <c r="S1400" t="s">
        <v>66</v>
      </c>
      <c r="T1400" t="s">
        <v>4429</v>
      </c>
    </row>
    <row r="1401" spans="1:20" x14ac:dyDescent="0.25">
      <c r="A1401">
        <v>192</v>
      </c>
      <c r="B1401">
        <v>2021</v>
      </c>
      <c r="C1401" t="s">
        <v>4431</v>
      </c>
      <c r="D1401" t="s">
        <v>4196</v>
      </c>
      <c r="E1401" t="s">
        <v>13</v>
      </c>
      <c r="F1401" t="s">
        <v>4432</v>
      </c>
      <c r="G1401">
        <v>70.63</v>
      </c>
      <c r="H1401">
        <v>184</v>
      </c>
      <c r="I1401">
        <v>9.375</v>
      </c>
      <c r="J1401">
        <v>29.25</v>
      </c>
      <c r="L1401">
        <v>4.51</v>
      </c>
      <c r="M1401">
        <v>11</v>
      </c>
      <c r="N1401">
        <v>35</v>
      </c>
      <c r="O1401">
        <v>114</v>
      </c>
      <c r="S1401" t="s">
        <v>15</v>
      </c>
      <c r="T1401" t="s">
        <v>157</v>
      </c>
    </row>
    <row r="1402" spans="1:20" x14ac:dyDescent="0.25">
      <c r="A1402">
        <v>203</v>
      </c>
      <c r="B1402">
        <v>2021</v>
      </c>
      <c r="C1402" t="s">
        <v>4433</v>
      </c>
      <c r="D1402" t="s">
        <v>3096</v>
      </c>
      <c r="E1402" t="s">
        <v>13</v>
      </c>
      <c r="F1402" t="s">
        <v>4434</v>
      </c>
      <c r="G1402">
        <v>72.75</v>
      </c>
      <c r="H1402">
        <v>203</v>
      </c>
      <c r="I1402">
        <v>9.5</v>
      </c>
      <c r="J1402">
        <v>31.375</v>
      </c>
      <c r="L1402">
        <v>4.47</v>
      </c>
      <c r="M1402">
        <v>17</v>
      </c>
      <c r="N1402">
        <v>40</v>
      </c>
      <c r="O1402">
        <v>124</v>
      </c>
      <c r="P1402">
        <v>4.1399999999999997</v>
      </c>
      <c r="Q1402">
        <v>7.02</v>
      </c>
      <c r="S1402" t="s">
        <v>66</v>
      </c>
      <c r="T1402" t="s">
        <v>292</v>
      </c>
    </row>
    <row r="1403" spans="1:20" x14ac:dyDescent="0.25">
      <c r="A1403">
        <v>227</v>
      </c>
      <c r="B1403">
        <v>2021</v>
      </c>
      <c r="C1403" t="s">
        <v>4435</v>
      </c>
      <c r="D1403" t="s">
        <v>3856</v>
      </c>
      <c r="E1403" t="s">
        <v>13</v>
      </c>
      <c r="F1403" t="s">
        <v>4436</v>
      </c>
      <c r="G1403">
        <v>77</v>
      </c>
      <c r="H1403">
        <v>217</v>
      </c>
      <c r="I1403">
        <v>9.25</v>
      </c>
      <c r="J1403">
        <v>32.125</v>
      </c>
      <c r="L1403">
        <v>4.66</v>
      </c>
      <c r="M1403">
        <v>11</v>
      </c>
      <c r="N1403">
        <v>31</v>
      </c>
      <c r="O1403">
        <v>115</v>
      </c>
      <c r="P1403">
        <v>4.37</v>
      </c>
      <c r="Q1403">
        <v>7.13</v>
      </c>
      <c r="S1403" t="s">
        <v>143</v>
      </c>
      <c r="T1403" t="s">
        <v>4379</v>
      </c>
    </row>
    <row r="1404" spans="1:20" x14ac:dyDescent="0.25">
      <c r="A1404">
        <v>229</v>
      </c>
      <c r="B1404">
        <v>2021</v>
      </c>
      <c r="C1404" t="s">
        <v>2634</v>
      </c>
      <c r="D1404" t="s">
        <v>2902</v>
      </c>
      <c r="E1404" t="s">
        <v>13</v>
      </c>
      <c r="F1404" t="s">
        <v>2635</v>
      </c>
      <c r="G1404">
        <v>74.5</v>
      </c>
      <c r="H1404">
        <v>205</v>
      </c>
      <c r="I1404">
        <v>9.5</v>
      </c>
      <c r="J1404">
        <v>32.75</v>
      </c>
      <c r="L1404">
        <v>4.4000000000000004</v>
      </c>
      <c r="M1404">
        <v>19</v>
      </c>
      <c r="N1404">
        <v>39</v>
      </c>
      <c r="O1404">
        <v>125</v>
      </c>
      <c r="S1404" t="s">
        <v>66</v>
      </c>
      <c r="T1404" t="s">
        <v>1294</v>
      </c>
    </row>
    <row r="1405" spans="1:20" x14ac:dyDescent="0.25">
      <c r="A1405">
        <v>236</v>
      </c>
      <c r="B1405">
        <v>2021</v>
      </c>
      <c r="C1405" t="s">
        <v>4437</v>
      </c>
      <c r="D1405" t="s">
        <v>2813</v>
      </c>
      <c r="E1405" t="s">
        <v>13</v>
      </c>
      <c r="F1405" t="s">
        <v>4439</v>
      </c>
      <c r="G1405">
        <v>74.88</v>
      </c>
      <c r="H1405">
        <v>214</v>
      </c>
      <c r="I1405">
        <v>9.625</v>
      </c>
      <c r="J1405">
        <v>31.875</v>
      </c>
      <c r="L1405">
        <v>4.7</v>
      </c>
      <c r="M1405">
        <v>15</v>
      </c>
      <c r="N1405">
        <v>32</v>
      </c>
      <c r="O1405">
        <v>114</v>
      </c>
      <c r="P1405">
        <v>4.5</v>
      </c>
      <c r="Q1405">
        <v>7.72</v>
      </c>
      <c r="S1405" t="s">
        <v>33</v>
      </c>
      <c r="T1405" t="s">
        <v>4438</v>
      </c>
    </row>
    <row r="1406" spans="1:20" x14ac:dyDescent="0.25">
      <c r="A1406">
        <v>244</v>
      </c>
      <c r="B1406">
        <v>2021</v>
      </c>
      <c r="C1406" t="s">
        <v>2677</v>
      </c>
      <c r="D1406" t="s">
        <v>2902</v>
      </c>
      <c r="E1406" t="s">
        <v>13</v>
      </c>
      <c r="F1406" t="s">
        <v>2679</v>
      </c>
      <c r="G1406">
        <v>74.5</v>
      </c>
      <c r="H1406">
        <v>211</v>
      </c>
      <c r="I1406">
        <v>8.875</v>
      </c>
      <c r="J1406">
        <v>32</v>
      </c>
      <c r="L1406">
        <v>4.3899999999999997</v>
      </c>
      <c r="N1406">
        <v>34</v>
      </c>
      <c r="O1406">
        <v>125</v>
      </c>
      <c r="P1406">
        <v>4.4000000000000004</v>
      </c>
      <c r="Q1406">
        <v>7.37</v>
      </c>
      <c r="S1406" t="s">
        <v>76</v>
      </c>
      <c r="T1406" t="s">
        <v>2678</v>
      </c>
    </row>
    <row r="1407" spans="1:20" x14ac:dyDescent="0.25">
      <c r="A1407">
        <v>253</v>
      </c>
      <c r="B1407">
        <v>2021</v>
      </c>
      <c r="C1407" t="s">
        <v>4440</v>
      </c>
      <c r="D1407" t="s">
        <v>2741</v>
      </c>
      <c r="E1407" t="s">
        <v>13</v>
      </c>
      <c r="F1407" t="s">
        <v>4441</v>
      </c>
      <c r="G1407">
        <v>77</v>
      </c>
      <c r="H1407">
        <v>206</v>
      </c>
      <c r="I1407">
        <v>10.875</v>
      </c>
      <c r="J1407">
        <v>34.375</v>
      </c>
      <c r="L1407">
        <v>4.6100000000000003</v>
      </c>
      <c r="M1407">
        <v>12</v>
      </c>
      <c r="N1407">
        <v>35.5</v>
      </c>
      <c r="O1407">
        <v>128</v>
      </c>
      <c r="P1407">
        <v>4.34</v>
      </c>
      <c r="Q1407">
        <v>7.12</v>
      </c>
      <c r="S1407" t="s">
        <v>27</v>
      </c>
      <c r="T1407" t="s">
        <v>257</v>
      </c>
    </row>
    <row r="1408" spans="1:20" x14ac:dyDescent="0.25">
      <c r="A1408">
        <v>260</v>
      </c>
      <c r="B1408">
        <v>2021</v>
      </c>
      <c r="C1408" t="s">
        <v>2624</v>
      </c>
      <c r="D1408" t="s">
        <v>311</v>
      </c>
      <c r="E1408" t="s">
        <v>13</v>
      </c>
      <c r="F1408" t="s">
        <v>2625</v>
      </c>
      <c r="G1408">
        <v>69.5</v>
      </c>
      <c r="H1408">
        <v>178</v>
      </c>
      <c r="I1408">
        <v>9.375</v>
      </c>
      <c r="J1408">
        <v>30.125</v>
      </c>
      <c r="L1408">
        <v>4.3499999999999996</v>
      </c>
      <c r="M1408">
        <v>17</v>
      </c>
      <c r="N1408">
        <v>36</v>
      </c>
      <c r="O1408">
        <v>121</v>
      </c>
      <c r="P1408">
        <v>4</v>
      </c>
      <c r="Q1408">
        <v>6.67</v>
      </c>
      <c r="S1408" t="s">
        <v>325</v>
      </c>
      <c r="T1408" t="s">
        <v>810</v>
      </c>
    </row>
    <row r="1409" spans="1:20" x14ac:dyDescent="0.25">
      <c r="A1409">
        <v>262</v>
      </c>
      <c r="B1409">
        <v>2021</v>
      </c>
      <c r="C1409" t="s">
        <v>2626</v>
      </c>
      <c r="D1409" t="s">
        <v>580</v>
      </c>
      <c r="E1409" t="s">
        <v>13</v>
      </c>
      <c r="F1409" t="s">
        <v>2627</v>
      </c>
      <c r="G1409">
        <v>67</v>
      </c>
      <c r="H1409">
        <v>181</v>
      </c>
      <c r="I1409">
        <v>8.75</v>
      </c>
      <c r="J1409">
        <v>28.25</v>
      </c>
      <c r="L1409">
        <v>4.32</v>
      </c>
      <c r="N1409">
        <v>42.5</v>
      </c>
      <c r="O1409">
        <v>126</v>
      </c>
      <c r="P1409">
        <v>4.0999999999999996</v>
      </c>
      <c r="Q1409">
        <v>6.68</v>
      </c>
      <c r="S1409" t="s">
        <v>76</v>
      </c>
      <c r="T1409" t="s">
        <v>810</v>
      </c>
    </row>
    <row r="1410" spans="1:20" x14ac:dyDescent="0.25">
      <c r="A1410">
        <v>273</v>
      </c>
      <c r="B1410">
        <v>2021</v>
      </c>
      <c r="C1410" t="s">
        <v>2685</v>
      </c>
      <c r="D1410" t="s">
        <v>687</v>
      </c>
      <c r="E1410" t="s">
        <v>13</v>
      </c>
      <c r="F1410" t="s">
        <v>2687</v>
      </c>
      <c r="G1410">
        <v>70.13</v>
      </c>
      <c r="H1410">
        <v>190</v>
      </c>
      <c r="I1410">
        <v>9</v>
      </c>
      <c r="J1410">
        <v>29.875</v>
      </c>
      <c r="L1410">
        <v>4.59</v>
      </c>
      <c r="M1410">
        <v>12</v>
      </c>
      <c r="N1410">
        <v>34</v>
      </c>
      <c r="O1410">
        <v>121</v>
      </c>
      <c r="P1410">
        <v>4.3899999999999997</v>
      </c>
      <c r="Q1410">
        <v>7.39</v>
      </c>
      <c r="S1410" t="s">
        <v>121</v>
      </c>
      <c r="T1410" t="s">
        <v>2686</v>
      </c>
    </row>
    <row r="1411" spans="1:20" x14ac:dyDescent="0.25">
      <c r="A1411">
        <v>275</v>
      </c>
      <c r="B1411">
        <v>2021</v>
      </c>
      <c r="C1411" t="s">
        <v>2692</v>
      </c>
      <c r="D1411" t="s">
        <v>837</v>
      </c>
      <c r="E1411" t="s">
        <v>13</v>
      </c>
      <c r="F1411" t="s">
        <v>2694</v>
      </c>
      <c r="G1411">
        <v>72.13</v>
      </c>
      <c r="H1411">
        <v>187</v>
      </c>
      <c r="I1411">
        <v>9.125</v>
      </c>
      <c r="J1411">
        <v>31.75</v>
      </c>
      <c r="L1411">
        <v>4.4400000000000004</v>
      </c>
      <c r="M1411">
        <v>18</v>
      </c>
      <c r="N1411">
        <v>35.5</v>
      </c>
      <c r="O1411">
        <v>125</v>
      </c>
      <c r="P1411">
        <v>4.25</v>
      </c>
      <c r="Q1411">
        <v>6.81</v>
      </c>
      <c r="S1411" t="s">
        <v>66</v>
      </c>
      <c r="T1411" t="s">
        <v>2693</v>
      </c>
    </row>
    <row r="1412" spans="1:20" x14ac:dyDescent="0.25">
      <c r="A1412">
        <v>277</v>
      </c>
      <c r="B1412">
        <v>2021</v>
      </c>
      <c r="C1412" t="s">
        <v>4442</v>
      </c>
      <c r="D1412" t="s">
        <v>833</v>
      </c>
      <c r="E1412" t="s">
        <v>13</v>
      </c>
      <c r="F1412" t="s">
        <v>4444</v>
      </c>
      <c r="G1412">
        <v>71</v>
      </c>
      <c r="H1412">
        <v>204</v>
      </c>
      <c r="I1412">
        <v>8.875</v>
      </c>
      <c r="J1412">
        <v>31</v>
      </c>
      <c r="L1412">
        <v>4.5</v>
      </c>
      <c r="M1412">
        <v>15</v>
      </c>
      <c r="N1412">
        <v>33.5</v>
      </c>
      <c r="O1412">
        <v>120</v>
      </c>
      <c r="P1412">
        <v>4.32</v>
      </c>
      <c r="Q1412">
        <v>7.12</v>
      </c>
      <c r="S1412" t="s">
        <v>61</v>
      </c>
      <c r="T1412" t="s">
        <v>4443</v>
      </c>
    </row>
    <row r="1413" spans="1:20" x14ac:dyDescent="0.25">
      <c r="A1413">
        <v>284</v>
      </c>
      <c r="B1413">
        <v>2021</v>
      </c>
      <c r="C1413" t="s">
        <v>2636</v>
      </c>
      <c r="D1413" t="s">
        <v>209</v>
      </c>
      <c r="E1413" t="s">
        <v>13</v>
      </c>
      <c r="F1413" t="s">
        <v>2637</v>
      </c>
      <c r="G1413">
        <v>73.25</v>
      </c>
      <c r="H1413">
        <v>210</v>
      </c>
      <c r="I1413">
        <v>9.625</v>
      </c>
      <c r="J1413">
        <v>33</v>
      </c>
      <c r="L1413">
        <v>4.5199999999999996</v>
      </c>
      <c r="N1413">
        <v>34</v>
      </c>
      <c r="O1413">
        <v>124</v>
      </c>
      <c r="P1413">
        <v>4.24</v>
      </c>
      <c r="Q1413">
        <v>6.98</v>
      </c>
      <c r="S1413" t="s">
        <v>161</v>
      </c>
      <c r="T1413" t="s">
        <v>188</v>
      </c>
    </row>
    <row r="1414" spans="1:20" x14ac:dyDescent="0.25">
      <c r="A1414">
        <v>292</v>
      </c>
      <c r="B1414">
        <v>2021</v>
      </c>
      <c r="C1414" t="s">
        <v>4445</v>
      </c>
      <c r="D1414" t="s">
        <v>166</v>
      </c>
      <c r="E1414" t="s">
        <v>13</v>
      </c>
      <c r="F1414" t="s">
        <v>4447</v>
      </c>
      <c r="G1414">
        <v>69.63</v>
      </c>
      <c r="H1414">
        <v>184</v>
      </c>
      <c r="I1414">
        <v>9.25</v>
      </c>
      <c r="J1414">
        <v>30.625</v>
      </c>
      <c r="L1414">
        <v>4.58</v>
      </c>
      <c r="M1414">
        <v>14</v>
      </c>
      <c r="N1414">
        <v>31</v>
      </c>
      <c r="O1414">
        <v>120</v>
      </c>
      <c r="P1414">
        <v>4.38</v>
      </c>
      <c r="Q1414">
        <v>7.2</v>
      </c>
      <c r="S1414" t="s">
        <v>101</v>
      </c>
      <c r="T1414" t="s">
        <v>4446</v>
      </c>
    </row>
    <row r="1415" spans="1:20" x14ac:dyDescent="0.25">
      <c r="A1415">
        <v>297</v>
      </c>
      <c r="B1415">
        <v>2021</v>
      </c>
      <c r="C1415" t="s">
        <v>2667</v>
      </c>
      <c r="D1415" t="s">
        <v>852</v>
      </c>
      <c r="E1415" t="s">
        <v>13</v>
      </c>
      <c r="F1415" t="s">
        <v>2668</v>
      </c>
      <c r="G1415">
        <v>72.25</v>
      </c>
      <c r="H1415">
        <v>204</v>
      </c>
      <c r="I1415">
        <v>10</v>
      </c>
      <c r="J1415">
        <v>32.75</v>
      </c>
      <c r="L1415">
        <v>4.53</v>
      </c>
      <c r="M1415">
        <v>16</v>
      </c>
      <c r="N1415">
        <v>36.5</v>
      </c>
      <c r="O1415">
        <v>128</v>
      </c>
      <c r="P1415">
        <v>4.21</v>
      </c>
      <c r="Q1415">
        <v>7.03</v>
      </c>
      <c r="S1415" t="s">
        <v>15</v>
      </c>
      <c r="T1415" t="s">
        <v>2076</v>
      </c>
    </row>
    <row r="1416" spans="1:20" x14ac:dyDescent="0.25">
      <c r="A1416">
        <v>299</v>
      </c>
      <c r="B1416">
        <v>2021</v>
      </c>
      <c r="C1416" t="s">
        <v>4448</v>
      </c>
      <c r="D1416" t="s">
        <v>3017</v>
      </c>
      <c r="E1416" t="s">
        <v>13</v>
      </c>
      <c r="F1416" t="s">
        <v>4449</v>
      </c>
      <c r="G1416">
        <v>73.88</v>
      </c>
      <c r="H1416">
        <v>186</v>
      </c>
      <c r="I1416">
        <v>9</v>
      </c>
      <c r="J1416">
        <v>31.5</v>
      </c>
      <c r="L1416">
        <v>4.47</v>
      </c>
      <c r="M1416">
        <v>12</v>
      </c>
      <c r="N1416">
        <v>36</v>
      </c>
      <c r="O1416">
        <v>126</v>
      </c>
      <c r="P1416">
        <v>4.2</v>
      </c>
      <c r="Q1416">
        <v>7</v>
      </c>
      <c r="S1416" t="s">
        <v>143</v>
      </c>
      <c r="T1416" t="s">
        <v>2434</v>
      </c>
    </row>
    <row r="1417" spans="1:20" x14ac:dyDescent="0.25">
      <c r="A1417">
        <v>314</v>
      </c>
      <c r="B1417">
        <v>2021</v>
      </c>
      <c r="C1417" t="s">
        <v>2640</v>
      </c>
      <c r="D1417" t="s">
        <v>852</v>
      </c>
      <c r="E1417" t="s">
        <v>13</v>
      </c>
      <c r="F1417" t="s">
        <v>2641</v>
      </c>
      <c r="G1417">
        <v>69.5</v>
      </c>
      <c r="H1417">
        <v>212</v>
      </c>
      <c r="I1417">
        <v>9.5</v>
      </c>
      <c r="J1417">
        <v>30.375</v>
      </c>
      <c r="L1417">
        <v>4.5199999999999996</v>
      </c>
      <c r="M1417">
        <v>19</v>
      </c>
      <c r="N1417">
        <v>33</v>
      </c>
      <c r="O1417">
        <v>121</v>
      </c>
      <c r="P1417">
        <v>4.3099999999999996</v>
      </c>
      <c r="Q1417">
        <v>7.07</v>
      </c>
      <c r="S1417" t="s">
        <v>61</v>
      </c>
      <c r="T1417" t="s">
        <v>1347</v>
      </c>
    </row>
    <row r="1418" spans="1:20" x14ac:dyDescent="0.25">
      <c r="A1418">
        <v>329</v>
      </c>
      <c r="B1418">
        <v>2021</v>
      </c>
      <c r="C1418" t="s">
        <v>4450</v>
      </c>
      <c r="D1418" t="s">
        <v>248</v>
      </c>
      <c r="E1418" t="s">
        <v>13</v>
      </c>
      <c r="F1418" t="s">
        <v>4451</v>
      </c>
      <c r="G1418">
        <v>73.38</v>
      </c>
      <c r="H1418">
        <v>208</v>
      </c>
      <c r="I1418">
        <v>9.375</v>
      </c>
      <c r="J1418">
        <v>32</v>
      </c>
      <c r="L1418">
        <v>4.59</v>
      </c>
      <c r="M1418">
        <v>13</v>
      </c>
      <c r="N1418">
        <v>32</v>
      </c>
      <c r="O1418">
        <v>120</v>
      </c>
      <c r="P1418">
        <v>4.55</v>
      </c>
      <c r="Q1418">
        <v>7.22</v>
      </c>
      <c r="S1418" t="s">
        <v>66</v>
      </c>
      <c r="T1418" t="s">
        <v>330</v>
      </c>
    </row>
    <row r="1419" spans="1:20" x14ac:dyDescent="0.25">
      <c r="A1419">
        <v>330</v>
      </c>
      <c r="B1419">
        <v>2021</v>
      </c>
      <c r="C1419" t="s">
        <v>4452</v>
      </c>
      <c r="D1419" t="s">
        <v>213</v>
      </c>
      <c r="E1419" t="s">
        <v>13</v>
      </c>
      <c r="F1419" t="s">
        <v>2697</v>
      </c>
      <c r="G1419">
        <v>74.88</v>
      </c>
      <c r="H1419">
        <v>220</v>
      </c>
      <c r="I1419">
        <v>10.125</v>
      </c>
      <c r="J1419">
        <v>33.25</v>
      </c>
      <c r="M1419">
        <v>13</v>
      </c>
      <c r="O1419">
        <v>118</v>
      </c>
      <c r="S1419" t="s">
        <v>143</v>
      </c>
      <c r="T1419" t="s">
        <v>2696</v>
      </c>
    </row>
    <row r="1420" spans="1:20" x14ac:dyDescent="0.25">
      <c r="A1420">
        <v>333</v>
      </c>
      <c r="B1420">
        <v>2021</v>
      </c>
      <c r="C1420" t="s">
        <v>4453</v>
      </c>
      <c r="D1420" t="s">
        <v>120</v>
      </c>
      <c r="E1420" t="s">
        <v>13</v>
      </c>
      <c r="F1420" t="s">
        <v>4454</v>
      </c>
      <c r="G1420">
        <v>73.38</v>
      </c>
      <c r="H1420">
        <v>218</v>
      </c>
      <c r="I1420">
        <v>9.375</v>
      </c>
      <c r="J1420">
        <v>34.25</v>
      </c>
      <c r="L1420">
        <v>4.6399999999999997</v>
      </c>
      <c r="M1420">
        <v>21</v>
      </c>
      <c r="N1420">
        <v>39</v>
      </c>
      <c r="O1420">
        <v>130</v>
      </c>
      <c r="S1420" t="s">
        <v>143</v>
      </c>
      <c r="T1420" t="s">
        <v>711</v>
      </c>
    </row>
    <row r="1421" spans="1:20" x14ac:dyDescent="0.25">
      <c r="A1421">
        <v>335</v>
      </c>
      <c r="B1421">
        <v>2021</v>
      </c>
      <c r="C1421" t="s">
        <v>2616</v>
      </c>
      <c r="D1421" t="s">
        <v>184</v>
      </c>
      <c r="E1421" t="s">
        <v>13</v>
      </c>
      <c r="F1421" t="s">
        <v>2617</v>
      </c>
      <c r="G1421">
        <v>72.25</v>
      </c>
      <c r="H1421">
        <v>170</v>
      </c>
      <c r="I1421">
        <v>9.25</v>
      </c>
      <c r="J1421">
        <v>31.875</v>
      </c>
      <c r="O1421">
        <v>131</v>
      </c>
      <c r="S1421" t="s">
        <v>121</v>
      </c>
      <c r="T1421" t="s">
        <v>711</v>
      </c>
    </row>
    <row r="1422" spans="1:20" x14ac:dyDescent="0.25">
      <c r="A1422">
        <v>338</v>
      </c>
      <c r="B1422">
        <v>2021</v>
      </c>
      <c r="C1422" t="s">
        <v>2675</v>
      </c>
      <c r="D1422" t="s">
        <v>504</v>
      </c>
      <c r="E1422" t="s">
        <v>13</v>
      </c>
      <c r="F1422" t="s">
        <v>2676</v>
      </c>
      <c r="G1422">
        <v>69.5</v>
      </c>
      <c r="H1422">
        <v>186</v>
      </c>
      <c r="I1422">
        <v>9.75</v>
      </c>
      <c r="J1422">
        <v>31.875</v>
      </c>
      <c r="L1422">
        <v>4.46</v>
      </c>
      <c r="N1422">
        <v>36</v>
      </c>
      <c r="O1422">
        <v>123</v>
      </c>
      <c r="P1422">
        <v>4.22</v>
      </c>
      <c r="Q1422">
        <v>6.79</v>
      </c>
      <c r="S1422" t="s">
        <v>21</v>
      </c>
      <c r="T1422" t="s">
        <v>711</v>
      </c>
    </row>
    <row r="1423" spans="1:20" x14ac:dyDescent="0.25">
      <c r="A1423">
        <v>341</v>
      </c>
      <c r="B1423">
        <v>2021</v>
      </c>
      <c r="C1423" t="s">
        <v>2661</v>
      </c>
      <c r="D1423" t="s">
        <v>120</v>
      </c>
      <c r="E1423" t="s">
        <v>13</v>
      </c>
      <c r="F1423" t="s">
        <v>2663</v>
      </c>
      <c r="G1423">
        <v>72.75</v>
      </c>
      <c r="H1423">
        <v>181</v>
      </c>
      <c r="I1423">
        <v>9.75</v>
      </c>
      <c r="J1423">
        <v>30.75</v>
      </c>
      <c r="L1423">
        <v>4.5</v>
      </c>
      <c r="M1423">
        <v>10</v>
      </c>
      <c r="N1423">
        <v>37</v>
      </c>
      <c r="O1423">
        <v>124</v>
      </c>
      <c r="P1423">
        <v>4.2300000000000004</v>
      </c>
      <c r="Q1423">
        <v>7.06</v>
      </c>
      <c r="S1423" t="s">
        <v>180</v>
      </c>
      <c r="T1423" t="s">
        <v>2662</v>
      </c>
    </row>
    <row r="1424" spans="1:20" x14ac:dyDescent="0.25">
      <c r="A1424">
        <v>347</v>
      </c>
      <c r="B1424">
        <v>2021</v>
      </c>
      <c r="C1424" t="s">
        <v>2651</v>
      </c>
      <c r="D1424" t="s">
        <v>2738</v>
      </c>
      <c r="E1424" t="s">
        <v>13</v>
      </c>
      <c r="F1424" t="s">
        <v>2652</v>
      </c>
      <c r="G1424">
        <v>71.5</v>
      </c>
      <c r="H1424">
        <v>197</v>
      </c>
      <c r="I1424">
        <v>9.125</v>
      </c>
      <c r="J1424">
        <v>30.375</v>
      </c>
      <c r="L1424">
        <v>4.6100000000000003</v>
      </c>
      <c r="M1424">
        <v>20</v>
      </c>
      <c r="N1424">
        <v>38.5</v>
      </c>
      <c r="O1424">
        <v>127</v>
      </c>
      <c r="P1424">
        <v>4.26</v>
      </c>
      <c r="Q1424">
        <v>6.9</v>
      </c>
      <c r="S1424" t="s">
        <v>61</v>
      </c>
      <c r="T1424" t="s">
        <v>134</v>
      </c>
    </row>
    <row r="1425" spans="1:20" x14ac:dyDescent="0.25">
      <c r="A1425">
        <v>351</v>
      </c>
      <c r="B1425">
        <v>2021</v>
      </c>
      <c r="C1425" t="s">
        <v>2672</v>
      </c>
      <c r="D1425" t="s">
        <v>1495</v>
      </c>
      <c r="E1425" t="s">
        <v>13</v>
      </c>
      <c r="F1425" t="s">
        <v>2674</v>
      </c>
      <c r="G1425">
        <v>70.13</v>
      </c>
      <c r="H1425">
        <v>180</v>
      </c>
      <c r="I1425">
        <v>8.625</v>
      </c>
      <c r="J1425">
        <v>31.5</v>
      </c>
      <c r="L1425">
        <v>4.4800000000000004</v>
      </c>
      <c r="N1425">
        <v>33</v>
      </c>
      <c r="O1425">
        <v>122</v>
      </c>
      <c r="P1425">
        <v>4.21</v>
      </c>
      <c r="Q1425">
        <v>6.86</v>
      </c>
      <c r="S1425" t="s">
        <v>107</v>
      </c>
      <c r="T1425" t="s">
        <v>2673</v>
      </c>
    </row>
    <row r="1426" spans="1:20" x14ac:dyDescent="0.25">
      <c r="A1426">
        <v>359</v>
      </c>
      <c r="B1426">
        <v>2021</v>
      </c>
      <c r="C1426" t="s">
        <v>4455</v>
      </c>
      <c r="D1426" t="s">
        <v>3190</v>
      </c>
      <c r="E1426" t="s">
        <v>13</v>
      </c>
      <c r="F1426" t="s">
        <v>4457</v>
      </c>
      <c r="G1426">
        <v>72.13</v>
      </c>
      <c r="H1426">
        <v>194</v>
      </c>
      <c r="I1426">
        <v>9</v>
      </c>
      <c r="J1426">
        <v>30.875</v>
      </c>
      <c r="L1426">
        <v>4.57</v>
      </c>
      <c r="M1426">
        <v>16</v>
      </c>
      <c r="N1426">
        <v>37</v>
      </c>
      <c r="O1426">
        <v>123</v>
      </c>
      <c r="P1426">
        <v>4.18</v>
      </c>
      <c r="Q1426">
        <v>6.95</v>
      </c>
      <c r="S1426" t="s">
        <v>121</v>
      </c>
      <c r="T1426" t="s">
        <v>4456</v>
      </c>
    </row>
    <row r="1427" spans="1:20" x14ac:dyDescent="0.25">
      <c r="A1427">
        <v>360</v>
      </c>
      <c r="B1427">
        <v>2021</v>
      </c>
      <c r="C1427" t="s">
        <v>4458</v>
      </c>
      <c r="D1427" t="s">
        <v>281</v>
      </c>
      <c r="E1427" t="s">
        <v>13</v>
      </c>
      <c r="F1427" t="s">
        <v>4460</v>
      </c>
      <c r="G1427">
        <v>71.38</v>
      </c>
      <c r="H1427">
        <v>194</v>
      </c>
      <c r="I1427">
        <v>9.125</v>
      </c>
      <c r="J1427">
        <v>32.125</v>
      </c>
      <c r="L1427">
        <v>4.54</v>
      </c>
      <c r="M1427">
        <v>14</v>
      </c>
      <c r="N1427">
        <v>30.5</v>
      </c>
      <c r="O1427">
        <v>119</v>
      </c>
      <c r="P1427">
        <v>4.4000000000000004</v>
      </c>
      <c r="Q1427">
        <v>7.34</v>
      </c>
      <c r="S1427" t="s">
        <v>325</v>
      </c>
      <c r="T1427" t="s">
        <v>4459</v>
      </c>
    </row>
    <row r="1428" spans="1:20" x14ac:dyDescent="0.25">
      <c r="A1428">
        <v>361</v>
      </c>
      <c r="B1428">
        <v>2021</v>
      </c>
      <c r="C1428" t="s">
        <v>2688</v>
      </c>
      <c r="D1428" t="s">
        <v>2689</v>
      </c>
      <c r="E1428" t="s">
        <v>13</v>
      </c>
      <c r="F1428" t="s">
        <v>2691</v>
      </c>
      <c r="G1428">
        <v>77.38</v>
      </c>
      <c r="H1428">
        <v>226</v>
      </c>
      <c r="I1428">
        <v>10</v>
      </c>
      <c r="J1428">
        <v>34.25</v>
      </c>
      <c r="L1428">
        <v>4.54</v>
      </c>
      <c r="M1428">
        <v>20</v>
      </c>
      <c r="N1428">
        <v>35</v>
      </c>
      <c r="O1428">
        <v>127</v>
      </c>
      <c r="P1428">
        <v>4.3600000000000003</v>
      </c>
      <c r="Q1428">
        <v>6.96</v>
      </c>
      <c r="S1428" t="s">
        <v>107</v>
      </c>
      <c r="T1428" t="s">
        <v>2690</v>
      </c>
    </row>
    <row r="1429" spans="1:20" x14ac:dyDescent="0.25">
      <c r="A1429">
        <v>365</v>
      </c>
      <c r="B1429">
        <v>2021</v>
      </c>
      <c r="C1429" t="s">
        <v>4461</v>
      </c>
      <c r="D1429" t="s">
        <v>1550</v>
      </c>
      <c r="E1429" t="s">
        <v>13</v>
      </c>
      <c r="F1429" t="s">
        <v>4463</v>
      </c>
      <c r="G1429">
        <v>74.5</v>
      </c>
      <c r="H1429">
        <v>209</v>
      </c>
      <c r="I1429">
        <v>9</v>
      </c>
      <c r="J1429">
        <v>32.25</v>
      </c>
      <c r="L1429">
        <v>4.7</v>
      </c>
      <c r="O1429">
        <v>115</v>
      </c>
      <c r="P1429">
        <v>4.25</v>
      </c>
      <c r="S1429" t="s">
        <v>21</v>
      </c>
      <c r="T1429" t="s">
        <v>4462</v>
      </c>
    </row>
    <row r="1430" spans="1:20" x14ac:dyDescent="0.25">
      <c r="A1430">
        <v>372</v>
      </c>
      <c r="B1430">
        <v>2021</v>
      </c>
      <c r="C1430" t="s">
        <v>2618</v>
      </c>
      <c r="D1430" t="s">
        <v>228</v>
      </c>
      <c r="E1430" t="s">
        <v>13</v>
      </c>
      <c r="F1430" t="s">
        <v>2620</v>
      </c>
      <c r="G1430">
        <v>71.63</v>
      </c>
      <c r="H1430">
        <v>193</v>
      </c>
      <c r="I1430">
        <v>9.25</v>
      </c>
      <c r="J1430">
        <v>31.25</v>
      </c>
      <c r="L1430">
        <v>4.38</v>
      </c>
      <c r="M1430">
        <v>9</v>
      </c>
      <c r="N1430">
        <v>39.5</v>
      </c>
      <c r="O1430">
        <v>136</v>
      </c>
      <c r="P1430">
        <v>4.2300000000000004</v>
      </c>
      <c r="Q1430">
        <v>6.88</v>
      </c>
      <c r="S1430" t="s">
        <v>33</v>
      </c>
      <c r="T1430" t="s">
        <v>2619</v>
      </c>
    </row>
    <row r="1431" spans="1:20" x14ac:dyDescent="0.25">
      <c r="A1431">
        <v>375</v>
      </c>
      <c r="B1431">
        <v>2021</v>
      </c>
      <c r="C1431" t="s">
        <v>4464</v>
      </c>
      <c r="D1431" t="s">
        <v>2797</v>
      </c>
      <c r="E1431" t="s">
        <v>13</v>
      </c>
      <c r="F1431" t="s">
        <v>4466</v>
      </c>
      <c r="G1431">
        <v>70.13</v>
      </c>
      <c r="H1431">
        <v>181</v>
      </c>
      <c r="I1431">
        <v>9.5</v>
      </c>
      <c r="J1431">
        <v>28.125</v>
      </c>
      <c r="L1431">
        <v>4.62</v>
      </c>
      <c r="M1431">
        <v>21</v>
      </c>
      <c r="N1431">
        <v>40</v>
      </c>
      <c r="O1431">
        <v>124</v>
      </c>
      <c r="P1431">
        <v>4.1100000000000003</v>
      </c>
      <c r="Q1431">
        <v>6.75</v>
      </c>
      <c r="S1431" t="s">
        <v>61</v>
      </c>
      <c r="T1431" t="s">
        <v>4465</v>
      </c>
    </row>
    <row r="1432" spans="1:20" x14ac:dyDescent="0.25">
      <c r="A1432">
        <v>385</v>
      </c>
      <c r="B1432">
        <v>2021</v>
      </c>
      <c r="C1432" t="s">
        <v>4467</v>
      </c>
      <c r="D1432" t="s">
        <v>252</v>
      </c>
      <c r="E1432" t="s">
        <v>13</v>
      </c>
      <c r="F1432" t="s">
        <v>4469</v>
      </c>
      <c r="G1432">
        <v>77.63</v>
      </c>
      <c r="H1432">
        <v>203</v>
      </c>
      <c r="I1432">
        <v>10.25</v>
      </c>
      <c r="J1432">
        <v>35.625</v>
      </c>
      <c r="N1432">
        <v>37</v>
      </c>
      <c r="O1432">
        <v>121</v>
      </c>
      <c r="S1432" t="s">
        <v>66</v>
      </c>
      <c r="T1432" t="s">
        <v>4468</v>
      </c>
    </row>
    <row r="1433" spans="1:20" x14ac:dyDescent="0.25">
      <c r="A1433">
        <v>386</v>
      </c>
      <c r="B1433">
        <v>2021</v>
      </c>
      <c r="C1433" t="s">
        <v>4470</v>
      </c>
      <c r="D1433" t="s">
        <v>2738</v>
      </c>
      <c r="E1433" t="s">
        <v>13</v>
      </c>
      <c r="F1433" t="s">
        <v>4472</v>
      </c>
      <c r="G1433">
        <v>74</v>
      </c>
      <c r="H1433">
        <v>184</v>
      </c>
      <c r="I1433">
        <v>9.5</v>
      </c>
      <c r="J1433">
        <v>32.875</v>
      </c>
      <c r="L1433">
        <v>4.6900000000000004</v>
      </c>
      <c r="M1433">
        <v>7</v>
      </c>
      <c r="N1433">
        <v>31.5</v>
      </c>
      <c r="O1433">
        <v>120</v>
      </c>
      <c r="P1433">
        <v>4.4000000000000004</v>
      </c>
      <c r="Q1433">
        <v>7.15</v>
      </c>
      <c r="S1433" t="s">
        <v>66</v>
      </c>
      <c r="T1433" t="s">
        <v>4471</v>
      </c>
    </row>
    <row r="1434" spans="1:20" x14ac:dyDescent="0.25">
      <c r="A1434">
        <v>390</v>
      </c>
      <c r="B1434">
        <v>2021</v>
      </c>
      <c r="C1434" t="s">
        <v>2613</v>
      </c>
      <c r="D1434" t="s">
        <v>184</v>
      </c>
      <c r="E1434" t="s">
        <v>13</v>
      </c>
      <c r="F1434" t="s">
        <v>2615</v>
      </c>
      <c r="G1434">
        <v>69.5</v>
      </c>
      <c r="H1434">
        <v>180</v>
      </c>
      <c r="I1434">
        <v>9.125</v>
      </c>
      <c r="J1434">
        <v>30.375</v>
      </c>
      <c r="O1434">
        <v>122</v>
      </c>
      <c r="S1434" t="s">
        <v>161</v>
      </c>
      <c r="T1434" t="s">
        <v>2614</v>
      </c>
    </row>
    <row r="1435" spans="1:20" x14ac:dyDescent="0.25">
      <c r="A1435">
        <v>393</v>
      </c>
      <c r="B1435">
        <v>2021</v>
      </c>
      <c r="C1435" t="s">
        <v>2657</v>
      </c>
      <c r="D1435" t="s">
        <v>3190</v>
      </c>
      <c r="E1435" t="s">
        <v>13</v>
      </c>
      <c r="F1435" t="s">
        <v>2658</v>
      </c>
      <c r="G1435">
        <v>71.38</v>
      </c>
      <c r="H1435">
        <v>194</v>
      </c>
      <c r="I1435">
        <v>9.75</v>
      </c>
      <c r="J1435">
        <v>30.375</v>
      </c>
      <c r="L1435">
        <v>4.5</v>
      </c>
      <c r="M1435">
        <v>11</v>
      </c>
      <c r="N1435">
        <v>33</v>
      </c>
      <c r="O1435">
        <v>112</v>
      </c>
      <c r="P1435">
        <v>4.25</v>
      </c>
      <c r="Q1435">
        <v>6.97</v>
      </c>
      <c r="S1435" t="s">
        <v>66</v>
      </c>
      <c r="T1435" t="s">
        <v>1127</v>
      </c>
    </row>
    <row r="1436" spans="1:20" x14ac:dyDescent="0.25">
      <c r="A1436">
        <v>396</v>
      </c>
      <c r="B1436">
        <v>2021</v>
      </c>
      <c r="C1436" t="s">
        <v>4473</v>
      </c>
      <c r="D1436" t="s">
        <v>3230</v>
      </c>
      <c r="E1436" t="s">
        <v>13</v>
      </c>
      <c r="F1436" t="s">
        <v>4474</v>
      </c>
      <c r="G1436">
        <v>73.5</v>
      </c>
      <c r="H1436">
        <v>209</v>
      </c>
      <c r="I1436">
        <v>9.625</v>
      </c>
      <c r="J1436">
        <v>31.75</v>
      </c>
      <c r="L1436">
        <v>4.5599999999999996</v>
      </c>
      <c r="M1436">
        <v>18</v>
      </c>
      <c r="O1436">
        <v>133</v>
      </c>
      <c r="S1436" t="s">
        <v>61</v>
      </c>
      <c r="T1436" t="s">
        <v>1383</v>
      </c>
    </row>
    <row r="1437" spans="1:20" x14ac:dyDescent="0.25">
      <c r="A1437">
        <v>410</v>
      </c>
      <c r="B1437">
        <v>2021</v>
      </c>
      <c r="C1437" t="s">
        <v>4475</v>
      </c>
      <c r="D1437" t="s">
        <v>837</v>
      </c>
      <c r="E1437" t="s">
        <v>13</v>
      </c>
      <c r="F1437" t="s">
        <v>4476</v>
      </c>
      <c r="G1437">
        <v>71.25</v>
      </c>
      <c r="H1437">
        <v>209</v>
      </c>
      <c r="I1437">
        <v>8.875</v>
      </c>
      <c r="J1437">
        <v>31</v>
      </c>
      <c r="L1437">
        <v>4.66</v>
      </c>
      <c r="M1437">
        <v>14</v>
      </c>
      <c r="N1437">
        <v>33.5</v>
      </c>
      <c r="O1437">
        <v>119</v>
      </c>
      <c r="P1437">
        <v>4.57</v>
      </c>
      <c r="S1437" t="s">
        <v>107</v>
      </c>
      <c r="T1437" t="s">
        <v>34</v>
      </c>
    </row>
    <row r="1438" spans="1:20" x14ac:dyDescent="0.25">
      <c r="A1438">
        <v>413</v>
      </c>
      <c r="B1438">
        <v>2021</v>
      </c>
      <c r="C1438" t="s">
        <v>2683</v>
      </c>
      <c r="D1438" t="s">
        <v>281</v>
      </c>
      <c r="E1438" t="s">
        <v>13</v>
      </c>
      <c r="F1438" t="s">
        <v>2684</v>
      </c>
      <c r="G1438">
        <v>75</v>
      </c>
      <c r="H1438">
        <v>211</v>
      </c>
      <c r="I1438">
        <v>9.875</v>
      </c>
      <c r="J1438">
        <v>33.5</v>
      </c>
      <c r="L1438">
        <v>4.49</v>
      </c>
      <c r="M1438">
        <v>12</v>
      </c>
      <c r="N1438">
        <v>37</v>
      </c>
      <c r="O1438">
        <v>124</v>
      </c>
      <c r="P1438">
        <v>4.43</v>
      </c>
      <c r="Q1438">
        <v>7.2</v>
      </c>
      <c r="S1438" t="s">
        <v>21</v>
      </c>
      <c r="T1438" t="s">
        <v>34</v>
      </c>
    </row>
  </sheetData>
  <autoFilter ref="A1:T1438" xr:uid="{00000000-0009-0000-0000-000001000000}"/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wr_full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Scolinos</dc:creator>
  <cp:lastModifiedBy>William Scolinos</cp:lastModifiedBy>
  <dcterms:created xsi:type="dcterms:W3CDTF">2022-11-04T14:50:10Z</dcterms:created>
  <dcterms:modified xsi:type="dcterms:W3CDTF">2022-11-07T23:51:11Z</dcterms:modified>
</cp:coreProperties>
</file>