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xecutive Summary 2025" sheetId="1" r:id="rId1"/>
  </sheets>
  <definedNames>
    <definedName name="_xlnm.Print_Area" localSheetId="0">'Executive Summary 2025'!$A$1:$I$39</definedName>
  </definedNames>
  <calcPr calcId="144525"/>
</workbook>
</file>

<file path=xl/calcChain.xml><?xml version="1.0" encoding="utf-8"?>
<calcChain xmlns="http://schemas.openxmlformats.org/spreadsheetml/2006/main">
  <c r="G29" i="1" l="1"/>
  <c r="F29" i="1"/>
  <c r="E29" i="1"/>
  <c r="D29" i="1"/>
  <c r="C29" i="1"/>
  <c r="F25" i="1"/>
  <c r="E25" i="1"/>
  <c r="D25" i="1"/>
  <c r="C25" i="1"/>
  <c r="C33" i="1" s="1"/>
  <c r="G23" i="1"/>
  <c r="G22" i="1"/>
  <c r="G25" i="1" s="1"/>
  <c r="F18" i="1"/>
  <c r="E18" i="1"/>
  <c r="D18" i="1"/>
  <c r="C18" i="1"/>
  <c r="G17" i="1"/>
  <c r="G16" i="1"/>
  <c r="G15" i="1"/>
  <c r="G14" i="1"/>
  <c r="G18" i="1" s="1"/>
  <c r="F10" i="1"/>
  <c r="E10" i="1"/>
  <c r="D10" i="1"/>
  <c r="C10" i="1"/>
  <c r="G9" i="1"/>
  <c r="G8" i="1"/>
  <c r="G7" i="1"/>
  <c r="G10" i="1" l="1"/>
  <c r="C35" i="1"/>
  <c r="C37" i="1" s="1"/>
  <c r="D36" i="1"/>
  <c r="D37" i="1" s="1"/>
  <c r="C34" i="1"/>
  <c r="C39" i="1" l="1"/>
  <c r="C38" i="1" s="1"/>
  <c r="D38" i="1" l="1"/>
</calcChain>
</file>

<file path=xl/sharedStrings.xml><?xml version="1.0" encoding="utf-8"?>
<sst xmlns="http://schemas.openxmlformats.org/spreadsheetml/2006/main" count="69" uniqueCount="34">
  <si>
    <t xml:space="preserve">EXECUTIVE SUMMARY </t>
  </si>
  <si>
    <t>For The Y2025</t>
  </si>
  <si>
    <t>May 2025 - Closed Shipments</t>
  </si>
  <si>
    <t xml:space="preserve">Client </t>
  </si>
  <si>
    <t xml:space="preserve">Destination </t>
  </si>
  <si>
    <t>SPL</t>
  </si>
  <si>
    <t>KCW02</t>
  </si>
  <si>
    <t>PTC</t>
  </si>
  <si>
    <t>STF</t>
  </si>
  <si>
    <t xml:space="preserve">TOTAL Tonnage </t>
  </si>
  <si>
    <t>Vessel Sailing Date</t>
  </si>
  <si>
    <t xml:space="preserve">Remarks </t>
  </si>
  <si>
    <t>Asada</t>
  </si>
  <si>
    <t>Tokyo</t>
  </si>
  <si>
    <t>Shipped</t>
  </si>
  <si>
    <t>HWC</t>
  </si>
  <si>
    <t>Osaka</t>
  </si>
  <si>
    <t>Hitachinaka</t>
  </si>
  <si>
    <t xml:space="preserve">TOTAL </t>
  </si>
  <si>
    <t>Jun 2025- Closed Shipments</t>
  </si>
  <si>
    <t>WHC</t>
  </si>
  <si>
    <t>Keelung</t>
  </si>
  <si>
    <t xml:space="preserve">HWC </t>
  </si>
  <si>
    <t xml:space="preserve">Jul 2025 - </t>
  </si>
  <si>
    <t>In Process</t>
  </si>
  <si>
    <t>SPL-A</t>
  </si>
  <si>
    <t>G.TOTAL</t>
  </si>
  <si>
    <t>Conclusive Summary</t>
  </si>
  <si>
    <t>Grade</t>
  </si>
  <si>
    <t>Lumps</t>
  </si>
  <si>
    <t>Fines Grains</t>
  </si>
  <si>
    <t>Total</t>
  </si>
  <si>
    <t>Ratio</t>
  </si>
  <si>
    <t>G.Total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</si>
</sst>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3" fontId="3" fillId="0" borderId="2" xfId="1" applyFont="1" applyBorder="1" applyAlignment="1">
      <alignment horizontal="center"/>
    </xf>
    <xf numFmtId="43" fontId="3" fillId="0" borderId="2" xfId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7" fillId="0" borderId="0" xfId="0" applyFo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9" fontId="6" fillId="0" borderId="2" xfId="2" applyFont="1" applyBorder="1" applyAlignment="1">
      <alignment horizontal="center"/>
    </xf>
    <xf numFmtId="9" fontId="6" fillId="0" borderId="2" xfId="2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Normal="100" workbookViewId="0">
      <selection activeCell="J11" sqref="J11"/>
    </sheetView>
  </sheetViews>
  <sheetFormatPr defaultColWidth="9.140625" defaultRowHeight="12.75" x14ac:dyDescent="0.2"/>
  <cols>
    <col min="1" max="1" width="8.7109375" style="2" bestFit="1" customWidth="1"/>
    <col min="2" max="2" width="11.42578125" style="2" bestFit="1" customWidth="1"/>
    <col min="3" max="3" width="7.140625" style="2" bestFit="1" customWidth="1"/>
    <col min="4" max="4" width="7.140625" style="2" customWidth="1"/>
    <col min="5" max="5" width="6.140625" style="2" customWidth="1"/>
    <col min="6" max="6" width="8.28515625" style="2" customWidth="1"/>
    <col min="7" max="7" width="9.28515625" style="2" bestFit="1" customWidth="1"/>
    <col min="8" max="8" width="10.7109375" style="2" bestFit="1" customWidth="1"/>
    <col min="9" max="9" width="23.85546875" style="2" customWidth="1"/>
    <col min="10" max="16384" width="9.140625" style="2"/>
  </cols>
  <sheetData>
    <row r="1" spans="1:9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1"/>
      <c r="B2" s="1"/>
      <c r="C2" s="1"/>
      <c r="D2" s="1"/>
      <c r="E2" s="1"/>
      <c r="F2" s="1"/>
      <c r="G2" s="1"/>
      <c r="H2" s="1"/>
      <c r="I2" s="1"/>
    </row>
    <row r="3" spans="1:9" ht="15.75" x14ac:dyDescent="0.25">
      <c r="A3" s="3" t="s">
        <v>1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4"/>
      <c r="B4" s="4"/>
      <c r="C4" s="4"/>
      <c r="D4" s="4"/>
      <c r="E4" s="4"/>
      <c r="F4" s="4"/>
      <c r="G4" s="4"/>
      <c r="H4" s="4"/>
      <c r="I4" s="4"/>
    </row>
    <row r="5" spans="1:9" x14ac:dyDescent="0.2">
      <c r="A5" s="5" t="s">
        <v>2</v>
      </c>
      <c r="B5" s="5"/>
      <c r="C5" s="5"/>
      <c r="D5" s="5"/>
      <c r="E5" s="5"/>
    </row>
    <row r="6" spans="1:9" ht="25.5" x14ac:dyDescent="0.2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7" t="s">
        <v>9</v>
      </c>
      <c r="H6" s="7" t="s">
        <v>10</v>
      </c>
      <c r="I6" s="8" t="s">
        <v>11</v>
      </c>
    </row>
    <row r="7" spans="1:9" x14ac:dyDescent="0.2">
      <c r="A7" s="9" t="s">
        <v>12</v>
      </c>
      <c r="B7" s="9" t="s">
        <v>13</v>
      </c>
      <c r="C7" s="10"/>
      <c r="D7" s="10">
        <v>120</v>
      </c>
      <c r="E7" s="10"/>
      <c r="F7" s="10"/>
      <c r="G7" s="11">
        <f>SUM(C7:F7)</f>
        <v>120</v>
      </c>
      <c r="H7" s="12">
        <v>45799</v>
      </c>
      <c r="I7" s="13" t="s">
        <v>14</v>
      </c>
    </row>
    <row r="8" spans="1:9" x14ac:dyDescent="0.2">
      <c r="A8" s="9" t="s">
        <v>15</v>
      </c>
      <c r="B8" s="9" t="s">
        <v>16</v>
      </c>
      <c r="C8" s="10">
        <v>108.75</v>
      </c>
      <c r="D8" s="10"/>
      <c r="E8" s="10">
        <v>43.5</v>
      </c>
      <c r="F8" s="10"/>
      <c r="G8" s="11">
        <f>SUM(C8:F8)</f>
        <v>152.25</v>
      </c>
      <c r="H8" s="12">
        <v>45799</v>
      </c>
      <c r="I8" s="13" t="s">
        <v>14</v>
      </c>
    </row>
    <row r="9" spans="1:9" x14ac:dyDescent="0.2">
      <c r="A9" s="9" t="s">
        <v>15</v>
      </c>
      <c r="B9" s="9" t="s">
        <v>17</v>
      </c>
      <c r="C9" s="10"/>
      <c r="D9" s="10"/>
      <c r="E9" s="10">
        <v>43.5</v>
      </c>
      <c r="F9" s="10">
        <v>108.75</v>
      </c>
      <c r="G9" s="11">
        <f>SUM(C9:F9)</f>
        <v>152.25</v>
      </c>
      <c r="H9" s="12">
        <v>45799</v>
      </c>
      <c r="I9" s="13" t="s">
        <v>14</v>
      </c>
    </row>
    <row r="10" spans="1:9" ht="13.5" thickBot="1" x14ac:dyDescent="0.25">
      <c r="A10" s="14" t="s">
        <v>18</v>
      </c>
      <c r="B10" s="14"/>
      <c r="C10" s="15">
        <f>SUM(C7:C9)</f>
        <v>108.75</v>
      </c>
      <c r="D10" s="15">
        <f>SUM(D7:D9)</f>
        <v>120</v>
      </c>
      <c r="E10" s="15">
        <f>SUM(E7:E9)</f>
        <v>87</v>
      </c>
      <c r="F10" s="15">
        <f>SUM(F7:F9)</f>
        <v>108.75</v>
      </c>
      <c r="G10" s="15">
        <f>SUM(G7:G9)</f>
        <v>424.5</v>
      </c>
      <c r="H10" s="15"/>
      <c r="I10" s="15"/>
    </row>
    <row r="11" spans="1:9" x14ac:dyDescent="0.2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5" t="s">
        <v>19</v>
      </c>
      <c r="B12" s="5"/>
      <c r="C12" s="5"/>
      <c r="D12" s="5"/>
      <c r="E12" s="5"/>
    </row>
    <row r="13" spans="1:9" ht="25.5" x14ac:dyDescent="0.2">
      <c r="A13" s="6" t="s">
        <v>3</v>
      </c>
      <c r="B13" s="6" t="s">
        <v>4</v>
      </c>
      <c r="C13" s="6" t="s">
        <v>5</v>
      </c>
      <c r="D13" s="6" t="s">
        <v>6</v>
      </c>
      <c r="E13" s="6" t="s">
        <v>7</v>
      </c>
      <c r="F13" s="6" t="s">
        <v>8</v>
      </c>
      <c r="G13" s="7" t="s">
        <v>9</v>
      </c>
      <c r="H13" s="7" t="s">
        <v>10</v>
      </c>
      <c r="I13" s="8" t="s">
        <v>11</v>
      </c>
    </row>
    <row r="14" spans="1:9" x14ac:dyDescent="0.2">
      <c r="A14" s="9" t="s">
        <v>20</v>
      </c>
      <c r="B14" s="9" t="s">
        <v>21</v>
      </c>
      <c r="C14" s="10"/>
      <c r="D14" s="10"/>
      <c r="E14" s="10">
        <v>100</v>
      </c>
      <c r="F14" s="10"/>
      <c r="G14" s="11">
        <f>SUM(C14:F14)</f>
        <v>100</v>
      </c>
      <c r="H14" s="12">
        <v>45815</v>
      </c>
      <c r="I14" s="13" t="s">
        <v>14</v>
      </c>
    </row>
    <row r="15" spans="1:9" x14ac:dyDescent="0.2">
      <c r="A15" s="9" t="s">
        <v>12</v>
      </c>
      <c r="B15" s="9" t="s">
        <v>13</v>
      </c>
      <c r="C15" s="10"/>
      <c r="D15" s="10">
        <v>120</v>
      </c>
      <c r="E15" s="10"/>
      <c r="F15" s="10"/>
      <c r="G15" s="11">
        <f>SUM(C15:F15)</f>
        <v>120</v>
      </c>
      <c r="H15" s="12">
        <v>45819</v>
      </c>
      <c r="I15" s="13" t="s">
        <v>14</v>
      </c>
    </row>
    <row r="16" spans="1:9" x14ac:dyDescent="0.2">
      <c r="A16" s="9" t="s">
        <v>22</v>
      </c>
      <c r="B16" s="9" t="s">
        <v>21</v>
      </c>
      <c r="C16" s="10"/>
      <c r="D16" s="10"/>
      <c r="E16" s="10"/>
      <c r="F16" s="10">
        <v>270</v>
      </c>
      <c r="G16" s="11">
        <f>SUM(C16:F16)</f>
        <v>270</v>
      </c>
      <c r="H16" s="12">
        <v>45827</v>
      </c>
      <c r="I16" s="13" t="s">
        <v>14</v>
      </c>
    </row>
    <row r="17" spans="1:9" x14ac:dyDescent="0.2">
      <c r="A17" s="9" t="s">
        <v>22</v>
      </c>
      <c r="B17" s="9" t="s">
        <v>17</v>
      </c>
      <c r="C17" s="16"/>
      <c r="D17" s="16"/>
      <c r="E17" s="16"/>
      <c r="F17" s="16">
        <v>108.75</v>
      </c>
      <c r="G17" s="11">
        <f>SUM(C17:F17)</f>
        <v>108.75</v>
      </c>
      <c r="H17" s="12">
        <v>45835</v>
      </c>
      <c r="I17" s="13"/>
    </row>
    <row r="18" spans="1:9" ht="13.5" thickBot="1" x14ac:dyDescent="0.25">
      <c r="A18" s="14" t="s">
        <v>18</v>
      </c>
      <c r="B18" s="14"/>
      <c r="C18" s="15">
        <f t="shared" ref="C18:G18" si="0">SUM(C14:C17)</f>
        <v>0</v>
      </c>
      <c r="D18" s="15">
        <f t="shared" si="0"/>
        <v>120</v>
      </c>
      <c r="E18" s="15">
        <f t="shared" si="0"/>
        <v>100</v>
      </c>
      <c r="F18" s="15">
        <f t="shared" si="0"/>
        <v>378.75</v>
      </c>
      <c r="G18" s="15">
        <f t="shared" si="0"/>
        <v>598.75</v>
      </c>
      <c r="H18" s="15"/>
      <c r="I18" s="15"/>
    </row>
    <row r="19" spans="1:9" x14ac:dyDescent="0.2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5" t="s">
        <v>23</v>
      </c>
      <c r="B20" s="5"/>
      <c r="C20" s="5"/>
      <c r="D20" s="5"/>
      <c r="E20" s="5"/>
    </row>
    <row r="21" spans="1:9" ht="25.5" x14ac:dyDescent="0.2">
      <c r="A21" s="6" t="s">
        <v>3</v>
      </c>
      <c r="B21" s="6" t="s">
        <v>4</v>
      </c>
      <c r="C21" s="6" t="s">
        <v>5</v>
      </c>
      <c r="D21" s="6" t="s">
        <v>6</v>
      </c>
      <c r="E21" s="6" t="s">
        <v>7</v>
      </c>
      <c r="F21" s="6" t="s">
        <v>8</v>
      </c>
      <c r="G21" s="7" t="s">
        <v>9</v>
      </c>
      <c r="H21" s="7" t="s">
        <v>10</v>
      </c>
      <c r="I21" s="8" t="s">
        <v>11</v>
      </c>
    </row>
    <row r="22" spans="1:9" x14ac:dyDescent="0.2">
      <c r="A22" s="9" t="s">
        <v>20</v>
      </c>
      <c r="B22" s="9"/>
      <c r="C22" s="10">
        <v>108.75</v>
      </c>
      <c r="D22" s="10"/>
      <c r="E22" s="10"/>
      <c r="F22" s="10"/>
      <c r="G22" s="11">
        <f>SUM(C22:F22)</f>
        <v>108.75</v>
      </c>
      <c r="H22" s="12">
        <v>45849</v>
      </c>
      <c r="I22" s="13" t="s">
        <v>24</v>
      </c>
    </row>
    <row r="23" spans="1:9" x14ac:dyDescent="0.2">
      <c r="A23" s="9"/>
      <c r="B23" s="9"/>
      <c r="C23" s="10"/>
      <c r="D23" s="10"/>
      <c r="E23" s="10"/>
      <c r="F23" s="10"/>
      <c r="G23" s="11">
        <f>SUM(C23:F23)</f>
        <v>0</v>
      </c>
      <c r="H23" s="12"/>
      <c r="I23" s="13"/>
    </row>
    <row r="24" spans="1:9" x14ac:dyDescent="0.2">
      <c r="A24" s="9"/>
      <c r="B24" s="9"/>
      <c r="C24" s="16"/>
      <c r="D24" s="16"/>
      <c r="E24" s="16"/>
      <c r="F24" s="16"/>
      <c r="G24" s="16"/>
      <c r="H24" s="12"/>
      <c r="I24" s="13"/>
    </row>
    <row r="25" spans="1:9" ht="13.5" thickBot="1" x14ac:dyDescent="0.25">
      <c r="A25" s="14" t="s">
        <v>18</v>
      </c>
      <c r="B25" s="14"/>
      <c r="C25" s="15">
        <f>SUM(C22:C24)</f>
        <v>108.75</v>
      </c>
      <c r="D25" s="15">
        <f>SUM(D22:D24)</f>
        <v>0</v>
      </c>
      <c r="E25" s="15">
        <f>SUM(E22:E24)</f>
        <v>0</v>
      </c>
      <c r="F25" s="15">
        <f>SUM(F22:F24)</f>
        <v>0</v>
      </c>
      <c r="G25" s="15">
        <f>SUM(G22:G24)</f>
        <v>108.75</v>
      </c>
      <c r="H25" s="15"/>
      <c r="I25" s="15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29" spans="1:9" ht="17.25" thickBot="1" x14ac:dyDescent="0.35">
      <c r="A29" s="17" t="s">
        <v>26</v>
      </c>
      <c r="B29" s="18"/>
      <c r="C29" s="19">
        <f>C10+C18+C25</f>
        <v>217.5</v>
      </c>
      <c r="D29" s="19">
        <f>D10+D18+D25</f>
        <v>240</v>
      </c>
      <c r="E29" s="19">
        <f>E10+E18+E25</f>
        <v>187</v>
      </c>
      <c r="F29" s="19">
        <f>F10+F18+F25</f>
        <v>487.5</v>
      </c>
      <c r="G29" s="19">
        <f>G10+G18+G25</f>
        <v>1132</v>
      </c>
    </row>
    <row r="30" spans="1:9" ht="17.25" thickTop="1" x14ac:dyDescent="0.3">
      <c r="A30" s="20"/>
      <c r="B30" s="20"/>
      <c r="C30" s="21"/>
      <c r="D30" s="21"/>
      <c r="E30" s="21"/>
      <c r="F30" s="21"/>
      <c r="G30" s="21"/>
    </row>
    <row r="31" spans="1:9" ht="15.75" x14ac:dyDescent="0.25">
      <c r="A31" s="22" t="s">
        <v>27</v>
      </c>
    </row>
    <row r="32" spans="1:9" ht="15.75" x14ac:dyDescent="0.25">
      <c r="A32" s="23" t="s">
        <v>28</v>
      </c>
      <c r="B32" s="23"/>
      <c r="C32" s="24" t="s">
        <v>29</v>
      </c>
      <c r="D32" s="23" t="s">
        <v>30</v>
      </c>
      <c r="E32" s="23"/>
    </row>
    <row r="33" spans="1:6" x14ac:dyDescent="0.2">
      <c r="A33" s="25" t="s">
        <v>25</v>
      </c>
      <c r="B33" s="25"/>
      <c r="C33" s="26">
        <f>C29</f>
        <v>217.5</v>
      </c>
      <c r="D33" s="27">
        <v>0</v>
      </c>
      <c r="E33" s="27"/>
    </row>
    <row r="34" spans="1:6" x14ac:dyDescent="0.2">
      <c r="A34" s="25" t="s">
        <v>6</v>
      </c>
      <c r="B34" s="25"/>
      <c r="C34" s="26">
        <f>D29</f>
        <v>240</v>
      </c>
      <c r="D34" s="27"/>
      <c r="E34" s="27"/>
    </row>
    <row r="35" spans="1:6" x14ac:dyDescent="0.2">
      <c r="A35" s="25" t="s">
        <v>7</v>
      </c>
      <c r="B35" s="25"/>
      <c r="C35" s="26">
        <f>E29</f>
        <v>187</v>
      </c>
      <c r="D35" s="27">
        <v>0</v>
      </c>
      <c r="E35" s="27"/>
    </row>
    <row r="36" spans="1:6" ht="18" x14ac:dyDescent="0.25">
      <c r="A36" s="25" t="s">
        <v>8</v>
      </c>
      <c r="B36" s="25"/>
      <c r="C36" s="28">
        <v>0</v>
      </c>
      <c r="D36" s="29">
        <f>F29</f>
        <v>487.5</v>
      </c>
      <c r="E36" s="25"/>
      <c r="F36" s="30"/>
    </row>
    <row r="37" spans="1:6" ht="18.75" x14ac:dyDescent="0.3">
      <c r="A37" s="31" t="s">
        <v>31</v>
      </c>
      <c r="B37" s="31"/>
      <c r="C37" s="32">
        <f>SUM(C33:C36)</f>
        <v>644.5</v>
      </c>
      <c r="D37" s="33">
        <f>SUM(D36:D36)</f>
        <v>487.5</v>
      </c>
      <c r="E37" s="31"/>
      <c r="F37" s="30"/>
    </row>
    <row r="38" spans="1:6" ht="16.5" x14ac:dyDescent="0.3">
      <c r="A38" s="31" t="s">
        <v>32</v>
      </c>
      <c r="B38" s="31"/>
      <c r="C38" s="34">
        <f>C37/C39</f>
        <v>0.56934628975265023</v>
      </c>
      <c r="D38" s="35">
        <f>D37/C39</f>
        <v>0.43065371024734983</v>
      </c>
      <c r="E38" s="35"/>
    </row>
    <row r="39" spans="1:6" ht="16.5" thickBot="1" x14ac:dyDescent="0.3">
      <c r="A39" s="36" t="s">
        <v>33</v>
      </c>
      <c r="B39" s="36"/>
      <c r="C39" s="37">
        <f>C37+D37</f>
        <v>1132</v>
      </c>
      <c r="D39" s="37"/>
      <c r="E39" s="37"/>
    </row>
    <row r="40" spans="1:6" ht="13.5" thickTop="1" x14ac:dyDescent="0.2"/>
  </sheetData>
  <mergeCells count="25">
    <mergeCell ref="A38:B38"/>
    <mergeCell ref="D38:E38"/>
    <mergeCell ref="A39:B39"/>
    <mergeCell ref="C39:E39"/>
    <mergeCell ref="A35:B35"/>
    <mergeCell ref="D35:E35"/>
    <mergeCell ref="A36:B36"/>
    <mergeCell ref="D36:E36"/>
    <mergeCell ref="A37:B37"/>
    <mergeCell ref="D37:E37"/>
    <mergeCell ref="A29:B29"/>
    <mergeCell ref="A32:B32"/>
    <mergeCell ref="D32:E32"/>
    <mergeCell ref="A33:B33"/>
    <mergeCell ref="D33:E33"/>
    <mergeCell ref="A34:B34"/>
    <mergeCell ref="D34:E34"/>
    <mergeCell ref="A20:E20"/>
    <mergeCell ref="A25:B25"/>
    <mergeCell ref="A1:I2"/>
    <mergeCell ref="A3:I3"/>
    <mergeCell ref="A5:E5"/>
    <mergeCell ref="A10:B10"/>
    <mergeCell ref="A12:E12"/>
    <mergeCell ref="A18:B18"/>
  </mergeCells>
  <pageMargins left="0.56000000000000005" right="0.70866141732283505" top="0.36" bottom="0.37" header="0.31496062992126" footer="0.31496062992126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Executive Summary 2025</vt:lpstr>
      <vt:lpstr>'Executive Summary 2025'!Print_Area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</dc:creator>
  <cp:lastModifiedBy>Awais</cp:lastModifiedBy>
  <dcterms:created xsi:type="dcterms:W3CDTF">2025-07-01T03:52:32Z</dcterms:created>
  <dcterms:modified xsi:type="dcterms:W3CDTF">2025-07-01T03:55:48Z</dcterms:modified>
</cp:coreProperties>
</file>