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ashboard" sheetId="1" r:id="rId1"/>
  </sheets>
  <definedNames>
    <definedName name="_xlnm.Print_Area" localSheetId="0">Dashboard!$A$1:$G$39</definedName>
  </definedNames>
  <calcPr calcId="144525"/>
</workbook>
</file>

<file path=xl/calcChain.xml><?xml version="1.0" encoding="utf-8"?>
<calcChain xmlns="http://schemas.openxmlformats.org/spreadsheetml/2006/main">
  <c r="E32" i="1" l="1"/>
  <c r="D32" i="1"/>
  <c r="C32" i="1"/>
  <c r="B32" i="1"/>
  <c r="F31" i="1"/>
  <c r="F32" i="1" s="1"/>
  <c r="E31" i="1"/>
  <c r="F30" i="1"/>
  <c r="E27" i="1"/>
  <c r="D27" i="1"/>
  <c r="C27" i="1"/>
  <c r="B27" i="1"/>
  <c r="F27" i="1" s="1"/>
  <c r="F26" i="1"/>
  <c r="F25" i="1"/>
  <c r="D22" i="1"/>
  <c r="C22" i="1"/>
  <c r="B22" i="1"/>
  <c r="E21" i="1"/>
  <c r="E20" i="1"/>
  <c r="E22" i="1" s="1"/>
  <c r="E17" i="1"/>
  <c r="D17" i="1"/>
  <c r="C17" i="1"/>
  <c r="E16" i="1"/>
  <c r="E15" i="1"/>
  <c r="E14" i="1"/>
</calcChain>
</file>

<file path=xl/sharedStrings.xml><?xml version="1.0" encoding="utf-8"?>
<sst xmlns="http://schemas.openxmlformats.org/spreadsheetml/2006/main" count="61" uniqueCount="45">
  <si>
    <r>
      <rPr>
        <b/>
        <u/>
        <sz val="14"/>
        <rFont val="Arial"/>
        <family val="2"/>
      </rPr>
      <t>Supply Chain Dashboard </t>
    </r>
  </si>
  <si>
    <t>Dated: 13 May 2025</t>
  </si>
  <si>
    <r>
      <rPr>
        <b/>
        <sz val="12"/>
        <rFont val="Arial"/>
        <family val="2"/>
      </rPr>
      <t>Summary</t>
    </r>
  </si>
  <si>
    <r>
      <rPr>
        <b/>
        <sz val="11"/>
        <rFont val="Arial"/>
        <family val="2"/>
      </rPr>
      <t>Stocks</t>
    </r>
  </si>
  <si>
    <r>
      <rPr>
        <b/>
        <sz val="11"/>
        <rFont val="Arial"/>
        <family val="2"/>
      </rPr>
      <t>Qty (mt)</t>
    </r>
  </si>
  <si>
    <r>
      <rPr>
        <sz val="11"/>
        <rFont val="Arial"/>
        <family val="2"/>
      </rPr>
      <t>Base Ore Stock</t>
    </r>
  </si>
  <si>
    <t>On way to PSS</t>
  </si>
  <si>
    <t>Total Sorted Stock PSS</t>
  </si>
  <si>
    <t>Total Unsorted PSS</t>
  </si>
  <si>
    <r>
      <rPr>
        <sz val="11"/>
        <rFont val="Arial"/>
        <family val="2"/>
      </rPr>
      <t>Total In KEF</t>
    </r>
  </si>
  <si>
    <r>
      <rPr>
        <sz val="11"/>
        <rFont val="Arial"/>
        <family val="2"/>
      </rPr>
      <t>Export Ready</t>
    </r>
  </si>
  <si>
    <r>
      <rPr>
        <b/>
        <sz val="11"/>
        <rFont val="Arial"/>
        <family val="2"/>
      </rPr>
      <t>Export Value</t>
    </r>
  </si>
  <si>
    <r>
      <rPr>
        <b/>
        <sz val="11"/>
        <rFont val="Arial"/>
        <family val="2"/>
      </rPr>
      <t>Ores</t>
    </r>
  </si>
  <si>
    <r>
      <rPr>
        <b/>
        <sz val="11"/>
        <rFont val="Arial"/>
        <family val="2"/>
      </rPr>
      <t>KND</t>
    </r>
  </si>
  <si>
    <r>
      <rPr>
        <b/>
        <sz val="11"/>
        <rFont val="Arial"/>
        <family val="2"/>
      </rPr>
      <t>SNR</t>
    </r>
  </si>
  <si>
    <r>
      <rPr>
        <b/>
        <sz val="11"/>
        <rFont val="Arial"/>
        <family val="2"/>
      </rPr>
      <t>G.Total</t>
    </r>
  </si>
  <si>
    <r>
      <rPr>
        <sz val="11"/>
        <rFont val="Arial"/>
        <family val="2"/>
      </rPr>
      <t>Base Station</t>
    </r>
  </si>
  <si>
    <r>
      <rPr>
        <sz val="11"/>
        <rFont val="Arial"/>
        <family val="2"/>
      </rPr>
      <t>JSS Stocks</t>
    </r>
  </si>
  <si>
    <r>
      <rPr>
        <sz val="11"/>
        <rFont val="Arial"/>
        <family val="2"/>
      </rPr>
      <t>Way to PSS</t>
    </r>
  </si>
  <si>
    <r>
      <rPr>
        <b/>
        <sz val="11"/>
        <rFont val="Arial"/>
        <family val="2"/>
      </rPr>
      <t>Total</t>
    </r>
  </si>
  <si>
    <r>
      <rPr>
        <b/>
        <sz val="11"/>
        <rFont val="Arial"/>
        <family val="2"/>
      </rPr>
      <t>PSS Unsorted</t>
    </r>
  </si>
  <si>
    <r>
      <rPr>
        <b/>
        <sz val="11"/>
        <rFont val="Arial"/>
        <family val="2"/>
      </rPr>
      <t>Lumps</t>
    </r>
  </si>
  <si>
    <r>
      <rPr>
        <b/>
        <sz val="11"/>
        <rFont val="Arial"/>
        <family val="2"/>
      </rPr>
      <t>Chips</t>
    </r>
  </si>
  <si>
    <r>
      <rPr>
        <b/>
        <sz val="11"/>
        <rFont val="Arial"/>
        <family val="2"/>
      </rPr>
      <t>Fines</t>
    </r>
  </si>
  <si>
    <r>
      <rPr>
        <sz val="11"/>
        <rFont val="Arial"/>
        <family val="2"/>
      </rPr>
      <t>KND</t>
    </r>
  </si>
  <si>
    <r>
      <rPr>
        <sz val="11"/>
        <rFont val="Arial"/>
        <family val="2"/>
      </rPr>
      <t>SNR</t>
    </r>
  </si>
  <si>
    <r>
      <rPr>
        <b/>
        <sz val="11"/>
        <rFont val="Arial"/>
        <family val="2"/>
      </rPr>
      <t>PSS Sorted</t>
    </r>
  </si>
  <si>
    <t>SPL</t>
  </si>
  <si>
    <t>KCW02</t>
  </si>
  <si>
    <t>PTC</t>
  </si>
  <si>
    <t>STF</t>
  </si>
  <si>
    <t>Total</t>
  </si>
  <si>
    <r>
      <rPr>
        <b/>
        <sz val="11"/>
        <rFont val="Arial"/>
        <family val="2"/>
      </rPr>
      <t>KEF Sorted</t>
    </r>
  </si>
  <si>
    <r>
      <rPr>
        <sz val="11"/>
        <rFont val="Arial"/>
        <family val="2"/>
      </rPr>
      <t>Way to KEF</t>
    </r>
  </si>
  <si>
    <r>
      <rPr>
        <sz val="11"/>
        <rFont val="Arial"/>
        <family val="2"/>
      </rPr>
      <t>KEF Stocks</t>
    </r>
  </si>
  <si>
    <r>
      <rPr>
        <b/>
        <sz val="11"/>
        <rFont val="Arial"/>
        <family val="2"/>
      </rPr>
      <t>Available PO's</t>
    </r>
  </si>
  <si>
    <r>
      <rPr>
        <b/>
        <sz val="11"/>
        <rFont val="Arial"/>
        <family val="2"/>
      </rPr>
      <t>Grade</t>
    </r>
  </si>
  <si>
    <r>
      <rPr>
        <b/>
        <sz val="11"/>
        <rFont val="Arial"/>
        <family val="2"/>
      </rPr>
      <t>Value US$</t>
    </r>
  </si>
  <si>
    <r>
      <rPr>
        <b/>
        <sz val="11"/>
        <rFont val="Arial"/>
        <family val="2"/>
      </rPr>
      <t>Status</t>
    </r>
  </si>
  <si>
    <r>
      <rPr>
        <b/>
        <sz val="11"/>
        <rFont val="Arial"/>
        <family val="2"/>
      </rPr>
      <t>Remarks</t>
    </r>
  </si>
  <si>
    <r>
      <rPr>
        <sz val="11"/>
        <rFont val="Arial"/>
        <family val="2"/>
      </rPr>
      <t>Hitachinaka</t>
    </r>
  </si>
  <si>
    <r>
      <rPr>
        <sz val="11"/>
        <rFont val="Arial"/>
        <family val="2"/>
      </rPr>
      <t>STF</t>
    </r>
  </si>
  <si>
    <r>
      <rPr>
        <sz val="11"/>
        <rFont val="Arial"/>
        <family val="2"/>
      </rPr>
      <t>PTC</t>
    </r>
  </si>
  <si>
    <r>
      <rPr>
        <sz val="11"/>
        <rFont val="Arial"/>
        <family val="2"/>
      </rPr>
      <t>Osaka</t>
    </r>
  </si>
  <si>
    <r>
      <rPr>
        <sz val="11"/>
        <rFont val="Arial"/>
        <family val="2"/>
      </rPr>
      <t>Tokyo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</si>
</sst>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"/>
    <numFmt numFmtId="165" formatCode="0.0"/>
  </numFmts>
  <fonts count="8" x14ac:knownFonts="1">
    <font>
      <sz val="10"/>
      <color rgb="FF000000"/>
      <name val="Times New Roman"/>
      <family val="1"/>
    </font>
    <font>
      <b/>
      <sz val="14"/>
      <name val="Arial"/>
      <family val="2"/>
    </font>
    <font>
      <b/>
      <u/>
      <sz val="14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CE9D9"/>
      </patternFill>
    </fill>
    <fill>
      <patternFill patternType="solid">
        <fgColor rgb="FFF1F1F1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DEE8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Fill="1" applyBorder="1" applyAlignment="1">
      <alignment horizontal="left" vertical="top" wrapText="1" indent="11"/>
    </xf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 indent="15"/>
    </xf>
    <xf numFmtId="0" fontId="4" fillId="0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1" fontId="6" fillId="0" borderId="2" xfId="0" applyNumberFormat="1" applyFont="1" applyFill="1" applyBorder="1" applyAlignment="1">
      <alignment horizontal="center" vertical="top" shrinkToFit="1"/>
    </xf>
    <xf numFmtId="0" fontId="5" fillId="0" borderId="3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1" fontId="6" fillId="0" borderId="3" xfId="0" applyNumberFormat="1" applyFont="1" applyFill="1" applyBorder="1" applyAlignment="1">
      <alignment horizontal="center" vertical="top" shrinkToFit="1"/>
    </xf>
    <xf numFmtId="1" fontId="6" fillId="0" borderId="5" xfId="0" applyNumberFormat="1" applyFont="1" applyFill="1" applyBorder="1" applyAlignment="1">
      <alignment horizontal="center" vertical="top" shrinkToFit="1"/>
    </xf>
    <xf numFmtId="1" fontId="6" fillId="0" borderId="4" xfId="0" applyNumberFormat="1" applyFont="1" applyFill="1" applyBorder="1" applyAlignment="1">
      <alignment horizontal="center" vertical="top" shrinkToFit="1"/>
    </xf>
    <xf numFmtId="2" fontId="6" fillId="0" borderId="2" xfId="0" applyNumberFormat="1" applyFont="1" applyFill="1" applyBorder="1" applyAlignment="1">
      <alignment horizontal="center" vertical="top" shrinkToFit="1"/>
    </xf>
    <xf numFmtId="0" fontId="3" fillId="3" borderId="2" xfId="0" applyFont="1" applyFill="1" applyBorder="1" applyAlignment="1">
      <alignment horizontal="center" vertical="top" wrapText="1"/>
    </xf>
    <xf numFmtId="164" fontId="7" fillId="3" borderId="2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horizontal="left" wrapText="1"/>
    </xf>
    <xf numFmtId="0" fontId="3" fillId="2" borderId="2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 wrapText="1"/>
    </xf>
    <xf numFmtId="1" fontId="6" fillId="0" borderId="2" xfId="0" applyNumberFormat="1" applyFont="1" applyFill="1" applyBorder="1" applyAlignment="1">
      <alignment horizontal="center" vertical="top" shrinkToFit="1"/>
    </xf>
    <xf numFmtId="1" fontId="7" fillId="3" borderId="2" xfId="0" applyNumberFormat="1" applyFont="1" applyFill="1" applyBorder="1" applyAlignment="1">
      <alignment horizontal="center" vertical="top" shrinkToFit="1"/>
    </xf>
    <xf numFmtId="1" fontId="7" fillId="3" borderId="2" xfId="0" applyNumberFormat="1" applyFont="1" applyFill="1" applyBorder="1" applyAlignment="1">
      <alignment horizontal="center" vertical="top" shrinkToFit="1"/>
    </xf>
    <xf numFmtId="0" fontId="3" fillId="5" borderId="6" xfId="0" applyFont="1" applyFill="1" applyBorder="1" applyAlignment="1">
      <alignment horizontal="left" vertical="top" wrapText="1" indent="2"/>
    </xf>
    <xf numFmtId="0" fontId="3" fillId="5" borderId="6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top" wrapText="1"/>
    </xf>
    <xf numFmtId="1" fontId="6" fillId="0" borderId="6" xfId="0" applyNumberFormat="1" applyFont="1" applyFill="1" applyBorder="1" applyAlignment="1">
      <alignment horizontal="center" vertical="top" shrinkToFit="1"/>
    </xf>
    <xf numFmtId="1" fontId="6" fillId="0" borderId="7" xfId="0" applyNumberFormat="1" applyFont="1" applyFill="1" applyBorder="1" applyAlignment="1">
      <alignment horizontal="center" vertical="top" shrinkToFit="1"/>
    </xf>
    <xf numFmtId="0" fontId="3" fillId="3" borderId="6" xfId="0" applyFont="1" applyFill="1" applyBorder="1" applyAlignment="1">
      <alignment horizontal="center" vertical="top" wrapText="1"/>
    </xf>
    <xf numFmtId="1" fontId="7" fillId="3" borderId="8" xfId="0" applyNumberFormat="1" applyFont="1" applyFill="1" applyBorder="1" applyAlignment="1">
      <alignment horizontal="center" vertical="top" shrinkToFit="1"/>
    </xf>
    <xf numFmtId="0" fontId="3" fillId="0" borderId="7" xfId="0" applyFont="1" applyFill="1" applyBorder="1" applyAlignment="1">
      <alignment horizontal="center" vertical="top" wrapText="1"/>
    </xf>
    <xf numFmtId="1" fontId="7" fillId="0" borderId="9" xfId="0" applyNumberFormat="1" applyFont="1" applyFill="1" applyBorder="1" applyAlignment="1">
      <alignment horizontal="center" vertical="top" shrinkToFit="1"/>
    </xf>
    <xf numFmtId="1" fontId="7" fillId="0" borderId="10" xfId="0" applyNumberFormat="1" applyFont="1" applyFill="1" applyBorder="1" applyAlignment="1">
      <alignment horizontal="center" vertical="top" shrinkToFit="1"/>
    </xf>
    <xf numFmtId="1" fontId="7" fillId="0" borderId="0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vertical="top" wrapText="1"/>
    </xf>
    <xf numFmtId="0" fontId="3" fillId="7" borderId="7" xfId="0" applyFont="1" applyFill="1" applyBorder="1" applyAlignment="1">
      <alignment horizontal="left" vertical="top" wrapText="1" indent="3"/>
    </xf>
    <xf numFmtId="0" fontId="7" fillId="7" borderId="2" xfId="0" applyFont="1" applyFill="1" applyBorder="1" applyAlignment="1">
      <alignment horizontal="center" vertical="center" wrapText="1"/>
    </xf>
    <xf numFmtId="1" fontId="6" fillId="0" borderId="11" xfId="0" applyNumberFormat="1" applyFont="1" applyFill="1" applyBorder="1" applyAlignment="1">
      <alignment horizontal="center" vertical="top" shrinkToFit="1"/>
    </xf>
    <xf numFmtId="1" fontId="7" fillId="3" borderId="11" xfId="0" applyNumberFormat="1" applyFont="1" applyFill="1" applyBorder="1" applyAlignment="1">
      <alignment horizontal="center" vertical="top" shrinkToFit="1"/>
    </xf>
    <xf numFmtId="1" fontId="7" fillId="3" borderId="6" xfId="0" applyNumberFormat="1" applyFont="1" applyFill="1" applyBorder="1" applyAlignment="1">
      <alignment horizontal="center" vertical="top" shrinkToFit="1"/>
    </xf>
    <xf numFmtId="0" fontId="3" fillId="8" borderId="6" xfId="0" applyFont="1" applyFill="1" applyBorder="1" applyAlignment="1">
      <alignment horizontal="left" vertical="top" wrapText="1" indent="3"/>
    </xf>
    <xf numFmtId="0" fontId="7" fillId="8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top" wrapText="1" indent="3"/>
    </xf>
    <xf numFmtId="0" fontId="0" fillId="0" borderId="12" xfId="0" applyFill="1" applyBorder="1" applyAlignment="1">
      <alignment horizontal="left" wrapText="1"/>
    </xf>
    <xf numFmtId="0" fontId="3" fillId="9" borderId="6" xfId="0" applyFont="1" applyFill="1" applyBorder="1" applyAlignment="1">
      <alignment horizontal="left" vertical="center" wrapText="1"/>
    </xf>
    <xf numFmtId="0" fontId="3" fillId="9" borderId="6" xfId="0" applyFont="1" applyFill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center" vertical="top" shrinkToFit="1"/>
    </xf>
    <xf numFmtId="164" fontId="6" fillId="0" borderId="6" xfId="0" applyNumberFormat="1" applyFont="1" applyFill="1" applyBorder="1" applyAlignment="1">
      <alignment horizontal="center" vertical="top" shrinkToFit="1"/>
    </xf>
    <xf numFmtId="0" fontId="0" fillId="0" borderId="6" xfId="0" applyFill="1" applyBorder="1" applyAlignment="1">
      <alignment horizontal="left" wrapText="1"/>
    </xf>
    <xf numFmtId="165" fontId="6" fillId="0" borderId="6" xfId="0" applyNumberFormat="1" applyFont="1" applyFill="1" applyBorder="1" applyAlignment="1">
      <alignment horizontal="center" vertical="top" shrinkToFit="1"/>
    </xf>
    <xf numFmtId="0" fontId="0" fillId="3" borderId="6" xfId="0" applyFill="1" applyBorder="1" applyAlignment="1">
      <alignment horizontal="left" wrapText="1"/>
    </xf>
    <xf numFmtId="2" fontId="7" fillId="3" borderId="6" xfId="0" applyNumberFormat="1" applyFont="1" applyFill="1" applyBorder="1" applyAlignment="1">
      <alignment horizontal="center" vertical="top" shrinkToFit="1"/>
    </xf>
    <xf numFmtId="164" fontId="7" fillId="3" borderId="6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zoomScaleNormal="100" workbookViewId="0">
      <selection sqref="A1:F1"/>
    </sheetView>
  </sheetViews>
  <sheetFormatPr defaultRowHeight="12.75" x14ac:dyDescent="0.2"/>
  <cols>
    <col min="1" max="1" width="23.33203125" style="2" customWidth="1"/>
    <col min="2" max="2" width="14.1640625" style="2" customWidth="1"/>
    <col min="3" max="3" width="11.5" style="2" customWidth="1"/>
    <col min="4" max="5" width="12.6640625" style="2" customWidth="1"/>
    <col min="6" max="6" width="14" style="2" customWidth="1"/>
    <col min="7" max="16384" width="9.33203125" style="2"/>
  </cols>
  <sheetData>
    <row r="1" spans="1:6" ht="19.5" customHeight="1" x14ac:dyDescent="0.2">
      <c r="A1" s="1" t="s">
        <v>0</v>
      </c>
      <c r="B1" s="1"/>
      <c r="C1" s="1"/>
      <c r="D1" s="1"/>
      <c r="E1" s="1"/>
      <c r="F1" s="1"/>
    </row>
    <row r="2" spans="1:6" ht="24" customHeight="1" x14ac:dyDescent="0.2">
      <c r="A2" s="3" t="s">
        <v>1</v>
      </c>
      <c r="B2" s="3"/>
      <c r="C2" s="3"/>
      <c r="D2" s="3"/>
      <c r="E2" s="3"/>
      <c r="F2" s="3"/>
    </row>
    <row r="3" spans="1:6" ht="21" customHeight="1" x14ac:dyDescent="0.2">
      <c r="A3" s="4" t="s">
        <v>2</v>
      </c>
      <c r="B3" s="4"/>
      <c r="C3" s="4"/>
      <c r="D3" s="4"/>
      <c r="E3" s="4"/>
      <c r="F3" s="4"/>
    </row>
    <row r="4" spans="1:6" ht="15.95" customHeight="1" x14ac:dyDescent="0.2">
      <c r="A4" s="5" t="s">
        <v>3</v>
      </c>
      <c r="B4" s="5"/>
      <c r="C4" s="5" t="s">
        <v>4</v>
      </c>
      <c r="D4" s="5"/>
      <c r="E4" s="5"/>
      <c r="F4" s="5"/>
    </row>
    <row r="5" spans="1:6" ht="15.95" customHeight="1" x14ac:dyDescent="0.2">
      <c r="A5" s="6" t="s">
        <v>5</v>
      </c>
      <c r="B5" s="6"/>
      <c r="C5" s="7">
        <v>2600</v>
      </c>
      <c r="D5" s="7"/>
      <c r="E5" s="7"/>
      <c r="F5" s="7"/>
    </row>
    <row r="6" spans="1:6" ht="15.95" customHeight="1" x14ac:dyDescent="0.2">
      <c r="A6" s="8" t="s">
        <v>6</v>
      </c>
      <c r="B6" s="9"/>
      <c r="C6" s="10">
        <v>175</v>
      </c>
      <c r="D6" s="11"/>
      <c r="E6" s="11"/>
      <c r="F6" s="12"/>
    </row>
    <row r="7" spans="1:6" ht="15.95" customHeight="1" x14ac:dyDescent="0.2">
      <c r="A7" s="6" t="s">
        <v>7</v>
      </c>
      <c r="B7" s="6"/>
      <c r="C7" s="7">
        <v>572</v>
      </c>
      <c r="D7" s="7"/>
      <c r="E7" s="7"/>
      <c r="F7" s="7"/>
    </row>
    <row r="8" spans="1:6" ht="15.95" customHeight="1" x14ac:dyDescent="0.2">
      <c r="A8" s="6" t="s">
        <v>8</v>
      </c>
      <c r="B8" s="6"/>
      <c r="C8" s="7">
        <v>291</v>
      </c>
      <c r="D8" s="7"/>
      <c r="E8" s="7"/>
      <c r="F8" s="7"/>
    </row>
    <row r="9" spans="1:6" ht="15.95" customHeight="1" x14ac:dyDescent="0.2">
      <c r="A9" s="6" t="s">
        <v>9</v>
      </c>
      <c r="B9" s="6"/>
      <c r="C9" s="7">
        <v>31</v>
      </c>
      <c r="D9" s="7"/>
      <c r="E9" s="7"/>
      <c r="F9" s="7"/>
    </row>
    <row r="10" spans="1:6" ht="15.95" customHeight="1" x14ac:dyDescent="0.2">
      <c r="A10" s="6" t="s">
        <v>10</v>
      </c>
      <c r="B10" s="6"/>
      <c r="C10" s="13">
        <v>0</v>
      </c>
      <c r="D10" s="13"/>
      <c r="E10" s="13"/>
      <c r="F10" s="13"/>
    </row>
    <row r="11" spans="1:6" ht="15.95" customHeight="1" x14ac:dyDescent="0.2">
      <c r="A11" s="14" t="s">
        <v>11</v>
      </c>
      <c r="B11" s="14"/>
      <c r="C11" s="15">
        <v>111125</v>
      </c>
      <c r="D11" s="15"/>
      <c r="E11" s="15"/>
      <c r="F11" s="15"/>
    </row>
    <row r="12" spans="1:6" ht="15.95" customHeight="1" x14ac:dyDescent="0.2">
      <c r="A12" s="16"/>
      <c r="B12" s="16"/>
      <c r="C12" s="16"/>
      <c r="D12" s="16"/>
      <c r="E12" s="16"/>
      <c r="F12" s="16"/>
    </row>
    <row r="13" spans="1:6" ht="15.95" customHeight="1" x14ac:dyDescent="0.2">
      <c r="A13" s="5" t="s">
        <v>12</v>
      </c>
      <c r="B13" s="5"/>
      <c r="C13" s="17" t="s">
        <v>13</v>
      </c>
      <c r="D13" s="17" t="s">
        <v>14</v>
      </c>
      <c r="E13" s="18" t="s">
        <v>15</v>
      </c>
      <c r="F13" s="18"/>
    </row>
    <row r="14" spans="1:6" ht="15.95" customHeight="1" x14ac:dyDescent="0.2">
      <c r="A14" s="6" t="s">
        <v>16</v>
      </c>
      <c r="B14" s="6"/>
      <c r="C14" s="19">
        <v>600</v>
      </c>
      <c r="D14" s="19">
        <v>2000</v>
      </c>
      <c r="E14" s="20">
        <f>D14+C14</f>
        <v>2600</v>
      </c>
      <c r="F14" s="20"/>
    </row>
    <row r="15" spans="1:6" ht="15.95" customHeight="1" x14ac:dyDescent="0.2">
      <c r="A15" s="6" t="s">
        <v>17</v>
      </c>
      <c r="B15" s="6"/>
      <c r="C15" s="19">
        <v>0</v>
      </c>
      <c r="D15" s="19">
        <v>0</v>
      </c>
      <c r="E15" s="20">
        <f>D15+C15</f>
        <v>0</v>
      </c>
      <c r="F15" s="20"/>
    </row>
    <row r="16" spans="1:6" ht="15.95" customHeight="1" x14ac:dyDescent="0.2">
      <c r="A16" s="6" t="s">
        <v>18</v>
      </c>
      <c r="B16" s="6"/>
      <c r="C16" s="19">
        <v>175</v>
      </c>
      <c r="D16" s="19">
        <v>0</v>
      </c>
      <c r="E16" s="20">
        <f>D16+C16</f>
        <v>175</v>
      </c>
      <c r="F16" s="20"/>
    </row>
    <row r="17" spans="1:6" ht="15.95" customHeight="1" x14ac:dyDescent="0.2">
      <c r="A17" s="14" t="s">
        <v>19</v>
      </c>
      <c r="B17" s="14"/>
      <c r="C17" s="21">
        <f>SUM(C14:C16)</f>
        <v>775</v>
      </c>
      <c r="D17" s="21">
        <f>SUM(D14:D16)</f>
        <v>2000</v>
      </c>
      <c r="E17" s="20">
        <f>D17+C17</f>
        <v>2775</v>
      </c>
      <c r="F17" s="20"/>
    </row>
    <row r="18" spans="1:6" ht="15.95" customHeight="1" x14ac:dyDescent="0.2">
      <c r="A18" s="16"/>
      <c r="B18" s="16"/>
      <c r="C18" s="16"/>
      <c r="D18" s="16"/>
      <c r="E18" s="16"/>
      <c r="F18" s="16"/>
    </row>
    <row r="19" spans="1:6" ht="15.95" customHeight="1" x14ac:dyDescent="0.2">
      <c r="A19" s="22" t="s">
        <v>20</v>
      </c>
      <c r="B19" s="23" t="s">
        <v>21</v>
      </c>
      <c r="C19" s="23" t="s">
        <v>22</v>
      </c>
      <c r="D19" s="24" t="s">
        <v>23</v>
      </c>
      <c r="E19" s="25" t="s">
        <v>19</v>
      </c>
      <c r="F19" s="25"/>
    </row>
    <row r="20" spans="1:6" ht="15.95" customHeight="1" x14ac:dyDescent="0.2">
      <c r="A20" s="26" t="s">
        <v>24</v>
      </c>
      <c r="B20" s="27">
        <v>41</v>
      </c>
      <c r="C20" s="27">
        <v>20</v>
      </c>
      <c r="D20" s="28">
        <v>0</v>
      </c>
      <c r="E20" s="20">
        <f>D20+C20+B20</f>
        <v>61</v>
      </c>
      <c r="F20" s="20"/>
    </row>
    <row r="21" spans="1:6" ht="15.95" customHeight="1" x14ac:dyDescent="0.2">
      <c r="A21" s="26" t="s">
        <v>25</v>
      </c>
      <c r="B21" s="27">
        <v>110</v>
      </c>
      <c r="C21" s="27">
        <v>120</v>
      </c>
      <c r="D21" s="28">
        <v>0</v>
      </c>
      <c r="E21" s="20">
        <f>D21+C21+B21</f>
        <v>230</v>
      </c>
      <c r="F21" s="20"/>
    </row>
    <row r="22" spans="1:6" ht="15.95" customHeight="1" x14ac:dyDescent="0.2">
      <c r="A22" s="29" t="s">
        <v>19</v>
      </c>
      <c r="B22" s="30">
        <f>SUM(B20:B21)</f>
        <v>151</v>
      </c>
      <c r="C22" s="30">
        <f>SUM(C20:C21)</f>
        <v>140</v>
      </c>
      <c r="D22" s="30">
        <f>SUM(D20:D21)</f>
        <v>0</v>
      </c>
      <c r="E22" s="20">
        <f>SUM(E20:E21)</f>
        <v>291</v>
      </c>
      <c r="F22" s="20"/>
    </row>
    <row r="23" spans="1:6" ht="15.95" customHeight="1" x14ac:dyDescent="0.2">
      <c r="A23" s="31"/>
      <c r="B23" s="32"/>
      <c r="C23" s="33"/>
      <c r="D23" s="33"/>
      <c r="E23" s="34"/>
      <c r="F23" s="35"/>
    </row>
    <row r="24" spans="1:6" ht="15.95" customHeight="1" x14ac:dyDescent="0.2">
      <c r="A24" s="36" t="s">
        <v>26</v>
      </c>
      <c r="B24" s="37" t="s">
        <v>27</v>
      </c>
      <c r="C24" s="37" t="s">
        <v>28</v>
      </c>
      <c r="D24" s="37" t="s">
        <v>29</v>
      </c>
      <c r="E24" s="37" t="s">
        <v>30</v>
      </c>
      <c r="F24" s="37" t="s">
        <v>31</v>
      </c>
    </row>
    <row r="25" spans="1:6" ht="15.95" customHeight="1" x14ac:dyDescent="0.2">
      <c r="A25" s="26" t="s">
        <v>24</v>
      </c>
      <c r="B25" s="38">
        <v>9</v>
      </c>
      <c r="C25" s="38">
        <v>5</v>
      </c>
      <c r="E25" s="38">
        <v>243</v>
      </c>
      <c r="F25" s="39">
        <f>SUM(B25:E25)</f>
        <v>257</v>
      </c>
    </row>
    <row r="26" spans="1:6" ht="15.95" customHeight="1" x14ac:dyDescent="0.2">
      <c r="A26" s="26" t="s">
        <v>25</v>
      </c>
      <c r="B26" s="27"/>
      <c r="C26" s="27"/>
      <c r="D26" s="27">
        <v>5</v>
      </c>
      <c r="E26" s="27">
        <v>310</v>
      </c>
      <c r="F26" s="39">
        <f>SUM(B26:E26)</f>
        <v>315</v>
      </c>
    </row>
    <row r="27" spans="1:6" ht="15.95" customHeight="1" x14ac:dyDescent="0.2">
      <c r="A27" s="29" t="s">
        <v>19</v>
      </c>
      <c r="B27" s="40">
        <f>SUM(B25:B26)</f>
        <v>9</v>
      </c>
      <c r="C27" s="40">
        <f>SUM(C25:C26)</f>
        <v>5</v>
      </c>
      <c r="D27" s="40">
        <f>SUM(D25:D26)</f>
        <v>5</v>
      </c>
      <c r="E27" s="40">
        <f>SUM(E25:E26)</f>
        <v>553</v>
      </c>
      <c r="F27" s="39">
        <f>SUM(B27:E27)</f>
        <v>572</v>
      </c>
    </row>
    <row r="28" spans="1:6" ht="15.95" customHeight="1" x14ac:dyDescent="0.2">
      <c r="A28" s="16"/>
      <c r="B28" s="16"/>
      <c r="C28" s="16"/>
      <c r="D28" s="16"/>
      <c r="E28" s="16"/>
      <c r="F28" s="16"/>
    </row>
    <row r="29" spans="1:6" ht="15.95" customHeight="1" x14ac:dyDescent="0.2">
      <c r="A29" s="41" t="s">
        <v>32</v>
      </c>
      <c r="B29" s="42" t="s">
        <v>27</v>
      </c>
      <c r="C29" s="42" t="s">
        <v>28</v>
      </c>
      <c r="D29" s="42" t="s">
        <v>29</v>
      </c>
      <c r="E29" s="42" t="s">
        <v>30</v>
      </c>
      <c r="F29" s="42" t="s">
        <v>31</v>
      </c>
    </row>
    <row r="30" spans="1:6" ht="15.95" customHeight="1" x14ac:dyDescent="0.2">
      <c r="A30" s="43" t="s">
        <v>33</v>
      </c>
      <c r="B30" s="27">
        <v>0</v>
      </c>
      <c r="C30" s="27">
        <v>0</v>
      </c>
      <c r="D30" s="27">
        <v>0</v>
      </c>
      <c r="E30" s="27">
        <v>0</v>
      </c>
      <c r="F30" s="39">
        <f>SUM(B30:E30)</f>
        <v>0</v>
      </c>
    </row>
    <row r="31" spans="1:6" ht="15.75" customHeight="1" x14ac:dyDescent="0.2">
      <c r="A31" s="43" t="s">
        <v>34</v>
      </c>
      <c r="B31" s="27">
        <v>0</v>
      </c>
      <c r="C31" s="27">
        <v>2</v>
      </c>
      <c r="D31" s="27">
        <v>23</v>
      </c>
      <c r="E31" s="27">
        <f>76+37-109+2</f>
        <v>6</v>
      </c>
      <c r="F31" s="40">
        <f>SUM(B31:E31)</f>
        <v>31</v>
      </c>
    </row>
    <row r="32" spans="1:6" ht="15.95" customHeight="1" x14ac:dyDescent="0.2">
      <c r="A32" s="29" t="s">
        <v>19</v>
      </c>
      <c r="B32" s="40">
        <f>SUM(B30:B31)</f>
        <v>0</v>
      </c>
      <c r="C32" s="40">
        <f>SUM(C30:C31)</f>
        <v>2</v>
      </c>
      <c r="D32" s="40">
        <f>SUM(D30:D31)</f>
        <v>23</v>
      </c>
      <c r="E32" s="40">
        <f>SUM(E30:E31)</f>
        <v>6</v>
      </c>
      <c r="F32" s="40">
        <f>SUM(F30:F31)</f>
        <v>31</v>
      </c>
    </row>
    <row r="33" spans="1:6" ht="15.95" customHeight="1" x14ac:dyDescent="0.2">
      <c r="A33" s="44"/>
      <c r="B33" s="44"/>
      <c r="C33" s="44"/>
      <c r="D33" s="44"/>
      <c r="E33" s="44"/>
      <c r="F33" s="44"/>
    </row>
    <row r="34" spans="1:6" ht="32.1" customHeight="1" x14ac:dyDescent="0.2">
      <c r="A34" s="45" t="s">
        <v>35</v>
      </c>
      <c r="B34" s="46" t="s">
        <v>36</v>
      </c>
      <c r="C34" s="46" t="s">
        <v>4</v>
      </c>
      <c r="D34" s="46" t="s">
        <v>37</v>
      </c>
      <c r="E34" s="46" t="s">
        <v>38</v>
      </c>
      <c r="F34" s="45" t="s">
        <v>39</v>
      </c>
    </row>
    <row r="35" spans="1:6" ht="15.95" customHeight="1" x14ac:dyDescent="0.2">
      <c r="A35" s="43" t="s">
        <v>40</v>
      </c>
      <c r="B35" s="26" t="s">
        <v>41</v>
      </c>
      <c r="C35" s="47">
        <v>108.75</v>
      </c>
      <c r="D35" s="48">
        <v>19684</v>
      </c>
      <c r="E35" s="26"/>
      <c r="F35" s="49"/>
    </row>
    <row r="36" spans="1:6" ht="15.95" customHeight="1" x14ac:dyDescent="0.2">
      <c r="A36" s="43" t="s">
        <v>40</v>
      </c>
      <c r="B36" s="26" t="s">
        <v>42</v>
      </c>
      <c r="C36" s="50">
        <v>43.5</v>
      </c>
      <c r="D36" s="48">
        <v>10658</v>
      </c>
      <c r="E36" s="26"/>
      <c r="F36" s="49"/>
    </row>
    <row r="37" spans="1:6" ht="15.95" customHeight="1" x14ac:dyDescent="0.2">
      <c r="A37" s="26" t="s">
        <v>43</v>
      </c>
      <c r="B37" s="26" t="s">
        <v>42</v>
      </c>
      <c r="C37" s="50">
        <v>43.5</v>
      </c>
      <c r="D37" s="48">
        <v>10223</v>
      </c>
      <c r="E37" s="26"/>
      <c r="F37" s="49"/>
    </row>
    <row r="38" spans="1:6" ht="15.95" customHeight="1" x14ac:dyDescent="0.2">
      <c r="A38" s="26" t="s">
        <v>44</v>
      </c>
      <c r="B38" s="26" t="s">
        <v>28</v>
      </c>
      <c r="C38" s="27">
        <v>240</v>
      </c>
      <c r="D38" s="48">
        <v>70560</v>
      </c>
      <c r="E38" s="26"/>
      <c r="F38" s="49"/>
    </row>
    <row r="39" spans="1:6" ht="15.95" customHeight="1" x14ac:dyDescent="0.2">
      <c r="A39" s="29" t="s">
        <v>15</v>
      </c>
      <c r="B39" s="51"/>
      <c r="C39" s="52">
        <v>435.75</v>
      </c>
      <c r="D39" s="53">
        <v>111125</v>
      </c>
      <c r="E39" s="51"/>
      <c r="F39" s="51"/>
    </row>
  </sheetData>
  <mergeCells count="37">
    <mergeCell ref="E20:F20"/>
    <mergeCell ref="E21:F21"/>
    <mergeCell ref="E22:F22"/>
    <mergeCell ref="A28:F28"/>
    <mergeCell ref="A33:F33"/>
    <mergeCell ref="A16:B16"/>
    <mergeCell ref="E16:F16"/>
    <mergeCell ref="A17:B17"/>
    <mergeCell ref="E17:F17"/>
    <mergeCell ref="A18:F18"/>
    <mergeCell ref="E19:F19"/>
    <mergeCell ref="A12:F12"/>
    <mergeCell ref="A13:B13"/>
    <mergeCell ref="E13:F13"/>
    <mergeCell ref="A14:B14"/>
    <mergeCell ref="E14:F14"/>
    <mergeCell ref="A15:B15"/>
    <mergeCell ref="E15:F15"/>
    <mergeCell ref="A9:B9"/>
    <mergeCell ref="C9:F9"/>
    <mergeCell ref="A10:B10"/>
    <mergeCell ref="C10:F10"/>
    <mergeCell ref="A11:B11"/>
    <mergeCell ref="C11:F11"/>
    <mergeCell ref="A6:B6"/>
    <mergeCell ref="C6:F6"/>
    <mergeCell ref="A7:B7"/>
    <mergeCell ref="C7:F7"/>
    <mergeCell ref="A8:B8"/>
    <mergeCell ref="C8:F8"/>
    <mergeCell ref="A1:F1"/>
    <mergeCell ref="A2:F2"/>
    <mergeCell ref="A3:F3"/>
    <mergeCell ref="A4:B4"/>
    <mergeCell ref="C4:F4"/>
    <mergeCell ref="A5:B5"/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Dashboard</vt:lpstr>
      <vt:lpstr>Dashboard!Print_Area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</dc:creator>
  <cp:lastModifiedBy>Awais</cp:lastModifiedBy>
  <dcterms:created xsi:type="dcterms:W3CDTF">2025-07-01T03:59:06Z</dcterms:created>
  <dcterms:modified xsi:type="dcterms:W3CDTF">2025-07-01T04:01:34Z</dcterms:modified>
</cp:coreProperties>
</file>