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va\Desktop\assignements\"/>
    </mc:Choice>
  </mc:AlternateContent>
  <xr:revisionPtr revIDLastSave="0" documentId="8_{BE894817-8B80-45BF-9198-CDA5478EE253}" xr6:coauthVersionLast="36" xr6:coauthVersionMax="36" xr10:uidLastSave="{00000000-0000-0000-0000-000000000000}"/>
  <bookViews>
    <workbookView xWindow="0" yWindow="0" windowWidth="21570" windowHeight="7980" xr2:uid="{20B079B2-EFF0-4FE8-959C-35B26246377E}"/>
  </bookViews>
  <sheets>
    <sheet name="Sheet1" sheetId="1" r:id="rId1"/>
  </sheets>
  <calcPr calcId="191029"/>
  <pivotCaches>
    <pivotCache cacheId="6" r:id="rId2"/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M39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4" i="1"/>
  <c r="D39" i="1"/>
  <c r="E39" i="1"/>
  <c r="C39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K39" i="1" l="1"/>
</calcChain>
</file>

<file path=xl/sharedStrings.xml><?xml version="1.0" encoding="utf-8"?>
<sst xmlns="http://schemas.openxmlformats.org/spreadsheetml/2006/main" count="70" uniqueCount="29">
  <si>
    <t>School Shopping Project</t>
  </si>
  <si>
    <t>Items</t>
  </si>
  <si>
    <t xml:space="preserve">Ball Point Pen </t>
  </si>
  <si>
    <t>T1-35 Calculator</t>
  </si>
  <si>
    <t xml:space="preserve">100 Page Notebook </t>
  </si>
  <si>
    <t>8 Oz Glue</t>
  </si>
  <si>
    <t>Clear Tape</t>
  </si>
  <si>
    <t>Eraser</t>
  </si>
  <si>
    <t>10 NO. 2 Pencils</t>
  </si>
  <si>
    <t>2 inch binder</t>
  </si>
  <si>
    <t>USB stick 5 GB</t>
  </si>
  <si>
    <t>8 Color Markers</t>
  </si>
  <si>
    <t>Stapler</t>
  </si>
  <si>
    <t>Planner Book</t>
  </si>
  <si>
    <t>Protactor</t>
  </si>
  <si>
    <t>Compass</t>
  </si>
  <si>
    <t>Liquid Paper</t>
  </si>
  <si>
    <t>WALL MART</t>
  </si>
  <si>
    <t>DOLLAR TRAP</t>
  </si>
  <si>
    <t>SUSAN SHOPPING LIST</t>
  </si>
  <si>
    <t>OFFICE REPO</t>
  </si>
  <si>
    <t xml:space="preserve">QUANTITY SUSAN </t>
  </si>
  <si>
    <t>TIM SHOPPING LIST</t>
  </si>
  <si>
    <t>Total</t>
  </si>
  <si>
    <t>Sum of WALL MART</t>
  </si>
  <si>
    <t>Sum of DOLLAR TRAP</t>
  </si>
  <si>
    <t>Sum of OFFICE REPO</t>
  </si>
  <si>
    <t>Susan's total Cost</t>
  </si>
  <si>
    <t>Tim's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</si>
</sst>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1" applyNumberFormat="1" applyFont="1"/>
    <xf numFmtId="44" fontId="0" fillId="0" borderId="0" xfId="0" applyNumberFormat="1"/>
    <xf numFmtId="0" fontId="0" fillId="3" borderId="0" xfId="0" applyFill="1" applyAlignment="1">
      <alignment vertical="center"/>
    </xf>
    <xf numFmtId="0" fontId="0" fillId="4" borderId="0" xfId="0" applyFill="1"/>
    <xf numFmtId="44" fontId="0" fillId="4" borderId="0" xfId="0" applyNumberFormat="1" applyFill="1"/>
    <xf numFmtId="0" fontId="0" fillId="0" borderId="0" xfId="0" pivotButton="1"/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[Store.xlsx]Sheet1!PivotTable1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total Cost </a:t>
            </a:r>
          </a:p>
        </c:rich>
      </c:tx>
      <c:layout>
        <c:manualLayout>
          <c:xMode val="edge"/>
          <c:yMode val="edge"/>
          <c:x val="0.29761476759749611"/>
          <c:y val="0.1522550879905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Sheet1!$G$5:$G$7</c:f>
              <c:strCache>
                <c:ptCount val="3"/>
                <c:pt idx="0">
                  <c:v>Sum of WALL MART</c:v>
                </c:pt>
                <c:pt idx="1">
                  <c:v>Sum of DOLLAR TRAP</c:v>
                </c:pt>
                <c:pt idx="2">
                  <c:v>Sum of OFFICE REPO</c:v>
                </c:pt>
              </c:strCache>
            </c:strRef>
          </c:cat>
          <c:val>
            <c:numRef>
              <c:f>Sheet1!$H$5:$H$7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5-4ED3-AF16-0DE0CF396B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8464831"/>
        <c:axId val="537022463"/>
      </c:barChart>
      <c:catAx>
        <c:axId val="53846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2463"/>
        <c:crosses val="autoZero"/>
        <c:auto val="1"/>
        <c:lblAlgn val="ctr"/>
        <c:lblOffset val="100"/>
        <c:noMultiLvlLbl val="0"/>
      </c:catAx>
      <c:valAx>
        <c:axId val="53702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483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total 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Sheet1!$L$5:$L$7</c:f>
              <c:strCache>
                <c:ptCount val="3"/>
                <c:pt idx="0">
                  <c:v>Sum of WALL MART</c:v>
                </c:pt>
                <c:pt idx="1">
                  <c:v>Sum of DOLLAR TRAP</c:v>
                </c:pt>
                <c:pt idx="2">
                  <c:v>Sum of OFFICE REPO</c:v>
                </c:pt>
              </c:strCache>
            </c:strRef>
          </c:cat>
          <c:val>
            <c:numRef>
              <c:f>Sheet1!$M$5:$M$7</c:f>
              <c:numCache>
                <c:formatCode>_("$"* #,##0.00_);_("$"* \(#,##0.00\);_("$"* "-"??_);_(@_)</c:formatCode>
                <c:ptCount val="3"/>
                <c:pt idx="0">
                  <c:v>133.97999999999999</c:v>
                </c:pt>
                <c:pt idx="1">
                  <c:v>132.38</c:v>
                </c:pt>
                <c:pt idx="2">
                  <c:v>170.27999999999997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4-4D66-AFAC-D11479DD3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5206543"/>
        <c:axId val="533288543"/>
      </c:barChart>
      <c:catAx>
        <c:axId val="635206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8543"/>
        <c:crosses val="autoZero"/>
        <c:auto val="1"/>
        <c:lblAlgn val="ctr"/>
        <c:lblOffset val="100"/>
        <c:noMultiLvlLbl val="0"/>
      </c:catAx>
      <c:valAx>
        <c:axId val="5332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8</xdr:row>
      <xdr:rowOff>9524</xdr:rowOff>
    </xdr:from>
    <xdr:to>
      <xdr:col>9</xdr:col>
      <xdr:colOff>19050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430BD-9FC8-4D87-9E26-19D623376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8</xdr:row>
      <xdr:rowOff>9525</xdr:rowOff>
    </xdr:from>
    <xdr:to>
      <xdr:col>13</xdr:col>
      <xdr:colOff>1266824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FCF08-453B-415B-B394-FDB320CF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" refreshedDate="44419.758449305555" createdVersion="6" refreshedVersion="6" minRefreshableVersion="3" recordCount="15" xr:uid="{8A1CD9D9-D7A7-4AE1-9C55-7A8E022705E5}">
  <cacheSource type="worksheet">
    <worksheetSource ref="A23:E38" sheet="Sheet1"/>
  </cacheSource>
  <cacheFields count="5">
    <cacheField name="SUSAN SHOPPING LIST" numFmtId="0">
      <sharedItems count="15">
        <s v="Ball Point Pen "/>
        <s v="T1-35 Calculator"/>
        <s v="100 Page Notebook "/>
        <s v="8 Oz Glue"/>
        <s v="Clear Tape"/>
        <s v="Eraser"/>
        <s v="10 NO. 2 Pencils"/>
        <s v="2 inch binder"/>
        <s v="USB stick 5 GB"/>
        <s v="8 Color Markers"/>
        <s v="Stapler"/>
        <s v="Planner Book"/>
        <s v="Protactor"/>
        <s v="Compass"/>
        <s v="Liquid Paper"/>
      </sharedItems>
    </cacheField>
    <cacheField name="QUANTITY SUSAN " numFmtId="0">
      <sharedItems containsSemiMixedTypes="0" containsString="0" containsNumber="1" containsInteger="1" minValue="1" maxValue="7"/>
    </cacheField>
    <cacheField name="WALL MART" numFmtId="44">
      <sharedItems containsSemiMixedTypes="0" containsString="0" containsNumber="1" minValue="0.99" maxValue="28" count="15">
        <n v="1.5"/>
        <n v="28"/>
        <n v="12.6"/>
        <n v="1.2"/>
        <n v="4.8"/>
        <n v="1.8"/>
        <n v="0.99"/>
        <n v="5"/>
        <n v="9.5"/>
        <n v="4.55"/>
        <n v="4.2"/>
        <n v="3.9"/>
        <n v="1"/>
        <n v="1.75"/>
        <n v="2"/>
      </sharedItems>
    </cacheField>
    <cacheField name="DOLLAR TRAP" numFmtId="44">
      <sharedItems containsSemiMixedTypes="0" containsString="0" containsNumber="1" minValue="0.4" maxValue="33" count="14">
        <n v="1.2000000000000002"/>
        <n v="33"/>
        <n v="7"/>
        <n v="0.8"/>
        <n v="2.8"/>
        <n v="0.4"/>
        <n v="0.59"/>
        <n v="13"/>
        <n v="14"/>
        <n v="2.5499999999999998"/>
        <n v="2.2000000000000002"/>
        <n v="5"/>
        <n v="2"/>
        <n v="1"/>
      </sharedItems>
    </cacheField>
    <cacheField name="OFFICE REPO" numFmtId="44">
      <sharedItems containsSemiMixedTypes="0" containsString="0" containsNumber="1" minValue="1" maxValue="31" count="13">
        <n v="4.1999999999999993"/>
        <n v="31"/>
        <n v="14"/>
        <n v="1.5"/>
        <n v="4.8"/>
        <n v="1.6"/>
        <n v="2.59"/>
        <n v="8.6"/>
        <n v="13"/>
        <n v="6"/>
        <n v="3"/>
        <n v="8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" refreshedDate="44419.771761226853" createdVersion="6" refreshedVersion="6" minRefreshableVersion="3" recordCount="16" xr:uid="{0F3A18B5-772D-42E4-8A47-17F9865C461A}">
  <cacheSource type="worksheet">
    <worksheetSource ref="I23:M39" sheet="Sheet1"/>
  </cacheSource>
  <cacheFields count="5">
    <cacheField name="TIM SHOPPING LIST" numFmtId="0">
      <sharedItems/>
    </cacheField>
    <cacheField name="QUANTITY SUSAN " numFmtId="0">
      <sharedItems containsString="0" containsBlank="1" containsNumber="1" containsInteger="1" minValue="0" maxValue="5"/>
    </cacheField>
    <cacheField name="WALL MART" numFmtId="44">
      <sharedItems containsSemiMixedTypes="0" containsString="0" containsNumber="1" minValue="0" maxValue="66.989999999999995"/>
    </cacheField>
    <cacheField name="DOLLAR TRAP" numFmtId="44">
      <sharedItems containsSemiMixedTypes="0" containsString="0" containsNumber="1" minValue="0" maxValue="66.19"/>
    </cacheField>
    <cacheField name="OFFICE REPO" numFmtId="44">
      <sharedItems containsSemiMixedTypes="0" containsString="0" containsNumber="1" minValue="0" maxValue="85.139999999999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3"/>
    <x v="0"/>
    <x v="0"/>
    <x v="0"/>
  </r>
  <r>
    <x v="1"/>
    <n v="1"/>
    <x v="1"/>
    <x v="1"/>
    <x v="1"/>
  </r>
  <r>
    <x v="2"/>
    <n v="7"/>
    <x v="2"/>
    <x v="2"/>
    <x v="2"/>
  </r>
  <r>
    <x v="3"/>
    <n v="1"/>
    <x v="3"/>
    <x v="3"/>
    <x v="3"/>
  </r>
  <r>
    <x v="4"/>
    <n v="2"/>
    <x v="4"/>
    <x v="4"/>
    <x v="4"/>
  </r>
  <r>
    <x v="5"/>
    <n v="2"/>
    <x v="5"/>
    <x v="5"/>
    <x v="5"/>
  </r>
  <r>
    <x v="6"/>
    <n v="1"/>
    <x v="6"/>
    <x v="6"/>
    <x v="6"/>
  </r>
  <r>
    <x v="7"/>
    <n v="4"/>
    <x v="7"/>
    <x v="7"/>
    <x v="7"/>
  </r>
  <r>
    <x v="8"/>
    <n v="1"/>
    <x v="8"/>
    <x v="8"/>
    <x v="8"/>
  </r>
  <r>
    <x v="9"/>
    <n v="1"/>
    <x v="9"/>
    <x v="9"/>
    <x v="9"/>
  </r>
  <r>
    <x v="10"/>
    <n v="1"/>
    <x v="10"/>
    <x v="10"/>
    <x v="10"/>
  </r>
  <r>
    <x v="11"/>
    <n v="1"/>
    <x v="11"/>
    <x v="11"/>
    <x v="11"/>
  </r>
  <r>
    <x v="12"/>
    <n v="1"/>
    <x v="12"/>
    <x v="12"/>
    <x v="12"/>
  </r>
  <r>
    <x v="13"/>
    <n v="1"/>
    <x v="13"/>
    <x v="12"/>
    <x v="12"/>
  </r>
  <r>
    <x v="14"/>
    <n v="1"/>
    <x v="14"/>
    <x v="13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Ball Point Pen "/>
    <n v="5"/>
    <n v="2.5"/>
    <n v="2"/>
    <n v="7"/>
  </r>
  <r>
    <s v="T1-35 Calculator"/>
    <n v="1"/>
    <n v="28"/>
    <n v="33"/>
    <n v="31"/>
  </r>
  <r>
    <s v="100 Page Notebook "/>
    <n v="4"/>
    <n v="7.2"/>
    <n v="4"/>
    <n v="8"/>
  </r>
  <r>
    <s v="8 Oz Glue"/>
    <n v="2"/>
    <n v="2.4"/>
    <n v="1.6"/>
    <n v="3"/>
  </r>
  <r>
    <s v="Clear Tape"/>
    <n v="2"/>
    <n v="4.8"/>
    <n v="2.8"/>
    <n v="4.8"/>
  </r>
  <r>
    <s v="Eraser"/>
    <n v="2"/>
    <n v="1.8"/>
    <n v="0.4"/>
    <n v="1.6"/>
  </r>
  <r>
    <s v="10 NO. 2 Pencils"/>
    <n v="1"/>
    <n v="0.99"/>
    <n v="0.59"/>
    <n v="2.59"/>
  </r>
  <r>
    <s v="2 inch binder"/>
    <n v="1"/>
    <n v="1.25"/>
    <n v="3.25"/>
    <n v="2.15"/>
  </r>
  <r>
    <s v="USB stick 5 GB"/>
    <n v="1"/>
    <n v="9.5"/>
    <n v="14"/>
    <n v="13"/>
  </r>
  <r>
    <s v="8 Color Markers"/>
    <n v="1"/>
    <n v="4.55"/>
    <n v="2.5499999999999998"/>
    <n v="6"/>
  </r>
  <r>
    <s v="Stapler"/>
    <n v="0"/>
    <n v="0"/>
    <n v="0"/>
    <n v="0"/>
  </r>
  <r>
    <s v="Planner Book"/>
    <n v="0"/>
    <n v="0"/>
    <n v="0"/>
    <n v="0"/>
  </r>
  <r>
    <s v="Protactor"/>
    <n v="0"/>
    <n v="0"/>
    <n v="0"/>
    <n v="0"/>
  </r>
  <r>
    <s v="Compass"/>
    <n v="0"/>
    <n v="0"/>
    <n v="0"/>
    <n v="0"/>
  </r>
  <r>
    <s v="Liquid Paper"/>
    <n v="2"/>
    <n v="4"/>
    <n v="2"/>
    <n v="6"/>
  </r>
  <r>
    <s v="Total"/>
    <m/>
    <n v="66.989999999999995"/>
    <n v="66.19"/>
    <n v="85.1399999999999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75860-2649-4F2E-B9EE-C917341218DA}" name="PivotTable2" cacheId="12" dataOnRows="1" applyNumberFormats="0" applyBorderFormats="0" applyFontFormats="0" applyPatternFormats="0" applyAlignmentFormats="0" applyWidthHeightFormats="1" dataCaption="Tim's total Cost" updatedVersion="6" minRefreshableVersion="3" useAutoFormatting="1" itemPrintTitles="1" createdVersion="6" indent="0" outline="1" outlineData="1" multipleFieldFilters="0" chartFormat="3">
  <location ref="L4:M7" firstHeaderRow="1" firstDataRow="1" firstDataCol="1"/>
  <pivotFields count="5"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 of WALL MART" fld="2" baseField="0" baseItem="0"/>
    <dataField name="Sum of DOLLAR TRAP" fld="3" baseField="0" baseItem="0"/>
    <dataField name="Sum of OFFICE REPO" fld="4" baseField="0" baseItem="0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AB667-E82F-408A-B113-C96D20FF41DA}" name="PivotTable1" cacheId="6" dataOnRows="1" applyNumberFormats="0" applyBorderFormats="0" applyFontFormats="0" applyPatternFormats="0" applyAlignmentFormats="0" applyWidthHeightFormats="1" dataCaption="Susan's total Cost" updatedVersion="6" minRefreshableVersion="3" useAutoFormatting="1" itemPrintTitles="1" createdVersion="6" indent="0" outline="1" outlineData="1" multipleFieldFilters="0" chartFormat="24">
  <location ref="G4:H7" firstHeaderRow="1" firstDataRow="1" firstDataCol="1"/>
  <pivotFields count="5">
    <pivotField showAll="0">
      <items count="16">
        <item x="6"/>
        <item x="2"/>
        <item x="7"/>
        <item x="9"/>
        <item x="3"/>
        <item x="0"/>
        <item x="4"/>
        <item x="13"/>
        <item x="5"/>
        <item x="14"/>
        <item x="11"/>
        <item x="12"/>
        <item x="10"/>
        <item x="1"/>
        <item x="8"/>
        <item t="default"/>
      </items>
    </pivotField>
    <pivotField showAll="0"/>
    <pivotField dataField="1" numFmtId="44" showAll="0">
      <items count="16">
        <item x="6"/>
        <item x="12"/>
        <item x="3"/>
        <item x="0"/>
        <item x="13"/>
        <item x="5"/>
        <item x="14"/>
        <item x="11"/>
        <item x="10"/>
        <item x="9"/>
        <item x="4"/>
        <item x="7"/>
        <item x="8"/>
        <item x="2"/>
        <item x="1"/>
        <item t="default"/>
      </items>
    </pivotField>
    <pivotField dataField="1" numFmtId="44" showAll="0">
      <items count="15">
        <item x="5"/>
        <item x="6"/>
        <item x="3"/>
        <item x="13"/>
        <item x="0"/>
        <item x="12"/>
        <item x="10"/>
        <item x="9"/>
        <item x="4"/>
        <item x="11"/>
        <item x="2"/>
        <item x="7"/>
        <item x="8"/>
        <item x="1"/>
        <item t="default"/>
      </items>
    </pivotField>
    <pivotField dataField="1" numFmtId="44" showAll="0">
      <items count="14">
        <item x="12"/>
        <item x="3"/>
        <item x="5"/>
        <item x="6"/>
        <item x="10"/>
        <item x="0"/>
        <item x="4"/>
        <item x="9"/>
        <item x="11"/>
        <item x="7"/>
        <item x="8"/>
        <item x="2"/>
        <item x="1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 of WALL MART" fld="2" baseField="0" baseItem="0"/>
    <dataField name="Sum of DOLLAR TRAP" fld="3" baseField="0" baseItem="0"/>
    <dataField name="Sum of OFFICE REPO" fld="4" baseField="0" baseItem="0"/>
  </dataFields>
  <formats count="1">
    <format dxfId="1">
      <pivotArea outline="0" collapsedLevelsAreSubtotals="1" fieldPosition="0"/>
    </format>
  </format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CA0-B1DD-42C7-834F-8382A2DC0CDD}">
  <dimension ref="A1:M39"/>
  <sheetViews>
    <sheetView tabSelected="1" workbookViewId="0">
      <selection activeCell="P14" sqref="P14"/>
    </sheetView>
  </sheetViews>
  <sheetFormatPr defaultRowHeight="15" x14ac:dyDescent="0.25"/>
  <cols>
    <col min="1" max="1" width="34.140625" customWidth="1"/>
    <col min="2" max="2" width="16.7109375" customWidth="1"/>
    <col min="3" max="3" width="12.85546875" customWidth="1"/>
    <col min="4" max="4" width="14.140625" customWidth="1"/>
    <col min="5" max="5" width="17.5703125" customWidth="1"/>
    <col min="6" max="6" width="17" customWidth="1"/>
    <col min="7" max="7" width="19.7109375" bestFit="1" customWidth="1"/>
    <col min="8" max="8" width="9" bestFit="1" customWidth="1"/>
    <col min="9" max="9" width="19.140625" bestFit="1" customWidth="1"/>
    <col min="10" max="10" width="17.42578125" customWidth="1"/>
    <col min="11" max="11" width="14.5703125" customWidth="1"/>
    <col min="12" max="12" width="19.7109375" customWidth="1"/>
    <col min="13" max="13" width="9.7109375" customWidth="1"/>
    <col min="14" max="14" width="19.140625" bestFit="1" customWidth="1"/>
  </cols>
  <sheetData>
    <row r="1" spans="1:13" ht="21.75" customHeight="1" x14ac:dyDescent="0.25">
      <c r="A1" s="4" t="s">
        <v>0</v>
      </c>
    </row>
    <row r="2" spans="1:13" x14ac:dyDescent="0.25">
      <c r="A2" s="5"/>
      <c r="B2" s="5"/>
      <c r="C2" s="5"/>
      <c r="D2" s="5"/>
      <c r="E2" s="5"/>
    </row>
    <row r="3" spans="1:13" x14ac:dyDescent="0.25">
      <c r="A3" t="s">
        <v>1</v>
      </c>
      <c r="B3" s="5" t="s">
        <v>17</v>
      </c>
      <c r="C3" s="5" t="s">
        <v>18</v>
      </c>
      <c r="D3" s="5" t="s">
        <v>20</v>
      </c>
      <c r="F3" s="5"/>
    </row>
    <row r="4" spans="1:13" x14ac:dyDescent="0.25">
      <c r="G4" s="11" t="s">
        <v>27</v>
      </c>
      <c r="L4" s="11" t="s">
        <v>28</v>
      </c>
    </row>
    <row r="5" spans="1:13" x14ac:dyDescent="0.25">
      <c r="A5" t="s">
        <v>12</v>
      </c>
      <c r="B5" s="2">
        <v>4.2</v>
      </c>
      <c r="C5" s="2">
        <v>2.2000000000000002</v>
      </c>
      <c r="D5" s="2">
        <v>3</v>
      </c>
      <c r="G5" s="1" t="s">
        <v>24</v>
      </c>
      <c r="H5" s="7">
        <v>82.79</v>
      </c>
      <c r="L5" s="1" t="s">
        <v>24</v>
      </c>
      <c r="M5" s="7">
        <v>133.97999999999999</v>
      </c>
    </row>
    <row r="6" spans="1:13" x14ac:dyDescent="0.25">
      <c r="A6" t="s">
        <v>3</v>
      </c>
      <c r="B6" s="2">
        <v>28</v>
      </c>
      <c r="C6" s="2">
        <v>33</v>
      </c>
      <c r="D6" s="2">
        <v>31</v>
      </c>
      <c r="G6" s="1" t="s">
        <v>25</v>
      </c>
      <c r="H6" s="7">
        <v>87.539999999999992</v>
      </c>
      <c r="L6" s="1" t="s">
        <v>25</v>
      </c>
      <c r="M6" s="7">
        <v>132.38</v>
      </c>
    </row>
    <row r="7" spans="1:13" x14ac:dyDescent="0.25">
      <c r="A7" t="s">
        <v>4</v>
      </c>
      <c r="B7" s="2">
        <v>1.8</v>
      </c>
      <c r="C7" s="2">
        <v>1</v>
      </c>
      <c r="D7" s="2">
        <v>2</v>
      </c>
      <c r="G7" s="1" t="s">
        <v>26</v>
      </c>
      <c r="H7" s="7">
        <v>103.28999999999999</v>
      </c>
      <c r="L7" s="1" t="s">
        <v>26</v>
      </c>
      <c r="M7" s="7">
        <v>170.27999999999997</v>
      </c>
    </row>
    <row r="8" spans="1:13" x14ac:dyDescent="0.25">
      <c r="A8" t="s">
        <v>5</v>
      </c>
      <c r="B8" s="2">
        <v>1.2</v>
      </c>
      <c r="C8" s="2">
        <v>0.8</v>
      </c>
      <c r="D8" s="2">
        <v>1.5</v>
      </c>
    </row>
    <row r="9" spans="1:13" x14ac:dyDescent="0.25">
      <c r="A9" t="s">
        <v>6</v>
      </c>
      <c r="B9" s="2">
        <v>2.4</v>
      </c>
      <c r="C9" s="2">
        <v>1.4</v>
      </c>
      <c r="D9" s="2">
        <v>2.4</v>
      </c>
    </row>
    <row r="10" spans="1:13" x14ac:dyDescent="0.25">
      <c r="A10" t="s">
        <v>7</v>
      </c>
      <c r="B10" s="2">
        <v>0.9</v>
      </c>
      <c r="C10" s="2">
        <v>0.2</v>
      </c>
      <c r="D10" s="2">
        <v>0.8</v>
      </c>
    </row>
    <row r="11" spans="1:13" x14ac:dyDescent="0.25">
      <c r="A11" t="s">
        <v>8</v>
      </c>
      <c r="B11" s="2">
        <v>0.99</v>
      </c>
      <c r="C11" s="2">
        <v>0.59</v>
      </c>
      <c r="D11" s="2">
        <v>2.59</v>
      </c>
      <c r="K11" s="7"/>
    </row>
    <row r="12" spans="1:13" x14ac:dyDescent="0.25">
      <c r="A12" t="s">
        <v>9</v>
      </c>
      <c r="B12" s="2">
        <v>1.25</v>
      </c>
      <c r="C12" s="2">
        <v>3.25</v>
      </c>
      <c r="D12" s="2">
        <v>2.15</v>
      </c>
    </row>
    <row r="13" spans="1:13" x14ac:dyDescent="0.25">
      <c r="A13" t="s">
        <v>10</v>
      </c>
      <c r="B13" s="2">
        <v>9.5</v>
      </c>
      <c r="C13" s="2">
        <v>14</v>
      </c>
      <c r="D13" s="2">
        <v>13</v>
      </c>
    </row>
    <row r="14" spans="1:13" x14ac:dyDescent="0.25">
      <c r="A14" t="s">
        <v>11</v>
      </c>
      <c r="B14" s="2">
        <v>4.55</v>
      </c>
      <c r="C14" s="2">
        <v>2.5499999999999998</v>
      </c>
      <c r="D14" s="2">
        <v>6</v>
      </c>
    </row>
    <row r="15" spans="1:13" x14ac:dyDescent="0.25">
      <c r="A15" t="s">
        <v>2</v>
      </c>
      <c r="B15" s="2">
        <v>0.5</v>
      </c>
      <c r="C15" s="2">
        <v>0.4</v>
      </c>
      <c r="D15" s="2">
        <v>1.4</v>
      </c>
    </row>
    <row r="16" spans="1:13" x14ac:dyDescent="0.25">
      <c r="A16" t="s">
        <v>13</v>
      </c>
      <c r="B16" s="2">
        <v>3.9</v>
      </c>
      <c r="C16" s="2">
        <v>5</v>
      </c>
      <c r="D16" s="2">
        <v>8</v>
      </c>
    </row>
    <row r="17" spans="1:13" x14ac:dyDescent="0.25">
      <c r="A17" t="s">
        <v>14</v>
      </c>
      <c r="B17" s="2">
        <v>1</v>
      </c>
      <c r="C17" s="2">
        <v>2</v>
      </c>
      <c r="D17" s="2">
        <v>1</v>
      </c>
    </row>
    <row r="18" spans="1:13" x14ac:dyDescent="0.25">
      <c r="A18" t="s">
        <v>15</v>
      </c>
      <c r="B18" s="2">
        <v>1.75</v>
      </c>
      <c r="C18" s="2">
        <v>2</v>
      </c>
      <c r="D18" s="2">
        <v>1</v>
      </c>
    </row>
    <row r="19" spans="1:13" x14ac:dyDescent="0.25">
      <c r="A19" t="s">
        <v>16</v>
      </c>
      <c r="B19" s="2">
        <v>2</v>
      </c>
      <c r="C19" s="2">
        <v>1</v>
      </c>
      <c r="D19" s="2">
        <v>3</v>
      </c>
    </row>
    <row r="23" spans="1:13" s="3" customFormat="1" ht="23.25" customHeight="1" x14ac:dyDescent="0.25">
      <c r="A23" s="4" t="s">
        <v>19</v>
      </c>
      <c r="B23" s="8" t="s">
        <v>21</v>
      </c>
      <c r="C23" s="8" t="s">
        <v>17</v>
      </c>
      <c r="D23" s="8" t="s">
        <v>18</v>
      </c>
      <c r="E23" s="8" t="s">
        <v>20</v>
      </c>
      <c r="G23"/>
      <c r="I23" s="4" t="s">
        <v>22</v>
      </c>
      <c r="J23" s="8" t="s">
        <v>21</v>
      </c>
      <c r="K23" s="8" t="s">
        <v>17</v>
      </c>
      <c r="L23" s="8" t="s">
        <v>18</v>
      </c>
      <c r="M23" s="8" t="s">
        <v>20</v>
      </c>
    </row>
    <row r="24" spans="1:13" x14ac:dyDescent="0.25">
      <c r="A24" t="s">
        <v>2</v>
      </c>
      <c r="B24" s="6">
        <v>3</v>
      </c>
      <c r="C24" s="7">
        <f>$B24*INDEX($B$5:$D$19,MATCH($A24,$A$5:$A$19,0),MATCH(C$23,$B$3:$D$3,0))</f>
        <v>1.5</v>
      </c>
      <c r="D24" s="7">
        <f>$B24*INDEX($B$5:$D$19,MATCH($A24,$A$5:$A$19,0),MATCH(D$23,$B$3:$D$3,0))</f>
        <v>1.2000000000000002</v>
      </c>
      <c r="E24" s="7">
        <f>$B24*INDEX($B$5:$D$19,MATCH($A24,$A$5:$A$19,0),MATCH(E$23,$B$3:$D$3,0))</f>
        <v>4.1999999999999993</v>
      </c>
      <c r="I24" t="s">
        <v>2</v>
      </c>
      <c r="J24" s="6">
        <v>5</v>
      </c>
      <c r="K24" s="7">
        <f>$J24*INDEX($B$5:$D$19,MATCH($I24,$A$5:$A$19,0),MATCH(K$23,$B$3:$D$3,0))</f>
        <v>2.5</v>
      </c>
      <c r="L24" s="7">
        <f t="shared" ref="L24:M24" si="0">$J24*INDEX($B$5:$D$19,MATCH($I24,$A$5:$A$19,0),MATCH(L$23,$B$3:$D$3,0))</f>
        <v>2</v>
      </c>
      <c r="M24" s="7">
        <f t="shared" si="0"/>
        <v>7</v>
      </c>
    </row>
    <row r="25" spans="1:13" x14ac:dyDescent="0.25">
      <c r="A25" t="s">
        <v>3</v>
      </c>
      <c r="B25" s="6">
        <v>1</v>
      </c>
      <c r="C25" s="7">
        <f>$B25*INDEX($B$5:$D$19,MATCH($A25,$A$5:$A$19,0),MATCH(C$23,$B$3:$D$3,0))</f>
        <v>28</v>
      </c>
      <c r="D25" s="7">
        <f>$B25*INDEX($B$5:$D$19,MATCH($A25,$A$5:$A$19,0),MATCH(D$23,$B$3:$D$3,0))</f>
        <v>33</v>
      </c>
      <c r="E25" s="7">
        <f>$B25*INDEX($B$5:$D$19,MATCH($A25,$A$5:$A$19,0),MATCH(E$23,$B$3:$D$3,0))</f>
        <v>31</v>
      </c>
      <c r="I25" t="s">
        <v>3</v>
      </c>
      <c r="J25" s="6">
        <v>1</v>
      </c>
      <c r="K25" s="7">
        <f t="shared" ref="K25:M38" si="1">$J25*INDEX($B$5:$D$19,MATCH($I25,$A$5:$A$19,0),MATCH(K$23,$B$3:$D$3,0))</f>
        <v>28</v>
      </c>
      <c r="L25" s="7">
        <f t="shared" si="1"/>
        <v>33</v>
      </c>
      <c r="M25" s="7">
        <f t="shared" si="1"/>
        <v>31</v>
      </c>
    </row>
    <row r="26" spans="1:13" x14ac:dyDescent="0.25">
      <c r="A26" t="s">
        <v>4</v>
      </c>
      <c r="B26" s="6">
        <v>7</v>
      </c>
      <c r="C26" s="7">
        <f>$B26*INDEX($B$5:$D$19,MATCH($A26,$A$5:$A$19,0),MATCH(C$23,$B$3:$D$3,0))</f>
        <v>12.6</v>
      </c>
      <c r="D26" s="7">
        <f>$B26*INDEX($B$5:$D$19,MATCH($A26,$A$5:$A$19,0),MATCH(D$23,$B$3:$D$3,0))</f>
        <v>7</v>
      </c>
      <c r="E26" s="7">
        <f>$B26*INDEX($B$5:$D$19,MATCH($A26,$A$5:$A$19,0),MATCH(E$23,$B$3:$D$3,0))</f>
        <v>14</v>
      </c>
      <c r="I26" t="s">
        <v>4</v>
      </c>
      <c r="J26" s="6">
        <v>4</v>
      </c>
      <c r="K26" s="7">
        <f t="shared" si="1"/>
        <v>7.2</v>
      </c>
      <c r="L26" s="7">
        <f t="shared" si="1"/>
        <v>4</v>
      </c>
      <c r="M26" s="7">
        <f t="shared" si="1"/>
        <v>8</v>
      </c>
    </row>
    <row r="27" spans="1:13" x14ac:dyDescent="0.25">
      <c r="A27" t="s">
        <v>5</v>
      </c>
      <c r="B27" s="6">
        <v>1</v>
      </c>
      <c r="C27" s="7">
        <f>$B27*INDEX($B$5:$D$19,MATCH($A27,$A$5:$A$19,0),MATCH(C$23,$B$3:$D$3,0))</f>
        <v>1.2</v>
      </c>
      <c r="D27" s="7">
        <f>$B27*INDEX($B$5:$D$19,MATCH($A27,$A$5:$A$19,0),MATCH(D$23,$B$3:$D$3,0))</f>
        <v>0.8</v>
      </c>
      <c r="E27" s="7">
        <f>$B27*INDEX($B$5:$D$19,MATCH($A27,$A$5:$A$19,0),MATCH(E$23,$B$3:$D$3,0))</f>
        <v>1.5</v>
      </c>
      <c r="I27" t="s">
        <v>5</v>
      </c>
      <c r="J27" s="6">
        <v>2</v>
      </c>
      <c r="K27" s="7">
        <f t="shared" si="1"/>
        <v>2.4</v>
      </c>
      <c r="L27" s="7">
        <f t="shared" si="1"/>
        <v>1.6</v>
      </c>
      <c r="M27" s="7">
        <f t="shared" si="1"/>
        <v>3</v>
      </c>
    </row>
    <row r="28" spans="1:13" x14ac:dyDescent="0.25">
      <c r="A28" t="s">
        <v>6</v>
      </c>
      <c r="B28" s="6">
        <v>2</v>
      </c>
      <c r="C28" s="7">
        <f>$B28*INDEX($B$5:$D$19,MATCH($A28,$A$5:$A$19,0),MATCH(C$23,$B$3:$D$3,0))</f>
        <v>4.8</v>
      </c>
      <c r="D28" s="7">
        <f>$B28*INDEX($B$5:$D$19,MATCH($A28,$A$5:$A$19,0),MATCH(D$23,$B$3:$D$3,0))</f>
        <v>2.8</v>
      </c>
      <c r="E28" s="7">
        <f>$B28*INDEX($B$5:$D$19,MATCH($A28,$A$5:$A$19,0),MATCH(E$23,$B$3:$D$3,0))</f>
        <v>4.8</v>
      </c>
      <c r="I28" t="s">
        <v>6</v>
      </c>
      <c r="J28" s="6">
        <v>2</v>
      </c>
      <c r="K28" s="7">
        <f t="shared" si="1"/>
        <v>4.8</v>
      </c>
      <c r="L28" s="7">
        <f t="shared" si="1"/>
        <v>2.8</v>
      </c>
      <c r="M28" s="7">
        <f t="shared" si="1"/>
        <v>4.8</v>
      </c>
    </row>
    <row r="29" spans="1:13" x14ac:dyDescent="0.25">
      <c r="A29" t="s">
        <v>7</v>
      </c>
      <c r="B29" s="6">
        <v>2</v>
      </c>
      <c r="C29" s="7">
        <f>$B29*INDEX($B$5:$D$19,MATCH($A29,$A$5:$A$19,0),MATCH(C$23,$B$3:$D$3,0))</f>
        <v>1.8</v>
      </c>
      <c r="D29" s="7">
        <f>$B29*INDEX($B$5:$D$19,MATCH($A29,$A$5:$A$19,0),MATCH(D$23,$B$3:$D$3,0))</f>
        <v>0.4</v>
      </c>
      <c r="E29" s="7">
        <f>$B29*INDEX($B$5:$D$19,MATCH($A29,$A$5:$A$19,0),MATCH(E$23,$B$3:$D$3,0))</f>
        <v>1.6</v>
      </c>
      <c r="I29" t="s">
        <v>7</v>
      </c>
      <c r="J29" s="6">
        <v>2</v>
      </c>
      <c r="K29" s="7">
        <f t="shared" si="1"/>
        <v>1.8</v>
      </c>
      <c r="L29" s="7">
        <f t="shared" si="1"/>
        <v>0.4</v>
      </c>
      <c r="M29" s="7">
        <f t="shared" si="1"/>
        <v>1.6</v>
      </c>
    </row>
    <row r="30" spans="1:13" x14ac:dyDescent="0.25">
      <c r="A30" t="s">
        <v>8</v>
      </c>
      <c r="B30" s="6">
        <v>1</v>
      </c>
      <c r="C30" s="7">
        <f>$B30*INDEX($B$5:$D$19,MATCH($A30,$A$5:$A$19,0),MATCH(C$23,$B$3:$D$3,0))</f>
        <v>0.99</v>
      </c>
      <c r="D30" s="7">
        <f>$B30*INDEX($B$5:$D$19,MATCH($A30,$A$5:$A$19,0),MATCH(D$23,$B$3:$D$3,0))</f>
        <v>0.59</v>
      </c>
      <c r="E30" s="7">
        <f>$B30*INDEX($B$5:$D$19,MATCH($A30,$A$5:$A$19,0),MATCH(E$23,$B$3:$D$3,0))</f>
        <v>2.59</v>
      </c>
      <c r="I30" t="s">
        <v>8</v>
      </c>
      <c r="J30" s="6">
        <v>1</v>
      </c>
      <c r="K30" s="7">
        <f t="shared" si="1"/>
        <v>0.99</v>
      </c>
      <c r="L30" s="7">
        <f t="shared" si="1"/>
        <v>0.59</v>
      </c>
      <c r="M30" s="7">
        <f t="shared" si="1"/>
        <v>2.59</v>
      </c>
    </row>
    <row r="31" spans="1:13" x14ac:dyDescent="0.25">
      <c r="A31" t="s">
        <v>9</v>
      </c>
      <c r="B31" s="6">
        <v>4</v>
      </c>
      <c r="C31" s="7">
        <f>$B31*INDEX($B$5:$D$19,MATCH($A31,$A$5:$A$19,0),MATCH(C$23,$B$3:$D$3,0))</f>
        <v>5</v>
      </c>
      <c r="D31" s="7">
        <f>$B31*INDEX($B$5:$D$19,MATCH($A31,$A$5:$A$19,0),MATCH(D$23,$B$3:$D$3,0))</f>
        <v>13</v>
      </c>
      <c r="E31" s="7">
        <f>$B31*INDEX($B$5:$D$19,MATCH($A31,$A$5:$A$19,0),MATCH(E$23,$B$3:$D$3,0))</f>
        <v>8.6</v>
      </c>
      <c r="I31" t="s">
        <v>9</v>
      </c>
      <c r="J31" s="6">
        <v>1</v>
      </c>
      <c r="K31" s="7">
        <f t="shared" si="1"/>
        <v>1.25</v>
      </c>
      <c r="L31" s="7">
        <f t="shared" si="1"/>
        <v>3.25</v>
      </c>
      <c r="M31" s="7">
        <f t="shared" si="1"/>
        <v>2.15</v>
      </c>
    </row>
    <row r="32" spans="1:13" x14ac:dyDescent="0.25">
      <c r="A32" t="s">
        <v>10</v>
      </c>
      <c r="B32" s="6">
        <v>1</v>
      </c>
      <c r="C32" s="7">
        <f>$B32*INDEX($B$5:$D$19,MATCH($A32,$A$5:$A$19,0),MATCH(C$23,$B$3:$D$3,0))</f>
        <v>9.5</v>
      </c>
      <c r="D32" s="7">
        <f>$B32*INDEX($B$5:$D$19,MATCH($A32,$A$5:$A$19,0),MATCH(D$23,$B$3:$D$3,0))</f>
        <v>14</v>
      </c>
      <c r="E32" s="7">
        <f>$B32*INDEX($B$5:$D$19,MATCH($A32,$A$5:$A$19,0),MATCH(E$23,$B$3:$D$3,0))</f>
        <v>13</v>
      </c>
      <c r="I32" t="s">
        <v>10</v>
      </c>
      <c r="J32" s="6">
        <v>1</v>
      </c>
      <c r="K32" s="7">
        <f t="shared" si="1"/>
        <v>9.5</v>
      </c>
      <c r="L32" s="7">
        <f t="shared" si="1"/>
        <v>14</v>
      </c>
      <c r="M32" s="7">
        <f t="shared" si="1"/>
        <v>13</v>
      </c>
    </row>
    <row r="33" spans="1:13" x14ac:dyDescent="0.25">
      <c r="A33" t="s">
        <v>11</v>
      </c>
      <c r="B33" s="6">
        <v>1</v>
      </c>
      <c r="C33" s="7">
        <f>$B33*INDEX($B$5:$D$19,MATCH($A33,$A$5:$A$19,0),MATCH(C$23,$B$3:$D$3,0))</f>
        <v>4.55</v>
      </c>
      <c r="D33" s="7">
        <f>$B33*INDEX($B$5:$D$19,MATCH($A33,$A$5:$A$19,0),MATCH(D$23,$B$3:$D$3,0))</f>
        <v>2.5499999999999998</v>
      </c>
      <c r="E33" s="7">
        <f>$B33*INDEX($B$5:$D$19,MATCH($A33,$A$5:$A$19,0),MATCH(E$23,$B$3:$D$3,0))</f>
        <v>6</v>
      </c>
      <c r="I33" t="s">
        <v>11</v>
      </c>
      <c r="J33" s="6">
        <v>1</v>
      </c>
      <c r="K33" s="7">
        <f t="shared" si="1"/>
        <v>4.55</v>
      </c>
      <c r="L33" s="7">
        <f t="shared" si="1"/>
        <v>2.5499999999999998</v>
      </c>
      <c r="M33" s="7">
        <f t="shared" si="1"/>
        <v>6</v>
      </c>
    </row>
    <row r="34" spans="1:13" x14ac:dyDescent="0.25">
      <c r="A34" t="s">
        <v>12</v>
      </c>
      <c r="B34" s="6">
        <v>1</v>
      </c>
      <c r="C34" s="7">
        <f>$B34*INDEX($B$5:$D$19,MATCH($A34,$A$5:$A$19,0),MATCH(C$23,$B$3:$D$3,0))</f>
        <v>4.2</v>
      </c>
      <c r="D34" s="7">
        <f>$B34*INDEX($B$5:$D$19,MATCH($A34,$A$5:$A$19,0),MATCH(D$23,$B$3:$D$3,0))</f>
        <v>2.2000000000000002</v>
      </c>
      <c r="E34" s="7">
        <f>$B34*INDEX($B$5:$D$19,MATCH($A34,$A$5:$A$19,0),MATCH(E$23,$B$3:$D$3,0))</f>
        <v>3</v>
      </c>
      <c r="I34" t="s">
        <v>12</v>
      </c>
      <c r="J34" s="6">
        <v>0</v>
      </c>
      <c r="K34" s="7">
        <f t="shared" si="1"/>
        <v>0</v>
      </c>
      <c r="L34" s="7">
        <f t="shared" si="1"/>
        <v>0</v>
      </c>
      <c r="M34" s="7">
        <f t="shared" si="1"/>
        <v>0</v>
      </c>
    </row>
    <row r="35" spans="1:13" x14ac:dyDescent="0.25">
      <c r="A35" t="s">
        <v>13</v>
      </c>
      <c r="B35" s="6">
        <v>1</v>
      </c>
      <c r="C35" s="7">
        <f>$B35*INDEX($B$5:$D$19,MATCH($A35,$A$5:$A$19,0),MATCH(C$23,$B$3:$D$3,0))</f>
        <v>3.9</v>
      </c>
      <c r="D35" s="7">
        <f>$B35*INDEX($B$5:$D$19,MATCH($A35,$A$5:$A$19,0),MATCH(D$23,$B$3:$D$3,0))</f>
        <v>5</v>
      </c>
      <c r="E35" s="7">
        <f>$B35*INDEX($B$5:$D$19,MATCH($A35,$A$5:$A$19,0),MATCH(E$23,$B$3:$D$3,0))</f>
        <v>8</v>
      </c>
      <c r="I35" t="s">
        <v>13</v>
      </c>
      <c r="J35" s="6">
        <v>0</v>
      </c>
      <c r="K35" s="7">
        <f t="shared" si="1"/>
        <v>0</v>
      </c>
      <c r="L35" s="7">
        <f t="shared" si="1"/>
        <v>0</v>
      </c>
      <c r="M35" s="7">
        <f t="shared" si="1"/>
        <v>0</v>
      </c>
    </row>
    <row r="36" spans="1:13" x14ac:dyDescent="0.25">
      <c r="A36" t="s">
        <v>14</v>
      </c>
      <c r="B36" s="6">
        <v>1</v>
      </c>
      <c r="C36" s="7">
        <f>$B36*INDEX($B$5:$D$19,MATCH($A36,$A$5:$A$19,0),MATCH(C$23,$B$3:$D$3,0))</f>
        <v>1</v>
      </c>
      <c r="D36" s="7">
        <f>$B36*INDEX($B$5:$D$19,MATCH($A36,$A$5:$A$19,0),MATCH(D$23,$B$3:$D$3,0))</f>
        <v>2</v>
      </c>
      <c r="E36" s="7">
        <f>$B36*INDEX($B$5:$D$19,MATCH($A36,$A$5:$A$19,0),MATCH(E$23,$B$3:$D$3,0))</f>
        <v>1</v>
      </c>
      <c r="I36" t="s">
        <v>14</v>
      </c>
      <c r="J36" s="6">
        <v>0</v>
      </c>
      <c r="K36" s="7">
        <f t="shared" si="1"/>
        <v>0</v>
      </c>
      <c r="L36" s="7">
        <f t="shared" si="1"/>
        <v>0</v>
      </c>
      <c r="M36" s="7">
        <f t="shared" si="1"/>
        <v>0</v>
      </c>
    </row>
    <row r="37" spans="1:13" x14ac:dyDescent="0.25">
      <c r="A37" t="s">
        <v>15</v>
      </c>
      <c r="B37" s="6">
        <v>1</v>
      </c>
      <c r="C37" s="7">
        <f>$B37*INDEX($B$5:$D$19,MATCH($A37,$A$5:$A$19,0),MATCH(C$23,$B$3:$D$3,0))</f>
        <v>1.75</v>
      </c>
      <c r="D37" s="7">
        <f>$B37*INDEX($B$5:$D$19,MATCH($A37,$A$5:$A$19,0),MATCH(D$23,$B$3:$D$3,0))</f>
        <v>2</v>
      </c>
      <c r="E37" s="7">
        <f>$B37*INDEX($B$5:$D$19,MATCH($A37,$A$5:$A$19,0),MATCH(E$23,$B$3:$D$3,0))</f>
        <v>1</v>
      </c>
      <c r="I37" t="s">
        <v>15</v>
      </c>
      <c r="J37" s="6">
        <v>0</v>
      </c>
      <c r="K37" s="7">
        <f t="shared" si="1"/>
        <v>0</v>
      </c>
      <c r="L37" s="7">
        <f t="shared" si="1"/>
        <v>0</v>
      </c>
      <c r="M37" s="7">
        <f t="shared" si="1"/>
        <v>0</v>
      </c>
    </row>
    <row r="38" spans="1:13" x14ac:dyDescent="0.25">
      <c r="A38" t="s">
        <v>16</v>
      </c>
      <c r="B38" s="6">
        <v>1</v>
      </c>
      <c r="C38" s="7">
        <f>$B38*INDEX($B$5:$D$19,MATCH($A38,$A$5:$A$19,0),MATCH(C$23,$B$3:$D$3,0))</f>
        <v>2</v>
      </c>
      <c r="D38" s="7">
        <f>$B38*INDEX($B$5:$D$19,MATCH($A38,$A$5:$A$19,0),MATCH(D$23,$B$3:$D$3,0))</f>
        <v>1</v>
      </c>
      <c r="E38" s="7">
        <f>$B38*INDEX($B$5:$D$19,MATCH($A38,$A$5:$A$19,0),MATCH(E$23,$B$3:$D$3,0))</f>
        <v>3</v>
      </c>
      <c r="I38" t="s">
        <v>16</v>
      </c>
      <c r="J38" s="6">
        <v>2</v>
      </c>
      <c r="K38" s="7">
        <f t="shared" si="1"/>
        <v>4</v>
      </c>
      <c r="L38" s="7">
        <f t="shared" si="1"/>
        <v>2</v>
      </c>
      <c r="M38" s="7">
        <f t="shared" si="1"/>
        <v>6</v>
      </c>
    </row>
    <row r="39" spans="1:13" x14ac:dyDescent="0.25">
      <c r="A39" s="9" t="s">
        <v>23</v>
      </c>
      <c r="B39" s="9"/>
      <c r="C39" s="10">
        <f>SUM(C24:C38)</f>
        <v>82.79</v>
      </c>
      <c r="D39" s="10">
        <f t="shared" ref="D39:E39" si="2">SUM(D24:D38)</f>
        <v>87.539999999999992</v>
      </c>
      <c r="E39" s="10">
        <f t="shared" si="2"/>
        <v>103.28999999999999</v>
      </c>
      <c r="I39" s="9" t="s">
        <v>23</v>
      </c>
      <c r="J39" s="9"/>
      <c r="K39" s="10">
        <f>SUM(K24:K38)</f>
        <v>66.989999999999995</v>
      </c>
      <c r="L39" s="10">
        <f t="shared" ref="L39:M39" si="3">SUM(L24:L38)</f>
        <v>66.19</v>
      </c>
      <c r="M39" s="10">
        <f t="shared" si="3"/>
        <v>85.139999999999986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2021-08-11T10:53:40Z</dcterms:created>
  <dcterms:modified xsi:type="dcterms:W3CDTF">2021-08-11T13:15:34Z</dcterms:modified>
</cp:coreProperties>
</file>