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J20" i="1"/>
  <c r="D15" i="1"/>
  <c r="J23" i="1"/>
  <c r="J24" i="1"/>
  <c r="J12" i="1"/>
  <c r="D27" i="1"/>
  <c r="J7" i="1"/>
  <c r="J8" i="1"/>
  <c r="J9" i="1"/>
  <c r="J10" i="1"/>
  <c r="J11" i="1"/>
  <c r="J21" i="1"/>
  <c r="N8" i="1" s="1"/>
  <c r="O8" i="1" s="1"/>
  <c r="J22" i="1"/>
  <c r="J19" i="1"/>
  <c r="J6" i="1"/>
  <c r="N7" i="1" s="1"/>
  <c r="O7" i="1" s="1"/>
  <c r="J28" i="1" l="1"/>
  <c r="J16" i="1"/>
  <c r="O15" i="1"/>
  <c r="O17" i="1" s="1"/>
  <c r="E27" i="1"/>
  <c r="E28" i="1" s="1"/>
  <c r="E15" i="1"/>
  <c r="E16" i="1" s="1"/>
</calcChain>
</file>

<file path=xl/sharedStrings.xml><?xml version="1.0" encoding="utf-8"?>
<sst xmlns="http://schemas.openxmlformats.org/spreadsheetml/2006/main" count="74" uniqueCount="58">
  <si>
    <t xml:space="preserve">Semester </t>
  </si>
  <si>
    <t>Code</t>
  </si>
  <si>
    <t>Module Name</t>
  </si>
  <si>
    <t>Results</t>
  </si>
  <si>
    <t>MA1013</t>
  </si>
  <si>
    <t>CS1032</t>
  </si>
  <si>
    <t>ME1032</t>
  </si>
  <si>
    <t>MT1022</t>
  </si>
  <si>
    <t>CE1022</t>
  </si>
  <si>
    <t>EE1013</t>
  </si>
  <si>
    <t>EL1012</t>
  </si>
  <si>
    <t>Mathematics</t>
  </si>
  <si>
    <t>Programming Fundamentals</t>
  </si>
  <si>
    <t>Mechanics</t>
  </si>
  <si>
    <t>Properties of Materials</t>
  </si>
  <si>
    <t>Fluid Mechanics</t>
  </si>
  <si>
    <t>Electrical Engineering</t>
  </si>
  <si>
    <t>B-</t>
  </si>
  <si>
    <t>A-</t>
  </si>
  <si>
    <t>A</t>
  </si>
  <si>
    <t>D</t>
  </si>
  <si>
    <t>B+</t>
  </si>
  <si>
    <t>MA1023</t>
  </si>
  <si>
    <t>EN1013</t>
  </si>
  <si>
    <t>EN1053</t>
  </si>
  <si>
    <t>EN1060</t>
  </si>
  <si>
    <t>EN1093</t>
  </si>
  <si>
    <t>EN1970</t>
  </si>
  <si>
    <t>Methods of Mathematics</t>
  </si>
  <si>
    <t>Electronics - I</t>
  </si>
  <si>
    <t>Introduction to Telecommunications</t>
  </si>
  <si>
    <t>Signals and Systems</t>
  </si>
  <si>
    <t>Laboratory Practice - I</t>
  </si>
  <si>
    <t>NGPA</t>
  </si>
  <si>
    <t xml:space="preserve">GPA </t>
  </si>
  <si>
    <t xml:space="preserve">MN1012 </t>
  </si>
  <si>
    <t>Engineering in Context</t>
  </si>
  <si>
    <t xml:space="preserve">EN1070 </t>
  </si>
  <si>
    <t>Electronics Product Design and Manufacture</t>
  </si>
  <si>
    <t xml:space="preserve">Communication Skills </t>
  </si>
  <si>
    <t>B</t>
  </si>
  <si>
    <t>A+</t>
  </si>
  <si>
    <t>GPA Total</t>
  </si>
  <si>
    <t>NGPA Total</t>
  </si>
  <si>
    <t>Credits</t>
  </si>
  <si>
    <t xml:space="preserve">A+ </t>
  </si>
  <si>
    <t>C+</t>
  </si>
  <si>
    <t>C</t>
  </si>
  <si>
    <t>C-</t>
  </si>
  <si>
    <t>Semester1 GPA</t>
  </si>
  <si>
    <t>Semester2 GPA</t>
  </si>
  <si>
    <t>Language Skill Enhancement I(Neglected in sem1)</t>
  </si>
  <si>
    <t xml:space="preserve">Total </t>
  </si>
  <si>
    <t>Field Selection    3.55714</t>
  </si>
  <si>
    <t>Semester</t>
  </si>
  <si>
    <t>SGPA</t>
  </si>
  <si>
    <t>SUM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</si>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</sst>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0" fillId="2" borderId="6" xfId="0" applyFill="1" applyBorder="1"/>
    <xf numFmtId="0" fontId="0" fillId="3" borderId="5" xfId="0" applyFill="1" applyBorder="1"/>
    <xf numFmtId="0" fontId="2" fillId="0" borderId="0" xfId="0" applyFont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6" borderId="15" xfId="0" applyFill="1" applyBorder="1"/>
    <xf numFmtId="0" fontId="0" fillId="6" borderId="16" xfId="0" applyFill="1" applyBorder="1"/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6" borderId="19" xfId="0" applyFill="1" applyBorder="1"/>
    <xf numFmtId="0" fontId="0" fillId="5" borderId="20" xfId="0" applyFill="1" applyBorder="1" applyAlignment="1">
      <alignment horizontal="center"/>
    </xf>
    <xf numFmtId="0" fontId="0" fillId="3" borderId="20" xfId="0" applyFill="1" applyBorder="1"/>
    <xf numFmtId="0" fontId="1" fillId="8" borderId="4" xfId="0" applyFont="1" applyFill="1" applyBorder="1"/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 applyAlignment="1">
      <alignment horizontal="center"/>
    </xf>
    <xf numFmtId="0" fontId="1" fillId="7" borderId="0" xfId="0" applyFont="1" applyFill="1"/>
    <xf numFmtId="0" fontId="1" fillId="7" borderId="2" xfId="0" applyFont="1" applyFill="1" applyBorder="1"/>
    <xf numFmtId="0" fontId="1" fillId="7" borderId="0" xfId="0" applyFont="1" applyFill="1" applyBorder="1"/>
    <xf numFmtId="0" fontId="1" fillId="7" borderId="7" xfId="0" applyFont="1" applyFill="1" applyBorder="1"/>
    <xf numFmtId="0" fontId="1" fillId="7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94" zoomScaleNormal="91" workbookViewId="0">
      <selection activeCell="O23" sqref="O23"/>
    </sheetView>
  </sheetViews>
  <sheetFormatPr defaultRowHeight="14.4" x14ac:dyDescent="0.3"/>
  <cols>
    <col min="1" max="1" width="8.88671875" style="1"/>
    <col min="2" max="2" width="11.44140625" customWidth="1"/>
    <col min="3" max="3" width="44.44140625" customWidth="1"/>
    <col min="4" max="5" width="10.88671875" style="1" customWidth="1"/>
    <col min="6" max="6" width="9.109375" style="1" customWidth="1"/>
    <col min="7" max="7" width="8.6640625" style="49" customWidth="1"/>
    <col min="9" max="9" width="13.77734375" customWidth="1"/>
    <col min="13" max="13" width="8.88671875" style="1"/>
    <col min="15" max="16" width="8.88671875" style="1"/>
  </cols>
  <sheetData>
    <row r="1" spans="1:21" s="3" customFormat="1" ht="15" thickBot="1" x14ac:dyDescent="0.35">
      <c r="A1" s="2" t="s">
        <v>0</v>
      </c>
      <c r="B1" s="3" t="s">
        <v>1</v>
      </c>
      <c r="C1" s="3" t="s">
        <v>2</v>
      </c>
      <c r="D1" s="2" t="s">
        <v>34</v>
      </c>
      <c r="E1" s="2" t="s">
        <v>33</v>
      </c>
      <c r="F1" s="2"/>
      <c r="G1" s="49" t="s">
        <v>3</v>
      </c>
      <c r="H1" s="3" t="s">
        <v>44</v>
      </c>
      <c r="M1" s="2"/>
      <c r="O1" s="2"/>
      <c r="P1" s="2"/>
    </row>
    <row r="2" spans="1:21" x14ac:dyDescent="0.3">
      <c r="L2" s="4" t="s">
        <v>45</v>
      </c>
      <c r="M2" s="5" t="s">
        <v>19</v>
      </c>
      <c r="N2" s="5" t="s">
        <v>18</v>
      </c>
      <c r="O2" s="5" t="s">
        <v>21</v>
      </c>
      <c r="P2" s="5" t="s">
        <v>40</v>
      </c>
      <c r="Q2" s="5" t="s">
        <v>17</v>
      </c>
      <c r="R2" s="5" t="s">
        <v>46</v>
      </c>
      <c r="S2" s="5" t="s">
        <v>47</v>
      </c>
      <c r="T2" s="5" t="s">
        <v>48</v>
      </c>
      <c r="U2" s="6" t="s">
        <v>20</v>
      </c>
    </row>
    <row r="3" spans="1:21" ht="15" thickBot="1" x14ac:dyDescent="0.35">
      <c r="L3" s="7">
        <v>4.2</v>
      </c>
      <c r="M3" s="8">
        <v>4</v>
      </c>
      <c r="N3" s="8">
        <v>3.7</v>
      </c>
      <c r="O3" s="8">
        <v>3.3</v>
      </c>
      <c r="P3" s="8">
        <v>3</v>
      </c>
      <c r="Q3" s="8">
        <v>2.7</v>
      </c>
      <c r="R3" s="8">
        <v>2.2999999999999998</v>
      </c>
      <c r="S3" s="8">
        <v>2</v>
      </c>
      <c r="T3" s="8">
        <v>1.5</v>
      </c>
      <c r="U3" s="9">
        <v>1</v>
      </c>
    </row>
    <row r="5" spans="1:21" ht="15" thickBot="1" x14ac:dyDescent="0.35"/>
    <row r="6" spans="1:21" ht="15" thickBot="1" x14ac:dyDescent="0.35">
      <c r="A6" s="4">
        <v>1</v>
      </c>
      <c r="B6" s="20" t="s">
        <v>4</v>
      </c>
      <c r="C6" s="20" t="s">
        <v>11</v>
      </c>
      <c r="D6" s="21">
        <v>3</v>
      </c>
      <c r="E6" s="21"/>
      <c r="F6" s="21"/>
      <c r="G6" s="50" t="s">
        <v>17</v>
      </c>
      <c r="H6" s="20">
        <v>2.7</v>
      </c>
      <c r="I6" s="20"/>
      <c r="J6" s="22">
        <f>D6*H6</f>
        <v>8.1000000000000014</v>
      </c>
      <c r="L6" s="36" t="s">
        <v>54</v>
      </c>
      <c r="M6" s="38" t="s">
        <v>42</v>
      </c>
      <c r="N6" s="40" t="s">
        <v>55</v>
      </c>
      <c r="O6" s="35"/>
    </row>
    <row r="7" spans="1:21" x14ac:dyDescent="0.3">
      <c r="A7" s="23"/>
      <c r="B7" s="11" t="s">
        <v>5</v>
      </c>
      <c r="C7" s="11" t="s">
        <v>12</v>
      </c>
      <c r="D7" s="10">
        <v>3</v>
      </c>
      <c r="E7" s="10"/>
      <c r="F7" s="10"/>
      <c r="G7" s="51" t="s">
        <v>18</v>
      </c>
      <c r="H7" s="11">
        <v>3.7</v>
      </c>
      <c r="I7" s="11"/>
      <c r="J7" s="24">
        <f t="shared" ref="J7:J12" si="0">D7*H7</f>
        <v>11.100000000000001</v>
      </c>
      <c r="L7" s="37">
        <v>1</v>
      </c>
      <c r="M7" s="39">
        <v>15</v>
      </c>
      <c r="N7" s="41">
        <f>SUM(J6:J12)/D15</f>
        <v>3.4533333333333336</v>
      </c>
      <c r="O7" s="34">
        <f>M7*N7</f>
        <v>51.800000000000004</v>
      </c>
    </row>
    <row r="8" spans="1:21" x14ac:dyDescent="0.3">
      <c r="A8" s="23"/>
      <c r="B8" s="11" t="s">
        <v>6</v>
      </c>
      <c r="C8" s="11" t="s">
        <v>13</v>
      </c>
      <c r="D8" s="10">
        <v>2</v>
      </c>
      <c r="E8" s="10"/>
      <c r="F8" s="10"/>
      <c r="G8" s="51" t="s">
        <v>19</v>
      </c>
      <c r="H8" s="11">
        <v>4</v>
      </c>
      <c r="I8" s="11"/>
      <c r="J8" s="24">
        <f t="shared" si="0"/>
        <v>8</v>
      </c>
      <c r="L8" s="37">
        <v>2</v>
      </c>
      <c r="M8" s="39">
        <v>17</v>
      </c>
      <c r="N8" s="41">
        <f>SUM(J19:J24)/D27</f>
        <v>3.5588235294117645</v>
      </c>
      <c r="O8" s="34">
        <f>M8*N8</f>
        <v>60.5</v>
      </c>
    </row>
    <row r="9" spans="1:21" x14ac:dyDescent="0.3">
      <c r="A9" s="23"/>
      <c r="B9" s="11" t="s">
        <v>7</v>
      </c>
      <c r="C9" s="11" t="s">
        <v>14</v>
      </c>
      <c r="D9" s="10">
        <v>2</v>
      </c>
      <c r="E9" s="10"/>
      <c r="F9" s="10"/>
      <c r="G9" s="51" t="s">
        <v>19</v>
      </c>
      <c r="H9" s="17">
        <v>4</v>
      </c>
      <c r="I9" s="17"/>
      <c r="J9" s="24">
        <f t="shared" si="0"/>
        <v>8</v>
      </c>
      <c r="L9" s="37">
        <v>3</v>
      </c>
      <c r="M9" s="39"/>
      <c r="N9" s="41"/>
      <c r="O9" s="34"/>
    </row>
    <row r="10" spans="1:21" x14ac:dyDescent="0.3">
      <c r="A10" s="23"/>
      <c r="B10" s="11" t="s">
        <v>8</v>
      </c>
      <c r="C10" s="11" t="s">
        <v>15</v>
      </c>
      <c r="D10" s="10">
        <v>2</v>
      </c>
      <c r="E10" s="10"/>
      <c r="F10" s="10"/>
      <c r="G10" s="51" t="s">
        <v>19</v>
      </c>
      <c r="H10" s="17">
        <v>4</v>
      </c>
      <c r="I10" s="17"/>
      <c r="J10" s="24">
        <f t="shared" si="0"/>
        <v>8</v>
      </c>
      <c r="L10" s="37">
        <v>4</v>
      </c>
      <c r="M10" s="39"/>
      <c r="N10" s="41"/>
      <c r="O10" s="34"/>
    </row>
    <row r="11" spans="1:21" x14ac:dyDescent="0.3">
      <c r="A11" s="23"/>
      <c r="B11" s="11" t="s">
        <v>9</v>
      </c>
      <c r="C11" s="11" t="s">
        <v>16</v>
      </c>
      <c r="D11" s="10">
        <v>2</v>
      </c>
      <c r="E11" s="10"/>
      <c r="F11" s="10"/>
      <c r="G11" s="51" t="s">
        <v>21</v>
      </c>
      <c r="H11" s="17">
        <v>3.3</v>
      </c>
      <c r="I11" s="17"/>
      <c r="J11" s="24">
        <f t="shared" si="0"/>
        <v>6.6</v>
      </c>
      <c r="L11" s="37">
        <v>5</v>
      </c>
      <c r="M11" s="39"/>
      <c r="N11" s="41"/>
      <c r="O11" s="34"/>
    </row>
    <row r="12" spans="1:21" x14ac:dyDescent="0.3">
      <c r="A12" s="23"/>
      <c r="B12" s="11" t="s">
        <v>10</v>
      </c>
      <c r="C12" s="11" t="s">
        <v>51</v>
      </c>
      <c r="D12" s="10">
        <v>1</v>
      </c>
      <c r="E12" s="10"/>
      <c r="F12" s="30"/>
      <c r="G12" s="51" t="s">
        <v>47</v>
      </c>
      <c r="H12" s="17">
        <v>2</v>
      </c>
      <c r="I12" s="11"/>
      <c r="J12" s="24">
        <f t="shared" si="0"/>
        <v>2</v>
      </c>
      <c r="L12" s="37">
        <v>6</v>
      </c>
      <c r="M12" s="39"/>
      <c r="N12" s="41"/>
      <c r="O12" s="34"/>
    </row>
    <row r="13" spans="1:21" x14ac:dyDescent="0.3">
      <c r="A13" s="23"/>
      <c r="B13" s="11" t="s">
        <v>35</v>
      </c>
      <c r="C13" s="11" t="s">
        <v>36</v>
      </c>
      <c r="D13" s="10"/>
      <c r="E13" s="10">
        <v>1</v>
      </c>
      <c r="F13" s="10"/>
      <c r="G13" s="51"/>
      <c r="H13" s="11"/>
      <c r="I13" s="11"/>
      <c r="J13" s="24"/>
      <c r="L13" s="37">
        <v>7</v>
      </c>
      <c r="M13" s="39"/>
      <c r="N13" s="41"/>
      <c r="O13" s="34"/>
    </row>
    <row r="14" spans="1:21" x14ac:dyDescent="0.3">
      <c r="A14" s="23"/>
      <c r="B14" s="11"/>
      <c r="C14" s="11"/>
      <c r="D14" s="12" t="s">
        <v>42</v>
      </c>
      <c r="E14" s="13" t="s">
        <v>43</v>
      </c>
      <c r="F14" s="14"/>
      <c r="G14" s="51"/>
      <c r="H14" s="11"/>
      <c r="I14" s="11"/>
      <c r="J14" s="24"/>
      <c r="L14" s="42">
        <v>8</v>
      </c>
      <c r="M14" s="43"/>
      <c r="N14" s="44"/>
      <c r="O14" s="34"/>
    </row>
    <row r="15" spans="1:21" ht="15" thickBot="1" x14ac:dyDescent="0.35">
      <c r="A15" s="25"/>
      <c r="B15" s="19"/>
      <c r="C15" s="19"/>
      <c r="D15" s="18">
        <f>SUM(D6:D12)</f>
        <v>15</v>
      </c>
      <c r="E15" s="18">
        <f>SUM(E6:E13)</f>
        <v>1</v>
      </c>
      <c r="F15" s="18"/>
      <c r="G15" s="52"/>
      <c r="H15" s="19"/>
      <c r="I15" s="19"/>
      <c r="J15" s="26"/>
      <c r="L15" s="33" t="s">
        <v>56</v>
      </c>
      <c r="M15" s="10">
        <f>SUM(M7:M14)</f>
        <v>32</v>
      </c>
      <c r="N15" s="11"/>
      <c r="O15" s="34">
        <f>SUM(O7:O14)</f>
        <v>112.30000000000001</v>
      </c>
    </row>
    <row r="16" spans="1:21" ht="15.6" thickTop="1" thickBot="1" x14ac:dyDescent="0.35">
      <c r="A16" s="27" t="s">
        <v>52</v>
      </c>
      <c r="B16" s="16"/>
      <c r="C16" s="16"/>
      <c r="D16" s="15"/>
      <c r="E16" s="15">
        <f>SUM(D15:E15)</f>
        <v>16</v>
      </c>
      <c r="F16" s="15"/>
      <c r="G16" s="53"/>
      <c r="H16" s="16"/>
      <c r="I16" s="29" t="s">
        <v>49</v>
      </c>
      <c r="J16" s="28">
        <f>SUM(J6:J12)/D15</f>
        <v>3.4533333333333336</v>
      </c>
      <c r="L16" s="33"/>
      <c r="M16" s="10"/>
      <c r="N16" s="11"/>
      <c r="O16" s="34"/>
    </row>
    <row r="17" spans="1:15" ht="15" thickBot="1" x14ac:dyDescent="0.35">
      <c r="I17" s="31" t="s">
        <v>53</v>
      </c>
      <c r="J17" s="32"/>
      <c r="L17" s="45" t="s">
        <v>57</v>
      </c>
      <c r="M17" s="46"/>
      <c r="N17" s="47"/>
      <c r="O17" s="48">
        <f>O15/M15</f>
        <v>3.5093750000000004</v>
      </c>
    </row>
    <row r="18" spans="1:15" ht="15" thickBot="1" x14ac:dyDescent="0.35"/>
    <row r="19" spans="1:15" x14ac:dyDescent="0.3">
      <c r="A19" s="4">
        <v>2</v>
      </c>
      <c r="B19" s="20" t="s">
        <v>22</v>
      </c>
      <c r="C19" s="20" t="s">
        <v>28</v>
      </c>
      <c r="D19" s="21">
        <v>3</v>
      </c>
      <c r="E19" s="21"/>
      <c r="F19" s="21"/>
      <c r="G19" s="50" t="s">
        <v>21</v>
      </c>
      <c r="H19" s="20">
        <v>3.3</v>
      </c>
      <c r="I19" s="20"/>
      <c r="J19" s="22">
        <f>D19*H19</f>
        <v>9.8999999999999986</v>
      </c>
    </row>
    <row r="20" spans="1:15" x14ac:dyDescent="0.3">
      <c r="A20" s="23"/>
      <c r="B20" s="11" t="s">
        <v>23</v>
      </c>
      <c r="C20" s="11" t="s">
        <v>29</v>
      </c>
      <c r="D20" s="10">
        <v>3</v>
      </c>
      <c r="E20" s="10"/>
      <c r="F20" s="10"/>
      <c r="G20" s="51" t="s">
        <v>40</v>
      </c>
      <c r="H20" s="11">
        <v>3</v>
      </c>
      <c r="I20" s="11"/>
      <c r="J20" s="24">
        <f>D20*H20</f>
        <v>9</v>
      </c>
    </row>
    <row r="21" spans="1:15" x14ac:dyDescent="0.3">
      <c r="A21" s="23"/>
      <c r="B21" s="11" t="s">
        <v>24</v>
      </c>
      <c r="C21" s="11" t="s">
        <v>30</v>
      </c>
      <c r="D21" s="10">
        <v>3</v>
      </c>
      <c r="E21" s="10"/>
      <c r="F21" s="10"/>
      <c r="G21" s="51" t="s">
        <v>18</v>
      </c>
      <c r="H21" s="11">
        <v>3.7</v>
      </c>
      <c r="I21" s="11"/>
      <c r="J21" s="24">
        <f t="shared" ref="J21:J22" si="1">D21*H21</f>
        <v>11.100000000000001</v>
      </c>
    </row>
    <row r="22" spans="1:15" x14ac:dyDescent="0.3">
      <c r="A22" s="23"/>
      <c r="B22" s="11" t="s">
        <v>25</v>
      </c>
      <c r="C22" s="11" t="s">
        <v>31</v>
      </c>
      <c r="D22" s="10">
        <v>3</v>
      </c>
      <c r="E22" s="10"/>
      <c r="F22" s="10"/>
      <c r="G22" s="51" t="s">
        <v>21</v>
      </c>
      <c r="H22" s="17">
        <v>3.3</v>
      </c>
      <c r="I22" s="17"/>
      <c r="J22" s="24">
        <f t="shared" si="1"/>
        <v>9.8999999999999986</v>
      </c>
    </row>
    <row r="23" spans="1:15" x14ac:dyDescent="0.3">
      <c r="A23" s="23"/>
      <c r="B23" s="11" t="s">
        <v>26</v>
      </c>
      <c r="C23" s="11" t="s">
        <v>32</v>
      </c>
      <c r="D23" s="10">
        <v>3</v>
      </c>
      <c r="E23" s="10"/>
      <c r="F23" s="10"/>
      <c r="G23" s="51" t="s">
        <v>41</v>
      </c>
      <c r="H23" s="17">
        <v>4.2</v>
      </c>
      <c r="I23" s="17"/>
      <c r="J23" s="24">
        <f>D23*H23</f>
        <v>12.600000000000001</v>
      </c>
    </row>
    <row r="24" spans="1:15" x14ac:dyDescent="0.3">
      <c r="A24" s="23"/>
      <c r="B24" s="11" t="s">
        <v>27</v>
      </c>
      <c r="C24" s="11" t="s">
        <v>39</v>
      </c>
      <c r="D24" s="10">
        <v>2</v>
      </c>
      <c r="E24" s="10"/>
      <c r="F24" s="10"/>
      <c r="G24" s="51" t="s">
        <v>19</v>
      </c>
      <c r="H24" s="17">
        <v>4</v>
      </c>
      <c r="I24" s="17"/>
      <c r="J24" s="24">
        <f>D24*H24</f>
        <v>8</v>
      </c>
    </row>
    <row r="25" spans="1:15" x14ac:dyDescent="0.3">
      <c r="A25" s="23"/>
      <c r="B25" s="11" t="s">
        <v>37</v>
      </c>
      <c r="C25" s="11" t="s">
        <v>38</v>
      </c>
      <c r="D25" s="10"/>
      <c r="E25" s="10">
        <v>3</v>
      </c>
      <c r="F25" s="10"/>
      <c r="G25" s="51"/>
      <c r="H25" s="11"/>
      <c r="I25" s="11"/>
      <c r="J25" s="24"/>
    </row>
    <row r="26" spans="1:15" x14ac:dyDescent="0.3">
      <c r="A26" s="23"/>
      <c r="B26" s="11"/>
      <c r="C26" s="11"/>
      <c r="D26" s="12" t="s">
        <v>42</v>
      </c>
      <c r="E26" s="13" t="s">
        <v>43</v>
      </c>
      <c r="F26" s="14"/>
      <c r="G26" s="51"/>
      <c r="H26" s="11"/>
      <c r="I26" s="11"/>
      <c r="J26" s="24"/>
    </row>
    <row r="27" spans="1:15" ht="15" thickBot="1" x14ac:dyDescent="0.35">
      <c r="A27" s="25"/>
      <c r="B27" s="19"/>
      <c r="C27" s="19"/>
      <c r="D27" s="18">
        <f>SUM(D19:D24)</f>
        <v>17</v>
      </c>
      <c r="E27" s="18">
        <f>SUM(E19:E25)</f>
        <v>3</v>
      </c>
      <c r="F27" s="18"/>
      <c r="G27" s="52"/>
      <c r="H27" s="19"/>
      <c r="I27" s="19"/>
      <c r="J27" s="26"/>
    </row>
    <row r="28" spans="1:15" ht="15.6" thickTop="1" thickBot="1" x14ac:dyDescent="0.35">
      <c r="A28" s="27" t="s">
        <v>52</v>
      </c>
      <c r="B28" s="16"/>
      <c r="C28" s="16"/>
      <c r="D28" s="15"/>
      <c r="E28" s="15">
        <f>SUM(D27:E27)</f>
        <v>20</v>
      </c>
      <c r="F28" s="15"/>
      <c r="G28" s="53"/>
      <c r="H28" s="16"/>
      <c r="I28" s="29" t="s">
        <v>50</v>
      </c>
      <c r="J28" s="28">
        <f>SUM(J19:J24)/D27</f>
        <v>3.5588235294117645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2020-08-12T17:42:46Z</dcterms:created>
  <dcterms:modified xsi:type="dcterms:W3CDTF">2020-08-12T21:02:52Z</dcterms:modified>
</cp:coreProperties>
</file>