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6BD87788-B1CE-4BF1-8E6D-07A2E1E3D72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aterial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1" l="1"/>
  <c r="D445" i="1"/>
  <c r="D441" i="1"/>
  <c r="D429" i="1"/>
  <c r="D424" i="1"/>
  <c r="D422" i="1"/>
  <c r="D420" i="1"/>
  <c r="D413" i="1"/>
  <c r="D412" i="1"/>
  <c r="D287" i="1"/>
  <c r="D169" i="1"/>
  <c r="D163" i="1"/>
  <c r="D141" i="1"/>
  <c r="D112" i="1"/>
  <c r="A561" i="1"/>
  <c r="D42" i="1"/>
  <c r="D39" i="1"/>
</calcChain>
</file>

<file path=xl/sharedStrings.xml><?xml version="1.0" encoding="utf-8"?>
<sst xmlns="http://schemas.openxmlformats.org/spreadsheetml/2006/main" count="1835" uniqueCount="970">
  <si>
    <t>KODE</t>
  </si>
  <si>
    <t>NAMA</t>
  </si>
  <si>
    <t>SATUAN</t>
  </si>
  <si>
    <t>HARGA</t>
  </si>
  <si>
    <t>KATEGORI</t>
  </si>
  <si>
    <t>LOKASI</t>
  </si>
  <si>
    <t>SUMBER DATA</t>
  </si>
  <si>
    <t>Barito Kuala</t>
  </si>
  <si>
    <t>SK Bupati</t>
  </si>
  <si>
    <t xml:space="preserve"> Abu Batu</t>
  </si>
  <si>
    <t>m3</t>
  </si>
  <si>
    <t>Air</t>
  </si>
  <si>
    <t>liter</t>
  </si>
  <si>
    <t xml:space="preserve"> Bahan Aditif (Caldbon, Strorox, dll)</t>
  </si>
  <si>
    <t>L</t>
  </si>
  <si>
    <t xml:space="preserve"> Batu bata / merah bakar kelas I</t>
  </si>
  <si>
    <t>bh</t>
  </si>
  <si>
    <t xml:space="preserve"> Batu bata / merah bakar kelas II</t>
  </si>
  <si>
    <t xml:space="preserve"> Batu bata / merah bakar kw biasa</t>
  </si>
  <si>
    <t>Batu bata / merah bakar pres</t>
  </si>
  <si>
    <t xml:space="preserve"> Batu bata / merah oven (Klingker)</t>
  </si>
  <si>
    <t xml:space="preserve"> Batu / batu kali/ batu belah</t>
  </si>
  <si>
    <t>Batu alam/Batu Kali 12-25cm</t>
  </si>
  <si>
    <t xml:space="preserve"> Batu brojol (Untuk bronjong)</t>
  </si>
  <si>
    <t>Batu candi</t>
  </si>
  <si>
    <t>m2</t>
  </si>
  <si>
    <t>Batu muka</t>
  </si>
  <si>
    <t xml:space="preserve"> Bentonit</t>
  </si>
  <si>
    <t>kg</t>
  </si>
  <si>
    <t xml:space="preserve"> Beton Ready Mixed K-175</t>
  </si>
  <si>
    <t xml:space="preserve"> Beton Ready Mixed K-200</t>
  </si>
  <si>
    <t xml:space="preserve"> Beton Ready Mixed K-225</t>
  </si>
  <si>
    <t xml:space="preserve"> Beton Ready Mixed K-250</t>
  </si>
  <si>
    <t xml:space="preserve"> Beton Ready Mixed K-275</t>
  </si>
  <si>
    <t xml:space="preserve"> Beton Ready Mixed K-300 (fc' 25 Mpa)</t>
  </si>
  <si>
    <t xml:space="preserve"> Beton Ready Mixed K-325</t>
  </si>
  <si>
    <t xml:space="preserve"> Beton Ready Mixed K-350</t>
  </si>
  <si>
    <t xml:space="preserve"> Beton Ready Mixed K-375</t>
  </si>
  <si>
    <t xml:space="preserve"> Beton Ready Mixed K-400</t>
  </si>
  <si>
    <t xml:space="preserve"> Beton Ready Mixed K-425</t>
  </si>
  <si>
    <t xml:space="preserve"> Beton Ready Mixed K-450</t>
  </si>
  <si>
    <t xml:space="preserve"> Beton Ready Mixed K-500</t>
  </si>
  <si>
    <t xml:space="preserve"> Buis Beton dia 30 cm tanpa tulang, pjg 0,5m</t>
  </si>
  <si>
    <t xml:space="preserve"> Buis Beton dia 40 cm tanpa tulang, pjg 0,5m</t>
  </si>
  <si>
    <t xml:space="preserve"> Buis Beton dia 50 cm tanpa tulang, pjg 0,5m</t>
  </si>
  <si>
    <t xml:space="preserve"> Buis Beton dia 60 cm tanpa tulang, pjg 0,5m</t>
  </si>
  <si>
    <t xml:space="preserve"> Buis Beton grevel dia 20 cm tanpa tulang, pjg 1 m</t>
  </si>
  <si>
    <t xml:space="preserve"> Buis Beton grevel dia 30 cm tanpa tulang, pjg 1 m</t>
  </si>
  <si>
    <t xml:space="preserve"> Buis Beton grevel dia 40 cm tanpa tulang, pjg 1 m</t>
  </si>
  <si>
    <t xml:space="preserve"> Buis Beton grevel dia 100 cm tanpa tulang, pjg 1 m</t>
  </si>
  <si>
    <t xml:space="preserve"> Kapur</t>
  </si>
  <si>
    <t>Kerikil/Koral/Agregat Beton (m3)</t>
  </si>
  <si>
    <t>Kerikil/Koral/Agregat Beton</t>
  </si>
  <si>
    <t xml:space="preserve"> Lempengan rumput</t>
  </si>
  <si>
    <t>Pasir Beton (PB)</t>
  </si>
  <si>
    <t>Pasir Beton (Kg)</t>
  </si>
  <si>
    <t>Pasir Pasang</t>
  </si>
  <si>
    <t xml:space="preserve"> Pasir teras</t>
  </si>
  <si>
    <t>Pasir Urug</t>
  </si>
  <si>
    <t>Semen Portland (kg)</t>
  </si>
  <si>
    <t xml:space="preserve"> Sirtu</t>
  </si>
  <si>
    <t xml:space="preserve"> Tanah liat</t>
  </si>
  <si>
    <t xml:space="preserve"> Tanah urug di lokasi</t>
  </si>
  <si>
    <t xml:space="preserve"> Tanah urugan di Borrrow Area</t>
  </si>
  <si>
    <t>Tanah urug</t>
  </si>
  <si>
    <t>Fly Ash</t>
  </si>
  <si>
    <t>Superplastizier</t>
  </si>
  <si>
    <t xml:space="preserve"> Tiang pancang beton dia 20 cm</t>
  </si>
  <si>
    <t>m</t>
  </si>
  <si>
    <t xml:space="preserve"> Tiang pancang beton dia 30 cm</t>
  </si>
  <si>
    <t xml:space="preserve"> Tiang Pancang beton tulang 30x30 cm</t>
  </si>
  <si>
    <t xml:space="preserve"> Tiang Pancang beton tulang 40x40 cm</t>
  </si>
  <si>
    <t xml:space="preserve"> Tiang pancang beton ukuran 30x30 cm</t>
  </si>
  <si>
    <t xml:space="preserve"> Tiang pancang beton ukuran 40x40 cm</t>
  </si>
  <si>
    <t xml:space="preserve"> Turap beton pre-cast ukuran 30x12 cm</t>
  </si>
  <si>
    <t xml:space="preserve"> Turap beton pre-cast ukuran 40x20 cm</t>
  </si>
  <si>
    <t xml:space="preserve"> Turap beton tulang pre-cast 30x12 cm</t>
  </si>
  <si>
    <t xml:space="preserve"> Turap beton tulang pre-cast 40x15 cm</t>
  </si>
  <si>
    <t xml:space="preserve"> Turap beton tulang pre-cast 50x22 cm</t>
  </si>
  <si>
    <t>Box Culvert 40 x 40 x 100 cm; Berat 0,431 Ton</t>
  </si>
  <si>
    <t>Box Culvert 50 x 50 x 100 cm; Berat 0,576 Ton</t>
  </si>
  <si>
    <t>Box Culvert 60 x 60 x 100 cm; Berat 0,837 Ton</t>
  </si>
  <si>
    <t>Box Culvert 80 x 80 x 100 cm; Berat 1,375 Ton</t>
  </si>
  <si>
    <t>Box Culvert 100 x 100 x 100 cm; Berat 1,7 Ton</t>
  </si>
  <si>
    <t>Box Culvert 120 x 120 x 100 cm; Beret 2,2 Ton</t>
  </si>
  <si>
    <t>Box Culvert 140 x 140 x 100 cm; &amp;rat 2,75 Ton</t>
  </si>
  <si>
    <t>Box Culvert 150 x 150 x 100 cm; &amp;rat 3,095 Ton</t>
  </si>
  <si>
    <t>Box Culvert 180 x 180 x 100 cm; &amp;rat 4,035 Ton</t>
  </si>
  <si>
    <t>Box Culvert 200 x 200 x 100 cm; &amp;rat 4,973 Ton</t>
  </si>
  <si>
    <t>Box Culvert 300 x 300 x 100 cm; &amp;rat 8,827 Ton</t>
  </si>
  <si>
    <t>U Ditch 30 x 30 cm Precast 1,2 m</t>
  </si>
  <si>
    <t>buah</t>
  </si>
  <si>
    <t>U Ditch 30 x 40 cm Precast 1,2 m</t>
  </si>
  <si>
    <t>U Ditch 30 x 50 cm Precast 1,2 m</t>
  </si>
  <si>
    <t>U Ditch 40 x 40 cm Precast 1,2 m</t>
  </si>
  <si>
    <t>U Ditch 40 x 40 cm Precast 1,2 m dengan stek</t>
  </si>
  <si>
    <t>U Ditch 40 x 50 cm Precast 1.2 m</t>
  </si>
  <si>
    <t>U Ditch 40 x 50 cm Precast 1.2 m dengan stek</t>
  </si>
  <si>
    <t>U Ditch 40 x 60 cm Precast 1,2 m</t>
  </si>
  <si>
    <t>U Ditch 40 x 60 cm Precast 1,2 m dengan stek</t>
  </si>
  <si>
    <t>U Ditch 50 x 40 cm Precast 1,2 m</t>
  </si>
  <si>
    <t>U Ditch 50 x 40 cm Precast 1,2 m dengan stek</t>
  </si>
  <si>
    <t>U Ditch 50 x 50 cm Precast 1,2 m</t>
  </si>
  <si>
    <t>U Ditch 50 x 50 cm Precast 1,2 m dengan stek</t>
  </si>
  <si>
    <t>U Ditch 50 x 60 cm Precast 1,2 m</t>
  </si>
  <si>
    <t>U Ditch 50 x 60 cm Precast 1,2 m dengan stek</t>
  </si>
  <si>
    <t>U Ditch 60 x 50 cm Precast 1,2 m</t>
  </si>
  <si>
    <t xml:space="preserve">U Ditch 60 x 50 cm Precast 1,2 m dengan stek </t>
  </si>
  <si>
    <t>U Ditch 60 x 60 cm Precast 1,2 m</t>
  </si>
  <si>
    <t xml:space="preserve">U Ditch 60 x 60 cm Precast 1,2 m dengan stek </t>
  </si>
  <si>
    <t>U Ditch 60 x 80 cm Precast 1,2 m</t>
  </si>
  <si>
    <t xml:space="preserve">U Ditch 60 x 80 cm Precast 1,2 m dengan stek </t>
  </si>
  <si>
    <t>U Ditch 80 x 60 cm Precast 1,2 m</t>
  </si>
  <si>
    <t xml:space="preserve">U Ditch 80 x 60 cm Precast 1,2 m dengan stek </t>
  </si>
  <si>
    <t>U Ditch 80 x 70 cm Precast 1,2 m</t>
  </si>
  <si>
    <t xml:space="preserve">U Ditch 80 x 70 cm Precast 1,2 m dengan stek </t>
  </si>
  <si>
    <t>U Ditch 80 x 80 cm Precast 1,2 m</t>
  </si>
  <si>
    <t xml:space="preserve">U Ditch 80 x 80 cm Precast 1,2 m dengan stek </t>
  </si>
  <si>
    <t>U Ditch 80 x 100 cm Precast 1,2 m</t>
  </si>
  <si>
    <t xml:space="preserve">U Ditch 80 x 100 cm Precast 1,2 m dengan stek </t>
  </si>
  <si>
    <t>U Ditch 80 x 120 cm Precast 1,2 m</t>
  </si>
  <si>
    <t>U Ditch 100 x 80 cm Precast 1,2 m</t>
  </si>
  <si>
    <t xml:space="preserve">U Ditch 100 x 80 cm Precast 1,2 m dengan stek </t>
  </si>
  <si>
    <t>U Ditch 100 x 100 cm Precast 1,2 m</t>
  </si>
  <si>
    <t xml:space="preserve">U Ditch 100 x 100 cm Precast 1,2 m dengan stek </t>
  </si>
  <si>
    <t>Buis Beton dia 100 cm tanpa tulangan, pjg 1,0 m</t>
  </si>
  <si>
    <t>Buis Beton dia 40 cm tanpa tulangan, pjg 0,5m</t>
  </si>
  <si>
    <t>M.01</t>
  </si>
  <si>
    <t>M.02</t>
  </si>
  <si>
    <t>M.03</t>
  </si>
  <si>
    <t>M.04.a</t>
  </si>
  <si>
    <t>M.04.b</t>
  </si>
  <si>
    <t>M.04.c</t>
  </si>
  <si>
    <t>M.04.d</t>
  </si>
  <si>
    <t>M.04.e</t>
  </si>
  <si>
    <t>M.05</t>
  </si>
  <si>
    <t>M.06</t>
  </si>
  <si>
    <t>M.07a</t>
  </si>
  <si>
    <t>M.07b</t>
  </si>
  <si>
    <t>M.08</t>
  </si>
  <si>
    <t>M.09.a</t>
  </si>
  <si>
    <t>M.09.b</t>
  </si>
  <si>
    <t>M.09.c</t>
  </si>
  <si>
    <t>M.09.d</t>
  </si>
  <si>
    <t>M.09.e</t>
  </si>
  <si>
    <t>M.09.f</t>
  </si>
  <si>
    <t>M.09.g</t>
  </si>
  <si>
    <t>M.09.h</t>
  </si>
  <si>
    <t>M.09.i</t>
  </si>
  <si>
    <t>M.09.j</t>
  </si>
  <si>
    <t>M.09.k</t>
  </si>
  <si>
    <t>M.09.l</t>
  </si>
  <si>
    <t>M.09.m</t>
  </si>
  <si>
    <t>M.10.a</t>
  </si>
  <si>
    <t>M.10.b</t>
  </si>
  <si>
    <t>M.10.c</t>
  </si>
  <si>
    <t>M.10.d</t>
  </si>
  <si>
    <t>M.10.e</t>
  </si>
  <si>
    <t>M.10.f</t>
  </si>
  <si>
    <t>M.10.g</t>
  </si>
  <si>
    <t>M.11</t>
  </si>
  <si>
    <t>M.12.a</t>
  </si>
  <si>
    <t>M.12.b</t>
  </si>
  <si>
    <t>M.13</t>
  </si>
  <si>
    <t>M.14.a</t>
  </si>
  <si>
    <t>M.14.b</t>
  </si>
  <si>
    <t>M.14.c</t>
  </si>
  <si>
    <t>M.14.d</t>
  </si>
  <si>
    <t>M.15</t>
  </si>
  <si>
    <t>M.16</t>
  </si>
  <si>
    <t>M.17.a</t>
  </si>
  <si>
    <t>M.17.b</t>
  </si>
  <si>
    <t>M.17.c</t>
  </si>
  <si>
    <t>M.18.a</t>
  </si>
  <si>
    <t>M.18.b</t>
  </si>
  <si>
    <t>M.18.c</t>
  </si>
  <si>
    <t>M.18.d</t>
  </si>
  <si>
    <t>M.18.e</t>
  </si>
  <si>
    <t>M.18.f</t>
  </si>
  <si>
    <t>M.19.a</t>
  </si>
  <si>
    <t>M.19.b</t>
  </si>
  <si>
    <t>M.19.c</t>
  </si>
  <si>
    <t>M.19.d</t>
  </si>
  <si>
    <t>M.19.e</t>
  </si>
  <si>
    <t>Bahan</t>
  </si>
  <si>
    <t>Bambu dia 6-8 cm, panjang 4 m</t>
  </si>
  <si>
    <t>btg</t>
  </si>
  <si>
    <t>Bambu dia 8-10 cm, panjang 4-6 m</t>
  </si>
  <si>
    <t xml:space="preserve"> Dolken kayu galam dia 10 cm, pjg 3m</t>
  </si>
  <si>
    <t xml:space="preserve"> Dolken kayu galam dia   8 cm, pjg 3m</t>
  </si>
  <si>
    <t>Dolken kayu galam dia 8-10</t>
  </si>
  <si>
    <t xml:space="preserve"> Dolken kayu klas III 5 – 7 cm ,  pjg 3m</t>
  </si>
  <si>
    <t xml:space="preserve"> Dolken kayu klas III 7 – 10 cm, pjg 3m</t>
  </si>
  <si>
    <t>Ijuk tebal 5 cm</t>
  </si>
  <si>
    <t xml:space="preserve"> Kayu balok klas 2 (Kamper Banjar)</t>
  </si>
  <si>
    <t xml:space="preserve"> Kayu balok klas 2 (Kamper Medan/Borneo Super)</t>
  </si>
  <si>
    <t xml:space="preserve"> Kayu balok klas 2 (Kamper Samarinda)</t>
  </si>
  <si>
    <t xml:space="preserve"> Kayu balok klas 3 (Albasia)</t>
  </si>
  <si>
    <t>Kayu balok 8/12</t>
  </si>
  <si>
    <t xml:space="preserve"> Kayu gelondongan diameter 20cm</t>
  </si>
  <si>
    <t xml:space="preserve"> Kayu papan bekisting kelas 3</t>
  </si>
  <si>
    <t xml:space="preserve"> Kayu papan klas 2 (Kamper Banjar)</t>
  </si>
  <si>
    <t xml:space="preserve"> Kayu papan klas 2 (Kamper Medan/Borneo Super)</t>
  </si>
  <si>
    <t xml:space="preserve"> Kayu papan klas 2 (Kamper Samarinda)</t>
  </si>
  <si>
    <t xml:space="preserve"> Kayu papan klas 3 (Albasia)</t>
  </si>
  <si>
    <t>bt</t>
  </si>
  <si>
    <t xml:space="preserve"> Kayu untuk cerucuk dia  2", pjg 2,5 m</t>
  </si>
  <si>
    <t xml:space="preserve"> Kayu untuk cerucuk dia  3", pjg 2,5 m</t>
  </si>
  <si>
    <t xml:space="preserve"> Kayu untuk cerucuk dia  4", pjg 2,5 m</t>
  </si>
  <si>
    <t xml:space="preserve"> Kayu untuk cerucuk dia  6", pjg 2,5 m</t>
  </si>
  <si>
    <t xml:space="preserve"> Kayu usuk/kaso klas 2 (Kamper Medan/B. Super)</t>
  </si>
  <si>
    <t xml:space="preserve"> Kayu usuk/kaso klas 3 (Albasia)</t>
  </si>
  <si>
    <t>lbr</t>
  </si>
  <si>
    <t>Kayu kaso 5/7</t>
  </si>
  <si>
    <t xml:space="preserve"> Multiplek tebal 6 mm</t>
  </si>
  <si>
    <t xml:space="preserve"> Multiplek tebal 9 mm</t>
  </si>
  <si>
    <t>Multipleks 120 X 240 X  12 mm</t>
  </si>
  <si>
    <t>Multipleks 120 X 240 X  18 mm</t>
  </si>
  <si>
    <t xml:space="preserve"> Seseg Bambu</t>
  </si>
  <si>
    <t xml:space="preserve"> Teakwood 3mm 120 x 240</t>
  </si>
  <si>
    <t xml:space="preserve"> Teakwood 3mm uk. Pintu</t>
  </si>
  <si>
    <t xml:space="preserve"> Teakwood 4mm 120 x 240</t>
  </si>
  <si>
    <t xml:space="preserve"> Teakwood 4mm uk. Pintu</t>
  </si>
  <si>
    <t xml:space="preserve"> Tiang Pancang kayu dia 8-10 cm</t>
  </si>
  <si>
    <t xml:space="preserve"> Tiang Pancang kayu dia 20 cm</t>
  </si>
  <si>
    <t xml:space="preserve"> Triflex t=3mm</t>
  </si>
  <si>
    <t xml:space="preserve"> Triflex t=4mm</t>
  </si>
  <si>
    <t xml:space="preserve"> Tusuk bambu</t>
  </si>
  <si>
    <t>Papan  Nama</t>
  </si>
  <si>
    <t xml:space="preserve"> Baja Pelat tebal 2 mm</t>
  </si>
  <si>
    <t xml:space="preserve"> Baja Pelat tebal 3 mm</t>
  </si>
  <si>
    <t xml:space="preserve"> Baja Pelat tebal 5 mm</t>
  </si>
  <si>
    <t xml:space="preserve"> Baja Pelat tebal 6 mm</t>
  </si>
  <si>
    <t xml:space="preserve"> Baja Pelat tebal 8 mm</t>
  </si>
  <si>
    <t xml:space="preserve"> Baja Pelat setrip</t>
  </si>
  <si>
    <t>Pelat setrip / 3x30x300mm</t>
  </si>
  <si>
    <t xml:space="preserve"> Baja Profil IWF Ex. Jepang</t>
  </si>
  <si>
    <t xml:space="preserve"> Baja Profil IWF Ex. DN SII</t>
  </si>
  <si>
    <t>Baja Profil CNP</t>
  </si>
  <si>
    <t xml:space="preserve"> Baja Profil DN SII </t>
  </si>
  <si>
    <t xml:space="preserve"> Baja Profil Ex. Luar Negeri</t>
  </si>
  <si>
    <t xml:space="preserve"> Baja Profil INP</t>
  </si>
  <si>
    <t xml:space="preserve"> Baja Profil siku</t>
  </si>
  <si>
    <t>Baja Profil siku L.40.40.4</t>
  </si>
  <si>
    <t>Baja Profil siku L.50.50.5</t>
  </si>
  <si>
    <t xml:space="preserve"> Baja Profil UNP</t>
  </si>
  <si>
    <t xml:space="preserve"> Baja Tulangan U 32 Ulir</t>
  </si>
  <si>
    <t xml:space="preserve"> Baja Tulangan U 39 Ulir</t>
  </si>
  <si>
    <t xml:space="preserve"> Baja Tulangan U 42 Ulir</t>
  </si>
  <si>
    <t xml:space="preserve"> Baja Tulangan U 24 (besi beton biasa) Polos</t>
  </si>
  <si>
    <t xml:space="preserve"> Baja Tulangan U 32 Polos</t>
  </si>
  <si>
    <t>Baja Tulangan BJTP 280</t>
  </si>
  <si>
    <t>Baja Tulangan BJTS 280</t>
  </si>
  <si>
    <t>Baja Tulangan BJTS 520</t>
  </si>
  <si>
    <t>Baja Tulangan BJTS 700</t>
  </si>
  <si>
    <t xml:space="preserve"> Baut dia 10 mm panjang 5 cm</t>
  </si>
  <si>
    <t xml:space="preserve"> Baut dia 10 mm panjang 10 cm</t>
  </si>
  <si>
    <t>Baut dia 12 mm panjang 5 cm</t>
  </si>
  <si>
    <t xml:space="preserve"> Baut dia 12 mm panjang 10 cm</t>
  </si>
  <si>
    <t xml:space="preserve"> Baut dia 12 mm panjang 20 cm</t>
  </si>
  <si>
    <t>Dynabolt/raamset dia 8 mm panjang 4-5 cm</t>
  </si>
  <si>
    <t xml:space="preserve"> Kabel baja/sling</t>
  </si>
  <si>
    <t xml:space="preserve"> Kabel prestress</t>
  </si>
  <si>
    <t xml:space="preserve"> Kawat beton / Bendrat</t>
  </si>
  <si>
    <t xml:space="preserve">Kawat bronjong dia 2 - 4 mm </t>
  </si>
  <si>
    <t>Kawat las listrik</t>
  </si>
  <si>
    <t>Kawat seng t=3mm</t>
  </si>
  <si>
    <t xml:space="preserve"> Paku biasa 1 cm - 3 cm</t>
  </si>
  <si>
    <t>Paku 5 - 7cm</t>
  </si>
  <si>
    <t>Paku 5  – 10 cm</t>
  </si>
  <si>
    <t>Paku seng gelombang</t>
  </si>
  <si>
    <t>Pintu Angkat baja satu stang b=1.20 m</t>
  </si>
  <si>
    <t>Pintu Angkat Type I.B = 0,30 m</t>
  </si>
  <si>
    <t>Pintu Angkat Type I.B = 0,40 m</t>
  </si>
  <si>
    <t>Pintu Angkat Type I.B = 0,50 m</t>
  </si>
  <si>
    <t>Pintu Angkat Type II.B = 0,30 m</t>
  </si>
  <si>
    <t>Pintu Angkat Type II.B = 0,40 m</t>
  </si>
  <si>
    <t>Pintu Angkat Type II.B = 0,50 m</t>
  </si>
  <si>
    <t>Pintu Sorong Baja (satu draad) stang</t>
  </si>
  <si>
    <t>b = 0,30 ,  h = 0,30</t>
  </si>
  <si>
    <t>b = 0,30 ,  h = 0,50</t>
  </si>
  <si>
    <t>b = 0,30 ,  h = 1,00</t>
  </si>
  <si>
    <t>b = 0,40 ,  h = 0,30</t>
  </si>
  <si>
    <t>b = 0,40 ,  h = 0,50</t>
  </si>
  <si>
    <t>b = 0,40 ,  h = 1,00</t>
  </si>
  <si>
    <t>b = 0,50 ,  h = 0,30</t>
  </si>
  <si>
    <t>B = 0,50,   h = 0,50</t>
  </si>
  <si>
    <t>b = 0,50 ,  h = 1,00</t>
  </si>
  <si>
    <t>b = 0,60 ,  h = 0,30</t>
  </si>
  <si>
    <t>b = 0,60 ,  h = 0,50</t>
  </si>
  <si>
    <t>b = 0,60 ,  h = 1,00</t>
  </si>
  <si>
    <t>b = 0,70 ,  h = 0,30</t>
  </si>
  <si>
    <t>b = 0,70 ,  h = 0,50</t>
  </si>
  <si>
    <t>b = 0,70 ,  h =1,00</t>
  </si>
  <si>
    <t>b = 0,80,   h = 0,30</t>
  </si>
  <si>
    <t>b = 0,80,   h = 0,50</t>
  </si>
  <si>
    <t>b = 0,80,   h =1,00</t>
  </si>
  <si>
    <t>b = 0,90 ,  h = 0,30</t>
  </si>
  <si>
    <t>b = 0,90 ,  h = 0,50</t>
  </si>
  <si>
    <t>b = 0,90,   h = 1,00</t>
  </si>
  <si>
    <t>b =1,00 ,  h = 0,30</t>
  </si>
  <si>
    <t>b =1,00 ,  h = 0,50</t>
  </si>
  <si>
    <t>b =1,00 ,  h = 1,00</t>
  </si>
  <si>
    <t>b = 1,50,  h = 0,30</t>
  </si>
  <si>
    <t>b = 1,50,  h = 0,50</t>
  </si>
  <si>
    <t>b = 1,50,  h = 1,00</t>
  </si>
  <si>
    <t>b = 2,00 h = 2,00</t>
  </si>
  <si>
    <t>b = 2.00  h = 0.30</t>
  </si>
  <si>
    <t>b = 2.00  h = 0.50</t>
  </si>
  <si>
    <t>b = 2,00,  h = 1,00</t>
  </si>
  <si>
    <t>Pintu Sorong Baja (dua draad) stang</t>
  </si>
  <si>
    <t>b = 1,20,  h = 1,00</t>
  </si>
  <si>
    <t>b = 1,20,  h = 1,50</t>
  </si>
  <si>
    <t>b = 1,20,  h = 2.00</t>
  </si>
  <si>
    <t>b = 1,30,  h = 1,00</t>
  </si>
  <si>
    <t>b = 1,30,  h = 1,50</t>
  </si>
  <si>
    <t>b = 1,30,  h = 2,00</t>
  </si>
  <si>
    <t>b = 1,40,  h = 1,00</t>
  </si>
  <si>
    <t>b = 1,40,  h = 1,50</t>
  </si>
  <si>
    <t>b = 1,40,  h = 2,00</t>
  </si>
  <si>
    <t>b = 1,50,  h = 1,50</t>
  </si>
  <si>
    <t>b = 1,50,  h = 2,00</t>
  </si>
  <si>
    <t>b = 1,60,  h = 1,00</t>
  </si>
  <si>
    <t>b = 1,60,  h = 1,50</t>
  </si>
  <si>
    <t>b = 1,60,  h = 2,00</t>
  </si>
  <si>
    <t>b = 1,70,  h = 1,00</t>
  </si>
  <si>
    <t>b = 1,70,  h = 1,50</t>
  </si>
  <si>
    <t>b = 1,70,  h = 2,00</t>
  </si>
  <si>
    <t>b = 1,80,  h = 1,00</t>
  </si>
  <si>
    <t>b = 1,80,  h = 1,50</t>
  </si>
  <si>
    <t>b = 1,80,  h = 2,00</t>
  </si>
  <si>
    <t>b = 1,90,  h = 1,00</t>
  </si>
  <si>
    <t>b = 1,90,  h = 1,50</t>
  </si>
  <si>
    <t>b = 1,90,  h = 2,00</t>
  </si>
  <si>
    <t>b = 2,00,  h = 1,50</t>
  </si>
  <si>
    <t>b = 2,00,  h = 2,00</t>
  </si>
  <si>
    <t xml:space="preserve"> Seng gelombang uk. 0,9 x 1,8, t=0,02</t>
  </si>
  <si>
    <t xml:space="preserve"> Seng gelombang uk. 0,9 x 1,8, t=0,025</t>
  </si>
  <si>
    <t xml:space="preserve"> Seng gelombang uk. 0,9 x 1,8, t=0,03</t>
  </si>
  <si>
    <t xml:space="preserve"> Seng gelombang uk. 0,9 x 1,8, t=0,05</t>
  </si>
  <si>
    <t>m'</t>
  </si>
  <si>
    <t xml:space="preserve"> Seng pelat BJLS-30 lebar 0,6 m' </t>
  </si>
  <si>
    <t>Seng pelat BJLS-30 lebar 0,9 m'</t>
  </si>
  <si>
    <t xml:space="preserve"> Seng pelat lebar 0,9 m' t=0,02</t>
  </si>
  <si>
    <t xml:space="preserve"> Seng pelat lebar 0,9 m' t=0,025</t>
  </si>
  <si>
    <t xml:space="preserve"> Seng pelat lebar 0,9 m' t=0,03</t>
  </si>
  <si>
    <t xml:space="preserve"> Seng pelat lebar 0,9 m' t=0,04</t>
  </si>
  <si>
    <t xml:space="preserve"> Seng pelat lebar 0,9 m' t=0,05</t>
  </si>
  <si>
    <t xml:space="preserve"> Stang besi polos diameter 12 mm</t>
  </si>
  <si>
    <t xml:space="preserve"> Stang besi ulir diameter 16 mm</t>
  </si>
  <si>
    <t xml:space="preserve"> Stang besi ulir diameter 16 mm + gear</t>
  </si>
  <si>
    <t xml:space="preserve"> Stang besi ulir diameter 20 mm</t>
  </si>
  <si>
    <t xml:space="preserve"> Stang ulir diameter 20 mm + gear</t>
  </si>
  <si>
    <t xml:space="preserve"> Tiang Pancang Baja dia 30 cm</t>
  </si>
  <si>
    <t xml:space="preserve"> Tiang Pancang baja kotak 30 x 30 cm</t>
  </si>
  <si>
    <t xml:space="preserve"> Turap baja profi larsen lebar 350 mm</t>
  </si>
  <si>
    <t xml:space="preserve"> Wiremesh untuk pelat lantai beton</t>
  </si>
  <si>
    <t xml:space="preserve"> Wiremesh utk bronjong dia 6 mm  (buatan pabrik)</t>
  </si>
  <si>
    <t xml:space="preserve"> Wiremesh utk bronjong dia 8 mm (buatan pabrik)</t>
  </si>
  <si>
    <t xml:space="preserve"> Wiremesh utk bronjong dia 10 mm (buatan pabrik)</t>
  </si>
  <si>
    <t>Baja Wiremesh M4 ; 2,1 m x 5,4 m; 15.45 kg</t>
  </si>
  <si>
    <t>Baja Wiremesh M5 ; 2,1 m x 5,4 m; 24.14 kg</t>
  </si>
  <si>
    <t>Baja Wiremesh M6 ; 2,1 m x 5,4 m; 34.76 kg</t>
  </si>
  <si>
    <t>Baja Wiremesh M7 ; 2,1 m x 5,4 m; 47.31 kg</t>
  </si>
  <si>
    <t>Baja Wiremesh M8 ; 2,1 m x 5,4 m; 61.79 kg</t>
  </si>
  <si>
    <t>Baja Wiremesh M9 ; 2,1m x 5,4 m; 78.21 kg</t>
  </si>
  <si>
    <t>Baja Wiremesh M10; 2,1m x 5,4 m; 96.55 kg</t>
  </si>
  <si>
    <t>Baja Wiremesh M11; 2,1 m x 5,4 m; 116.82 kg</t>
  </si>
  <si>
    <t>Baja Wiremesh M12; 2,1 m x 5,4 m; 140.62kg</t>
  </si>
  <si>
    <t>Pipa Black Steel dia 1/2"</t>
  </si>
  <si>
    <t>Pipa Black Steel dia 3/4"</t>
  </si>
  <si>
    <t>Pipa Black Steel dia 1"</t>
  </si>
  <si>
    <t>Pipa Black Steel dia 1,5"</t>
  </si>
  <si>
    <t>Pipa Black Steel dia 2,5"</t>
  </si>
  <si>
    <t>Pipa Black Steel dia 2"</t>
  </si>
  <si>
    <t>Pipa Black Steel dia 3"</t>
  </si>
  <si>
    <t>Pipa Black Steel dia 4"</t>
  </si>
  <si>
    <t>Pipa Black Steel dia 6"</t>
  </si>
  <si>
    <t>Pipa Black Steel dia 8"</t>
  </si>
  <si>
    <t>Pipa DCI dia 4"</t>
  </si>
  <si>
    <t>Pipa DCI dia 6"</t>
  </si>
  <si>
    <t>Pipa DCI dia 8"</t>
  </si>
  <si>
    <t>Pipa DCI dia 10"</t>
  </si>
  <si>
    <t>Pipa DCI dia 12"</t>
  </si>
  <si>
    <t>Pipa DCI dia 14"</t>
  </si>
  <si>
    <t>Pipa DCI dia 400mm</t>
  </si>
  <si>
    <t>Pipa DCI dia 600mm</t>
  </si>
  <si>
    <t>Pipa DCI dia 800mm</t>
  </si>
  <si>
    <t>Pipa DCI dia 1000mm</t>
  </si>
  <si>
    <t>Pipa DCI dia 1200mm</t>
  </si>
  <si>
    <t>Pipa GI tebal Class dia 1/2"</t>
  </si>
  <si>
    <t>Pipa GI Medium Class dia 1/2"</t>
  </si>
  <si>
    <t>Pipa GI Medium Class dia 3/4"</t>
  </si>
  <si>
    <t>Pipa GI Medium Class dia 1 1/2"</t>
  </si>
  <si>
    <t>Pipa GI Medium Class dia 2"</t>
  </si>
  <si>
    <t>Pipa GI Medium Class dia 2 1/2"</t>
  </si>
  <si>
    <t>Pipa GI Medium Class dia 3"</t>
  </si>
  <si>
    <t>Pipa GI Medium Class dia 4"</t>
  </si>
  <si>
    <t>Pipa PVC dia. 20 mm S.10</t>
  </si>
  <si>
    <t>Pipa PVC dia. 25 mm S.10</t>
  </si>
  <si>
    <t>Pipa PVC dia. 32 mm S.10</t>
  </si>
  <si>
    <t>Pipa PVC dia. 40 mm S.10</t>
  </si>
  <si>
    <t>Pipa PVC dia. 50 mm S.10</t>
  </si>
  <si>
    <t>Pipa PVC dia. 63 mm S.12.5</t>
  </si>
  <si>
    <t>Pipa PVC dia. 75 mm S.12.5</t>
  </si>
  <si>
    <t>Pipa PVC dia. 90 mm S.12.5</t>
  </si>
  <si>
    <t>Pipa PVC dia. 110 mm S.12,5</t>
  </si>
  <si>
    <t>Pipa PVC dia. 140 mm S.12,5</t>
  </si>
  <si>
    <t>Pipa PVC dia. 160 mm S.12,5</t>
  </si>
  <si>
    <t>Pipa PVC dia. 200 mm S.12,5</t>
  </si>
  <si>
    <t>Pipa PVC dia. 225 mm S.12,5</t>
  </si>
  <si>
    <t>Pipa PVC dia. 250 mm S.12,5</t>
  </si>
  <si>
    <t>Pipa PVC dia. 315 mm S.12,5</t>
  </si>
  <si>
    <t>Pipa PVC dia. 355 mm S.12,5</t>
  </si>
  <si>
    <t>Pipa PVC dia. 400 mm S.12,5</t>
  </si>
  <si>
    <t>Pipa PVC dia. 500 mm S.12,5</t>
  </si>
  <si>
    <t>Pipa PVC dia. 630 mm S.12,5</t>
  </si>
  <si>
    <t>Pipa PVC 2 inch AW Putih</t>
  </si>
  <si>
    <t>Pipa PVC 4 inch AW Putih</t>
  </si>
  <si>
    <t xml:space="preserve">Pipa PVC 1 inch AW Putih </t>
  </si>
  <si>
    <t>Screen 4'' low carbon</t>
  </si>
  <si>
    <t>Screen 6'' low carbon</t>
  </si>
  <si>
    <t>Screen 8'' low carbon</t>
  </si>
  <si>
    <t>Pipa PVC dia 8 inch tipe AW (4m)</t>
  </si>
  <si>
    <t>Pipa PVC dia 6 inch tipe AW (4m)</t>
  </si>
  <si>
    <t>Pipa PVC dia 4 inch tipe AW (4m)</t>
  </si>
  <si>
    <t>Elbow pipa PVC dia 8 inch</t>
  </si>
  <si>
    <t>Elbow pipa PVC dia 6 inch</t>
  </si>
  <si>
    <t>Elbow pipa PVC dia 4 inch</t>
  </si>
  <si>
    <t>Sewa-hari</t>
  </si>
  <si>
    <t xml:space="preserve"> Alat Hammer 0,5 - 1  ton</t>
  </si>
  <si>
    <t xml:space="preserve"> Alat Hammer 1 - 2 ton</t>
  </si>
  <si>
    <t>Sewa-jam</t>
  </si>
  <si>
    <t xml:space="preserve"> Alat pancang + Hammer 1 ton</t>
  </si>
  <si>
    <t xml:space="preserve"> Alat pancang + Hammer 2 ton</t>
  </si>
  <si>
    <t xml:space="preserve"> Alat penyambung tiang pancang beton</t>
  </si>
  <si>
    <t xml:space="preserve"> Alat penyambung turap beton</t>
  </si>
  <si>
    <t xml:space="preserve"> Alat penyambung tiang pancang dolken</t>
  </si>
  <si>
    <t>Bulldozer 50-60 HP</t>
  </si>
  <si>
    <t>Bulldozer 105 HP</t>
  </si>
  <si>
    <t>Bulldozer 155 HP</t>
  </si>
  <si>
    <t>jam</t>
  </si>
  <si>
    <t>Bulldozer 220 HP, 21 Ton</t>
  </si>
  <si>
    <t xml:space="preserve"> Chainsaw</t>
  </si>
  <si>
    <t xml:space="preserve"> Crane 2.5 ton</t>
  </si>
  <si>
    <t xml:space="preserve"> Crane 5-10  ton</t>
  </si>
  <si>
    <t xml:space="preserve"> Crane &gt; 10  ton</t>
  </si>
  <si>
    <t xml:space="preserve"> Dump truck 3,5 ton</t>
  </si>
  <si>
    <t xml:space="preserve"> Dump truck 5 ton</t>
  </si>
  <si>
    <t>Dump truck 7 ton</t>
  </si>
  <si>
    <t xml:space="preserve"> Drilling Rig</t>
  </si>
  <si>
    <t>Excavator (standar)/Backhoe</t>
  </si>
  <si>
    <t>Excavator (long arm)</t>
  </si>
  <si>
    <t xml:space="preserve"> Geo Listrik</t>
  </si>
  <si>
    <t>Jack hammer</t>
  </si>
  <si>
    <t>Jack Hammer drill &amp; Kompressor 75HP</t>
  </si>
  <si>
    <t xml:space="preserve"> Jack Stressing</t>
  </si>
  <si>
    <t xml:space="preserve"> Las listrik 250 A diesel</t>
  </si>
  <si>
    <t xml:space="preserve"> Lift sampai dengan tinggi maksimum 12m</t>
  </si>
  <si>
    <t xml:space="preserve"> Wheel Loader</t>
  </si>
  <si>
    <t xml:space="preserve"> Track Loader</t>
  </si>
  <si>
    <t xml:space="preserve">Mesin jahit portable geotekstile </t>
  </si>
  <si>
    <t xml:space="preserve"> Mesin pancang kompresor udara 8 ton</t>
  </si>
  <si>
    <t xml:space="preserve"> Mesin pancang tenaga diesel 8 ton</t>
  </si>
  <si>
    <t xml:space="preserve"> Mesin pancang tenaga uap 8 ton</t>
  </si>
  <si>
    <t>Molen (Concrete Mixer 0.125 m3)</t>
  </si>
  <si>
    <t>Molen (Concrete Mixer 0.35 m3)</t>
  </si>
  <si>
    <t>Stamper Hand (hari)</t>
  </si>
  <si>
    <t>hari</t>
  </si>
  <si>
    <t>Stamper Hand (jam)</t>
  </si>
  <si>
    <t>Pneumatirc Tire Roller 8-10 ton</t>
  </si>
  <si>
    <t xml:space="preserve"> Pick up (Mobil)</t>
  </si>
  <si>
    <t xml:space="preserve"> Pompa air diesel 5 KW; 3"</t>
  </si>
  <si>
    <t xml:space="preserve"> Pompa air diesel 10 KW</t>
  </si>
  <si>
    <t xml:space="preserve"> Pompa air diesel 20 KW</t>
  </si>
  <si>
    <t xml:space="preserve"> Pompa dan Conveyor Beton</t>
  </si>
  <si>
    <t>Pompa beton (D) 7,5 KW, 8 bar, T=5 m</t>
  </si>
  <si>
    <t>Pompa beton (D) 10 KW, 14 bar, T=10 m</t>
  </si>
  <si>
    <t>Pompa beton (D) 13,5 KW, 14 bar, T=10 m</t>
  </si>
  <si>
    <t xml:space="preserve"> Perahu</t>
  </si>
  <si>
    <t xml:space="preserve"> Ponton kecil</t>
  </si>
  <si>
    <t xml:space="preserve"> Ponton sedang</t>
  </si>
  <si>
    <t xml:space="preserve"> Ponton besar</t>
  </si>
  <si>
    <t>Ponton besi kap 15 ton</t>
  </si>
  <si>
    <t xml:space="preserve"> Roller, Steel wheel</t>
  </si>
  <si>
    <t xml:space="preserve"> Roller, Tandem</t>
  </si>
  <si>
    <t xml:space="preserve"> Speedboat, Motor 10 HP</t>
  </si>
  <si>
    <t xml:space="preserve"> Theodolit</t>
  </si>
  <si>
    <t xml:space="preserve"> Tongkang 500 ton</t>
  </si>
  <si>
    <t xml:space="preserve"> Tongkang 1000 ton</t>
  </si>
  <si>
    <t xml:space="preserve"> Tongkang 2000 ton</t>
  </si>
  <si>
    <t xml:space="preserve"> Trawl diameter lubang 5mm</t>
  </si>
  <si>
    <t>Tackle / tripod tinggi 4-5m</t>
  </si>
  <si>
    <t>Concrete Vibrator</t>
  </si>
  <si>
    <t>Flat Bed truck 3-4 m3</t>
  </si>
  <si>
    <t>Vibratory Roller 5-8 ton</t>
  </si>
  <si>
    <t>Water tank 3000-4500 liter</t>
  </si>
  <si>
    <t xml:space="preserve"> Waterpass</t>
  </si>
  <si>
    <t>Generator Set 5 KW</t>
  </si>
  <si>
    <t>Sheep foot Roller 10-12 ton</t>
  </si>
  <si>
    <t xml:space="preserve"> Peralatan Kecil Penunjang</t>
  </si>
  <si>
    <t xml:space="preserve"> Bodem</t>
  </si>
  <si>
    <t>Bor listrik</t>
  </si>
  <si>
    <t xml:space="preserve"> Ember</t>
  </si>
  <si>
    <t xml:space="preserve"> Gergaji besi (mata gergaji)</t>
  </si>
  <si>
    <t>Gergaji listrik</t>
  </si>
  <si>
    <t xml:space="preserve"> Gunting pemotong baja</t>
  </si>
  <si>
    <t xml:space="preserve"> Kamera SLR</t>
  </si>
  <si>
    <t xml:space="preserve"> Kayu Kasut</t>
  </si>
  <si>
    <t>unit</t>
  </si>
  <si>
    <t xml:space="preserve"> Kayu pemikul + tampar</t>
  </si>
  <si>
    <t xml:space="preserve"> Kereta dorong</t>
  </si>
  <si>
    <t xml:space="preserve"> Kotak adukan (dolak kayu)</t>
  </si>
  <si>
    <t xml:space="preserve"> Kuas</t>
  </si>
  <si>
    <t xml:space="preserve"> Kunci pembengkok tulangan (baja keras)</t>
  </si>
  <si>
    <t xml:space="preserve"> Linggis (Baja keras)</t>
  </si>
  <si>
    <t xml:space="preserve"> Pahat Beton (baja keras)</t>
  </si>
  <si>
    <t xml:space="preserve"> Palu/godam pemecah batu</t>
  </si>
  <si>
    <t xml:space="preserve"> Tang / alat pemotong kawat</t>
  </si>
  <si>
    <t xml:space="preserve"> Timbris</t>
  </si>
  <si>
    <t>Peralatan Laboratorium</t>
  </si>
  <si>
    <t>Perkuatan jalan yang dilalui</t>
  </si>
  <si>
    <t>Perkuatan jembatan yang dilalui</t>
  </si>
  <si>
    <t>Las listrik</t>
  </si>
  <si>
    <t xml:space="preserve"> Ajir acuan tanaman</t>
  </si>
  <si>
    <t xml:space="preserve"> Asbes gelombang besar uk. 105 x 180, 5mm</t>
  </si>
  <si>
    <t xml:space="preserve"> Asbes gelombang kecil uk. 80 x 180, 4mm</t>
  </si>
  <si>
    <t xml:space="preserve"> Asbes uk 1 x 1 m2</t>
  </si>
  <si>
    <t xml:space="preserve"> Aspal Panas</t>
  </si>
  <si>
    <t>ltr</t>
  </si>
  <si>
    <t xml:space="preserve"> Pertalite non subsidi</t>
  </si>
  <si>
    <t xml:space="preserve"> Solar non subsidi</t>
  </si>
  <si>
    <t xml:space="preserve"> Bibit Mangrove</t>
  </si>
  <si>
    <t xml:space="preserve"> Blue/black print uk A1</t>
  </si>
  <si>
    <t xml:space="preserve"> Blue/black print uk A2</t>
  </si>
  <si>
    <t xml:space="preserve"> Blue/black print uk A3</t>
  </si>
  <si>
    <t xml:space="preserve"> Cat besi</t>
  </si>
  <si>
    <t>Cat kayu</t>
  </si>
  <si>
    <t xml:space="preserve"> Cat meni</t>
  </si>
  <si>
    <t xml:space="preserve"> Cat tembok</t>
  </si>
  <si>
    <t xml:space="preserve"> Cetakan armor</t>
  </si>
  <si>
    <t xml:space="preserve"> Copy CD (soft file)</t>
  </si>
  <si>
    <t xml:space="preserve"> Cuka Bibit</t>
  </si>
  <si>
    <t xml:space="preserve"> Foto Album</t>
  </si>
  <si>
    <t>rol</t>
  </si>
  <si>
    <t xml:space="preserve"> Foto cuci film Selulosa Kimia</t>
  </si>
  <si>
    <t xml:space="preserve"> Foto Film Selulosa Kimia</t>
  </si>
  <si>
    <t xml:space="preserve"> Foto printing</t>
  </si>
  <si>
    <t xml:space="preserve"> Foto copy kalkir A1 ke kalkir</t>
  </si>
  <si>
    <t xml:space="preserve"> Foto copy kertas Letter, Legal, A4</t>
  </si>
  <si>
    <t xml:space="preserve"> Geotekstil A</t>
  </si>
  <si>
    <t xml:space="preserve"> Geotekstil B (Polyfelt, dll.)</t>
  </si>
  <si>
    <t xml:space="preserve"> Geotekstil C</t>
  </si>
  <si>
    <t>Geotekstil Woven 150 g/m.2</t>
  </si>
  <si>
    <t>Gcoteksti1 Non-Woven 150 g/m.2</t>
  </si>
  <si>
    <t>Geotekstil Woven 250 g/m2</t>
  </si>
  <si>
    <t>Geotekstil Non-Woven 250 g/m2</t>
  </si>
  <si>
    <t>Geotekstil Woven 400 g/m2</t>
  </si>
  <si>
    <t>Geotekstil Non-Woven 400 g/m2</t>
  </si>
  <si>
    <t>Geotekstil Woven 500 g/m2</t>
  </si>
  <si>
    <t>Geotekstil Non-Woven 500 g/m2</t>
  </si>
  <si>
    <t>Geotekstil Woven 600 g/m2</t>
  </si>
  <si>
    <t>Geotekstil Non-Woven 600 g/m2</t>
  </si>
  <si>
    <t>Geotekstil Woven 800 g/m2</t>
  </si>
  <si>
    <t>Geotekstil Non-Woven 800 g/m2</t>
  </si>
  <si>
    <t>Geotekstil Woven 1200 g/ m2</t>
  </si>
  <si>
    <t>Geotekstil Non-Woven 1200 g/m2</t>
  </si>
  <si>
    <t>Mistar duga muka air /peilschall</t>
  </si>
  <si>
    <t>Pintu Kleb Fiber</t>
  </si>
  <si>
    <t>Benang geotekstil</t>
  </si>
  <si>
    <t xml:space="preserve"> Geotekstil tali</t>
  </si>
  <si>
    <t xml:space="preserve"> Geotekstil mesin jahit</t>
  </si>
  <si>
    <t xml:space="preserve">Karung plastik / bagor </t>
  </si>
  <si>
    <t xml:space="preserve"> Karung goni/terpal</t>
  </si>
  <si>
    <t xml:space="preserve"> Kertas HVS 80 gr ukuran A0</t>
  </si>
  <si>
    <t xml:space="preserve"> Kertas HVS 80 gr ukuran A1</t>
  </si>
  <si>
    <t xml:space="preserve"> Kertas HVS 80 gr ukuran A2</t>
  </si>
  <si>
    <t xml:space="preserve"> Kertas HVS 80 gr ukuran A3</t>
  </si>
  <si>
    <t xml:space="preserve"> Kertas HVS 70 gr ukuran A4/legal/letter/B5</t>
  </si>
  <si>
    <t xml:space="preserve"> Kertas HVS 80 gr ukuran A4/legal/letter/B5</t>
  </si>
  <si>
    <t xml:space="preserve"> Kertas Kalkir 80 gr ukuran A0 (lebar 90 cm)</t>
  </si>
  <si>
    <t xml:space="preserve"> Kertas Kalkir 80 gr ukuran A1 (lebar 60 cm)</t>
  </si>
  <si>
    <t xml:space="preserve"> Meni / ter / solinem</t>
  </si>
  <si>
    <t xml:space="preserve"> Menjilid pakai kertas di lakban A4</t>
  </si>
  <si>
    <t xml:space="preserve"> Menjilid pakai kertas langsung A4</t>
  </si>
  <si>
    <t xml:space="preserve"> Menjilid pakai kertas langsung A4 + laminasi</t>
  </si>
  <si>
    <t xml:space="preserve"> Menjilid uk A1</t>
  </si>
  <si>
    <t xml:space="preserve"> Menjilid uk A2</t>
  </si>
  <si>
    <t xml:space="preserve"> Menjilid uk A3</t>
  </si>
  <si>
    <t>set</t>
  </si>
  <si>
    <t xml:space="preserve"> Mimic panel untuk 6 channel pintu air</t>
  </si>
  <si>
    <t>Minyak bekisting</t>
  </si>
  <si>
    <t xml:space="preserve"> Minyak tanah</t>
  </si>
  <si>
    <t xml:space="preserve"> Motor 2 KW 1350 rpm + pengkabelan</t>
  </si>
  <si>
    <t xml:space="preserve"> Motor 5 KW 1350 rpm + pengkabelan</t>
  </si>
  <si>
    <t xml:space="preserve"> Motor 10 KW 1350 rpm + pengkabelan</t>
  </si>
  <si>
    <t xml:space="preserve"> Olie mesin (Mesran 40 SAE)</t>
  </si>
  <si>
    <t xml:space="preserve"> Oli hidraulic</t>
  </si>
  <si>
    <t xml:space="preserve"> Oli transmisi</t>
  </si>
  <si>
    <t xml:space="preserve"> Pemotong Rumput</t>
  </si>
  <si>
    <t xml:space="preserve"> Pena Rapido</t>
  </si>
  <si>
    <t xml:space="preserve"> Perlengkapan ruang jaga meja kursi</t>
  </si>
  <si>
    <t xml:space="preserve"> Rakit</t>
  </si>
  <si>
    <t xml:space="preserve"> Reduksi kalkir A2 ke kertas A4</t>
  </si>
  <si>
    <t xml:space="preserve"> Reduksi kalkir dari A1 ke A2</t>
  </si>
  <si>
    <t>sewa-bulan</t>
  </si>
  <si>
    <t xml:space="preserve"> Sewa Komputer utk drafting CAD</t>
  </si>
  <si>
    <t xml:space="preserve"> Sewa Scaner A4</t>
  </si>
  <si>
    <t xml:space="preserve"> Sewa Plotter uk. A1</t>
  </si>
  <si>
    <t xml:space="preserve"> Solar bersubsidi</t>
  </si>
  <si>
    <t xml:space="preserve"> Tali pengikat/Tambang Nylon</t>
  </si>
  <si>
    <t>botol</t>
  </si>
  <si>
    <t>tali rafia</t>
  </si>
  <si>
    <t>roll</t>
  </si>
  <si>
    <t xml:space="preserve"> Tinta Printer</t>
  </si>
  <si>
    <t xml:space="preserve"> Tinta Rapido (Hitam)</t>
  </si>
  <si>
    <t xml:space="preserve"> Waterstop PVC.150</t>
  </si>
  <si>
    <t xml:space="preserve"> Waterstop PVC.200</t>
  </si>
  <si>
    <t xml:space="preserve"> Waterstop PVC.270</t>
  </si>
  <si>
    <t xml:space="preserve"> Waterstop Rubber lebar 150mm - 200mm</t>
  </si>
  <si>
    <t>Minyak pelumas</t>
  </si>
  <si>
    <t>M.30.a</t>
  </si>
  <si>
    <t>M.30.b</t>
  </si>
  <si>
    <t>M.31.a</t>
  </si>
  <si>
    <t>M.31.b</t>
  </si>
  <si>
    <t>M.31.c</t>
  </si>
  <si>
    <t>M.31.d</t>
  </si>
  <si>
    <t>M.32</t>
  </si>
  <si>
    <t>M.33.a</t>
  </si>
  <si>
    <t>M.33.b</t>
  </si>
  <si>
    <t>M.33.c</t>
  </si>
  <si>
    <t>M.33.d</t>
  </si>
  <si>
    <t>M.35.a</t>
  </si>
  <si>
    <t>M.35.b</t>
  </si>
  <si>
    <t>M.35.c</t>
  </si>
  <si>
    <t>M.35.d</t>
  </si>
  <si>
    <t>M.35.e</t>
  </si>
  <si>
    <t>M.36.a</t>
  </si>
  <si>
    <t>M.36.b</t>
  </si>
  <si>
    <t>M.36.c</t>
  </si>
  <si>
    <t>M.36.d</t>
  </si>
  <si>
    <t>M.37.a</t>
  </si>
  <si>
    <t>M.37.b</t>
  </si>
  <si>
    <t>M.38.a</t>
  </si>
  <si>
    <t>M.38.b</t>
  </si>
  <si>
    <t>M.38.c</t>
  </si>
  <si>
    <t>M.38.d</t>
  </si>
  <si>
    <t>M.39</t>
  </si>
  <si>
    <t>M.40.a</t>
  </si>
  <si>
    <t>M.40.b</t>
  </si>
  <si>
    <t>M.40.c</t>
  </si>
  <si>
    <t>M.40.d</t>
  </si>
  <si>
    <t>M.41.a</t>
  </si>
  <si>
    <t>M.42.b</t>
  </si>
  <si>
    <t>M.42.a</t>
  </si>
  <si>
    <t>M.42.c</t>
  </si>
  <si>
    <t>M.53.a</t>
  </si>
  <si>
    <t>M.53.b</t>
  </si>
  <si>
    <t>M.53.c</t>
  </si>
  <si>
    <t>M.53.d</t>
  </si>
  <si>
    <t>M.53.e</t>
  </si>
  <si>
    <t>M.53.f</t>
  </si>
  <si>
    <t>M.54.a</t>
  </si>
  <si>
    <t>M.54.b</t>
  </si>
  <si>
    <t>M.54.c</t>
  </si>
  <si>
    <t>M.54.d</t>
  </si>
  <si>
    <t>M.54.e</t>
  </si>
  <si>
    <t>M.54.f</t>
  </si>
  <si>
    <t>M.54.g</t>
  </si>
  <si>
    <t>M.54.h</t>
  </si>
  <si>
    <t>M.55.a</t>
  </si>
  <si>
    <t>M.55.b</t>
  </si>
  <si>
    <t>M.55.c</t>
  </si>
  <si>
    <t>M.55.d</t>
  </si>
  <si>
    <t>M.55.e</t>
  </si>
  <si>
    <t>M.56.a</t>
  </si>
  <si>
    <t>M.56.b</t>
  </si>
  <si>
    <t>M.56.c</t>
  </si>
  <si>
    <t>M.56.d</t>
  </si>
  <si>
    <t>M.57</t>
  </si>
  <si>
    <t>M.58</t>
  </si>
  <si>
    <t>M.59</t>
  </si>
  <si>
    <t>M.60</t>
  </si>
  <si>
    <t>M.61</t>
  </si>
  <si>
    <t>M.62</t>
  </si>
  <si>
    <t>M.63</t>
  </si>
  <si>
    <t>M.64.a</t>
  </si>
  <si>
    <t>M.65.b</t>
  </si>
  <si>
    <t>M.66.c</t>
  </si>
  <si>
    <t>M.67.a</t>
  </si>
  <si>
    <t>M.67.b</t>
  </si>
  <si>
    <t>M.67.c</t>
  </si>
  <si>
    <t>M.68.a</t>
  </si>
  <si>
    <t>M.68.b</t>
  </si>
  <si>
    <t>M.68.c</t>
  </si>
  <si>
    <t>M.69.a</t>
  </si>
  <si>
    <t>M.69.b</t>
  </si>
  <si>
    <t>M.69.c</t>
  </si>
  <si>
    <t>M.70.a</t>
  </si>
  <si>
    <t>M.70.b</t>
  </si>
  <si>
    <t>M.70.c</t>
  </si>
  <si>
    <t>M.71.a</t>
  </si>
  <si>
    <t>M.71.b</t>
  </si>
  <si>
    <t>M.71.c</t>
  </si>
  <si>
    <t>M.72.a</t>
  </si>
  <si>
    <t>M.72.b</t>
  </si>
  <si>
    <t>M.72.c</t>
  </si>
  <si>
    <t>M.73.a</t>
  </si>
  <si>
    <t>M.73.b</t>
  </si>
  <si>
    <t>M.73.c</t>
  </si>
  <si>
    <t>M.74.a</t>
  </si>
  <si>
    <t>M.74.b</t>
  </si>
  <si>
    <t>M.74.c</t>
  </si>
  <si>
    <t>M.75.a</t>
  </si>
  <si>
    <t>M.75.b</t>
  </si>
  <si>
    <t>M.75.c</t>
  </si>
  <si>
    <t>M.76.a</t>
  </si>
  <si>
    <t>M.76.b</t>
  </si>
  <si>
    <t>M.76.c</t>
  </si>
  <si>
    <t>M.77.a</t>
  </si>
  <si>
    <t>M.77.b</t>
  </si>
  <si>
    <t>M.77.c</t>
  </si>
  <si>
    <t>M.78.a</t>
  </si>
  <si>
    <t>M.78.b</t>
  </si>
  <si>
    <t>M.78.c</t>
  </si>
  <si>
    <t>M.79.a</t>
  </si>
  <si>
    <t>M.79.b</t>
  </si>
  <si>
    <t>M.79.c</t>
  </si>
  <si>
    <t>M.80.a</t>
  </si>
  <si>
    <t>M.80.b</t>
  </si>
  <si>
    <t>M.80.c</t>
  </si>
  <si>
    <t>M.81.a</t>
  </si>
  <si>
    <t>M.81.b</t>
  </si>
  <si>
    <t>M.81.c</t>
  </si>
  <si>
    <t>M.82.a</t>
  </si>
  <si>
    <t>M.82.b</t>
  </si>
  <si>
    <t>M.82.c</t>
  </si>
  <si>
    <t>M.83.a</t>
  </si>
  <si>
    <t>M.83.b</t>
  </si>
  <si>
    <t>M.83.c</t>
  </si>
  <si>
    <t>M.84.a</t>
  </si>
  <si>
    <t>M.84.b</t>
  </si>
  <si>
    <t>M.84.c</t>
  </si>
  <si>
    <t>M.85.a</t>
  </si>
  <si>
    <t>M.85.b</t>
  </si>
  <si>
    <t>M.85.c</t>
  </si>
  <si>
    <t>M.86.a</t>
  </si>
  <si>
    <t>M.86.b</t>
  </si>
  <si>
    <t>M.86.c</t>
  </si>
  <si>
    <t>M.87.a</t>
  </si>
  <si>
    <t>M.87.b</t>
  </si>
  <si>
    <t>M.87.c</t>
  </si>
  <si>
    <t>M.88.a</t>
  </si>
  <si>
    <t>M.88.b</t>
  </si>
  <si>
    <t>M.88.c</t>
  </si>
  <si>
    <t>M.88.d</t>
  </si>
  <si>
    <t>M.89.a</t>
  </si>
  <si>
    <t>M.89.b</t>
  </si>
  <si>
    <t>M.90.a</t>
  </si>
  <si>
    <t>M.90.b</t>
  </si>
  <si>
    <t>M.90.c</t>
  </si>
  <si>
    <t>M.90.d</t>
  </si>
  <si>
    <t>M.90.e</t>
  </si>
  <si>
    <t>M.91.a</t>
  </si>
  <si>
    <t>M.91.b</t>
  </si>
  <si>
    <t>M.91.c</t>
  </si>
  <si>
    <t>M.91.d</t>
  </si>
  <si>
    <t>M.91.e</t>
  </si>
  <si>
    <t>M.92.a</t>
  </si>
  <si>
    <t>M.92.b</t>
  </si>
  <si>
    <t>M.93</t>
  </si>
  <si>
    <t>M.94.a</t>
  </si>
  <si>
    <t>M.94.b</t>
  </si>
  <si>
    <t>M.94.c</t>
  </si>
  <si>
    <t>M.94.d</t>
  </si>
  <si>
    <t>M.104.a</t>
  </si>
  <si>
    <t>M.104.b</t>
  </si>
  <si>
    <t>M.104.c</t>
  </si>
  <si>
    <t>M.104.d</t>
  </si>
  <si>
    <t>M.104.e</t>
  </si>
  <si>
    <t>M.104.f</t>
  </si>
  <si>
    <t>M.104.g</t>
  </si>
  <si>
    <t>M.104.h</t>
  </si>
  <si>
    <t>M.104.i</t>
  </si>
  <si>
    <t>M.104.j</t>
  </si>
  <si>
    <t>M.105.a</t>
  </si>
  <si>
    <t>M.105.b</t>
  </si>
  <si>
    <t>M.105.c</t>
  </si>
  <si>
    <t>M.105.d</t>
  </si>
  <si>
    <t>M.105.e</t>
  </si>
  <si>
    <t>M.105.f</t>
  </si>
  <si>
    <t>M.105.g</t>
  </si>
  <si>
    <t>M.105.h</t>
  </si>
  <si>
    <t>M.105.i</t>
  </si>
  <si>
    <t>M.105.j</t>
  </si>
  <si>
    <t>M.105.k</t>
  </si>
  <si>
    <t>M.106.a</t>
  </si>
  <si>
    <t>M.106.b</t>
  </si>
  <si>
    <t>M.106.c</t>
  </si>
  <si>
    <t>M.106.d</t>
  </si>
  <si>
    <t>M.106.e</t>
  </si>
  <si>
    <t>M.106.f</t>
  </si>
  <si>
    <t>M.106.g</t>
  </si>
  <si>
    <t>M.106.h</t>
  </si>
  <si>
    <t>M.107.a</t>
  </si>
  <si>
    <t>M.107.b</t>
  </si>
  <si>
    <t>M.107.c</t>
  </si>
  <si>
    <t>M.107.d</t>
  </si>
  <si>
    <t>M.107.e</t>
  </si>
  <si>
    <t>M.107.f</t>
  </si>
  <si>
    <t>M.107.g</t>
  </si>
  <si>
    <t>M.107.h</t>
  </si>
  <si>
    <t>M.107.i</t>
  </si>
  <si>
    <t>M.107.j</t>
  </si>
  <si>
    <t>M.107.k</t>
  </si>
  <si>
    <t>M.107.l</t>
  </si>
  <si>
    <t>M.107.m</t>
  </si>
  <si>
    <t>M.107.n</t>
  </si>
  <si>
    <t>M.107.o</t>
  </si>
  <si>
    <t>M.107.p</t>
  </si>
  <si>
    <t>M.107.q</t>
  </si>
  <si>
    <t>M.107.r</t>
  </si>
  <si>
    <t>M.107.s</t>
  </si>
  <si>
    <t>M.108.a</t>
  </si>
  <si>
    <t>M.108.b</t>
  </si>
  <si>
    <t>M.108.c</t>
  </si>
  <si>
    <t>E.01.a</t>
  </si>
  <si>
    <t>E.01.b</t>
  </si>
  <si>
    <t>E.01.c</t>
  </si>
  <si>
    <t>E.01.d</t>
  </si>
  <si>
    <t>E.02.a</t>
  </si>
  <si>
    <t>E.02.b</t>
  </si>
  <si>
    <t>E.02.c</t>
  </si>
  <si>
    <t>E.05</t>
  </si>
  <si>
    <t>E.06</t>
  </si>
  <si>
    <t>E.07.a</t>
  </si>
  <si>
    <t>E.07.b</t>
  </si>
  <si>
    <t>E.07.c</t>
  </si>
  <si>
    <t>E.08.a</t>
  </si>
  <si>
    <t>E.08.b</t>
  </si>
  <si>
    <t>E.09</t>
  </si>
  <si>
    <t>E.11.a</t>
  </si>
  <si>
    <t>E.11.b</t>
  </si>
  <si>
    <t>E.121</t>
  </si>
  <si>
    <t>E.14</t>
  </si>
  <si>
    <t>E.15</t>
  </si>
  <si>
    <t>E.22</t>
  </si>
  <si>
    <t>E.23</t>
  </si>
  <si>
    <t>E.25a</t>
  </si>
  <si>
    <t>E.25b</t>
  </si>
  <si>
    <t>E.26</t>
  </si>
  <si>
    <t>E.27.a</t>
  </si>
  <si>
    <t>E.27.b</t>
  </si>
  <si>
    <t>E.27.c</t>
  </si>
  <si>
    <t>E.28.a</t>
  </si>
  <si>
    <t>E.28.b</t>
  </si>
  <si>
    <t>E.31</t>
  </si>
  <si>
    <t>E.32</t>
  </si>
  <si>
    <t>E.34.a</t>
  </si>
  <si>
    <t>E.34.b</t>
  </si>
  <si>
    <t>E.34.c</t>
  </si>
  <si>
    <t>E.35</t>
  </si>
  <si>
    <t>E.36</t>
  </si>
  <si>
    <t>E.37.a</t>
  </si>
  <si>
    <t>E.37.b</t>
  </si>
  <si>
    <t>E.37.c</t>
  </si>
  <si>
    <t>E.38.a</t>
  </si>
  <si>
    <t>E.38.b</t>
  </si>
  <si>
    <t>E.39</t>
  </si>
  <si>
    <t>E.41</t>
  </si>
  <si>
    <t>E.43a</t>
  </si>
  <si>
    <t>E.43b</t>
  </si>
  <si>
    <t>E.43c</t>
  </si>
  <si>
    <t>E.44</t>
  </si>
  <si>
    <t>E.45</t>
  </si>
  <si>
    <t>E.47</t>
  </si>
  <si>
    <t>E.48</t>
  </si>
  <si>
    <t>E.49</t>
  </si>
  <si>
    <t>E.50</t>
  </si>
  <si>
    <t>To.01</t>
  </si>
  <si>
    <t>To.02</t>
  </si>
  <si>
    <t>To.03</t>
  </si>
  <si>
    <t>To.04</t>
  </si>
  <si>
    <t>To.05</t>
  </si>
  <si>
    <t>To.06</t>
  </si>
  <si>
    <t>To.07</t>
  </si>
  <si>
    <t>To.08</t>
  </si>
  <si>
    <t>To.09</t>
  </si>
  <si>
    <t>To.10</t>
  </si>
  <si>
    <t>To.11</t>
  </si>
  <si>
    <t>To.12</t>
  </si>
  <si>
    <t>To.13</t>
  </si>
  <si>
    <t>To.14</t>
  </si>
  <si>
    <t>To.15</t>
  </si>
  <si>
    <t>To.16</t>
  </si>
  <si>
    <t>To.17</t>
  </si>
  <si>
    <t>To.18</t>
  </si>
  <si>
    <t>M.109</t>
  </si>
  <si>
    <t>M.110.a</t>
  </si>
  <si>
    <t>M.110.b</t>
  </si>
  <si>
    <t>M.110.c</t>
  </si>
  <si>
    <t>M.111</t>
  </si>
  <si>
    <t>M.112.a</t>
  </si>
  <si>
    <t>M.112.b</t>
  </si>
  <si>
    <t>M.113</t>
  </si>
  <si>
    <t>M.114.a</t>
  </si>
  <si>
    <t>M.114.b</t>
  </si>
  <si>
    <t>M.114.c</t>
  </si>
  <si>
    <t>M.115.a</t>
  </si>
  <si>
    <t>M.115.b</t>
  </si>
  <si>
    <t>M.115.c</t>
  </si>
  <si>
    <t>M.115.d</t>
  </si>
  <si>
    <t>M.116</t>
  </si>
  <si>
    <t>M.117</t>
  </si>
  <si>
    <t>M.118</t>
  </si>
  <si>
    <t>M.119a</t>
  </si>
  <si>
    <t>M.119b</t>
  </si>
  <si>
    <t>M.119c</t>
  </si>
  <si>
    <t>M.119d</t>
  </si>
  <si>
    <t>M.120.a</t>
  </si>
  <si>
    <t>M.120.b</t>
  </si>
  <si>
    <t>M.122.a</t>
  </si>
  <si>
    <t>M.122.b</t>
  </si>
  <si>
    <t>M.122.c</t>
  </si>
  <si>
    <t>M.122.d</t>
  </si>
  <si>
    <t>M.122.e</t>
  </si>
  <si>
    <t>M.123.a</t>
  </si>
  <si>
    <t>M.123.b</t>
  </si>
  <si>
    <t>M.124.a</t>
  </si>
  <si>
    <t>M.125.b</t>
  </si>
  <si>
    <t>M.125.c</t>
  </si>
  <si>
    <t>M.125.d</t>
  </si>
  <si>
    <t>M.125.e</t>
  </si>
  <si>
    <t>M.125.f</t>
  </si>
  <si>
    <t>M.125.g</t>
  </si>
  <si>
    <t>M.125.h</t>
  </si>
  <si>
    <t>M.126</t>
  </si>
  <si>
    <t>M.127.a</t>
  </si>
  <si>
    <t>M.127.b</t>
  </si>
  <si>
    <t>M.127.c</t>
  </si>
  <si>
    <t>M.127.d</t>
  </si>
  <si>
    <t>M.127.e</t>
  </si>
  <si>
    <t>M.127.f</t>
  </si>
  <si>
    <t>M.128</t>
  </si>
  <si>
    <t>M.129</t>
  </si>
  <si>
    <t>M.130</t>
  </si>
  <si>
    <t>M.131.a</t>
  </si>
  <si>
    <t>M.131.b</t>
  </si>
  <si>
    <t>M.131.c</t>
  </si>
  <si>
    <t>M.132a</t>
  </si>
  <si>
    <t>M.132b</t>
  </si>
  <si>
    <t>M.132c</t>
  </si>
  <si>
    <t>M.133</t>
  </si>
  <si>
    <t>M.134</t>
  </si>
  <si>
    <t>M.135</t>
  </si>
  <si>
    <t>M.136</t>
  </si>
  <si>
    <t>M.137.a</t>
  </si>
  <si>
    <t>M.137.b</t>
  </si>
  <si>
    <t>M.139.a</t>
  </si>
  <si>
    <t>M.139.b</t>
  </si>
  <si>
    <t>M.139.c</t>
  </si>
  <si>
    <t>M.140a</t>
  </si>
  <si>
    <t>M.140b</t>
  </si>
  <si>
    <t>M.141</t>
  </si>
  <si>
    <t>M.143a</t>
  </si>
  <si>
    <t>M.143b</t>
  </si>
  <si>
    <t>M.144.a</t>
  </si>
  <si>
    <t>M.144.b</t>
  </si>
  <si>
    <t>M.144.c</t>
  </si>
  <si>
    <t>M.144.d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</si>
</sst>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43" fontId="3" fillId="0" borderId="1" xfId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/>
    <xf numFmtId="43" fontId="3" fillId="0" borderId="0" xfId="1" applyFont="1" applyFill="1"/>
    <xf numFmtId="43" fontId="3" fillId="0" borderId="3" xfId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2" applyNumberFormat="1" applyFont="1" applyFill="1" applyBorder="1" applyAlignment="1">
      <alignment horizontal="center"/>
    </xf>
    <xf numFmtId="43" fontId="5" fillId="0" borderId="1" xfId="1" applyFont="1" applyFill="1" applyBorder="1"/>
    <xf numFmtId="43" fontId="3" fillId="0" borderId="2" xfId="1" applyFont="1" applyFill="1" applyBorder="1" applyAlignment="1">
      <alignment vertical="center" wrapText="1"/>
    </xf>
    <xf numFmtId="43" fontId="3" fillId="0" borderId="1" xfId="1" applyFont="1" applyFill="1" applyBorder="1" applyAlignment="1">
      <alignment vertical="center"/>
    </xf>
    <xf numFmtId="164" fontId="3" fillId="0" borderId="1" xfId="2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faci\Downloads\1.RAB_SID_KALSEL_BARAMBAI_DESA%20BARAMBAI%20KARYA%20TANI.xlsx" TargetMode="External"/><Relationship Id="rId1" Type="http://schemas.openxmlformats.org/officeDocument/2006/relationships/externalLinkPath" Target="file:///C:\Users\afaci\Downloads\1.RAB_SID_KALSEL_BARAMBAI_DESA%20BARAMBAI%20KARYA%20T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EKAPITULASI"/>
      <sheetName val="BQ"/>
      <sheetName val="Volume Saluran"/>
      <sheetName val="Volume Pintu air"/>
      <sheetName val="Volume Tabat"/>
      <sheetName val="Volume Gorong2"/>
      <sheetName val="Vol Pasangan Batu"/>
      <sheetName val="REKAP HSP"/>
      <sheetName val="ANALISA_FIX"/>
      <sheetName val="CONTOH2"/>
      <sheetName val="HSD"/>
      <sheetName val="KODE_BPS"/>
      <sheetName val="ALAT"/>
      <sheetName val="G ALA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2"/>
  <sheetViews>
    <sheetView tabSelected="1" workbookViewId="0">
      <selection activeCell="C470" sqref="C470"/>
    </sheetView>
  </sheetViews>
  <sheetFormatPr defaultRowHeight="14.5" x14ac:dyDescent="0.35"/>
  <cols>
    <col min="1" max="1" width="15" style="6" customWidth="1"/>
    <col min="2" max="2" width="26.54296875" style="6" bestFit="1" customWidth="1"/>
    <col min="3" max="4" width="15" style="6" customWidth="1"/>
    <col min="5" max="7" width="15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127</v>
      </c>
      <c r="B2" s="2" t="s">
        <v>9</v>
      </c>
      <c r="C2" s="3" t="s">
        <v>10</v>
      </c>
      <c r="D2" s="11">
        <v>150000</v>
      </c>
      <c r="E2" t="s">
        <v>184</v>
      </c>
      <c r="F2" t="s">
        <v>7</v>
      </c>
      <c r="G2" t="s">
        <v>8</v>
      </c>
    </row>
    <row r="3" spans="1:7" x14ac:dyDescent="0.35">
      <c r="A3" s="3" t="s">
        <v>128</v>
      </c>
      <c r="B3" s="2" t="s">
        <v>11</v>
      </c>
      <c r="C3" s="3" t="s">
        <v>12</v>
      </c>
      <c r="D3" s="11">
        <v>50</v>
      </c>
      <c r="E3" t="s">
        <v>184</v>
      </c>
      <c r="F3" t="s">
        <v>7</v>
      </c>
      <c r="G3" t="s">
        <v>8</v>
      </c>
    </row>
    <row r="4" spans="1:7" x14ac:dyDescent="0.35">
      <c r="A4" s="3" t="s">
        <v>129</v>
      </c>
      <c r="B4" s="2" t="s">
        <v>13</v>
      </c>
      <c r="C4" s="3" t="s">
        <v>14</v>
      </c>
      <c r="D4" s="11">
        <v>35000</v>
      </c>
      <c r="E4" t="s">
        <v>184</v>
      </c>
      <c r="F4" t="s">
        <v>7</v>
      </c>
      <c r="G4" t="s">
        <v>8</v>
      </c>
    </row>
    <row r="5" spans="1:7" x14ac:dyDescent="0.35">
      <c r="A5" s="3" t="s">
        <v>130</v>
      </c>
      <c r="B5" s="2" t="s">
        <v>15</v>
      </c>
      <c r="C5" s="3" t="s">
        <v>16</v>
      </c>
      <c r="D5" s="11">
        <v>6325</v>
      </c>
      <c r="E5" t="s">
        <v>184</v>
      </c>
      <c r="F5" t="s">
        <v>7</v>
      </c>
      <c r="G5" t="s">
        <v>8</v>
      </c>
    </row>
    <row r="6" spans="1:7" x14ac:dyDescent="0.35">
      <c r="A6" s="3" t="s">
        <v>131</v>
      </c>
      <c r="B6" s="2" t="s">
        <v>17</v>
      </c>
      <c r="C6" s="3" t="s">
        <v>16</v>
      </c>
      <c r="D6" s="11">
        <v>8305</v>
      </c>
      <c r="E6" t="s">
        <v>184</v>
      </c>
      <c r="F6" t="s">
        <v>7</v>
      </c>
      <c r="G6" t="s">
        <v>8</v>
      </c>
    </row>
    <row r="7" spans="1:7" x14ac:dyDescent="0.35">
      <c r="A7" s="3" t="s">
        <v>132</v>
      </c>
      <c r="B7" s="2" t="s">
        <v>18</v>
      </c>
      <c r="C7" s="3" t="s">
        <v>16</v>
      </c>
      <c r="D7" s="11">
        <v>450</v>
      </c>
      <c r="E7" t="s">
        <v>184</v>
      </c>
      <c r="F7" t="s">
        <v>7</v>
      </c>
      <c r="G7" t="s">
        <v>8</v>
      </c>
    </row>
    <row r="8" spans="1:7" x14ac:dyDescent="0.35">
      <c r="A8" s="3" t="s">
        <v>133</v>
      </c>
      <c r="B8" s="2" t="s">
        <v>19</v>
      </c>
      <c r="C8" s="3" t="s">
        <v>16</v>
      </c>
      <c r="D8" s="11">
        <v>4400</v>
      </c>
      <c r="E8" t="s">
        <v>184</v>
      </c>
      <c r="F8" t="s">
        <v>7</v>
      </c>
      <c r="G8" t="s">
        <v>8</v>
      </c>
    </row>
    <row r="9" spans="1:7" x14ac:dyDescent="0.35">
      <c r="A9" s="3" t="s">
        <v>134</v>
      </c>
      <c r="B9" s="2" t="s">
        <v>20</v>
      </c>
      <c r="C9" s="3" t="s">
        <v>16</v>
      </c>
      <c r="D9" s="11">
        <v>13750</v>
      </c>
      <c r="E9" t="s">
        <v>184</v>
      </c>
      <c r="F9" t="s">
        <v>7</v>
      </c>
      <c r="G9" t="s">
        <v>8</v>
      </c>
    </row>
    <row r="10" spans="1:7" x14ac:dyDescent="0.35">
      <c r="A10" s="3" t="s">
        <v>135</v>
      </c>
      <c r="B10" s="2" t="s">
        <v>21</v>
      </c>
      <c r="C10" s="3" t="s">
        <v>10</v>
      </c>
      <c r="D10" s="11">
        <v>95000</v>
      </c>
      <c r="E10" t="s">
        <v>184</v>
      </c>
      <c r="F10" t="s">
        <v>7</v>
      </c>
      <c r="G10" t="s">
        <v>8</v>
      </c>
    </row>
    <row r="11" spans="1:7" x14ac:dyDescent="0.35">
      <c r="A11" s="3"/>
      <c r="B11" s="2" t="s">
        <v>22</v>
      </c>
      <c r="C11" s="3" t="s">
        <v>10</v>
      </c>
      <c r="D11" s="11">
        <v>330000</v>
      </c>
      <c r="E11" t="s">
        <v>184</v>
      </c>
      <c r="F11" t="s">
        <v>7</v>
      </c>
      <c r="G11" t="s">
        <v>8</v>
      </c>
    </row>
    <row r="12" spans="1:7" x14ac:dyDescent="0.35">
      <c r="A12" s="3" t="s">
        <v>136</v>
      </c>
      <c r="B12" s="2" t="s">
        <v>23</v>
      </c>
      <c r="C12" s="3" t="s">
        <v>10</v>
      </c>
      <c r="D12" s="11">
        <v>118250</v>
      </c>
      <c r="E12" t="s">
        <v>184</v>
      </c>
      <c r="F12" t="s">
        <v>7</v>
      </c>
      <c r="G12" t="s">
        <v>8</v>
      </c>
    </row>
    <row r="13" spans="1:7" x14ac:dyDescent="0.35">
      <c r="A13" s="3" t="s">
        <v>137</v>
      </c>
      <c r="B13" s="2" t="s">
        <v>24</v>
      </c>
      <c r="C13" s="3" t="s">
        <v>25</v>
      </c>
      <c r="D13" s="11">
        <v>240000</v>
      </c>
      <c r="E13" t="s">
        <v>184</v>
      </c>
      <c r="F13" t="s">
        <v>7</v>
      </c>
      <c r="G13" t="s">
        <v>8</v>
      </c>
    </row>
    <row r="14" spans="1:7" x14ac:dyDescent="0.35">
      <c r="A14" s="3" t="s">
        <v>138</v>
      </c>
      <c r="B14" s="2" t="s">
        <v>26</v>
      </c>
      <c r="C14" s="3" t="s">
        <v>25</v>
      </c>
      <c r="D14" s="11">
        <v>155000</v>
      </c>
      <c r="E14" t="s">
        <v>184</v>
      </c>
      <c r="F14" t="s">
        <v>7</v>
      </c>
      <c r="G14" t="s">
        <v>8</v>
      </c>
    </row>
    <row r="15" spans="1:7" x14ac:dyDescent="0.35">
      <c r="A15" s="3" t="s">
        <v>139</v>
      </c>
      <c r="B15" s="2" t="s">
        <v>27</v>
      </c>
      <c r="C15" s="3" t="s">
        <v>28</v>
      </c>
      <c r="D15" s="11">
        <v>8500</v>
      </c>
      <c r="E15" t="s">
        <v>184</v>
      </c>
      <c r="F15" t="s">
        <v>7</v>
      </c>
      <c r="G15" t="s">
        <v>8</v>
      </c>
    </row>
    <row r="16" spans="1:7" x14ac:dyDescent="0.35">
      <c r="A16" s="3" t="s">
        <v>140</v>
      </c>
      <c r="B16" s="2" t="s">
        <v>29</v>
      </c>
      <c r="C16" s="3" t="s">
        <v>10</v>
      </c>
      <c r="D16" s="11">
        <v>875000</v>
      </c>
      <c r="E16" t="s">
        <v>184</v>
      </c>
      <c r="F16" t="s">
        <v>7</v>
      </c>
      <c r="G16" t="s">
        <v>8</v>
      </c>
    </row>
    <row r="17" spans="1:7" x14ac:dyDescent="0.35">
      <c r="A17" s="3" t="s">
        <v>141</v>
      </c>
      <c r="B17" s="2" t="s">
        <v>30</v>
      </c>
      <c r="C17" s="3" t="s">
        <v>10</v>
      </c>
      <c r="D17" s="11">
        <v>938000</v>
      </c>
      <c r="E17" t="s">
        <v>184</v>
      </c>
      <c r="F17" t="s">
        <v>7</v>
      </c>
      <c r="G17" t="s">
        <v>8</v>
      </c>
    </row>
    <row r="18" spans="1:7" x14ac:dyDescent="0.35">
      <c r="A18" s="3" t="s">
        <v>142</v>
      </c>
      <c r="B18" s="2" t="s">
        <v>31</v>
      </c>
      <c r="C18" s="3" t="s">
        <v>10</v>
      </c>
      <c r="D18" s="11">
        <v>958000</v>
      </c>
      <c r="E18" t="s">
        <v>184</v>
      </c>
      <c r="F18" t="s">
        <v>7</v>
      </c>
      <c r="G18" t="s">
        <v>8</v>
      </c>
    </row>
    <row r="19" spans="1:7" x14ac:dyDescent="0.35">
      <c r="A19" s="3" t="s">
        <v>143</v>
      </c>
      <c r="B19" s="2" t="s">
        <v>32</v>
      </c>
      <c r="C19" s="3" t="s">
        <v>10</v>
      </c>
      <c r="D19" s="11">
        <v>970500</v>
      </c>
      <c r="E19" t="s">
        <v>184</v>
      </c>
      <c r="F19" t="s">
        <v>7</v>
      </c>
      <c r="G19" t="s">
        <v>8</v>
      </c>
    </row>
    <row r="20" spans="1:7" x14ac:dyDescent="0.35">
      <c r="A20" s="3" t="s">
        <v>144</v>
      </c>
      <c r="B20" s="2" t="s">
        <v>33</v>
      </c>
      <c r="C20" s="3" t="s">
        <v>10</v>
      </c>
      <c r="D20" s="11">
        <v>978000</v>
      </c>
      <c r="E20" t="s">
        <v>184</v>
      </c>
      <c r="F20" t="s">
        <v>7</v>
      </c>
      <c r="G20" t="s">
        <v>8</v>
      </c>
    </row>
    <row r="21" spans="1:7" x14ac:dyDescent="0.35">
      <c r="A21" s="3" t="s">
        <v>145</v>
      </c>
      <c r="B21" s="2" t="s">
        <v>34</v>
      </c>
      <c r="C21" s="3" t="s">
        <v>10</v>
      </c>
      <c r="D21" s="11">
        <v>1850000</v>
      </c>
      <c r="E21" t="s">
        <v>184</v>
      </c>
      <c r="F21" t="s">
        <v>7</v>
      </c>
      <c r="G21" t="s">
        <v>8</v>
      </c>
    </row>
    <row r="22" spans="1:7" x14ac:dyDescent="0.35">
      <c r="A22" s="3" t="s">
        <v>146</v>
      </c>
      <c r="B22" s="2" t="s">
        <v>35</v>
      </c>
      <c r="C22" s="3" t="s">
        <v>10</v>
      </c>
      <c r="D22" s="11">
        <v>1029000</v>
      </c>
      <c r="E22" t="s">
        <v>184</v>
      </c>
      <c r="F22" t="s">
        <v>7</v>
      </c>
      <c r="G22" t="s">
        <v>8</v>
      </c>
    </row>
    <row r="23" spans="1:7" x14ac:dyDescent="0.35">
      <c r="A23" s="3" t="s">
        <v>147</v>
      </c>
      <c r="B23" s="2" t="s">
        <v>36</v>
      </c>
      <c r="C23" s="3" t="s">
        <v>10</v>
      </c>
      <c r="D23" s="11">
        <v>1052500</v>
      </c>
      <c r="E23" t="s">
        <v>184</v>
      </c>
      <c r="F23" t="s">
        <v>7</v>
      </c>
      <c r="G23" t="s">
        <v>8</v>
      </c>
    </row>
    <row r="24" spans="1:7" x14ac:dyDescent="0.35">
      <c r="A24" s="3" t="s">
        <v>148</v>
      </c>
      <c r="B24" s="2" t="s">
        <v>37</v>
      </c>
      <c r="C24" s="3" t="s">
        <v>10</v>
      </c>
      <c r="D24" s="11">
        <v>1076000</v>
      </c>
      <c r="E24" t="s">
        <v>184</v>
      </c>
      <c r="F24" t="s">
        <v>7</v>
      </c>
      <c r="G24" t="s">
        <v>8</v>
      </c>
    </row>
    <row r="25" spans="1:7" x14ac:dyDescent="0.35">
      <c r="A25" s="3" t="s">
        <v>149</v>
      </c>
      <c r="B25" s="2" t="s">
        <v>38</v>
      </c>
      <c r="C25" s="3" t="s">
        <v>10</v>
      </c>
      <c r="D25" s="11">
        <v>1085500</v>
      </c>
      <c r="E25" t="s">
        <v>184</v>
      </c>
      <c r="F25" t="s">
        <v>7</v>
      </c>
      <c r="G25" t="s">
        <v>8</v>
      </c>
    </row>
    <row r="26" spans="1:7" x14ac:dyDescent="0.35">
      <c r="A26" s="3" t="s">
        <v>150</v>
      </c>
      <c r="B26" s="2" t="s">
        <v>39</v>
      </c>
      <c r="C26" s="3" t="s">
        <v>10</v>
      </c>
      <c r="D26" s="11">
        <v>1098200</v>
      </c>
      <c r="E26" t="s">
        <v>184</v>
      </c>
      <c r="F26" t="s">
        <v>7</v>
      </c>
      <c r="G26" t="s">
        <v>8</v>
      </c>
    </row>
    <row r="27" spans="1:7" x14ac:dyDescent="0.35">
      <c r="A27" s="3" t="s">
        <v>151</v>
      </c>
      <c r="B27" s="2" t="s">
        <v>40</v>
      </c>
      <c r="C27" s="3" t="s">
        <v>10</v>
      </c>
      <c r="D27" s="11">
        <v>1148200</v>
      </c>
      <c r="E27" t="s">
        <v>184</v>
      </c>
      <c r="F27" t="s">
        <v>7</v>
      </c>
      <c r="G27" t="s">
        <v>8</v>
      </c>
    </row>
    <row r="28" spans="1:7" x14ac:dyDescent="0.35">
      <c r="A28" s="3" t="s">
        <v>152</v>
      </c>
      <c r="B28" s="2" t="s">
        <v>41</v>
      </c>
      <c r="C28" s="3" t="s">
        <v>10</v>
      </c>
      <c r="D28" s="11">
        <v>1200000</v>
      </c>
      <c r="E28" t="s">
        <v>184</v>
      </c>
      <c r="F28" t="s">
        <v>7</v>
      </c>
      <c r="G28" t="s">
        <v>8</v>
      </c>
    </row>
    <row r="29" spans="1:7" x14ac:dyDescent="0.35">
      <c r="A29" s="3" t="s">
        <v>153</v>
      </c>
      <c r="B29" s="2" t="s">
        <v>42</v>
      </c>
      <c r="C29" s="3" t="s">
        <v>16</v>
      </c>
      <c r="D29" s="11">
        <v>41250</v>
      </c>
      <c r="E29" t="s">
        <v>184</v>
      </c>
      <c r="F29" t="s">
        <v>7</v>
      </c>
      <c r="G29" t="s">
        <v>8</v>
      </c>
    </row>
    <row r="30" spans="1:7" x14ac:dyDescent="0.35">
      <c r="A30" s="3" t="s">
        <v>154</v>
      </c>
      <c r="B30" s="2" t="s">
        <v>43</v>
      </c>
      <c r="C30" s="3" t="s">
        <v>16</v>
      </c>
      <c r="D30" s="11">
        <v>65450</v>
      </c>
      <c r="E30" t="s">
        <v>184</v>
      </c>
      <c r="F30" t="s">
        <v>7</v>
      </c>
      <c r="G30" t="s">
        <v>8</v>
      </c>
    </row>
    <row r="31" spans="1:7" x14ac:dyDescent="0.35">
      <c r="A31" s="3" t="s">
        <v>155</v>
      </c>
      <c r="B31" s="2" t="s">
        <v>44</v>
      </c>
      <c r="C31" s="3" t="s">
        <v>16</v>
      </c>
      <c r="D31" s="11">
        <v>96800</v>
      </c>
      <c r="E31" t="s">
        <v>184</v>
      </c>
      <c r="F31" t="s">
        <v>7</v>
      </c>
      <c r="G31" t="s">
        <v>8</v>
      </c>
    </row>
    <row r="32" spans="1:7" x14ac:dyDescent="0.35">
      <c r="A32" s="3" t="s">
        <v>156</v>
      </c>
      <c r="B32" s="2" t="s">
        <v>45</v>
      </c>
      <c r="C32" s="3" t="s">
        <v>16</v>
      </c>
      <c r="D32" s="11">
        <v>115500</v>
      </c>
      <c r="E32" t="s">
        <v>184</v>
      </c>
      <c r="F32" t="s">
        <v>7</v>
      </c>
      <c r="G32" t="s">
        <v>8</v>
      </c>
    </row>
    <row r="33" spans="1:7" x14ac:dyDescent="0.35">
      <c r="A33" s="3" t="s">
        <v>157</v>
      </c>
      <c r="B33" s="2" t="s">
        <v>46</v>
      </c>
      <c r="C33" s="3" t="s">
        <v>16</v>
      </c>
      <c r="D33" s="11">
        <v>20000</v>
      </c>
      <c r="E33" t="s">
        <v>184</v>
      </c>
      <c r="F33" t="s">
        <v>7</v>
      </c>
      <c r="G33" t="s">
        <v>8</v>
      </c>
    </row>
    <row r="34" spans="1:7" x14ac:dyDescent="0.35">
      <c r="A34" s="3" t="s">
        <v>158</v>
      </c>
      <c r="B34" s="2" t="s">
        <v>47</v>
      </c>
      <c r="C34" s="3" t="s">
        <v>16</v>
      </c>
      <c r="D34" s="11">
        <v>40000</v>
      </c>
      <c r="E34" t="s">
        <v>184</v>
      </c>
      <c r="F34" t="s">
        <v>7</v>
      </c>
      <c r="G34" t="s">
        <v>8</v>
      </c>
    </row>
    <row r="35" spans="1:7" x14ac:dyDescent="0.35">
      <c r="A35" s="3" t="s">
        <v>159</v>
      </c>
      <c r="B35" s="2" t="s">
        <v>48</v>
      </c>
      <c r="C35" s="3" t="s">
        <v>16</v>
      </c>
      <c r="D35" s="11">
        <v>309000</v>
      </c>
      <c r="E35" t="s">
        <v>184</v>
      </c>
      <c r="F35" t="s">
        <v>7</v>
      </c>
      <c r="G35" t="s">
        <v>8</v>
      </c>
    </row>
    <row r="36" spans="1:7" x14ac:dyDescent="0.35">
      <c r="A36" s="3" t="s">
        <v>159</v>
      </c>
      <c r="B36" s="2" t="s">
        <v>49</v>
      </c>
      <c r="C36" s="3" t="s">
        <v>16</v>
      </c>
      <c r="D36" s="11">
        <v>321000</v>
      </c>
      <c r="E36" t="s">
        <v>184</v>
      </c>
      <c r="F36" t="s">
        <v>7</v>
      </c>
      <c r="G36" t="s">
        <v>8</v>
      </c>
    </row>
    <row r="37" spans="1:7" x14ac:dyDescent="0.35">
      <c r="A37" s="3" t="s">
        <v>160</v>
      </c>
      <c r="B37" s="2" t="s">
        <v>50</v>
      </c>
      <c r="C37" s="3" t="s">
        <v>10</v>
      </c>
      <c r="D37" s="11">
        <v>80000</v>
      </c>
      <c r="E37" t="s">
        <v>184</v>
      </c>
      <c r="F37" t="s">
        <v>7</v>
      </c>
      <c r="G37" t="s">
        <v>8</v>
      </c>
    </row>
    <row r="38" spans="1:7" x14ac:dyDescent="0.35">
      <c r="A38" s="3" t="s">
        <v>161</v>
      </c>
      <c r="B38" s="2" t="s">
        <v>51</v>
      </c>
      <c r="C38" s="3" t="s">
        <v>10</v>
      </c>
      <c r="D38" s="11">
        <v>199650</v>
      </c>
      <c r="E38" t="s">
        <v>184</v>
      </c>
      <c r="F38" t="s">
        <v>7</v>
      </c>
      <c r="G38" t="s">
        <v>8</v>
      </c>
    </row>
    <row r="39" spans="1:7" x14ac:dyDescent="0.35">
      <c r="A39" s="3" t="s">
        <v>162</v>
      </c>
      <c r="B39" s="2" t="s">
        <v>52</v>
      </c>
      <c r="C39" s="3" t="s">
        <v>28</v>
      </c>
      <c r="D39" s="11">
        <f>D38/1600</f>
        <v>124.78125</v>
      </c>
      <c r="E39" t="s">
        <v>184</v>
      </c>
      <c r="F39" t="s">
        <v>7</v>
      </c>
      <c r="G39" t="s">
        <v>8</v>
      </c>
    </row>
    <row r="40" spans="1:7" x14ac:dyDescent="0.35">
      <c r="A40" s="3" t="s">
        <v>163</v>
      </c>
      <c r="B40" s="2" t="s">
        <v>53</v>
      </c>
      <c r="C40" s="3" t="s">
        <v>10</v>
      </c>
      <c r="D40" s="11">
        <v>2000</v>
      </c>
      <c r="E40" t="s">
        <v>184</v>
      </c>
      <c r="F40" t="s">
        <v>7</v>
      </c>
      <c r="G40" t="s">
        <v>8</v>
      </c>
    </row>
    <row r="41" spans="1:7" x14ac:dyDescent="0.35">
      <c r="A41" s="3" t="s">
        <v>164</v>
      </c>
      <c r="B41" s="4" t="s">
        <v>54</v>
      </c>
      <c r="C41" s="3" t="s">
        <v>10</v>
      </c>
      <c r="D41" s="11">
        <v>180400</v>
      </c>
      <c r="E41" t="s">
        <v>184</v>
      </c>
      <c r="F41" t="s">
        <v>7</v>
      </c>
      <c r="G41" t="s">
        <v>8</v>
      </c>
    </row>
    <row r="42" spans="1:7" x14ac:dyDescent="0.35">
      <c r="A42" s="3"/>
      <c r="B42" s="4" t="s">
        <v>55</v>
      </c>
      <c r="C42" s="3" t="s">
        <v>28</v>
      </c>
      <c r="D42" s="11">
        <f>D41/1600</f>
        <v>112.75</v>
      </c>
      <c r="E42" t="s">
        <v>184</v>
      </c>
      <c r="F42" t="s">
        <v>7</v>
      </c>
      <c r="G42" t="s">
        <v>8</v>
      </c>
    </row>
    <row r="43" spans="1:7" x14ac:dyDescent="0.35">
      <c r="A43" s="3" t="s">
        <v>165</v>
      </c>
      <c r="B43" s="4" t="s">
        <v>56</v>
      </c>
      <c r="C43" s="3" t="s">
        <v>10</v>
      </c>
      <c r="D43" s="11">
        <v>200200</v>
      </c>
      <c r="E43" t="s">
        <v>184</v>
      </c>
      <c r="F43" t="s">
        <v>7</v>
      </c>
      <c r="G43" t="s">
        <v>8</v>
      </c>
    </row>
    <row r="44" spans="1:7" x14ac:dyDescent="0.35">
      <c r="A44" s="3" t="s">
        <v>166</v>
      </c>
      <c r="B44" s="2" t="s">
        <v>57</v>
      </c>
      <c r="C44" s="3" t="s">
        <v>10</v>
      </c>
      <c r="D44" s="11">
        <v>124300</v>
      </c>
      <c r="E44" t="s">
        <v>184</v>
      </c>
      <c r="F44" t="s">
        <v>7</v>
      </c>
      <c r="G44" t="s">
        <v>8</v>
      </c>
    </row>
    <row r="45" spans="1:7" x14ac:dyDescent="0.35">
      <c r="A45" s="3" t="s">
        <v>167</v>
      </c>
      <c r="B45" s="4" t="s">
        <v>58</v>
      </c>
      <c r="C45" s="3" t="s">
        <v>10</v>
      </c>
      <c r="D45" s="11">
        <v>209000</v>
      </c>
      <c r="E45" t="s">
        <v>184</v>
      </c>
      <c r="F45" t="s">
        <v>7</v>
      </c>
      <c r="G45" t="s">
        <v>8</v>
      </c>
    </row>
    <row r="46" spans="1:7" x14ac:dyDescent="0.35">
      <c r="A46" s="3" t="s">
        <v>168</v>
      </c>
      <c r="B46" s="4" t="s">
        <v>59</v>
      </c>
      <c r="C46" s="3" t="s">
        <v>28</v>
      </c>
      <c r="D46" s="11">
        <v>2200</v>
      </c>
      <c r="E46" t="s">
        <v>184</v>
      </c>
      <c r="F46" t="s">
        <v>7</v>
      </c>
      <c r="G46" t="s">
        <v>8</v>
      </c>
    </row>
    <row r="47" spans="1:7" x14ac:dyDescent="0.35">
      <c r="A47" s="3" t="s">
        <v>169</v>
      </c>
      <c r="B47" s="2" t="s">
        <v>60</v>
      </c>
      <c r="C47" s="3" t="s">
        <v>10</v>
      </c>
      <c r="D47" s="11">
        <v>124300</v>
      </c>
      <c r="E47" t="s">
        <v>184</v>
      </c>
      <c r="F47" t="s">
        <v>7</v>
      </c>
      <c r="G47" t="s">
        <v>8</v>
      </c>
    </row>
    <row r="48" spans="1:7" x14ac:dyDescent="0.35">
      <c r="A48" s="3" t="s">
        <v>170</v>
      </c>
      <c r="B48" s="2" t="s">
        <v>61</v>
      </c>
      <c r="C48" s="3" t="s">
        <v>10</v>
      </c>
      <c r="D48" s="11">
        <v>75350</v>
      </c>
      <c r="E48" t="s">
        <v>184</v>
      </c>
      <c r="F48" t="s">
        <v>7</v>
      </c>
      <c r="G48" t="s">
        <v>8</v>
      </c>
    </row>
    <row r="49" spans="1:7" x14ac:dyDescent="0.35">
      <c r="A49" s="3" t="s">
        <v>171</v>
      </c>
      <c r="B49" s="2" t="s">
        <v>62</v>
      </c>
      <c r="C49" s="3" t="s">
        <v>10</v>
      </c>
      <c r="D49" s="11">
        <v>45000</v>
      </c>
      <c r="E49" t="s">
        <v>184</v>
      </c>
      <c r="F49" t="s">
        <v>7</v>
      </c>
      <c r="G49" t="s">
        <v>8</v>
      </c>
    </row>
    <row r="50" spans="1:7" x14ac:dyDescent="0.35">
      <c r="A50" s="3" t="s">
        <v>172</v>
      </c>
      <c r="B50" s="2" t="s">
        <v>63</v>
      </c>
      <c r="C50" s="3" t="s">
        <v>10</v>
      </c>
      <c r="D50" s="11">
        <v>25000</v>
      </c>
      <c r="E50" t="s">
        <v>184</v>
      </c>
      <c r="F50" t="s">
        <v>7</v>
      </c>
      <c r="G50" t="s">
        <v>8</v>
      </c>
    </row>
    <row r="51" spans="1:7" x14ac:dyDescent="0.35">
      <c r="A51" s="3"/>
      <c r="B51" s="2" t="s">
        <v>64</v>
      </c>
      <c r="C51" s="3" t="s">
        <v>10</v>
      </c>
      <c r="D51" s="11">
        <v>80000</v>
      </c>
      <c r="E51" t="s">
        <v>184</v>
      </c>
      <c r="F51" t="s">
        <v>7</v>
      </c>
      <c r="G51" t="s">
        <v>8</v>
      </c>
    </row>
    <row r="52" spans="1:7" x14ac:dyDescent="0.35">
      <c r="A52" s="3"/>
      <c r="B52" s="2" t="s">
        <v>65</v>
      </c>
      <c r="C52" s="3" t="s">
        <v>28</v>
      </c>
      <c r="D52" s="11">
        <v>1000</v>
      </c>
      <c r="E52" t="s">
        <v>184</v>
      </c>
      <c r="F52" t="s">
        <v>7</v>
      </c>
      <c r="G52" t="s">
        <v>8</v>
      </c>
    </row>
    <row r="53" spans="1:7" x14ac:dyDescent="0.35">
      <c r="A53" s="3"/>
      <c r="B53" s="2" t="s">
        <v>66</v>
      </c>
      <c r="C53" s="3" t="s">
        <v>28</v>
      </c>
      <c r="D53" s="11">
        <v>65000</v>
      </c>
      <c r="E53" t="s">
        <v>184</v>
      </c>
      <c r="F53" t="s">
        <v>7</v>
      </c>
      <c r="G53" t="s">
        <v>8</v>
      </c>
    </row>
    <row r="54" spans="1:7" x14ac:dyDescent="0.35">
      <c r="A54" s="3" t="s">
        <v>173</v>
      </c>
      <c r="B54" s="2" t="s">
        <v>67</v>
      </c>
      <c r="C54" s="3" t="s">
        <v>68</v>
      </c>
      <c r="D54" s="11">
        <v>50000</v>
      </c>
      <c r="E54" t="s">
        <v>184</v>
      </c>
      <c r="F54" t="s">
        <v>7</v>
      </c>
      <c r="G54" t="s">
        <v>8</v>
      </c>
    </row>
    <row r="55" spans="1:7" x14ac:dyDescent="0.35">
      <c r="A55" s="3" t="s">
        <v>174</v>
      </c>
      <c r="B55" s="2" t="s">
        <v>69</v>
      </c>
      <c r="C55" s="3" t="s">
        <v>68</v>
      </c>
      <c r="D55" s="11">
        <v>110000</v>
      </c>
      <c r="E55" t="s">
        <v>184</v>
      </c>
      <c r="F55" t="s">
        <v>7</v>
      </c>
      <c r="G55" t="s">
        <v>8</v>
      </c>
    </row>
    <row r="56" spans="1:7" x14ac:dyDescent="0.35">
      <c r="A56" s="3" t="s">
        <v>175</v>
      </c>
      <c r="B56" s="2" t="s">
        <v>70</v>
      </c>
      <c r="C56" s="3" t="s">
        <v>68</v>
      </c>
      <c r="D56" s="11">
        <v>315000</v>
      </c>
      <c r="E56" t="s">
        <v>184</v>
      </c>
      <c r="F56" t="s">
        <v>7</v>
      </c>
      <c r="G56" t="s">
        <v>8</v>
      </c>
    </row>
    <row r="57" spans="1:7" x14ac:dyDescent="0.35">
      <c r="A57" s="3" t="s">
        <v>176</v>
      </c>
      <c r="B57" s="2" t="s">
        <v>71</v>
      </c>
      <c r="C57" s="3" t="s">
        <v>68</v>
      </c>
      <c r="D57" s="11">
        <v>550000</v>
      </c>
      <c r="E57" t="s">
        <v>184</v>
      </c>
      <c r="F57" t="s">
        <v>7</v>
      </c>
      <c r="G57" t="s">
        <v>8</v>
      </c>
    </row>
    <row r="58" spans="1:7" x14ac:dyDescent="0.35">
      <c r="A58" s="3" t="s">
        <v>177</v>
      </c>
      <c r="B58" s="2" t="s">
        <v>72</v>
      </c>
      <c r="C58" s="3" t="s">
        <v>68</v>
      </c>
      <c r="D58" s="11">
        <v>135000</v>
      </c>
      <c r="E58" t="s">
        <v>184</v>
      </c>
      <c r="F58" t="s">
        <v>7</v>
      </c>
      <c r="G58" t="s">
        <v>8</v>
      </c>
    </row>
    <row r="59" spans="1:7" x14ac:dyDescent="0.35">
      <c r="A59" s="3" t="s">
        <v>178</v>
      </c>
      <c r="B59" s="2" t="s">
        <v>73</v>
      </c>
      <c r="C59" s="3" t="s">
        <v>68</v>
      </c>
      <c r="D59" s="11">
        <v>240000</v>
      </c>
      <c r="E59" t="s">
        <v>184</v>
      </c>
      <c r="F59" t="s">
        <v>7</v>
      </c>
      <c r="G59" t="s">
        <v>8</v>
      </c>
    </row>
    <row r="60" spans="1:7" x14ac:dyDescent="0.35">
      <c r="A60" s="3" t="s">
        <v>179</v>
      </c>
      <c r="B60" s="2" t="s">
        <v>74</v>
      </c>
      <c r="C60" s="3" t="s">
        <v>68</v>
      </c>
      <c r="D60" s="11">
        <v>55000</v>
      </c>
      <c r="E60" t="s">
        <v>184</v>
      </c>
      <c r="F60" t="s">
        <v>7</v>
      </c>
      <c r="G60" t="s">
        <v>8</v>
      </c>
    </row>
    <row r="61" spans="1:7" x14ac:dyDescent="0.35">
      <c r="A61" s="3" t="s">
        <v>180</v>
      </c>
      <c r="B61" s="2" t="s">
        <v>75</v>
      </c>
      <c r="C61" s="3" t="s">
        <v>68</v>
      </c>
      <c r="D61" s="11">
        <v>120000</v>
      </c>
      <c r="E61" t="s">
        <v>184</v>
      </c>
      <c r="F61" t="s">
        <v>7</v>
      </c>
      <c r="G61" t="s">
        <v>8</v>
      </c>
    </row>
    <row r="62" spans="1:7" x14ac:dyDescent="0.35">
      <c r="A62" s="3" t="s">
        <v>181</v>
      </c>
      <c r="B62" s="2" t="s">
        <v>76</v>
      </c>
      <c r="C62" s="3" t="s">
        <v>68</v>
      </c>
      <c r="D62" s="11">
        <v>125000</v>
      </c>
      <c r="E62" t="s">
        <v>184</v>
      </c>
      <c r="F62" t="s">
        <v>7</v>
      </c>
      <c r="G62" t="s">
        <v>8</v>
      </c>
    </row>
    <row r="63" spans="1:7" x14ac:dyDescent="0.35">
      <c r="A63" s="3" t="s">
        <v>182</v>
      </c>
      <c r="B63" s="2" t="s">
        <v>77</v>
      </c>
      <c r="C63" s="3" t="s">
        <v>68</v>
      </c>
      <c r="D63" s="11">
        <v>210000</v>
      </c>
      <c r="E63" t="s">
        <v>184</v>
      </c>
      <c r="F63" t="s">
        <v>7</v>
      </c>
      <c r="G63" t="s">
        <v>8</v>
      </c>
    </row>
    <row r="64" spans="1:7" x14ac:dyDescent="0.35">
      <c r="A64" s="3" t="s">
        <v>183</v>
      </c>
      <c r="B64" s="2" t="s">
        <v>78</v>
      </c>
      <c r="C64" s="3" t="s">
        <v>68</v>
      </c>
      <c r="D64" s="11">
        <v>385000</v>
      </c>
      <c r="E64" t="s">
        <v>184</v>
      </c>
      <c r="F64" t="s">
        <v>7</v>
      </c>
      <c r="G64" t="s">
        <v>8</v>
      </c>
    </row>
    <row r="65" spans="1:7" x14ac:dyDescent="0.35">
      <c r="A65" s="3"/>
      <c r="B65" s="2" t="s">
        <v>79</v>
      </c>
      <c r="C65" s="3" t="s">
        <v>68</v>
      </c>
      <c r="D65" s="11">
        <v>753000</v>
      </c>
      <c r="E65" t="s">
        <v>184</v>
      </c>
      <c r="F65" t="s">
        <v>7</v>
      </c>
      <c r="G65" t="s">
        <v>8</v>
      </c>
    </row>
    <row r="66" spans="1:7" x14ac:dyDescent="0.35">
      <c r="A66" s="3"/>
      <c r="B66" s="2" t="s">
        <v>80</v>
      </c>
      <c r="C66" s="3" t="s">
        <v>68</v>
      </c>
      <c r="D66" s="11">
        <v>1095000</v>
      </c>
      <c r="E66" t="s">
        <v>184</v>
      </c>
      <c r="F66" t="s">
        <v>7</v>
      </c>
      <c r="G66" t="s">
        <v>8</v>
      </c>
    </row>
    <row r="67" spans="1:7" x14ac:dyDescent="0.35">
      <c r="A67" s="3"/>
      <c r="B67" s="2" t="s">
        <v>81</v>
      </c>
      <c r="C67" s="3" t="s">
        <v>68</v>
      </c>
      <c r="D67" s="11">
        <v>1300000</v>
      </c>
      <c r="E67" t="s">
        <v>184</v>
      </c>
      <c r="F67" t="s">
        <v>7</v>
      </c>
      <c r="G67" t="s">
        <v>8</v>
      </c>
    </row>
    <row r="68" spans="1:7" x14ac:dyDescent="0.35">
      <c r="A68" s="3"/>
      <c r="B68" s="2" t="s">
        <v>82</v>
      </c>
      <c r="C68" s="3" t="s">
        <v>68</v>
      </c>
      <c r="D68" s="11">
        <v>2027000</v>
      </c>
      <c r="E68" t="s">
        <v>184</v>
      </c>
      <c r="F68" t="s">
        <v>7</v>
      </c>
      <c r="G68" t="s">
        <v>8</v>
      </c>
    </row>
    <row r="69" spans="1:7" x14ac:dyDescent="0.35">
      <c r="A69" s="3"/>
      <c r="B69" s="2" t="s">
        <v>83</v>
      </c>
      <c r="C69" s="3" t="s">
        <v>68</v>
      </c>
      <c r="D69" s="11">
        <v>2815000</v>
      </c>
      <c r="E69" t="s">
        <v>184</v>
      </c>
      <c r="F69" t="s">
        <v>7</v>
      </c>
      <c r="G69" t="s">
        <v>8</v>
      </c>
    </row>
    <row r="70" spans="1:7" x14ac:dyDescent="0.35">
      <c r="A70" s="3"/>
      <c r="B70" s="2" t="s">
        <v>84</v>
      </c>
      <c r="C70" s="3" t="s">
        <v>68</v>
      </c>
      <c r="D70" s="11">
        <v>3825000</v>
      </c>
      <c r="E70" t="s">
        <v>184</v>
      </c>
      <c r="F70" t="s">
        <v>7</v>
      </c>
      <c r="G70" t="s">
        <v>8</v>
      </c>
    </row>
    <row r="71" spans="1:7" x14ac:dyDescent="0.35">
      <c r="A71" s="3"/>
      <c r="B71" s="2" t="s">
        <v>85</v>
      </c>
      <c r="C71" s="3" t="s">
        <v>68</v>
      </c>
      <c r="D71" s="11">
        <v>5184000</v>
      </c>
      <c r="E71" t="s">
        <v>184</v>
      </c>
      <c r="F71" t="s">
        <v>7</v>
      </c>
      <c r="G71" t="s">
        <v>8</v>
      </c>
    </row>
    <row r="72" spans="1:7" x14ac:dyDescent="0.35">
      <c r="A72" s="3"/>
      <c r="B72" s="2" t="s">
        <v>86</v>
      </c>
      <c r="C72" s="3" t="s">
        <v>68</v>
      </c>
      <c r="D72" s="11">
        <v>5715000</v>
      </c>
      <c r="E72" t="s">
        <v>184</v>
      </c>
      <c r="F72" t="s">
        <v>7</v>
      </c>
      <c r="G72" t="s">
        <v>8</v>
      </c>
    </row>
    <row r="73" spans="1:7" x14ac:dyDescent="0.35">
      <c r="A73" s="3"/>
      <c r="B73" s="2" t="s">
        <v>87</v>
      </c>
      <c r="C73" s="3" t="s">
        <v>68</v>
      </c>
      <c r="D73" s="11">
        <v>8200000</v>
      </c>
      <c r="E73" t="s">
        <v>184</v>
      </c>
      <c r="F73" t="s">
        <v>7</v>
      </c>
      <c r="G73" t="s">
        <v>8</v>
      </c>
    </row>
    <row r="74" spans="1:7" x14ac:dyDescent="0.35">
      <c r="A74" s="3"/>
      <c r="B74" s="2" t="s">
        <v>88</v>
      </c>
      <c r="C74" s="3" t="s">
        <v>68</v>
      </c>
      <c r="D74" s="11">
        <v>11650000</v>
      </c>
      <c r="E74" t="s">
        <v>184</v>
      </c>
      <c r="F74" t="s">
        <v>7</v>
      </c>
      <c r="G74" t="s">
        <v>8</v>
      </c>
    </row>
    <row r="75" spans="1:7" x14ac:dyDescent="0.35">
      <c r="A75" s="3"/>
      <c r="B75" s="2" t="s">
        <v>89</v>
      </c>
      <c r="C75" s="3" t="s">
        <v>68</v>
      </c>
      <c r="D75" s="11">
        <v>21400000</v>
      </c>
      <c r="E75" t="s">
        <v>184</v>
      </c>
      <c r="F75" t="s">
        <v>7</v>
      </c>
      <c r="G75" t="s">
        <v>8</v>
      </c>
    </row>
    <row r="76" spans="1:7" x14ac:dyDescent="0.35">
      <c r="A76" s="3"/>
      <c r="B76" s="2" t="s">
        <v>90</v>
      </c>
      <c r="C76" s="3" t="s">
        <v>91</v>
      </c>
      <c r="D76" s="11"/>
      <c r="E76" t="s">
        <v>184</v>
      </c>
      <c r="F76" t="s">
        <v>7</v>
      </c>
      <c r="G76" t="s">
        <v>8</v>
      </c>
    </row>
    <row r="77" spans="1:7" x14ac:dyDescent="0.35">
      <c r="A77" s="3"/>
      <c r="B77" s="2" t="s">
        <v>92</v>
      </c>
      <c r="C77" s="3" t="s">
        <v>91</v>
      </c>
      <c r="D77" s="11"/>
      <c r="E77" t="s">
        <v>184</v>
      </c>
      <c r="F77" t="s">
        <v>7</v>
      </c>
      <c r="G77" t="s">
        <v>8</v>
      </c>
    </row>
    <row r="78" spans="1:7" x14ac:dyDescent="0.35">
      <c r="A78" s="3"/>
      <c r="B78" s="2" t="s">
        <v>93</v>
      </c>
      <c r="C78" s="3" t="s">
        <v>91</v>
      </c>
      <c r="D78" s="11"/>
      <c r="E78" t="s">
        <v>184</v>
      </c>
      <c r="F78" t="s">
        <v>7</v>
      </c>
      <c r="G78" t="s">
        <v>8</v>
      </c>
    </row>
    <row r="79" spans="1:7" x14ac:dyDescent="0.35">
      <c r="A79" s="3"/>
      <c r="B79" s="2" t="s">
        <v>94</v>
      </c>
      <c r="C79" s="3" t="s">
        <v>91</v>
      </c>
      <c r="D79" s="11"/>
      <c r="E79" t="s">
        <v>184</v>
      </c>
      <c r="F79" t="s">
        <v>7</v>
      </c>
      <c r="G79" t="s">
        <v>8</v>
      </c>
    </row>
    <row r="80" spans="1:7" x14ac:dyDescent="0.35">
      <c r="A80" s="3"/>
      <c r="B80" s="2" t="s">
        <v>95</v>
      </c>
      <c r="C80" s="3" t="s">
        <v>91</v>
      </c>
      <c r="D80" s="11"/>
      <c r="E80" t="s">
        <v>184</v>
      </c>
      <c r="F80" t="s">
        <v>7</v>
      </c>
      <c r="G80" t="s">
        <v>8</v>
      </c>
    </row>
    <row r="81" spans="1:7" x14ac:dyDescent="0.35">
      <c r="A81" s="3"/>
      <c r="B81" s="2" t="s">
        <v>96</v>
      </c>
      <c r="C81" s="3" t="s">
        <v>91</v>
      </c>
      <c r="D81" s="11"/>
      <c r="E81" t="s">
        <v>184</v>
      </c>
      <c r="F81" t="s">
        <v>7</v>
      </c>
      <c r="G81" t="s">
        <v>8</v>
      </c>
    </row>
    <row r="82" spans="1:7" x14ac:dyDescent="0.35">
      <c r="A82" s="3"/>
      <c r="B82" s="2" t="s">
        <v>97</v>
      </c>
      <c r="C82" s="3" t="s">
        <v>91</v>
      </c>
      <c r="D82" s="11"/>
      <c r="E82" t="s">
        <v>184</v>
      </c>
      <c r="F82" t="s">
        <v>7</v>
      </c>
      <c r="G82" t="s">
        <v>8</v>
      </c>
    </row>
    <row r="83" spans="1:7" x14ac:dyDescent="0.35">
      <c r="A83" s="3"/>
      <c r="B83" s="2" t="s">
        <v>98</v>
      </c>
      <c r="C83" s="3" t="s">
        <v>91</v>
      </c>
      <c r="D83" s="11">
        <v>466000</v>
      </c>
      <c r="E83" t="s">
        <v>184</v>
      </c>
      <c r="F83" t="s">
        <v>7</v>
      </c>
      <c r="G83" t="s">
        <v>8</v>
      </c>
    </row>
    <row r="84" spans="1:7" x14ac:dyDescent="0.35">
      <c r="A84" s="3"/>
      <c r="B84" s="2" t="s">
        <v>99</v>
      </c>
      <c r="C84" s="3" t="s">
        <v>91</v>
      </c>
      <c r="D84" s="11">
        <v>548000</v>
      </c>
      <c r="E84" t="s">
        <v>184</v>
      </c>
      <c r="F84" t="s">
        <v>7</v>
      </c>
      <c r="G84" t="s">
        <v>8</v>
      </c>
    </row>
    <row r="85" spans="1:7" x14ac:dyDescent="0.35">
      <c r="A85" s="3"/>
      <c r="B85" s="2" t="s">
        <v>100</v>
      </c>
      <c r="C85" s="3" t="s">
        <v>91</v>
      </c>
      <c r="D85" s="11"/>
      <c r="E85" t="s">
        <v>184</v>
      </c>
      <c r="F85" t="s">
        <v>7</v>
      </c>
      <c r="G85" t="s">
        <v>8</v>
      </c>
    </row>
    <row r="86" spans="1:7" x14ac:dyDescent="0.35">
      <c r="A86" s="3"/>
      <c r="B86" s="2" t="s">
        <v>101</v>
      </c>
      <c r="C86" s="3" t="s">
        <v>91</v>
      </c>
      <c r="D86" s="11"/>
      <c r="E86" t="s">
        <v>184</v>
      </c>
      <c r="F86" t="s">
        <v>7</v>
      </c>
      <c r="G86" t="s">
        <v>8</v>
      </c>
    </row>
    <row r="87" spans="1:7" x14ac:dyDescent="0.35">
      <c r="A87" s="3"/>
      <c r="B87" s="2" t="s">
        <v>102</v>
      </c>
      <c r="C87" s="3" t="s">
        <v>91</v>
      </c>
      <c r="D87" s="11"/>
      <c r="E87" t="s">
        <v>184</v>
      </c>
      <c r="F87" t="s">
        <v>7</v>
      </c>
      <c r="G87" t="s">
        <v>8</v>
      </c>
    </row>
    <row r="88" spans="1:7" x14ac:dyDescent="0.35">
      <c r="A88" s="3"/>
      <c r="B88" s="2" t="s">
        <v>103</v>
      </c>
      <c r="C88" s="3" t="s">
        <v>91</v>
      </c>
      <c r="D88" s="11"/>
      <c r="E88" t="s">
        <v>184</v>
      </c>
      <c r="F88" t="s">
        <v>7</v>
      </c>
      <c r="G88" t="s">
        <v>8</v>
      </c>
    </row>
    <row r="89" spans="1:7" x14ac:dyDescent="0.35">
      <c r="A89" s="3"/>
      <c r="B89" s="2" t="s">
        <v>104</v>
      </c>
      <c r="C89" s="3" t="s">
        <v>91</v>
      </c>
      <c r="D89" s="11"/>
      <c r="E89" t="s">
        <v>184</v>
      </c>
      <c r="F89" t="s">
        <v>7</v>
      </c>
      <c r="G89" t="s">
        <v>8</v>
      </c>
    </row>
    <row r="90" spans="1:7" x14ac:dyDescent="0.35">
      <c r="A90" s="3"/>
      <c r="B90" s="2" t="s">
        <v>105</v>
      </c>
      <c r="C90" s="3" t="s">
        <v>91</v>
      </c>
      <c r="D90" s="11"/>
      <c r="E90" t="s">
        <v>184</v>
      </c>
      <c r="F90" t="s">
        <v>7</v>
      </c>
      <c r="G90" t="s">
        <v>8</v>
      </c>
    </row>
    <row r="91" spans="1:7" x14ac:dyDescent="0.35">
      <c r="A91" s="3"/>
      <c r="B91" s="2" t="s">
        <v>106</v>
      </c>
      <c r="C91" s="3" t="s">
        <v>91</v>
      </c>
      <c r="D91" s="11"/>
      <c r="E91" t="s">
        <v>184</v>
      </c>
      <c r="F91" t="s">
        <v>7</v>
      </c>
      <c r="G91" t="s">
        <v>8</v>
      </c>
    </row>
    <row r="92" spans="1:7" x14ac:dyDescent="0.35">
      <c r="A92" s="3"/>
      <c r="B92" s="2" t="s">
        <v>107</v>
      </c>
      <c r="C92" s="3" t="s">
        <v>91</v>
      </c>
      <c r="D92" s="11"/>
      <c r="E92" t="s">
        <v>184</v>
      </c>
      <c r="F92" t="s">
        <v>7</v>
      </c>
      <c r="G92" t="s">
        <v>8</v>
      </c>
    </row>
    <row r="93" spans="1:7" x14ac:dyDescent="0.35">
      <c r="A93" s="3"/>
      <c r="B93" s="2" t="s">
        <v>108</v>
      </c>
      <c r="C93" s="3" t="s">
        <v>91</v>
      </c>
      <c r="D93" s="11"/>
      <c r="E93" t="s">
        <v>184</v>
      </c>
      <c r="F93" t="s">
        <v>7</v>
      </c>
      <c r="G93" t="s">
        <v>8</v>
      </c>
    </row>
    <row r="94" spans="1:7" x14ac:dyDescent="0.35">
      <c r="A94" s="3"/>
      <c r="B94" s="2" t="s">
        <v>109</v>
      </c>
      <c r="C94" s="3" t="s">
        <v>91</v>
      </c>
      <c r="D94" s="11"/>
      <c r="E94" t="s">
        <v>184</v>
      </c>
      <c r="F94" t="s">
        <v>7</v>
      </c>
      <c r="G94" t="s">
        <v>8</v>
      </c>
    </row>
    <row r="95" spans="1:7" x14ac:dyDescent="0.35">
      <c r="A95" s="3"/>
      <c r="B95" s="2" t="s">
        <v>110</v>
      </c>
      <c r="C95" s="3" t="s">
        <v>91</v>
      </c>
      <c r="D95" s="11"/>
      <c r="E95" t="s">
        <v>184</v>
      </c>
      <c r="F95" t="s">
        <v>7</v>
      </c>
      <c r="G95" t="s">
        <v>8</v>
      </c>
    </row>
    <row r="96" spans="1:7" x14ac:dyDescent="0.35">
      <c r="A96" s="3"/>
      <c r="B96" s="2" t="s">
        <v>111</v>
      </c>
      <c r="C96" s="3" t="s">
        <v>91</v>
      </c>
      <c r="D96" s="11"/>
      <c r="E96" t="s">
        <v>184</v>
      </c>
      <c r="F96" t="s">
        <v>7</v>
      </c>
      <c r="G96" t="s">
        <v>8</v>
      </c>
    </row>
    <row r="97" spans="1:7" x14ac:dyDescent="0.35">
      <c r="A97" s="3"/>
      <c r="B97" s="2" t="s">
        <v>112</v>
      </c>
      <c r="C97" s="3" t="s">
        <v>91</v>
      </c>
      <c r="D97" s="11"/>
      <c r="E97" t="s">
        <v>184</v>
      </c>
      <c r="F97" t="s">
        <v>7</v>
      </c>
      <c r="G97" t="s">
        <v>8</v>
      </c>
    </row>
    <row r="98" spans="1:7" x14ac:dyDescent="0.35">
      <c r="A98" s="3"/>
      <c r="B98" s="2" t="s">
        <v>113</v>
      </c>
      <c r="C98" s="3" t="s">
        <v>91</v>
      </c>
      <c r="D98" s="11"/>
      <c r="E98" t="s">
        <v>184</v>
      </c>
      <c r="F98" t="s">
        <v>7</v>
      </c>
      <c r="G98" t="s">
        <v>8</v>
      </c>
    </row>
    <row r="99" spans="1:7" x14ac:dyDescent="0.35">
      <c r="A99" s="3"/>
      <c r="B99" s="2" t="s">
        <v>114</v>
      </c>
      <c r="C99" s="3" t="s">
        <v>91</v>
      </c>
      <c r="D99" s="11"/>
      <c r="E99" t="s">
        <v>184</v>
      </c>
      <c r="F99" t="s">
        <v>7</v>
      </c>
      <c r="G99" t="s">
        <v>8</v>
      </c>
    </row>
    <row r="100" spans="1:7" x14ac:dyDescent="0.35">
      <c r="A100" s="3"/>
      <c r="B100" s="2" t="s">
        <v>115</v>
      </c>
      <c r="C100" s="3" t="s">
        <v>91</v>
      </c>
      <c r="D100" s="11"/>
      <c r="E100" t="s">
        <v>184</v>
      </c>
      <c r="F100" t="s">
        <v>7</v>
      </c>
      <c r="G100" t="s">
        <v>8</v>
      </c>
    </row>
    <row r="101" spans="1:7" x14ac:dyDescent="0.35">
      <c r="A101" s="3"/>
      <c r="B101" s="2" t="s">
        <v>116</v>
      </c>
      <c r="C101" s="3" t="s">
        <v>91</v>
      </c>
      <c r="D101" s="11"/>
      <c r="E101" t="s">
        <v>184</v>
      </c>
      <c r="F101" t="s">
        <v>7</v>
      </c>
      <c r="G101" t="s">
        <v>8</v>
      </c>
    </row>
    <row r="102" spans="1:7" x14ac:dyDescent="0.35">
      <c r="A102" s="3"/>
      <c r="B102" s="2" t="s">
        <v>117</v>
      </c>
      <c r="C102" s="3" t="s">
        <v>91</v>
      </c>
      <c r="D102" s="11"/>
      <c r="E102" t="s">
        <v>184</v>
      </c>
      <c r="F102" t="s">
        <v>7</v>
      </c>
      <c r="G102" t="s">
        <v>8</v>
      </c>
    </row>
    <row r="103" spans="1:7" x14ac:dyDescent="0.35">
      <c r="A103" s="3"/>
      <c r="B103" s="2" t="s">
        <v>118</v>
      </c>
      <c r="C103" s="3" t="s">
        <v>91</v>
      </c>
      <c r="D103" s="11"/>
      <c r="E103" t="s">
        <v>184</v>
      </c>
      <c r="F103" t="s">
        <v>7</v>
      </c>
      <c r="G103" t="s">
        <v>8</v>
      </c>
    </row>
    <row r="104" spans="1:7" x14ac:dyDescent="0.35">
      <c r="A104" s="3"/>
      <c r="B104" s="2" t="s">
        <v>119</v>
      </c>
      <c r="C104" s="3" t="s">
        <v>91</v>
      </c>
      <c r="D104" s="11"/>
      <c r="E104" t="s">
        <v>184</v>
      </c>
      <c r="F104" t="s">
        <v>7</v>
      </c>
      <c r="G104" t="s">
        <v>8</v>
      </c>
    </row>
    <row r="105" spans="1:7" x14ac:dyDescent="0.35">
      <c r="A105" s="3"/>
      <c r="B105" s="2" t="s">
        <v>120</v>
      </c>
      <c r="C105" s="3" t="s">
        <v>91</v>
      </c>
      <c r="D105" s="11"/>
      <c r="E105" t="s">
        <v>184</v>
      </c>
      <c r="F105" t="s">
        <v>7</v>
      </c>
      <c r="G105" t="s">
        <v>8</v>
      </c>
    </row>
    <row r="106" spans="1:7" x14ac:dyDescent="0.35">
      <c r="A106" s="3"/>
      <c r="B106" s="2" t="s">
        <v>121</v>
      </c>
      <c r="C106" s="3" t="s">
        <v>91</v>
      </c>
      <c r="D106" s="11"/>
      <c r="E106" t="s">
        <v>184</v>
      </c>
      <c r="F106" t="s">
        <v>7</v>
      </c>
      <c r="G106" t="s">
        <v>8</v>
      </c>
    </row>
    <row r="107" spans="1:7" x14ac:dyDescent="0.35">
      <c r="A107" s="3"/>
      <c r="B107" s="2" t="s">
        <v>122</v>
      </c>
      <c r="C107" s="3" t="s">
        <v>91</v>
      </c>
      <c r="D107" s="11"/>
      <c r="E107" t="s">
        <v>184</v>
      </c>
      <c r="F107" t="s">
        <v>7</v>
      </c>
      <c r="G107" t="s">
        <v>8</v>
      </c>
    </row>
    <row r="108" spans="1:7" x14ac:dyDescent="0.35">
      <c r="A108" s="3"/>
      <c r="B108" s="2" t="s">
        <v>123</v>
      </c>
      <c r="C108" s="3" t="s">
        <v>91</v>
      </c>
      <c r="D108" s="11">
        <v>1100000</v>
      </c>
      <c r="E108" t="s">
        <v>184</v>
      </c>
      <c r="F108" t="s">
        <v>7</v>
      </c>
      <c r="G108" t="s">
        <v>8</v>
      </c>
    </row>
    <row r="109" spans="1:7" x14ac:dyDescent="0.35">
      <c r="A109" s="3"/>
      <c r="B109" s="2" t="s">
        <v>124</v>
      </c>
      <c r="C109" s="3" t="s">
        <v>91</v>
      </c>
      <c r="D109" s="11">
        <v>1300000</v>
      </c>
      <c r="E109" t="s">
        <v>184</v>
      </c>
      <c r="F109" t="s">
        <v>7</v>
      </c>
      <c r="G109" t="s">
        <v>8</v>
      </c>
    </row>
    <row r="110" spans="1:7" x14ac:dyDescent="0.35">
      <c r="A110" s="3"/>
      <c r="B110" s="2" t="s">
        <v>125</v>
      </c>
      <c r="C110" s="3" t="s">
        <v>91</v>
      </c>
      <c r="D110" s="11">
        <v>321000</v>
      </c>
      <c r="E110" t="s">
        <v>184</v>
      </c>
      <c r="F110" t="s">
        <v>7</v>
      </c>
      <c r="G110" t="s">
        <v>8</v>
      </c>
    </row>
    <row r="111" spans="1:7" x14ac:dyDescent="0.35">
      <c r="A111" s="3"/>
      <c r="B111" s="2" t="s">
        <v>126</v>
      </c>
      <c r="C111" s="3" t="s">
        <v>91</v>
      </c>
      <c r="D111" s="11">
        <v>309000</v>
      </c>
      <c r="E111" t="s">
        <v>184</v>
      </c>
      <c r="F111" t="s">
        <v>7</v>
      </c>
      <c r="G111" t="s">
        <v>8</v>
      </c>
    </row>
    <row r="112" spans="1:7" x14ac:dyDescent="0.35">
      <c r="A112" s="3" t="s">
        <v>621</v>
      </c>
      <c r="B112" s="2" t="s">
        <v>185</v>
      </c>
      <c r="C112" s="3" t="s">
        <v>186</v>
      </c>
      <c r="D112" s="11">
        <f>4*5500</f>
        <v>22000</v>
      </c>
    </row>
    <row r="113" spans="1:4" x14ac:dyDescent="0.35">
      <c r="A113" s="3" t="s">
        <v>622</v>
      </c>
      <c r="B113" s="2" t="s">
        <v>187</v>
      </c>
      <c r="C113" s="3" t="s">
        <v>186</v>
      </c>
      <c r="D113" s="11">
        <v>56000</v>
      </c>
    </row>
    <row r="114" spans="1:4" x14ac:dyDescent="0.35">
      <c r="A114" s="3" t="s">
        <v>623</v>
      </c>
      <c r="B114" s="2" t="s">
        <v>188</v>
      </c>
      <c r="C114" s="3" t="s">
        <v>186</v>
      </c>
      <c r="D114" s="11">
        <v>115000</v>
      </c>
    </row>
    <row r="115" spans="1:4" x14ac:dyDescent="0.35">
      <c r="A115" s="3" t="s">
        <v>624</v>
      </c>
      <c r="B115" s="2" t="s">
        <v>189</v>
      </c>
      <c r="C115" s="3" t="s">
        <v>186</v>
      </c>
      <c r="D115" s="11">
        <v>70250</v>
      </c>
    </row>
    <row r="116" spans="1:4" x14ac:dyDescent="0.35">
      <c r="A116" s="3"/>
      <c r="B116" s="2" t="s">
        <v>190</v>
      </c>
      <c r="C116" s="3" t="s">
        <v>186</v>
      </c>
      <c r="D116" s="11">
        <v>32670</v>
      </c>
    </row>
    <row r="117" spans="1:4" x14ac:dyDescent="0.35">
      <c r="A117" s="3" t="s">
        <v>625</v>
      </c>
      <c r="B117" s="2" t="s">
        <v>191</v>
      </c>
      <c r="C117" s="3" t="s">
        <v>186</v>
      </c>
      <c r="D117" s="11">
        <v>18000</v>
      </c>
    </row>
    <row r="118" spans="1:4" x14ac:dyDescent="0.35">
      <c r="A118" s="3" t="s">
        <v>626</v>
      </c>
      <c r="B118" s="2" t="s">
        <v>192</v>
      </c>
      <c r="C118" s="3" t="s">
        <v>186</v>
      </c>
      <c r="D118" s="11">
        <v>24000</v>
      </c>
    </row>
    <row r="119" spans="1:4" x14ac:dyDescent="0.35">
      <c r="A119" s="3" t="s">
        <v>627</v>
      </c>
      <c r="B119" s="2" t="s">
        <v>193</v>
      </c>
      <c r="C119" s="3" t="s">
        <v>28</v>
      </c>
      <c r="D119" s="11">
        <v>15000</v>
      </c>
    </row>
    <row r="120" spans="1:4" x14ac:dyDescent="0.35">
      <c r="A120" s="3" t="s">
        <v>628</v>
      </c>
      <c r="B120" s="2" t="s">
        <v>194</v>
      </c>
      <c r="C120" s="3" t="s">
        <v>10</v>
      </c>
      <c r="D120" s="11">
        <v>6250000</v>
      </c>
    </row>
    <row r="121" spans="1:4" x14ac:dyDescent="0.35">
      <c r="A121" s="3" t="s">
        <v>629</v>
      </c>
      <c r="B121" s="2" t="s">
        <v>195</v>
      </c>
      <c r="C121" s="3" t="s">
        <v>10</v>
      </c>
      <c r="D121" s="11">
        <v>5500000</v>
      </c>
    </row>
    <row r="122" spans="1:4" x14ac:dyDescent="0.35">
      <c r="A122" s="3" t="s">
        <v>630</v>
      </c>
      <c r="B122" s="2" t="s">
        <v>196</v>
      </c>
      <c r="C122" s="3" t="s">
        <v>10</v>
      </c>
      <c r="D122" s="11">
        <v>7975000</v>
      </c>
    </row>
    <row r="123" spans="1:4" x14ac:dyDescent="0.35">
      <c r="A123" s="3" t="s">
        <v>631</v>
      </c>
      <c r="B123" s="2" t="s">
        <v>197</v>
      </c>
      <c r="C123" s="3" t="s">
        <v>10</v>
      </c>
      <c r="D123" s="11">
        <v>1400000</v>
      </c>
    </row>
    <row r="124" spans="1:4" x14ac:dyDescent="0.35">
      <c r="A124" s="3"/>
      <c r="B124" s="2" t="s">
        <v>198</v>
      </c>
      <c r="C124" s="3" t="s">
        <v>10</v>
      </c>
      <c r="D124" s="11">
        <v>3546000</v>
      </c>
    </row>
    <row r="125" spans="1:4" x14ac:dyDescent="0.35">
      <c r="A125" s="3" t="s">
        <v>632</v>
      </c>
      <c r="B125" s="2" t="s">
        <v>199</v>
      </c>
      <c r="C125" s="3" t="s">
        <v>10</v>
      </c>
      <c r="D125" s="11">
        <v>2789000</v>
      </c>
    </row>
    <row r="126" spans="1:4" x14ac:dyDescent="0.35">
      <c r="A126" s="3" t="s">
        <v>633</v>
      </c>
      <c r="B126" s="2" t="s">
        <v>200</v>
      </c>
      <c r="C126" s="3" t="s">
        <v>10</v>
      </c>
      <c r="D126" s="11">
        <v>6960000</v>
      </c>
    </row>
    <row r="127" spans="1:4" x14ac:dyDescent="0.35">
      <c r="A127" s="3" t="s">
        <v>634</v>
      </c>
      <c r="B127" s="2" t="s">
        <v>201</v>
      </c>
      <c r="C127" s="3" t="s">
        <v>10</v>
      </c>
      <c r="D127" s="11">
        <v>5950000</v>
      </c>
    </row>
    <row r="128" spans="1:4" x14ac:dyDescent="0.35">
      <c r="A128" s="3" t="s">
        <v>635</v>
      </c>
      <c r="B128" s="2" t="s">
        <v>202</v>
      </c>
      <c r="C128" s="3" t="s">
        <v>10</v>
      </c>
      <c r="D128" s="11">
        <v>8375000</v>
      </c>
    </row>
    <row r="129" spans="1:4" x14ac:dyDescent="0.35">
      <c r="A129" s="3" t="s">
        <v>636</v>
      </c>
      <c r="B129" s="2" t="s">
        <v>203</v>
      </c>
      <c r="C129" s="3" t="s">
        <v>10</v>
      </c>
      <c r="D129" s="11">
        <v>1500000</v>
      </c>
    </row>
    <row r="130" spans="1:4" x14ac:dyDescent="0.35">
      <c r="A130" s="3" t="s">
        <v>637</v>
      </c>
      <c r="B130" s="2" t="s">
        <v>204</v>
      </c>
      <c r="C130" s="3" t="s">
        <v>205</v>
      </c>
      <c r="D130" s="11">
        <v>25000</v>
      </c>
    </row>
    <row r="131" spans="1:4" x14ac:dyDescent="0.35">
      <c r="A131" s="3" t="s">
        <v>638</v>
      </c>
      <c r="B131" s="2" t="s">
        <v>206</v>
      </c>
      <c r="C131" s="3" t="s">
        <v>205</v>
      </c>
      <c r="D131" s="11">
        <v>55000</v>
      </c>
    </row>
    <row r="132" spans="1:4" x14ac:dyDescent="0.35">
      <c r="A132" s="3" t="s">
        <v>639</v>
      </c>
      <c r="B132" s="2" t="s">
        <v>207</v>
      </c>
      <c r="C132" s="3" t="s">
        <v>205</v>
      </c>
      <c r="D132" s="11">
        <v>85000</v>
      </c>
    </row>
    <row r="133" spans="1:4" x14ac:dyDescent="0.35">
      <c r="A133" s="3" t="s">
        <v>640</v>
      </c>
      <c r="B133" s="2" t="s">
        <v>208</v>
      </c>
      <c r="C133" s="3" t="s">
        <v>205</v>
      </c>
      <c r="D133" s="11">
        <v>155000</v>
      </c>
    </row>
    <row r="134" spans="1:4" x14ac:dyDescent="0.35">
      <c r="A134" s="3" t="s">
        <v>641</v>
      </c>
      <c r="B134" s="2" t="s">
        <v>209</v>
      </c>
      <c r="C134" s="3" t="s">
        <v>10</v>
      </c>
      <c r="D134" s="11">
        <v>5870000</v>
      </c>
    </row>
    <row r="135" spans="1:4" x14ac:dyDescent="0.35">
      <c r="A135" s="3" t="s">
        <v>642</v>
      </c>
      <c r="B135" s="2" t="s">
        <v>210</v>
      </c>
      <c r="C135" s="3" t="s">
        <v>10</v>
      </c>
      <c r="D135" s="11">
        <v>1400000</v>
      </c>
    </row>
    <row r="136" spans="1:4" x14ac:dyDescent="0.35">
      <c r="A136" s="3" t="s">
        <v>643</v>
      </c>
      <c r="B136" s="2" t="s">
        <v>211</v>
      </c>
      <c r="C136" s="3" t="s">
        <v>212</v>
      </c>
      <c r="D136" s="11">
        <v>55000</v>
      </c>
    </row>
    <row r="137" spans="1:4" x14ac:dyDescent="0.35">
      <c r="A137" s="3"/>
      <c r="B137" s="2" t="s">
        <v>213</v>
      </c>
      <c r="C137" s="3" t="s">
        <v>10</v>
      </c>
      <c r="D137" s="11">
        <v>4854000</v>
      </c>
    </row>
    <row r="138" spans="1:4" x14ac:dyDescent="0.35">
      <c r="A138" s="3" t="s">
        <v>644</v>
      </c>
      <c r="B138" s="2" t="s">
        <v>214</v>
      </c>
      <c r="C138" s="3" t="s">
        <v>212</v>
      </c>
      <c r="D138" s="11">
        <v>80000</v>
      </c>
    </row>
    <row r="139" spans="1:4" x14ac:dyDescent="0.35">
      <c r="A139" s="3" t="s">
        <v>645</v>
      </c>
      <c r="B139" s="2" t="s">
        <v>215</v>
      </c>
      <c r="C139" s="3" t="s">
        <v>212</v>
      </c>
      <c r="D139" s="11">
        <v>125000</v>
      </c>
    </row>
    <row r="140" spans="1:4" x14ac:dyDescent="0.35">
      <c r="A140" s="3" t="s">
        <v>646</v>
      </c>
      <c r="B140" s="7" t="s">
        <v>216</v>
      </c>
      <c r="C140" s="3" t="s">
        <v>212</v>
      </c>
      <c r="D140" s="11">
        <v>372000</v>
      </c>
    </row>
    <row r="141" spans="1:4" x14ac:dyDescent="0.35">
      <c r="A141" s="3" t="s">
        <v>647</v>
      </c>
      <c r="B141" s="7" t="s">
        <v>217</v>
      </c>
      <c r="C141" s="3" t="s">
        <v>25</v>
      </c>
      <c r="D141" s="11">
        <f>D140/(1.2*2.4)</f>
        <v>129166.66666666667</v>
      </c>
    </row>
    <row r="142" spans="1:4" x14ac:dyDescent="0.35">
      <c r="A142" s="3" t="s">
        <v>648</v>
      </c>
      <c r="B142" s="2" t="s">
        <v>218</v>
      </c>
      <c r="C142" s="3" t="s">
        <v>212</v>
      </c>
      <c r="D142" s="11">
        <v>200000</v>
      </c>
    </row>
    <row r="143" spans="1:4" x14ac:dyDescent="0.35">
      <c r="A143" s="3" t="s">
        <v>649</v>
      </c>
      <c r="B143" s="2" t="s">
        <v>219</v>
      </c>
      <c r="C143" s="3" t="s">
        <v>212</v>
      </c>
      <c r="D143" s="11">
        <v>125000</v>
      </c>
    </row>
    <row r="144" spans="1:4" x14ac:dyDescent="0.35">
      <c r="A144" s="3" t="s">
        <v>650</v>
      </c>
      <c r="B144" s="2" t="s">
        <v>220</v>
      </c>
      <c r="C144" s="3" t="s">
        <v>212</v>
      </c>
      <c r="D144" s="11">
        <v>112000</v>
      </c>
    </row>
    <row r="145" spans="1:4" x14ac:dyDescent="0.35">
      <c r="A145" s="3" t="s">
        <v>651</v>
      </c>
      <c r="B145" s="2" t="s">
        <v>221</v>
      </c>
      <c r="C145" s="3" t="s">
        <v>212</v>
      </c>
      <c r="D145" s="11">
        <v>67500</v>
      </c>
    </row>
    <row r="146" spans="1:4" x14ac:dyDescent="0.35">
      <c r="A146" s="3" t="s">
        <v>652</v>
      </c>
      <c r="B146" s="2" t="s">
        <v>222</v>
      </c>
      <c r="C146" s="3" t="s">
        <v>68</v>
      </c>
      <c r="D146" s="11">
        <v>11550</v>
      </c>
    </row>
    <row r="147" spans="1:4" x14ac:dyDescent="0.35">
      <c r="A147" s="3" t="s">
        <v>653</v>
      </c>
      <c r="B147" s="2" t="s">
        <v>223</v>
      </c>
      <c r="C147" s="3" t="s">
        <v>68</v>
      </c>
      <c r="D147" s="11">
        <v>42000</v>
      </c>
    </row>
    <row r="148" spans="1:4" x14ac:dyDescent="0.35">
      <c r="A148" s="3" t="s">
        <v>654</v>
      </c>
      <c r="B148" s="2" t="s">
        <v>224</v>
      </c>
      <c r="C148" s="3" t="s">
        <v>212</v>
      </c>
      <c r="D148" s="11">
        <v>1275000</v>
      </c>
    </row>
    <row r="149" spans="1:4" x14ac:dyDescent="0.35">
      <c r="A149" s="3" t="s">
        <v>653</v>
      </c>
      <c r="B149" s="2" t="s">
        <v>225</v>
      </c>
      <c r="C149" s="3" t="s">
        <v>212</v>
      </c>
      <c r="D149" s="11">
        <v>45000</v>
      </c>
    </row>
    <row r="150" spans="1:4" x14ac:dyDescent="0.35">
      <c r="A150" s="3" t="s">
        <v>655</v>
      </c>
      <c r="B150" s="2" t="s">
        <v>226</v>
      </c>
      <c r="C150" s="3" t="s">
        <v>16</v>
      </c>
      <c r="D150" s="11">
        <v>1000</v>
      </c>
    </row>
    <row r="151" spans="1:4" x14ac:dyDescent="0.35">
      <c r="A151" s="3"/>
      <c r="B151" s="2" t="s">
        <v>227</v>
      </c>
      <c r="C151" s="3"/>
      <c r="D151" s="11"/>
    </row>
    <row r="152" spans="1:4" x14ac:dyDescent="0.35">
      <c r="A152" s="3"/>
      <c r="B152" s="2" t="s">
        <v>228</v>
      </c>
      <c r="C152" s="3" t="s">
        <v>16</v>
      </c>
      <c r="D152" s="11"/>
    </row>
    <row r="153" spans="1:4" x14ac:dyDescent="0.35">
      <c r="A153" s="3" t="s">
        <v>656</v>
      </c>
      <c r="B153" s="12"/>
      <c r="C153" s="3" t="s">
        <v>25</v>
      </c>
      <c r="D153" s="11">
        <v>157000</v>
      </c>
    </row>
    <row r="154" spans="1:4" x14ac:dyDescent="0.35">
      <c r="A154" s="3" t="s">
        <v>657</v>
      </c>
      <c r="B154" s="2" t="s">
        <v>229</v>
      </c>
      <c r="C154" s="3" t="s">
        <v>25</v>
      </c>
      <c r="D154" s="11">
        <v>235500</v>
      </c>
    </row>
    <row r="155" spans="1:4" x14ac:dyDescent="0.35">
      <c r="A155" s="3" t="s">
        <v>658</v>
      </c>
      <c r="B155" s="2" t="s">
        <v>230</v>
      </c>
      <c r="C155" s="3" t="s">
        <v>25</v>
      </c>
      <c r="D155" s="11">
        <v>392500</v>
      </c>
    </row>
    <row r="156" spans="1:4" x14ac:dyDescent="0.35">
      <c r="A156" s="3" t="s">
        <v>659</v>
      </c>
      <c r="B156" s="2" t="s">
        <v>231</v>
      </c>
      <c r="C156" s="3" t="s">
        <v>25</v>
      </c>
      <c r="D156" s="11">
        <v>475000</v>
      </c>
    </row>
    <row r="157" spans="1:4" x14ac:dyDescent="0.35">
      <c r="A157" s="3" t="s">
        <v>660</v>
      </c>
      <c r="B157" s="2" t="s">
        <v>232</v>
      </c>
      <c r="C157" s="3" t="s">
        <v>25</v>
      </c>
      <c r="D157" s="11">
        <v>628000</v>
      </c>
    </row>
    <row r="158" spans="1:4" x14ac:dyDescent="0.35">
      <c r="A158" s="3" t="s">
        <v>661</v>
      </c>
      <c r="B158" s="2" t="s">
        <v>233</v>
      </c>
      <c r="C158" s="3" t="s">
        <v>28</v>
      </c>
      <c r="D158" s="11">
        <v>12000</v>
      </c>
    </row>
    <row r="159" spans="1:4" x14ac:dyDescent="0.35">
      <c r="A159" s="3" t="s">
        <v>662</v>
      </c>
      <c r="B159" s="2" t="s">
        <v>234</v>
      </c>
      <c r="C159" s="3" t="s">
        <v>28</v>
      </c>
      <c r="D159" s="11">
        <v>15000</v>
      </c>
    </row>
    <row r="160" spans="1:4" x14ac:dyDescent="0.35">
      <c r="A160" s="3"/>
      <c r="B160" s="2" t="s">
        <v>235</v>
      </c>
      <c r="C160" s="3" t="s">
        <v>28</v>
      </c>
      <c r="D160" s="11">
        <v>83000</v>
      </c>
    </row>
    <row r="161" spans="1:4" x14ac:dyDescent="0.35">
      <c r="A161" s="3" t="s">
        <v>663</v>
      </c>
      <c r="B161" s="2" t="s">
        <v>236</v>
      </c>
      <c r="C161" s="3" t="s">
        <v>28</v>
      </c>
      <c r="D161" s="11">
        <v>14000</v>
      </c>
    </row>
    <row r="162" spans="1:4" x14ac:dyDescent="0.35">
      <c r="A162" s="3" t="s">
        <v>664</v>
      </c>
      <c r="B162" s="2" t="s">
        <v>237</v>
      </c>
      <c r="C162" s="3" t="s">
        <v>28</v>
      </c>
      <c r="D162" s="11">
        <v>16500</v>
      </c>
    </row>
    <row r="163" spans="1:4" x14ac:dyDescent="0.35">
      <c r="A163" s="3" t="s">
        <v>665</v>
      </c>
      <c r="B163" s="2" t="s">
        <v>238</v>
      </c>
      <c r="C163" s="3" t="s">
        <v>28</v>
      </c>
      <c r="D163" s="11">
        <f>D169</f>
        <v>20415.224913494811</v>
      </c>
    </row>
    <row r="164" spans="1:4" x14ac:dyDescent="0.35">
      <c r="A164" s="3" t="s">
        <v>666</v>
      </c>
      <c r="B164" s="2" t="s">
        <v>239</v>
      </c>
      <c r="C164" s="3" t="s">
        <v>28</v>
      </c>
      <c r="D164" s="11">
        <v>17500</v>
      </c>
    </row>
    <row r="165" spans="1:4" x14ac:dyDescent="0.35">
      <c r="A165" s="3" t="s">
        <v>667</v>
      </c>
      <c r="B165" s="2" t="s">
        <v>240</v>
      </c>
      <c r="C165" s="3" t="s">
        <v>28</v>
      </c>
      <c r="D165" s="11">
        <v>16500</v>
      </c>
    </row>
    <row r="166" spans="1:4" x14ac:dyDescent="0.35">
      <c r="A166" s="3" t="s">
        <v>668</v>
      </c>
      <c r="B166" s="2" t="s">
        <v>241</v>
      </c>
      <c r="C166" s="3" t="s">
        <v>28</v>
      </c>
      <c r="D166" s="11">
        <v>12000</v>
      </c>
    </row>
    <row r="167" spans="1:4" x14ac:dyDescent="0.35">
      <c r="A167" s="3" t="s">
        <v>669</v>
      </c>
      <c r="B167" s="2" t="s">
        <v>242</v>
      </c>
      <c r="C167" s="3" t="s">
        <v>28</v>
      </c>
      <c r="D167" s="11">
        <v>16500</v>
      </c>
    </row>
    <row r="168" spans="1:4" x14ac:dyDescent="0.35">
      <c r="A168" s="3"/>
      <c r="B168" s="2" t="s">
        <v>243</v>
      </c>
      <c r="C168" s="3" t="s">
        <v>186</v>
      </c>
      <c r="D168" s="11">
        <v>295000</v>
      </c>
    </row>
    <row r="169" spans="1:4" x14ac:dyDescent="0.35">
      <c r="A169" s="3"/>
      <c r="B169" s="2" t="s">
        <v>243</v>
      </c>
      <c r="C169" s="3" t="s">
        <v>28</v>
      </c>
      <c r="D169" s="11">
        <f>D168/14.45</f>
        <v>20415.224913494811</v>
      </c>
    </row>
    <row r="170" spans="1:4" x14ac:dyDescent="0.35">
      <c r="A170" s="3"/>
      <c r="B170" s="2" t="s">
        <v>244</v>
      </c>
      <c r="C170" s="3" t="s">
        <v>186</v>
      </c>
      <c r="D170" s="11">
        <v>15000</v>
      </c>
    </row>
    <row r="171" spans="1:4" x14ac:dyDescent="0.35">
      <c r="A171" s="3"/>
      <c r="B171" s="2" t="s">
        <v>244</v>
      </c>
      <c r="C171" s="3" t="s">
        <v>28</v>
      </c>
      <c r="D171" s="11">
        <v>15000</v>
      </c>
    </row>
    <row r="172" spans="1:4" x14ac:dyDescent="0.35">
      <c r="A172" s="3" t="s">
        <v>670</v>
      </c>
      <c r="B172" s="2" t="s">
        <v>245</v>
      </c>
      <c r="C172" s="3" t="s">
        <v>28</v>
      </c>
      <c r="D172" s="11">
        <v>11000</v>
      </c>
    </row>
    <row r="173" spans="1:4" x14ac:dyDescent="0.35">
      <c r="A173" s="3" t="s">
        <v>671</v>
      </c>
      <c r="B173" s="2" t="s">
        <v>246</v>
      </c>
      <c r="C173" s="3" t="s">
        <v>28</v>
      </c>
      <c r="D173" s="11">
        <v>13000</v>
      </c>
    </row>
    <row r="174" spans="1:4" x14ac:dyDescent="0.35">
      <c r="A174" s="3" t="s">
        <v>672</v>
      </c>
      <c r="B174" s="2" t="s">
        <v>247</v>
      </c>
      <c r="C174" s="3" t="s">
        <v>28</v>
      </c>
      <c r="D174" s="11">
        <v>16000</v>
      </c>
    </row>
    <row r="175" spans="1:4" x14ac:dyDescent="0.35">
      <c r="A175" s="3" t="s">
        <v>673</v>
      </c>
      <c r="B175" s="2" t="s">
        <v>248</v>
      </c>
      <c r="C175" s="3" t="s">
        <v>28</v>
      </c>
      <c r="D175" s="11">
        <v>9000</v>
      </c>
    </row>
    <row r="176" spans="1:4" x14ac:dyDescent="0.35">
      <c r="A176" s="3" t="s">
        <v>674</v>
      </c>
      <c r="B176" s="2" t="s">
        <v>249</v>
      </c>
      <c r="C176" s="3" t="s">
        <v>28</v>
      </c>
      <c r="D176" s="11">
        <v>10000</v>
      </c>
    </row>
    <row r="177" spans="1:4" x14ac:dyDescent="0.35">
      <c r="A177" s="3" t="s">
        <v>675</v>
      </c>
      <c r="B177" s="2" t="s">
        <v>250</v>
      </c>
      <c r="C177" s="3" t="s">
        <v>16</v>
      </c>
      <c r="D177" s="11">
        <v>2200</v>
      </c>
    </row>
    <row r="178" spans="1:4" x14ac:dyDescent="0.35">
      <c r="A178" s="3"/>
      <c r="B178" s="2" t="s">
        <v>251</v>
      </c>
      <c r="C178" s="3" t="s">
        <v>28</v>
      </c>
      <c r="D178" s="11">
        <v>23500</v>
      </c>
    </row>
    <row r="179" spans="1:4" x14ac:dyDescent="0.35">
      <c r="A179" s="3"/>
      <c r="B179" s="2" t="s">
        <v>252</v>
      </c>
      <c r="C179" s="3" t="s">
        <v>28</v>
      </c>
      <c r="D179" s="11">
        <v>23500</v>
      </c>
    </row>
    <row r="180" spans="1:4" x14ac:dyDescent="0.35">
      <c r="A180" s="3"/>
      <c r="B180" s="2" t="s">
        <v>253</v>
      </c>
      <c r="C180" s="3" t="s">
        <v>28</v>
      </c>
      <c r="D180" s="11">
        <v>26500</v>
      </c>
    </row>
    <row r="181" spans="1:4" x14ac:dyDescent="0.35">
      <c r="A181" s="3"/>
      <c r="B181" s="2" t="s">
        <v>254</v>
      </c>
      <c r="C181" s="3" t="s">
        <v>28</v>
      </c>
      <c r="D181" s="11">
        <v>26500</v>
      </c>
    </row>
    <row r="182" spans="1:4" x14ac:dyDescent="0.35">
      <c r="A182" s="3" t="s">
        <v>675</v>
      </c>
      <c r="B182" s="2" t="s">
        <v>255</v>
      </c>
      <c r="C182" s="3" t="s">
        <v>16</v>
      </c>
      <c r="D182" s="11">
        <v>3200</v>
      </c>
    </row>
    <row r="183" spans="1:4" x14ac:dyDescent="0.35">
      <c r="A183" s="3" t="s">
        <v>676</v>
      </c>
      <c r="B183" s="2" t="s">
        <v>256</v>
      </c>
      <c r="C183" s="3" t="s">
        <v>16</v>
      </c>
      <c r="D183" s="11">
        <v>5600</v>
      </c>
    </row>
    <row r="184" spans="1:4" x14ac:dyDescent="0.35">
      <c r="A184" s="3" t="s">
        <v>677</v>
      </c>
      <c r="B184" s="2" t="s">
        <v>257</v>
      </c>
      <c r="C184" s="3" t="s">
        <v>16</v>
      </c>
      <c r="D184" s="11">
        <v>30000</v>
      </c>
    </row>
    <row r="185" spans="1:4" x14ac:dyDescent="0.35">
      <c r="A185" s="3" t="s">
        <v>678</v>
      </c>
      <c r="B185" s="2" t="s">
        <v>258</v>
      </c>
      <c r="C185" s="3" t="s">
        <v>16</v>
      </c>
      <c r="D185" s="11">
        <v>10500</v>
      </c>
    </row>
    <row r="186" spans="1:4" x14ac:dyDescent="0.35">
      <c r="A186" s="3" t="s">
        <v>679</v>
      </c>
      <c r="B186" s="2" t="s">
        <v>259</v>
      </c>
      <c r="C186" s="3" t="s">
        <v>16</v>
      </c>
      <c r="D186" s="11">
        <v>5000</v>
      </c>
    </row>
    <row r="187" spans="1:4" x14ac:dyDescent="0.35">
      <c r="A187" s="3" t="s">
        <v>680</v>
      </c>
      <c r="B187" s="2" t="s">
        <v>260</v>
      </c>
      <c r="C187" s="3" t="s">
        <v>28</v>
      </c>
      <c r="D187" s="11">
        <v>43500</v>
      </c>
    </row>
    <row r="188" spans="1:4" x14ac:dyDescent="0.35">
      <c r="A188" s="3" t="s">
        <v>681</v>
      </c>
      <c r="B188" s="2" t="s">
        <v>261</v>
      </c>
      <c r="C188" s="3" t="s">
        <v>28</v>
      </c>
      <c r="D188" s="11">
        <v>36500</v>
      </c>
    </row>
    <row r="189" spans="1:4" x14ac:dyDescent="0.35">
      <c r="A189" s="3" t="s">
        <v>682</v>
      </c>
      <c r="B189" s="2" t="s">
        <v>262</v>
      </c>
      <c r="C189" s="3" t="s">
        <v>28</v>
      </c>
      <c r="D189" s="11">
        <v>15000</v>
      </c>
    </row>
    <row r="190" spans="1:4" x14ac:dyDescent="0.35">
      <c r="A190" s="3" t="s">
        <v>683</v>
      </c>
      <c r="B190" s="2" t="s">
        <v>263</v>
      </c>
      <c r="C190" s="3" t="s">
        <v>28</v>
      </c>
      <c r="D190" s="11">
        <v>52000</v>
      </c>
    </row>
    <row r="191" spans="1:4" x14ac:dyDescent="0.35">
      <c r="A191" s="3" t="s">
        <v>684</v>
      </c>
      <c r="B191" s="2" t="s">
        <v>264</v>
      </c>
      <c r="C191" s="3" t="s">
        <v>28</v>
      </c>
      <c r="D191" s="11">
        <v>19000</v>
      </c>
    </row>
    <row r="192" spans="1:4" x14ac:dyDescent="0.35">
      <c r="A192" s="3" t="s">
        <v>685</v>
      </c>
      <c r="B192" s="2" t="s">
        <v>265</v>
      </c>
      <c r="C192" s="3" t="s">
        <v>28</v>
      </c>
      <c r="D192" s="11">
        <v>18000</v>
      </c>
    </row>
    <row r="193" spans="1:4" x14ac:dyDescent="0.35">
      <c r="A193" s="3" t="s">
        <v>686</v>
      </c>
      <c r="B193" s="2" t="s">
        <v>266</v>
      </c>
      <c r="C193" s="3" t="s">
        <v>28</v>
      </c>
      <c r="D193" s="11">
        <v>23100</v>
      </c>
    </row>
    <row r="194" spans="1:4" x14ac:dyDescent="0.35">
      <c r="A194" s="3" t="s">
        <v>687</v>
      </c>
      <c r="B194" s="2" t="s">
        <v>267</v>
      </c>
      <c r="C194" s="3" t="s">
        <v>28</v>
      </c>
      <c r="D194" s="11">
        <v>12500</v>
      </c>
    </row>
    <row r="195" spans="1:4" x14ac:dyDescent="0.35">
      <c r="A195" s="3" t="s">
        <v>688</v>
      </c>
      <c r="B195" s="7" t="s">
        <v>268</v>
      </c>
      <c r="C195" s="3" t="s">
        <v>28</v>
      </c>
      <c r="D195" s="11">
        <v>37400</v>
      </c>
    </row>
    <row r="196" spans="1:4" x14ac:dyDescent="0.35">
      <c r="A196" s="3"/>
      <c r="B196" s="13" t="s">
        <v>269</v>
      </c>
      <c r="C196" s="3" t="s">
        <v>28</v>
      </c>
      <c r="D196" s="11">
        <v>37400</v>
      </c>
    </row>
    <row r="197" spans="1:4" x14ac:dyDescent="0.35">
      <c r="A197" s="3" t="s">
        <v>689</v>
      </c>
      <c r="B197" s="2" t="s">
        <v>270</v>
      </c>
      <c r="C197" s="3" t="s">
        <v>28</v>
      </c>
      <c r="D197" s="11">
        <v>47500</v>
      </c>
    </row>
    <row r="198" spans="1:4" x14ac:dyDescent="0.35">
      <c r="A198" s="3"/>
      <c r="B198" s="2" t="s">
        <v>271</v>
      </c>
      <c r="C198" s="3" t="s">
        <v>91</v>
      </c>
      <c r="D198" s="11">
        <v>19000000</v>
      </c>
    </row>
    <row r="199" spans="1:4" x14ac:dyDescent="0.35">
      <c r="A199" s="3" t="s">
        <v>690</v>
      </c>
      <c r="B199" s="2" t="s">
        <v>272</v>
      </c>
      <c r="C199" s="3" t="s">
        <v>91</v>
      </c>
      <c r="D199" s="11">
        <v>1800000</v>
      </c>
    </row>
    <row r="200" spans="1:4" x14ac:dyDescent="0.35">
      <c r="A200" s="3" t="s">
        <v>691</v>
      </c>
      <c r="B200" s="2" t="s">
        <v>273</v>
      </c>
      <c r="C200" s="3" t="s">
        <v>91</v>
      </c>
      <c r="D200" s="11">
        <v>2700000</v>
      </c>
    </row>
    <row r="201" spans="1:4" x14ac:dyDescent="0.35">
      <c r="A201" s="3" t="s">
        <v>692</v>
      </c>
      <c r="B201" s="2" t="s">
        <v>274</v>
      </c>
      <c r="C201" s="3" t="s">
        <v>91</v>
      </c>
      <c r="D201" s="11">
        <v>2100000</v>
      </c>
    </row>
    <row r="202" spans="1:4" x14ac:dyDescent="0.35">
      <c r="A202" s="3" t="s">
        <v>693</v>
      </c>
      <c r="B202" s="2" t="s">
        <v>275</v>
      </c>
      <c r="C202" s="3" t="s">
        <v>91</v>
      </c>
      <c r="D202" s="11">
        <v>2700000</v>
      </c>
    </row>
    <row r="203" spans="1:4" x14ac:dyDescent="0.35">
      <c r="A203" s="3" t="s">
        <v>694</v>
      </c>
      <c r="B203" s="2" t="s">
        <v>276</v>
      </c>
      <c r="C203" s="3" t="s">
        <v>91</v>
      </c>
      <c r="D203" s="11">
        <v>3300000</v>
      </c>
    </row>
    <row r="204" spans="1:4" x14ac:dyDescent="0.35">
      <c r="A204" s="3"/>
      <c r="B204" s="2" t="s">
        <v>277</v>
      </c>
      <c r="C204" s="3"/>
      <c r="D204" s="11"/>
    </row>
    <row r="205" spans="1:4" x14ac:dyDescent="0.35">
      <c r="A205" s="3" t="s">
        <v>695</v>
      </c>
      <c r="B205" s="2" t="s">
        <v>278</v>
      </c>
      <c r="C205" s="3" t="s">
        <v>91</v>
      </c>
      <c r="D205" s="11">
        <v>7300000</v>
      </c>
    </row>
    <row r="206" spans="1:4" x14ac:dyDescent="0.35">
      <c r="A206" s="3" t="s">
        <v>696</v>
      </c>
      <c r="B206" s="2" t="s">
        <v>279</v>
      </c>
      <c r="C206" s="3" t="s">
        <v>91</v>
      </c>
      <c r="D206" s="11">
        <v>8200000</v>
      </c>
    </row>
    <row r="207" spans="1:4" x14ac:dyDescent="0.35">
      <c r="A207" s="3" t="s">
        <v>697</v>
      </c>
      <c r="B207" s="2" t="s">
        <v>280</v>
      </c>
      <c r="C207" s="3" t="s">
        <v>91</v>
      </c>
      <c r="D207" s="11">
        <v>10400000</v>
      </c>
    </row>
    <row r="208" spans="1:4" x14ac:dyDescent="0.35">
      <c r="A208" s="3"/>
      <c r="B208" s="2" t="s">
        <v>281</v>
      </c>
      <c r="C208" s="3"/>
      <c r="D208" s="11"/>
    </row>
    <row r="209" spans="1:4" x14ac:dyDescent="0.35">
      <c r="A209" s="3" t="s">
        <v>698</v>
      </c>
      <c r="B209" s="2" t="s">
        <v>278</v>
      </c>
      <c r="C209" s="3" t="s">
        <v>91</v>
      </c>
      <c r="D209" s="11">
        <v>7700000</v>
      </c>
    </row>
    <row r="210" spans="1:4" x14ac:dyDescent="0.35">
      <c r="A210" s="3" t="s">
        <v>699</v>
      </c>
      <c r="B210" s="2" t="s">
        <v>282</v>
      </c>
      <c r="C210" s="3" t="s">
        <v>91</v>
      </c>
      <c r="D210" s="11">
        <v>8600000</v>
      </c>
    </row>
    <row r="211" spans="1:4" x14ac:dyDescent="0.35">
      <c r="A211" s="3" t="s">
        <v>700</v>
      </c>
      <c r="B211" s="2" t="s">
        <v>283</v>
      </c>
      <c r="C211" s="3" t="s">
        <v>91</v>
      </c>
      <c r="D211" s="11">
        <v>11000000</v>
      </c>
    </row>
    <row r="212" spans="1:4" x14ac:dyDescent="0.35">
      <c r="A212" s="3"/>
      <c r="B212" s="2" t="s">
        <v>284</v>
      </c>
      <c r="C212" s="3"/>
      <c r="D212" s="11"/>
    </row>
    <row r="213" spans="1:4" x14ac:dyDescent="0.35">
      <c r="A213" s="3" t="s">
        <v>701</v>
      </c>
      <c r="B213" s="2" t="s">
        <v>278</v>
      </c>
      <c r="C213" s="3" t="s">
        <v>91</v>
      </c>
      <c r="D213" s="11">
        <v>8200000</v>
      </c>
    </row>
    <row r="214" spans="1:4" x14ac:dyDescent="0.35">
      <c r="A214" s="3" t="s">
        <v>702</v>
      </c>
      <c r="B214" s="2" t="s">
        <v>285</v>
      </c>
      <c r="C214" s="3" t="s">
        <v>91</v>
      </c>
      <c r="D214" s="11">
        <v>9100000</v>
      </c>
    </row>
    <row r="215" spans="1:4" x14ac:dyDescent="0.35">
      <c r="A215" s="3" t="s">
        <v>703</v>
      </c>
      <c r="B215" s="2" t="s">
        <v>286</v>
      </c>
      <c r="C215" s="3" t="s">
        <v>91</v>
      </c>
      <c r="D215" s="11">
        <v>11700000</v>
      </c>
    </row>
    <row r="216" spans="1:4" x14ac:dyDescent="0.35">
      <c r="A216" s="3"/>
      <c r="B216" s="2" t="s">
        <v>287</v>
      </c>
      <c r="C216" s="3"/>
      <c r="D216" s="11"/>
    </row>
    <row r="217" spans="1:4" x14ac:dyDescent="0.35">
      <c r="A217" s="3" t="s">
        <v>704</v>
      </c>
      <c r="B217" s="2" t="s">
        <v>278</v>
      </c>
      <c r="C217" s="3" t="s">
        <v>91</v>
      </c>
      <c r="D217" s="11">
        <v>8450000</v>
      </c>
    </row>
    <row r="218" spans="1:4" x14ac:dyDescent="0.35">
      <c r="A218" s="3" t="s">
        <v>705</v>
      </c>
      <c r="B218" s="2" t="s">
        <v>288</v>
      </c>
      <c r="C218" s="3" t="s">
        <v>91</v>
      </c>
      <c r="D218" s="11">
        <v>9550000</v>
      </c>
    </row>
    <row r="219" spans="1:4" x14ac:dyDescent="0.35">
      <c r="A219" s="3" t="s">
        <v>706</v>
      </c>
      <c r="B219" s="2" t="s">
        <v>289</v>
      </c>
      <c r="C219" s="3" t="s">
        <v>91</v>
      </c>
      <c r="D219" s="11">
        <v>12300000</v>
      </c>
    </row>
    <row r="220" spans="1:4" x14ac:dyDescent="0.35">
      <c r="A220" s="3"/>
      <c r="B220" s="2" t="s">
        <v>290</v>
      </c>
      <c r="C220" s="3"/>
      <c r="D220" s="11"/>
    </row>
    <row r="221" spans="1:4" x14ac:dyDescent="0.35">
      <c r="A221" s="3" t="s">
        <v>707</v>
      </c>
      <c r="B221" s="2" t="s">
        <v>278</v>
      </c>
      <c r="C221" s="3" t="s">
        <v>91</v>
      </c>
      <c r="D221" s="11">
        <v>8850000</v>
      </c>
    </row>
    <row r="222" spans="1:4" x14ac:dyDescent="0.35">
      <c r="A222" s="3" t="s">
        <v>708</v>
      </c>
      <c r="B222" s="2" t="s">
        <v>291</v>
      </c>
      <c r="C222" s="3" t="s">
        <v>91</v>
      </c>
      <c r="D222" s="11">
        <v>10100000</v>
      </c>
    </row>
    <row r="223" spans="1:4" x14ac:dyDescent="0.35">
      <c r="A223" s="3" t="s">
        <v>709</v>
      </c>
      <c r="B223" s="2" t="s">
        <v>292</v>
      </c>
      <c r="C223" s="3" t="s">
        <v>91</v>
      </c>
      <c r="D223" s="11">
        <v>12900000</v>
      </c>
    </row>
    <row r="224" spans="1:4" x14ac:dyDescent="0.35">
      <c r="A224" s="3"/>
      <c r="B224" s="2" t="s">
        <v>293</v>
      </c>
      <c r="C224" s="3"/>
      <c r="D224" s="11"/>
    </row>
    <row r="225" spans="1:4" x14ac:dyDescent="0.35">
      <c r="A225" s="3" t="s">
        <v>710</v>
      </c>
      <c r="B225" s="2" t="s">
        <v>278</v>
      </c>
      <c r="C225" s="3" t="s">
        <v>91</v>
      </c>
      <c r="D225" s="11">
        <v>9300000</v>
      </c>
    </row>
    <row r="226" spans="1:4" x14ac:dyDescent="0.35">
      <c r="A226" s="3" t="s">
        <v>711</v>
      </c>
      <c r="B226" s="2" t="s">
        <v>294</v>
      </c>
      <c r="C226" s="3" t="s">
        <v>91</v>
      </c>
      <c r="D226" s="11">
        <v>10500000</v>
      </c>
    </row>
    <row r="227" spans="1:4" x14ac:dyDescent="0.35">
      <c r="A227" s="3" t="s">
        <v>712</v>
      </c>
      <c r="B227" s="2" t="s">
        <v>295</v>
      </c>
      <c r="C227" s="3" t="s">
        <v>91</v>
      </c>
      <c r="D227" s="11">
        <v>13500000</v>
      </c>
    </row>
    <row r="228" spans="1:4" x14ac:dyDescent="0.35">
      <c r="A228" s="3"/>
      <c r="B228" s="2" t="s">
        <v>296</v>
      </c>
      <c r="C228" s="3"/>
      <c r="D228" s="11"/>
    </row>
    <row r="229" spans="1:4" x14ac:dyDescent="0.35">
      <c r="A229" s="3" t="s">
        <v>713</v>
      </c>
      <c r="B229" s="2" t="s">
        <v>278</v>
      </c>
      <c r="C229" s="3" t="s">
        <v>91</v>
      </c>
      <c r="D229" s="11">
        <v>9700000</v>
      </c>
    </row>
    <row r="230" spans="1:4" x14ac:dyDescent="0.35">
      <c r="A230" s="3" t="s">
        <v>714</v>
      </c>
      <c r="B230" s="2" t="s">
        <v>297</v>
      </c>
      <c r="C230" s="3" t="s">
        <v>91</v>
      </c>
      <c r="D230" s="11">
        <v>11000000</v>
      </c>
    </row>
    <row r="231" spans="1:4" x14ac:dyDescent="0.35">
      <c r="A231" s="3" t="s">
        <v>715</v>
      </c>
      <c r="B231" s="2" t="s">
        <v>298</v>
      </c>
      <c r="C231" s="3" t="s">
        <v>91</v>
      </c>
      <c r="D231" s="11">
        <v>14150000</v>
      </c>
    </row>
    <row r="232" spans="1:4" x14ac:dyDescent="0.35">
      <c r="A232" s="3"/>
      <c r="B232" s="2" t="s">
        <v>299</v>
      </c>
      <c r="C232" s="3"/>
      <c r="D232" s="11"/>
    </row>
    <row r="233" spans="1:4" x14ac:dyDescent="0.35">
      <c r="A233" s="3" t="s">
        <v>716</v>
      </c>
      <c r="B233" s="2" t="s">
        <v>278</v>
      </c>
      <c r="C233" s="3" t="s">
        <v>91</v>
      </c>
      <c r="D233" s="11">
        <v>10350000</v>
      </c>
    </row>
    <row r="234" spans="1:4" x14ac:dyDescent="0.35">
      <c r="A234" s="3" t="s">
        <v>717</v>
      </c>
      <c r="B234" s="2" t="s">
        <v>300</v>
      </c>
      <c r="C234" s="3" t="s">
        <v>91</v>
      </c>
      <c r="D234" s="11">
        <v>11600000</v>
      </c>
    </row>
    <row r="235" spans="1:4" x14ac:dyDescent="0.35">
      <c r="A235" s="3" t="s">
        <v>718</v>
      </c>
      <c r="B235" s="2" t="s">
        <v>301</v>
      </c>
      <c r="C235" s="3" t="s">
        <v>91</v>
      </c>
      <c r="D235" s="11">
        <v>14800000</v>
      </c>
    </row>
    <row r="236" spans="1:4" x14ac:dyDescent="0.35">
      <c r="A236" s="3"/>
      <c r="B236" s="8" t="s">
        <v>302</v>
      </c>
      <c r="C236" s="9"/>
      <c r="D236" s="11"/>
    </row>
    <row r="237" spans="1:4" x14ac:dyDescent="0.35">
      <c r="A237" s="3" t="s">
        <v>719</v>
      </c>
      <c r="B237" s="2" t="s">
        <v>278</v>
      </c>
      <c r="C237" s="3" t="s">
        <v>91</v>
      </c>
      <c r="D237" s="11">
        <v>12150000</v>
      </c>
    </row>
    <row r="238" spans="1:4" x14ac:dyDescent="0.35">
      <c r="A238" s="3" t="s">
        <v>720</v>
      </c>
      <c r="B238" s="2" t="s">
        <v>303</v>
      </c>
      <c r="C238" s="3" t="s">
        <v>91</v>
      </c>
      <c r="D238" s="11">
        <v>13800000</v>
      </c>
    </row>
    <row r="239" spans="1:4" x14ac:dyDescent="0.35">
      <c r="A239" s="3" t="s">
        <v>721</v>
      </c>
      <c r="B239" s="2" t="s">
        <v>304</v>
      </c>
      <c r="C239" s="3" t="s">
        <v>91</v>
      </c>
      <c r="D239" s="11">
        <v>17950000</v>
      </c>
    </row>
    <row r="240" spans="1:4" x14ac:dyDescent="0.35">
      <c r="A240" s="3"/>
      <c r="B240" s="2" t="s">
        <v>305</v>
      </c>
      <c r="C240" s="3"/>
      <c r="D240" s="11"/>
    </row>
    <row r="241" spans="1:4" x14ac:dyDescent="0.35">
      <c r="A241" s="3"/>
      <c r="B241" s="2" t="s">
        <v>306</v>
      </c>
      <c r="C241" s="3" t="s">
        <v>91</v>
      </c>
      <c r="D241" s="11">
        <v>49500000</v>
      </c>
    </row>
    <row r="242" spans="1:4" x14ac:dyDescent="0.35">
      <c r="A242" s="3" t="s">
        <v>722</v>
      </c>
      <c r="B242" s="2" t="s">
        <v>278</v>
      </c>
      <c r="C242" s="3" t="s">
        <v>91</v>
      </c>
      <c r="D242" s="11">
        <v>14200000</v>
      </c>
    </row>
    <row r="243" spans="1:4" x14ac:dyDescent="0.35">
      <c r="A243" s="3" t="s">
        <v>723</v>
      </c>
      <c r="B243" s="2" t="s">
        <v>307</v>
      </c>
      <c r="C243" s="3" t="s">
        <v>91</v>
      </c>
      <c r="D243" s="11">
        <v>16150000</v>
      </c>
    </row>
    <row r="244" spans="1:4" x14ac:dyDescent="0.35">
      <c r="A244" s="3" t="s">
        <v>724</v>
      </c>
      <c r="B244" s="2" t="s">
        <v>308</v>
      </c>
      <c r="C244" s="3" t="s">
        <v>91</v>
      </c>
      <c r="D244" s="11">
        <v>20950000</v>
      </c>
    </row>
    <row r="245" spans="1:4" x14ac:dyDescent="0.35">
      <c r="A245" s="3"/>
      <c r="B245" s="2" t="s">
        <v>309</v>
      </c>
      <c r="C245" s="3"/>
      <c r="D245" s="11"/>
    </row>
    <row r="246" spans="1:4" x14ac:dyDescent="0.35">
      <c r="A246" s="3" t="s">
        <v>725</v>
      </c>
      <c r="B246" s="2" t="s">
        <v>310</v>
      </c>
      <c r="C246" s="3" t="s">
        <v>91</v>
      </c>
      <c r="D246" s="11">
        <v>72500000</v>
      </c>
    </row>
    <row r="247" spans="1:4" x14ac:dyDescent="0.35">
      <c r="A247" s="3" t="s">
        <v>726</v>
      </c>
      <c r="B247" s="2" t="s">
        <v>311</v>
      </c>
      <c r="C247" s="3" t="s">
        <v>91</v>
      </c>
      <c r="D247" s="11">
        <v>77100000</v>
      </c>
    </row>
    <row r="248" spans="1:4" x14ac:dyDescent="0.35">
      <c r="A248" s="3" t="s">
        <v>727</v>
      </c>
      <c r="B248" s="2" t="s">
        <v>312</v>
      </c>
      <c r="C248" s="3" t="s">
        <v>91</v>
      </c>
      <c r="D248" s="11">
        <v>81100000</v>
      </c>
    </row>
    <row r="249" spans="1:4" x14ac:dyDescent="0.35">
      <c r="A249" s="3"/>
      <c r="B249" s="2" t="s">
        <v>313</v>
      </c>
      <c r="C249" s="3"/>
      <c r="D249" s="11"/>
    </row>
    <row r="250" spans="1:4" x14ac:dyDescent="0.35">
      <c r="A250" s="3" t="s">
        <v>728</v>
      </c>
      <c r="B250" s="2" t="s">
        <v>310</v>
      </c>
      <c r="C250" s="3" t="s">
        <v>91</v>
      </c>
      <c r="D250" s="11">
        <v>74600000</v>
      </c>
    </row>
    <row r="251" spans="1:4" x14ac:dyDescent="0.35">
      <c r="A251" s="3" t="s">
        <v>729</v>
      </c>
      <c r="B251" s="2" t="s">
        <v>314</v>
      </c>
      <c r="C251" s="3" t="s">
        <v>91</v>
      </c>
      <c r="D251" s="11">
        <v>78450000</v>
      </c>
    </row>
    <row r="252" spans="1:4" x14ac:dyDescent="0.35">
      <c r="A252" s="3" t="s">
        <v>730</v>
      </c>
      <c r="B252" s="2" t="s">
        <v>315</v>
      </c>
      <c r="C252" s="3" t="s">
        <v>91</v>
      </c>
      <c r="D252" s="11">
        <v>83200000</v>
      </c>
    </row>
    <row r="253" spans="1:4" x14ac:dyDescent="0.35">
      <c r="A253" s="3"/>
      <c r="B253" s="2" t="s">
        <v>316</v>
      </c>
      <c r="C253" s="3"/>
      <c r="D253" s="11"/>
    </row>
    <row r="254" spans="1:4" x14ac:dyDescent="0.35">
      <c r="A254" s="3" t="s">
        <v>731</v>
      </c>
      <c r="B254" s="2" t="s">
        <v>310</v>
      </c>
      <c r="C254" s="3" t="s">
        <v>91</v>
      </c>
      <c r="D254" s="11">
        <v>75800000</v>
      </c>
    </row>
    <row r="255" spans="1:4" x14ac:dyDescent="0.35">
      <c r="A255" s="3" t="s">
        <v>732</v>
      </c>
      <c r="B255" s="2" t="s">
        <v>317</v>
      </c>
      <c r="C255" s="3" t="s">
        <v>91</v>
      </c>
      <c r="D255" s="11">
        <v>82150000</v>
      </c>
    </row>
    <row r="256" spans="1:4" x14ac:dyDescent="0.35">
      <c r="A256" s="3" t="s">
        <v>733</v>
      </c>
      <c r="B256" s="2" t="s">
        <v>318</v>
      </c>
      <c r="C256" s="3" t="s">
        <v>91</v>
      </c>
      <c r="D256" s="11">
        <v>90050000</v>
      </c>
    </row>
    <row r="257" spans="1:4" x14ac:dyDescent="0.35">
      <c r="A257" s="3"/>
      <c r="B257" s="2" t="s">
        <v>319</v>
      </c>
      <c r="C257" s="3"/>
      <c r="D257" s="11"/>
    </row>
    <row r="258" spans="1:4" x14ac:dyDescent="0.35">
      <c r="A258" s="3" t="s">
        <v>734</v>
      </c>
      <c r="B258" s="2" t="s">
        <v>310</v>
      </c>
      <c r="C258" s="3" t="s">
        <v>91</v>
      </c>
      <c r="D258" s="11">
        <v>77050000</v>
      </c>
    </row>
    <row r="259" spans="1:4" x14ac:dyDescent="0.35">
      <c r="A259" s="3" t="s">
        <v>735</v>
      </c>
      <c r="B259" s="2" t="s">
        <v>305</v>
      </c>
      <c r="C259" s="3" t="s">
        <v>91</v>
      </c>
      <c r="D259" s="11">
        <v>83650000</v>
      </c>
    </row>
    <row r="260" spans="1:4" x14ac:dyDescent="0.35">
      <c r="A260" s="3" t="s">
        <v>736</v>
      </c>
      <c r="B260" s="2" t="s">
        <v>320</v>
      </c>
      <c r="C260" s="3" t="s">
        <v>91</v>
      </c>
      <c r="D260" s="11">
        <v>94050000</v>
      </c>
    </row>
    <row r="261" spans="1:4" x14ac:dyDescent="0.35">
      <c r="A261" s="3"/>
      <c r="B261" s="2" t="s">
        <v>321</v>
      </c>
      <c r="C261" s="3"/>
      <c r="D261" s="11"/>
    </row>
    <row r="262" spans="1:4" x14ac:dyDescent="0.35">
      <c r="A262" s="3" t="s">
        <v>737</v>
      </c>
      <c r="B262" s="2" t="s">
        <v>310</v>
      </c>
      <c r="C262" s="3" t="s">
        <v>91</v>
      </c>
      <c r="D262" s="11">
        <v>78250000</v>
      </c>
    </row>
    <row r="263" spans="1:4" x14ac:dyDescent="0.35">
      <c r="A263" s="3" t="s">
        <v>738</v>
      </c>
      <c r="B263" s="2" t="s">
        <v>322</v>
      </c>
      <c r="C263" s="3" t="s">
        <v>91</v>
      </c>
      <c r="D263" s="11">
        <v>85150000</v>
      </c>
    </row>
    <row r="264" spans="1:4" x14ac:dyDescent="0.35">
      <c r="A264" s="3" t="s">
        <v>739</v>
      </c>
      <c r="B264" s="2" t="s">
        <v>323</v>
      </c>
      <c r="C264" s="3" t="s">
        <v>91</v>
      </c>
      <c r="D264" s="11">
        <v>95900000</v>
      </c>
    </row>
    <row r="265" spans="1:4" x14ac:dyDescent="0.35">
      <c r="A265" s="3"/>
      <c r="B265" s="2" t="s">
        <v>324</v>
      </c>
      <c r="C265" s="3"/>
      <c r="D265" s="11"/>
    </row>
    <row r="266" spans="1:4" x14ac:dyDescent="0.35">
      <c r="A266" s="3" t="s">
        <v>740</v>
      </c>
      <c r="B266" s="2" t="s">
        <v>310</v>
      </c>
      <c r="C266" s="3" t="s">
        <v>91</v>
      </c>
      <c r="D266" s="11">
        <v>79450000</v>
      </c>
    </row>
    <row r="267" spans="1:4" x14ac:dyDescent="0.35">
      <c r="A267" s="3" t="s">
        <v>741</v>
      </c>
      <c r="B267" s="2" t="s">
        <v>325</v>
      </c>
      <c r="C267" s="3" t="s">
        <v>91</v>
      </c>
      <c r="D267" s="11">
        <v>83950000</v>
      </c>
    </row>
    <row r="268" spans="1:4" x14ac:dyDescent="0.35">
      <c r="A268" s="3" t="s">
        <v>742</v>
      </c>
      <c r="B268" s="2" t="s">
        <v>326</v>
      </c>
      <c r="C268" s="3" t="s">
        <v>91</v>
      </c>
      <c r="D268" s="11">
        <v>89650000</v>
      </c>
    </row>
    <row r="269" spans="1:4" x14ac:dyDescent="0.35">
      <c r="A269" s="3"/>
      <c r="B269" s="2" t="s">
        <v>327</v>
      </c>
      <c r="C269" s="3"/>
      <c r="D269" s="11"/>
    </row>
    <row r="270" spans="1:4" x14ac:dyDescent="0.35">
      <c r="A270" s="3" t="s">
        <v>743</v>
      </c>
      <c r="B270" s="2" t="s">
        <v>310</v>
      </c>
      <c r="C270" s="3" t="s">
        <v>91</v>
      </c>
      <c r="D270" s="11">
        <v>80650000</v>
      </c>
    </row>
    <row r="271" spans="1:4" x14ac:dyDescent="0.35">
      <c r="A271" s="3" t="s">
        <v>744</v>
      </c>
      <c r="B271" s="2" t="s">
        <v>328</v>
      </c>
      <c r="C271" s="3" t="s">
        <v>91</v>
      </c>
      <c r="D271" s="11">
        <v>85400000</v>
      </c>
    </row>
    <row r="272" spans="1:4" x14ac:dyDescent="0.35">
      <c r="A272" s="3" t="s">
        <v>745</v>
      </c>
      <c r="B272" s="2" t="s">
        <v>329</v>
      </c>
      <c r="C272" s="3" t="s">
        <v>91</v>
      </c>
      <c r="D272" s="11">
        <v>91250000</v>
      </c>
    </row>
    <row r="273" spans="1:4" x14ac:dyDescent="0.35">
      <c r="A273" s="3"/>
      <c r="B273" s="2" t="s">
        <v>330</v>
      </c>
      <c r="C273" s="3"/>
      <c r="D273" s="11"/>
    </row>
    <row r="274" spans="1:4" x14ac:dyDescent="0.35">
      <c r="A274" s="3" t="s">
        <v>746</v>
      </c>
      <c r="B274" s="2" t="s">
        <v>310</v>
      </c>
      <c r="C274" s="3" t="s">
        <v>91</v>
      </c>
      <c r="D274" s="11">
        <v>81850000</v>
      </c>
    </row>
    <row r="275" spans="1:4" x14ac:dyDescent="0.35">
      <c r="A275" s="3" t="s">
        <v>747</v>
      </c>
      <c r="B275" s="2" t="s">
        <v>331</v>
      </c>
      <c r="C275" s="3" t="s">
        <v>91</v>
      </c>
      <c r="D275" s="11">
        <v>86750000</v>
      </c>
    </row>
    <row r="276" spans="1:4" x14ac:dyDescent="0.35">
      <c r="A276" s="3" t="s">
        <v>748</v>
      </c>
      <c r="B276" s="2" t="s">
        <v>332</v>
      </c>
      <c r="C276" s="3" t="s">
        <v>91</v>
      </c>
      <c r="D276" s="11">
        <v>92900000</v>
      </c>
    </row>
    <row r="277" spans="1:4" x14ac:dyDescent="0.35">
      <c r="A277" s="3"/>
      <c r="B277" s="2" t="s">
        <v>333</v>
      </c>
      <c r="C277" s="3"/>
      <c r="D277" s="11"/>
    </row>
    <row r="278" spans="1:4" x14ac:dyDescent="0.35">
      <c r="A278" s="3" t="s">
        <v>749</v>
      </c>
      <c r="B278" s="2" t="s">
        <v>310</v>
      </c>
      <c r="C278" s="3" t="s">
        <v>91</v>
      </c>
      <c r="D278" s="11">
        <v>83100000</v>
      </c>
    </row>
    <row r="279" spans="1:4" x14ac:dyDescent="0.35">
      <c r="A279" s="3" t="s">
        <v>750</v>
      </c>
      <c r="B279" s="2" t="s">
        <v>309</v>
      </c>
      <c r="C279" s="3" t="s">
        <v>91</v>
      </c>
      <c r="D279" s="11">
        <v>105250000</v>
      </c>
    </row>
    <row r="280" spans="1:4" x14ac:dyDescent="0.35">
      <c r="A280" s="3" t="s">
        <v>751</v>
      </c>
      <c r="B280" s="2" t="s">
        <v>334</v>
      </c>
      <c r="C280" s="3" t="s">
        <v>91</v>
      </c>
      <c r="D280" s="11">
        <v>112850000</v>
      </c>
    </row>
    <row r="281" spans="1:4" x14ac:dyDescent="0.35">
      <c r="A281" s="3" t="s">
        <v>752</v>
      </c>
      <c r="B281" s="2" t="s">
        <v>335</v>
      </c>
      <c r="C281" s="3" t="s">
        <v>212</v>
      </c>
      <c r="D281" s="11">
        <v>36000</v>
      </c>
    </row>
    <row r="282" spans="1:4" x14ac:dyDescent="0.35">
      <c r="A282" s="3" t="s">
        <v>753</v>
      </c>
      <c r="B282" s="2" t="s">
        <v>336</v>
      </c>
      <c r="C282" s="3" t="s">
        <v>212</v>
      </c>
      <c r="D282" s="11">
        <v>50000</v>
      </c>
    </row>
    <row r="283" spans="1:4" x14ac:dyDescent="0.35">
      <c r="A283" s="3" t="s">
        <v>754</v>
      </c>
      <c r="B283" s="2" t="s">
        <v>337</v>
      </c>
      <c r="C283" s="3" t="s">
        <v>212</v>
      </c>
      <c r="D283" s="11">
        <v>50000</v>
      </c>
    </row>
    <row r="284" spans="1:4" x14ac:dyDescent="0.35">
      <c r="A284" s="3" t="s">
        <v>755</v>
      </c>
      <c r="B284" s="2" t="s">
        <v>338</v>
      </c>
      <c r="C284" s="3" t="s">
        <v>212</v>
      </c>
      <c r="D284" s="11">
        <v>60200</v>
      </c>
    </row>
    <row r="285" spans="1:4" x14ac:dyDescent="0.35">
      <c r="A285" s="3" t="s">
        <v>756</v>
      </c>
      <c r="B285" s="2" t="s">
        <v>339</v>
      </c>
      <c r="C285" s="3" t="s">
        <v>340</v>
      </c>
      <c r="D285" s="11">
        <v>30000</v>
      </c>
    </row>
    <row r="286" spans="1:4" x14ac:dyDescent="0.35">
      <c r="A286" s="3" t="s">
        <v>757</v>
      </c>
      <c r="B286" s="2" t="s">
        <v>341</v>
      </c>
      <c r="C286" s="3" t="s">
        <v>340</v>
      </c>
      <c r="D286" s="11">
        <v>45000</v>
      </c>
    </row>
    <row r="287" spans="1:4" x14ac:dyDescent="0.35">
      <c r="A287" s="3" t="s">
        <v>758</v>
      </c>
      <c r="B287" s="8" t="s">
        <v>342</v>
      </c>
      <c r="C287" s="9" t="s">
        <v>340</v>
      </c>
      <c r="D287" s="11">
        <f>36500/0.9</f>
        <v>40555.555555555555</v>
      </c>
    </row>
    <row r="288" spans="1:4" x14ac:dyDescent="0.35">
      <c r="A288" s="3" t="s">
        <v>759</v>
      </c>
      <c r="B288" s="2" t="s">
        <v>343</v>
      </c>
      <c r="C288" s="3" t="s">
        <v>340</v>
      </c>
      <c r="D288" s="11">
        <v>26250</v>
      </c>
    </row>
    <row r="289" spans="1:4" x14ac:dyDescent="0.35">
      <c r="A289" s="3" t="s">
        <v>760</v>
      </c>
      <c r="B289" s="2" t="s">
        <v>344</v>
      </c>
      <c r="C289" s="3" t="s">
        <v>340</v>
      </c>
      <c r="D289" s="11">
        <v>29000</v>
      </c>
    </row>
    <row r="290" spans="1:4" x14ac:dyDescent="0.35">
      <c r="A290" s="3" t="s">
        <v>761</v>
      </c>
      <c r="B290" s="2" t="s">
        <v>345</v>
      </c>
      <c r="C290" s="3" t="s">
        <v>340</v>
      </c>
      <c r="D290" s="11">
        <v>29000</v>
      </c>
    </row>
    <row r="291" spans="1:4" x14ac:dyDescent="0.35">
      <c r="A291" s="3" t="s">
        <v>762</v>
      </c>
      <c r="B291" s="2" t="s">
        <v>346</v>
      </c>
      <c r="C291" s="3" t="s">
        <v>340</v>
      </c>
      <c r="D291" s="11">
        <v>35000</v>
      </c>
    </row>
    <row r="292" spans="1:4" x14ac:dyDescent="0.35">
      <c r="A292" s="3" t="s">
        <v>763</v>
      </c>
      <c r="B292" s="2" t="s">
        <v>347</v>
      </c>
      <c r="C292" s="3" t="s">
        <v>16</v>
      </c>
      <c r="D292" s="11">
        <v>55000</v>
      </c>
    </row>
    <row r="293" spans="1:4" x14ac:dyDescent="0.35">
      <c r="A293" s="3" t="s">
        <v>764</v>
      </c>
      <c r="B293" s="2" t="s">
        <v>348</v>
      </c>
      <c r="C293" s="3" t="s">
        <v>16</v>
      </c>
      <c r="D293" s="11">
        <v>125000</v>
      </c>
    </row>
    <row r="294" spans="1:4" x14ac:dyDescent="0.35">
      <c r="A294" s="3" t="s">
        <v>765</v>
      </c>
      <c r="B294" s="2" t="s">
        <v>349</v>
      </c>
      <c r="C294" s="3" t="s">
        <v>16</v>
      </c>
      <c r="D294" s="11">
        <v>175000</v>
      </c>
    </row>
    <row r="295" spans="1:4" x14ac:dyDescent="0.35">
      <c r="A295" s="3" t="s">
        <v>766</v>
      </c>
      <c r="B295" s="2" t="s">
        <v>350</v>
      </c>
      <c r="C295" s="3" t="s">
        <v>16</v>
      </c>
      <c r="D295" s="11">
        <v>250000</v>
      </c>
    </row>
    <row r="296" spans="1:4" x14ac:dyDescent="0.35">
      <c r="A296" s="3" t="s">
        <v>767</v>
      </c>
      <c r="B296" s="2" t="s">
        <v>351</v>
      </c>
      <c r="C296" s="3" t="s">
        <v>16</v>
      </c>
      <c r="D296" s="11">
        <v>300000</v>
      </c>
    </row>
    <row r="297" spans="1:4" x14ac:dyDescent="0.35">
      <c r="A297" s="3" t="s">
        <v>768</v>
      </c>
      <c r="B297" s="2" t="s">
        <v>352</v>
      </c>
      <c r="C297" s="3" t="s">
        <v>68</v>
      </c>
      <c r="D297" s="11">
        <v>500000</v>
      </c>
    </row>
    <row r="298" spans="1:4" x14ac:dyDescent="0.35">
      <c r="A298" s="3" t="s">
        <v>769</v>
      </c>
      <c r="B298" s="2" t="s">
        <v>353</v>
      </c>
      <c r="C298" s="3" t="s">
        <v>68</v>
      </c>
      <c r="D298" s="11">
        <v>575000</v>
      </c>
    </row>
    <row r="299" spans="1:4" x14ac:dyDescent="0.35">
      <c r="A299" s="3" t="s">
        <v>770</v>
      </c>
      <c r="B299" s="2" t="s">
        <v>354</v>
      </c>
      <c r="C299" s="3" t="s">
        <v>68</v>
      </c>
      <c r="D299" s="11">
        <v>140000</v>
      </c>
    </row>
    <row r="300" spans="1:4" x14ac:dyDescent="0.35">
      <c r="A300" s="3" t="s">
        <v>771</v>
      </c>
      <c r="B300" s="2" t="s">
        <v>355</v>
      </c>
      <c r="C300" s="3" t="s">
        <v>28</v>
      </c>
      <c r="D300" s="11">
        <v>24750</v>
      </c>
    </row>
    <row r="301" spans="1:4" x14ac:dyDescent="0.35">
      <c r="A301" s="3" t="s">
        <v>772</v>
      </c>
      <c r="B301" s="2" t="s">
        <v>356</v>
      </c>
      <c r="C301" s="3" t="s">
        <v>28</v>
      </c>
      <c r="D301" s="11">
        <v>26350</v>
      </c>
    </row>
    <row r="302" spans="1:4" x14ac:dyDescent="0.35">
      <c r="A302" s="3" t="s">
        <v>773</v>
      </c>
      <c r="B302" s="2" t="s">
        <v>357</v>
      </c>
      <c r="C302" s="3" t="s">
        <v>28</v>
      </c>
      <c r="D302" s="11">
        <v>26350</v>
      </c>
    </row>
    <row r="303" spans="1:4" x14ac:dyDescent="0.35">
      <c r="A303" s="3" t="s">
        <v>774</v>
      </c>
      <c r="B303" s="2" t="s">
        <v>358</v>
      </c>
      <c r="C303" s="3" t="s">
        <v>28</v>
      </c>
      <c r="D303" s="11">
        <v>26350</v>
      </c>
    </row>
    <row r="304" spans="1:4" x14ac:dyDescent="0.35">
      <c r="A304" s="3"/>
      <c r="B304" s="2" t="s">
        <v>359</v>
      </c>
      <c r="C304" s="3"/>
      <c r="D304" s="11"/>
    </row>
    <row r="305" spans="1:4" x14ac:dyDescent="0.35">
      <c r="A305" s="3"/>
      <c r="B305" s="2" t="s">
        <v>360</v>
      </c>
      <c r="C305" s="3" t="s">
        <v>212</v>
      </c>
      <c r="D305" s="11">
        <v>175000</v>
      </c>
    </row>
    <row r="306" spans="1:4" x14ac:dyDescent="0.35">
      <c r="A306" s="3"/>
      <c r="B306" s="2" t="s">
        <v>361</v>
      </c>
      <c r="C306" s="3" t="s">
        <v>212</v>
      </c>
      <c r="D306" s="11">
        <v>222000</v>
      </c>
    </row>
    <row r="307" spans="1:4" x14ac:dyDescent="0.35">
      <c r="A307" s="3"/>
      <c r="B307" s="2" t="s">
        <v>362</v>
      </c>
      <c r="C307" s="3" t="s">
        <v>212</v>
      </c>
      <c r="D307" s="11">
        <v>315000</v>
      </c>
    </row>
    <row r="308" spans="1:4" x14ac:dyDescent="0.35">
      <c r="A308" s="3"/>
      <c r="B308" s="2" t="s">
        <v>363</v>
      </c>
      <c r="C308" s="3" t="s">
        <v>212</v>
      </c>
      <c r="D308" s="11">
        <v>425000</v>
      </c>
    </row>
    <row r="309" spans="1:4" x14ac:dyDescent="0.35">
      <c r="A309" s="3"/>
      <c r="B309" s="2" t="s">
        <v>364</v>
      </c>
      <c r="C309" s="3" t="s">
        <v>212</v>
      </c>
      <c r="D309" s="11">
        <v>555000</v>
      </c>
    </row>
    <row r="310" spans="1:4" x14ac:dyDescent="0.35">
      <c r="A310" s="3"/>
      <c r="B310" s="2" t="s">
        <v>365</v>
      </c>
      <c r="C310" s="3" t="s">
        <v>212</v>
      </c>
      <c r="D310" s="11">
        <v>720000</v>
      </c>
    </row>
    <row r="311" spans="1:4" x14ac:dyDescent="0.35">
      <c r="A311" s="3"/>
      <c r="B311" s="2" t="s">
        <v>366</v>
      </c>
      <c r="C311" s="3" t="s">
        <v>212</v>
      </c>
      <c r="D311" s="11">
        <v>888000</v>
      </c>
    </row>
    <row r="312" spans="1:4" x14ac:dyDescent="0.35">
      <c r="A312" s="3"/>
      <c r="B312" s="2" t="s">
        <v>367</v>
      </c>
      <c r="C312" s="3" t="s">
        <v>212</v>
      </c>
      <c r="D312" s="11">
        <v>1100000</v>
      </c>
    </row>
    <row r="313" spans="1:4" x14ac:dyDescent="0.35">
      <c r="A313" s="3"/>
      <c r="B313" s="2" t="s">
        <v>368</v>
      </c>
      <c r="C313" s="3" t="s">
        <v>212</v>
      </c>
      <c r="D313" s="11">
        <v>1295000</v>
      </c>
    </row>
    <row r="314" spans="1:4" x14ac:dyDescent="0.35">
      <c r="A314" s="3" t="s">
        <v>775</v>
      </c>
      <c r="B314" s="12"/>
      <c r="C314" s="3" t="s">
        <v>340</v>
      </c>
      <c r="D314" s="11">
        <v>1600</v>
      </c>
    </row>
    <row r="315" spans="1:4" x14ac:dyDescent="0.35">
      <c r="A315" s="3" t="s">
        <v>776</v>
      </c>
      <c r="B315" s="2" t="s">
        <v>369</v>
      </c>
      <c r="C315" s="3" t="s">
        <v>340</v>
      </c>
      <c r="D315" s="11">
        <v>2900</v>
      </c>
    </row>
    <row r="316" spans="1:4" x14ac:dyDescent="0.35">
      <c r="A316" s="3" t="s">
        <v>777</v>
      </c>
      <c r="B316" s="2" t="s">
        <v>370</v>
      </c>
      <c r="C316" s="3" t="s">
        <v>340</v>
      </c>
      <c r="D316" s="11">
        <v>4400</v>
      </c>
    </row>
    <row r="317" spans="1:4" x14ac:dyDescent="0.35">
      <c r="A317" s="3" t="s">
        <v>778</v>
      </c>
      <c r="B317" s="2" t="s">
        <v>371</v>
      </c>
      <c r="C317" s="3" t="s">
        <v>340</v>
      </c>
      <c r="D317" s="11">
        <v>8400</v>
      </c>
    </row>
    <row r="318" spans="1:4" x14ac:dyDescent="0.35">
      <c r="A318" s="3" t="s">
        <v>779</v>
      </c>
      <c r="B318" s="2" t="s">
        <v>372</v>
      </c>
      <c r="C318" s="3" t="s">
        <v>340</v>
      </c>
      <c r="D318" s="11">
        <v>12400</v>
      </c>
    </row>
    <row r="319" spans="1:4" x14ac:dyDescent="0.35">
      <c r="A319" s="3" t="s">
        <v>780</v>
      </c>
      <c r="B319" s="2" t="s">
        <v>373</v>
      </c>
      <c r="C319" s="3" t="s">
        <v>340</v>
      </c>
      <c r="D319" s="11">
        <v>17000</v>
      </c>
    </row>
    <row r="320" spans="1:4" x14ac:dyDescent="0.35">
      <c r="A320" s="3" t="s">
        <v>781</v>
      </c>
      <c r="B320" s="2" t="s">
        <v>374</v>
      </c>
      <c r="C320" s="3" t="s">
        <v>340</v>
      </c>
      <c r="D320" s="11">
        <v>27600</v>
      </c>
    </row>
    <row r="321" spans="1:4" x14ac:dyDescent="0.35">
      <c r="A321" s="3" t="s">
        <v>782</v>
      </c>
      <c r="B321" s="2" t="s">
        <v>375</v>
      </c>
      <c r="C321" s="3" t="s">
        <v>340</v>
      </c>
      <c r="D321" s="11">
        <v>46500</v>
      </c>
    </row>
    <row r="322" spans="1:4" x14ac:dyDescent="0.35">
      <c r="A322" s="3" t="s">
        <v>783</v>
      </c>
      <c r="B322" s="2" t="s">
        <v>376</v>
      </c>
      <c r="C322" s="3" t="s">
        <v>340</v>
      </c>
      <c r="D322" s="11">
        <v>88300</v>
      </c>
    </row>
    <row r="323" spans="1:4" x14ac:dyDescent="0.35">
      <c r="A323" s="3" t="s">
        <v>784</v>
      </c>
      <c r="B323" s="2" t="s">
        <v>377</v>
      </c>
      <c r="C323" s="3" t="s">
        <v>340</v>
      </c>
      <c r="D323" s="11">
        <v>152300</v>
      </c>
    </row>
    <row r="324" spans="1:4" x14ac:dyDescent="0.35">
      <c r="A324" s="3" t="s">
        <v>785</v>
      </c>
      <c r="B324" s="2" t="s">
        <v>378</v>
      </c>
      <c r="C324" s="3" t="s">
        <v>340</v>
      </c>
      <c r="D324" s="11">
        <v>97600</v>
      </c>
    </row>
    <row r="325" spans="1:4" x14ac:dyDescent="0.35">
      <c r="A325" s="3" t="s">
        <v>786</v>
      </c>
      <c r="B325" s="2" t="s">
        <v>379</v>
      </c>
      <c r="C325" s="3" t="s">
        <v>340</v>
      </c>
      <c r="D325" s="11">
        <v>219500</v>
      </c>
    </row>
    <row r="326" spans="1:4" x14ac:dyDescent="0.35">
      <c r="A326" s="3" t="s">
        <v>787</v>
      </c>
      <c r="B326" s="2" t="s">
        <v>380</v>
      </c>
      <c r="C326" s="3" t="s">
        <v>340</v>
      </c>
      <c r="D326" s="11">
        <v>390600</v>
      </c>
    </row>
    <row r="327" spans="1:4" x14ac:dyDescent="0.35">
      <c r="A327" s="3" t="s">
        <v>788</v>
      </c>
      <c r="B327" s="2" t="s">
        <v>381</v>
      </c>
      <c r="C327" s="3" t="s">
        <v>340</v>
      </c>
      <c r="D327" s="11">
        <v>550000</v>
      </c>
    </row>
    <row r="328" spans="1:4" x14ac:dyDescent="0.35">
      <c r="A328" s="3" t="s">
        <v>789</v>
      </c>
      <c r="B328" s="2" t="s">
        <v>382</v>
      </c>
      <c r="C328" s="3" t="s">
        <v>340</v>
      </c>
      <c r="D328" s="11">
        <v>732000</v>
      </c>
    </row>
    <row r="329" spans="1:4" x14ac:dyDescent="0.35">
      <c r="A329" s="3" t="s">
        <v>790</v>
      </c>
      <c r="B329" s="2" t="s">
        <v>383</v>
      </c>
      <c r="C329" s="3" t="s">
        <v>340</v>
      </c>
      <c r="D329" s="11">
        <v>940000</v>
      </c>
    </row>
    <row r="330" spans="1:4" x14ac:dyDescent="0.35">
      <c r="A330" s="3" t="s">
        <v>791</v>
      </c>
      <c r="B330" s="2" t="s">
        <v>384</v>
      </c>
      <c r="C330" s="3" t="s">
        <v>340</v>
      </c>
      <c r="D330" s="11">
        <v>1730000</v>
      </c>
    </row>
    <row r="331" spans="1:4" x14ac:dyDescent="0.35">
      <c r="A331" s="3" t="s">
        <v>792</v>
      </c>
      <c r="B331" s="2" t="s">
        <v>385</v>
      </c>
      <c r="C331" s="3" t="s">
        <v>340</v>
      </c>
      <c r="D331" s="11">
        <v>2585000</v>
      </c>
    </row>
    <row r="332" spans="1:4" x14ac:dyDescent="0.35">
      <c r="A332" s="3" t="s">
        <v>793</v>
      </c>
      <c r="B332" s="2" t="s">
        <v>386</v>
      </c>
      <c r="C332" s="3" t="s">
        <v>340</v>
      </c>
      <c r="D332" s="11">
        <v>3460000</v>
      </c>
    </row>
    <row r="333" spans="1:4" x14ac:dyDescent="0.35">
      <c r="A333" s="3" t="s">
        <v>794</v>
      </c>
      <c r="B333" s="2" t="s">
        <v>387</v>
      </c>
      <c r="C333" s="3" t="s">
        <v>340</v>
      </c>
      <c r="D333" s="11">
        <v>4320000</v>
      </c>
    </row>
    <row r="334" spans="1:4" x14ac:dyDescent="0.35">
      <c r="A334" s="3" t="s">
        <v>795</v>
      </c>
      <c r="B334" s="2" t="s">
        <v>388</v>
      </c>
      <c r="C334" s="3" t="s">
        <v>340</v>
      </c>
      <c r="D334" s="11">
        <v>5190000</v>
      </c>
    </row>
    <row r="335" spans="1:4" x14ac:dyDescent="0.35">
      <c r="A335" s="3" t="s">
        <v>796</v>
      </c>
      <c r="B335" s="2" t="s">
        <v>389</v>
      </c>
      <c r="C335" s="3" t="s">
        <v>340</v>
      </c>
      <c r="D335" s="11">
        <v>18700</v>
      </c>
    </row>
    <row r="336" spans="1:4" x14ac:dyDescent="0.35">
      <c r="A336" s="3" t="s">
        <v>797</v>
      </c>
      <c r="B336" s="2" t="s">
        <v>390</v>
      </c>
      <c r="C336" s="3" t="s">
        <v>340</v>
      </c>
      <c r="D336" s="11">
        <v>18133.333333333332</v>
      </c>
    </row>
    <row r="337" spans="1:4" x14ac:dyDescent="0.35">
      <c r="A337" s="3" t="s">
        <v>798</v>
      </c>
      <c r="B337" s="2" t="s">
        <v>391</v>
      </c>
      <c r="C337" s="3" t="s">
        <v>340</v>
      </c>
      <c r="D337" s="11">
        <v>25600</v>
      </c>
    </row>
    <row r="338" spans="1:4" x14ac:dyDescent="0.35">
      <c r="A338" s="3" t="s">
        <v>799</v>
      </c>
      <c r="B338" s="2" t="s">
        <v>392</v>
      </c>
      <c r="C338" s="3" t="s">
        <v>340</v>
      </c>
      <c r="D338" s="11">
        <v>52283.333333333336</v>
      </c>
    </row>
    <row r="339" spans="1:4" x14ac:dyDescent="0.35">
      <c r="A339" s="3" t="s">
        <v>800</v>
      </c>
      <c r="B339" s="2" t="s">
        <v>393</v>
      </c>
      <c r="C339" s="3" t="s">
        <v>340</v>
      </c>
      <c r="D339" s="11">
        <v>64016.666666666664</v>
      </c>
    </row>
    <row r="340" spans="1:4" x14ac:dyDescent="0.35">
      <c r="A340" s="3" t="s">
        <v>801</v>
      </c>
      <c r="B340" s="2" t="s">
        <v>394</v>
      </c>
      <c r="C340" s="3" t="s">
        <v>340</v>
      </c>
      <c r="D340" s="11">
        <v>81800</v>
      </c>
    </row>
    <row r="341" spans="1:4" x14ac:dyDescent="0.35">
      <c r="A341" s="3" t="s">
        <v>802</v>
      </c>
      <c r="B341" s="2" t="s">
        <v>395</v>
      </c>
      <c r="C341" s="3" t="s">
        <v>340</v>
      </c>
      <c r="D341" s="11">
        <v>106700</v>
      </c>
    </row>
    <row r="342" spans="1:4" x14ac:dyDescent="0.35">
      <c r="A342" s="3" t="s">
        <v>803</v>
      </c>
      <c r="B342" s="2" t="s">
        <v>396</v>
      </c>
      <c r="C342" s="3" t="s">
        <v>340</v>
      </c>
      <c r="D342" s="11">
        <v>155600</v>
      </c>
    </row>
    <row r="343" spans="1:4" x14ac:dyDescent="0.35">
      <c r="A343" s="3" t="s">
        <v>804</v>
      </c>
      <c r="B343" s="2" t="s">
        <v>397</v>
      </c>
      <c r="C343" s="3" t="s">
        <v>340</v>
      </c>
      <c r="D343" s="11">
        <v>14150</v>
      </c>
    </row>
    <row r="344" spans="1:4" x14ac:dyDescent="0.35">
      <c r="A344" s="3" t="s">
        <v>805</v>
      </c>
      <c r="B344" s="2" t="s">
        <v>398</v>
      </c>
      <c r="C344" s="3" t="s">
        <v>340</v>
      </c>
      <c r="D344" s="11">
        <v>19455</v>
      </c>
    </row>
    <row r="345" spans="1:4" x14ac:dyDescent="0.35">
      <c r="A345" s="3" t="s">
        <v>806</v>
      </c>
      <c r="B345" s="2" t="s">
        <v>399</v>
      </c>
      <c r="C345" s="3" t="s">
        <v>340</v>
      </c>
      <c r="D345" s="11">
        <v>26630</v>
      </c>
    </row>
    <row r="346" spans="1:4" x14ac:dyDescent="0.35">
      <c r="A346" s="3" t="s">
        <v>807</v>
      </c>
      <c r="B346" s="2" t="s">
        <v>400</v>
      </c>
      <c r="C346" s="3" t="s">
        <v>340</v>
      </c>
      <c r="D346" s="11">
        <v>39990</v>
      </c>
    </row>
    <row r="347" spans="1:4" x14ac:dyDescent="0.35">
      <c r="A347" s="3" t="s">
        <v>808</v>
      </c>
      <c r="B347" s="2" t="s">
        <v>401</v>
      </c>
      <c r="C347" s="3" t="s">
        <v>340</v>
      </c>
      <c r="D347" s="11">
        <v>45925</v>
      </c>
    </row>
    <row r="348" spans="1:4" x14ac:dyDescent="0.35">
      <c r="A348" s="3" t="s">
        <v>809</v>
      </c>
      <c r="B348" s="2" t="s">
        <v>402</v>
      </c>
      <c r="C348" s="3" t="s">
        <v>340</v>
      </c>
      <c r="D348" s="11">
        <v>58610</v>
      </c>
    </row>
    <row r="349" spans="1:4" x14ac:dyDescent="0.35">
      <c r="A349" s="3" t="s">
        <v>810</v>
      </c>
      <c r="B349" s="2" t="s">
        <v>403</v>
      </c>
      <c r="C349" s="3" t="s">
        <v>340</v>
      </c>
      <c r="D349" s="11">
        <v>85705</v>
      </c>
    </row>
    <row r="350" spans="1:4" x14ac:dyDescent="0.35">
      <c r="A350" s="3" t="s">
        <v>811</v>
      </c>
      <c r="B350" s="2" t="s">
        <v>404</v>
      </c>
      <c r="C350" s="3" t="s">
        <v>340</v>
      </c>
      <c r="D350" s="11">
        <v>115580</v>
      </c>
    </row>
    <row r="351" spans="1:4" x14ac:dyDescent="0.35">
      <c r="A351" s="3" t="s">
        <v>812</v>
      </c>
      <c r="B351" s="2" t="s">
        <v>405</v>
      </c>
      <c r="C351" s="3" t="s">
        <v>340</v>
      </c>
      <c r="D351" s="11">
        <v>75000</v>
      </c>
    </row>
    <row r="352" spans="1:4" x14ac:dyDescent="0.35">
      <c r="A352" s="3" t="s">
        <v>813</v>
      </c>
      <c r="B352" s="2" t="s">
        <v>406</v>
      </c>
      <c r="C352" s="3" t="s">
        <v>340</v>
      </c>
      <c r="D352" s="11">
        <v>115000</v>
      </c>
    </row>
    <row r="353" spans="1:4" x14ac:dyDescent="0.35">
      <c r="A353" s="3" t="s">
        <v>814</v>
      </c>
      <c r="B353" s="2" t="s">
        <v>407</v>
      </c>
      <c r="C353" s="3" t="s">
        <v>340</v>
      </c>
      <c r="D353" s="11">
        <v>125000</v>
      </c>
    </row>
    <row r="354" spans="1:4" x14ac:dyDescent="0.35">
      <c r="A354" s="3" t="s">
        <v>815</v>
      </c>
      <c r="B354" s="2" t="s">
        <v>408</v>
      </c>
      <c r="C354" s="3" t="s">
        <v>340</v>
      </c>
      <c r="D354" s="11">
        <v>231000</v>
      </c>
    </row>
    <row r="355" spans="1:4" x14ac:dyDescent="0.35">
      <c r="A355" s="3" t="s">
        <v>816</v>
      </c>
      <c r="B355" s="2" t="s">
        <v>409</v>
      </c>
      <c r="C355" s="3" t="s">
        <v>340</v>
      </c>
      <c r="D355" s="11">
        <v>290500</v>
      </c>
    </row>
    <row r="356" spans="1:4" x14ac:dyDescent="0.35">
      <c r="A356" s="3" t="s">
        <v>817</v>
      </c>
      <c r="B356" s="2" t="s">
        <v>410</v>
      </c>
      <c r="C356" s="3" t="s">
        <v>340</v>
      </c>
      <c r="D356" s="11">
        <v>335500</v>
      </c>
    </row>
    <row r="357" spans="1:4" x14ac:dyDescent="0.35">
      <c r="A357" s="3" t="s">
        <v>818</v>
      </c>
      <c r="B357" s="2" t="s">
        <v>411</v>
      </c>
      <c r="C357" s="3" t="s">
        <v>340</v>
      </c>
      <c r="D357" s="11">
        <v>522000</v>
      </c>
    </row>
    <row r="358" spans="1:4" x14ac:dyDescent="0.35">
      <c r="A358" s="3" t="s">
        <v>819</v>
      </c>
      <c r="B358" s="2" t="s">
        <v>412</v>
      </c>
      <c r="C358" s="3" t="s">
        <v>340</v>
      </c>
      <c r="D358" s="11">
        <v>787500</v>
      </c>
    </row>
    <row r="359" spans="1:4" x14ac:dyDescent="0.35">
      <c r="A359" s="3" t="s">
        <v>820</v>
      </c>
      <c r="B359" s="2" t="s">
        <v>413</v>
      </c>
      <c r="C359" s="3" t="s">
        <v>340</v>
      </c>
      <c r="D359" s="11">
        <v>960000</v>
      </c>
    </row>
    <row r="360" spans="1:4" x14ac:dyDescent="0.35">
      <c r="A360" s="3" t="s">
        <v>821</v>
      </c>
      <c r="B360" s="2" t="s">
        <v>414</v>
      </c>
      <c r="C360" s="3" t="s">
        <v>340</v>
      </c>
      <c r="D360" s="11">
        <v>1635000</v>
      </c>
    </row>
    <row r="361" spans="1:4" x14ac:dyDescent="0.35">
      <c r="A361" s="3" t="s">
        <v>822</v>
      </c>
      <c r="B361" s="2" t="s">
        <v>415</v>
      </c>
      <c r="C361" s="3" t="s">
        <v>340</v>
      </c>
      <c r="D361" s="11">
        <v>2602000</v>
      </c>
    </row>
    <row r="362" spans="1:4" x14ac:dyDescent="0.35">
      <c r="A362" s="3" t="s">
        <v>823</v>
      </c>
      <c r="B362" s="2" t="s">
        <v>416</v>
      </c>
      <c r="C362" s="3" t="s">
        <v>16</v>
      </c>
      <c r="D362" s="11">
        <v>750000</v>
      </c>
    </row>
    <row r="363" spans="1:4" x14ac:dyDescent="0.35">
      <c r="A363" s="3"/>
      <c r="B363" s="2" t="s">
        <v>417</v>
      </c>
      <c r="C363" s="3" t="s">
        <v>340</v>
      </c>
      <c r="D363" s="11">
        <v>91000</v>
      </c>
    </row>
    <row r="364" spans="1:4" x14ac:dyDescent="0.35">
      <c r="A364" s="3"/>
      <c r="B364" s="2" t="s">
        <v>418</v>
      </c>
      <c r="C364" s="3" t="s">
        <v>186</v>
      </c>
      <c r="D364" s="11">
        <v>236000</v>
      </c>
    </row>
    <row r="365" spans="1:4" x14ac:dyDescent="0.35">
      <c r="A365" s="3"/>
      <c r="B365" s="2" t="s">
        <v>419</v>
      </c>
      <c r="C365" s="3" t="s">
        <v>186</v>
      </c>
      <c r="D365" s="11"/>
    </row>
    <row r="366" spans="1:4" x14ac:dyDescent="0.35">
      <c r="A366" s="3" t="s">
        <v>824</v>
      </c>
      <c r="B366" s="2" t="s">
        <v>420</v>
      </c>
      <c r="C366" s="3" t="s">
        <v>16</v>
      </c>
      <c r="D366" s="11">
        <v>1500000</v>
      </c>
    </row>
    <row r="367" spans="1:4" x14ac:dyDescent="0.35">
      <c r="A367" s="3" t="s">
        <v>825</v>
      </c>
      <c r="B367" s="2" t="s">
        <v>421</v>
      </c>
      <c r="C367" s="3" t="s">
        <v>16</v>
      </c>
      <c r="D367" s="11">
        <v>3250000</v>
      </c>
    </row>
    <row r="368" spans="1:4" x14ac:dyDescent="0.35">
      <c r="A368" s="3"/>
      <c r="B368" s="2" t="s">
        <v>422</v>
      </c>
      <c r="C368" s="3"/>
      <c r="D368" s="11"/>
    </row>
    <row r="369" spans="1:4" x14ac:dyDescent="0.35">
      <c r="A369" s="3"/>
      <c r="B369" s="2" t="s">
        <v>423</v>
      </c>
      <c r="C369" s="3" t="s">
        <v>186</v>
      </c>
      <c r="D369" s="11">
        <v>2100000</v>
      </c>
    </row>
    <row r="370" spans="1:4" x14ac:dyDescent="0.35">
      <c r="A370" s="3"/>
      <c r="B370" s="2" t="s">
        <v>424</v>
      </c>
      <c r="C370" s="3" t="s">
        <v>186</v>
      </c>
      <c r="D370" s="11">
        <v>1797000</v>
      </c>
    </row>
    <row r="371" spans="1:4" x14ac:dyDescent="0.35">
      <c r="A371" s="3"/>
      <c r="B371" s="2" t="s">
        <v>425</v>
      </c>
      <c r="C371" s="3" t="s">
        <v>186</v>
      </c>
      <c r="D371" s="11">
        <v>960000</v>
      </c>
    </row>
    <row r="372" spans="1:4" x14ac:dyDescent="0.35">
      <c r="A372" s="3"/>
      <c r="B372" s="2" t="s">
        <v>426</v>
      </c>
      <c r="C372" s="3" t="s">
        <v>186</v>
      </c>
      <c r="D372" s="11">
        <v>550000</v>
      </c>
    </row>
    <row r="373" spans="1:4" x14ac:dyDescent="0.35">
      <c r="A373" s="3"/>
      <c r="B373" s="2" t="s">
        <v>427</v>
      </c>
      <c r="C373" s="3" t="s">
        <v>186</v>
      </c>
      <c r="D373" s="11">
        <v>375000</v>
      </c>
    </row>
    <row r="374" spans="1:4" x14ac:dyDescent="0.35">
      <c r="A374" s="3"/>
      <c r="B374" s="2" t="s">
        <v>428</v>
      </c>
      <c r="C374" s="3" t="s">
        <v>186</v>
      </c>
      <c r="D374" s="11">
        <v>250000</v>
      </c>
    </row>
    <row r="375" spans="1:4" x14ac:dyDescent="0.35">
      <c r="A375" s="3" t="s">
        <v>826</v>
      </c>
      <c r="B375" s="2"/>
      <c r="C375" s="3" t="s">
        <v>429</v>
      </c>
      <c r="D375" s="11">
        <v>450000</v>
      </c>
    </row>
    <row r="376" spans="1:4" x14ac:dyDescent="0.35">
      <c r="A376" s="3" t="s">
        <v>827</v>
      </c>
      <c r="B376" s="2" t="s">
        <v>430</v>
      </c>
      <c r="C376" s="3" t="s">
        <v>429</v>
      </c>
      <c r="D376" s="11">
        <v>750000</v>
      </c>
    </row>
    <row r="377" spans="1:4" x14ac:dyDescent="0.35">
      <c r="A377" s="3" t="s">
        <v>828</v>
      </c>
      <c r="B377" s="2" t="s">
        <v>431</v>
      </c>
      <c r="C377" s="3" t="s">
        <v>432</v>
      </c>
      <c r="D377" s="11">
        <v>110000</v>
      </c>
    </row>
    <row r="378" spans="1:4" x14ac:dyDescent="0.35">
      <c r="A378" s="3" t="s">
        <v>829</v>
      </c>
      <c r="B378" s="2" t="s">
        <v>433</v>
      </c>
      <c r="C378" s="3" t="s">
        <v>432</v>
      </c>
      <c r="D378" s="11">
        <v>180000</v>
      </c>
    </row>
    <row r="379" spans="1:4" x14ac:dyDescent="0.35">
      <c r="A379" s="3" t="s">
        <v>830</v>
      </c>
      <c r="B379" s="2" t="s">
        <v>434</v>
      </c>
      <c r="C379" s="3" t="s">
        <v>16</v>
      </c>
      <c r="D379" s="11">
        <v>200000</v>
      </c>
    </row>
    <row r="380" spans="1:4" x14ac:dyDescent="0.35">
      <c r="A380" s="3" t="s">
        <v>831</v>
      </c>
      <c r="B380" s="2" t="s">
        <v>435</v>
      </c>
      <c r="C380" s="3" t="s">
        <v>16</v>
      </c>
      <c r="D380" s="11">
        <v>100000</v>
      </c>
    </row>
    <row r="381" spans="1:4" x14ac:dyDescent="0.35">
      <c r="A381" s="3" t="s">
        <v>832</v>
      </c>
      <c r="B381" s="2" t="s">
        <v>436</v>
      </c>
      <c r="C381" s="3" t="s">
        <v>16</v>
      </c>
      <c r="D381" s="11">
        <v>25000</v>
      </c>
    </row>
    <row r="382" spans="1:4" x14ac:dyDescent="0.35">
      <c r="A382" s="3" t="s">
        <v>833</v>
      </c>
      <c r="B382" s="2" t="s">
        <v>437</v>
      </c>
      <c r="C382" s="3" t="s">
        <v>432</v>
      </c>
      <c r="D382" s="11">
        <v>190000</v>
      </c>
    </row>
    <row r="383" spans="1:4" x14ac:dyDescent="0.35">
      <c r="A383" s="3" t="s">
        <v>834</v>
      </c>
      <c r="B383" s="2" t="s">
        <v>438</v>
      </c>
      <c r="C383" s="3" t="s">
        <v>429</v>
      </c>
      <c r="D383" s="11">
        <v>160000</v>
      </c>
    </row>
    <row r="384" spans="1:4" x14ac:dyDescent="0.35">
      <c r="A384" s="3"/>
      <c r="B384" s="2" t="s">
        <v>439</v>
      </c>
      <c r="C384" s="3"/>
      <c r="D384" s="11">
        <v>275000</v>
      </c>
    </row>
    <row r="385" spans="1:4" x14ac:dyDescent="0.35">
      <c r="A385" s="3"/>
      <c r="B385" s="2" t="s">
        <v>440</v>
      </c>
      <c r="C385" s="3" t="s">
        <v>441</v>
      </c>
      <c r="D385" s="11">
        <v>759000</v>
      </c>
    </row>
    <row r="386" spans="1:4" x14ac:dyDescent="0.35">
      <c r="A386" s="3"/>
      <c r="B386" s="2" t="s">
        <v>442</v>
      </c>
      <c r="C386" s="3"/>
      <c r="D386" s="11">
        <v>540000</v>
      </c>
    </row>
    <row r="387" spans="1:4" x14ac:dyDescent="0.35">
      <c r="A387" s="3" t="s">
        <v>835</v>
      </c>
      <c r="B387" s="2" t="s">
        <v>443</v>
      </c>
      <c r="C387" s="3" t="s">
        <v>432</v>
      </c>
      <c r="D387" s="11">
        <v>200000</v>
      </c>
    </row>
    <row r="388" spans="1:4" x14ac:dyDescent="0.35">
      <c r="A388" s="3" t="s">
        <v>836</v>
      </c>
      <c r="B388" s="2" t="s">
        <v>444</v>
      </c>
      <c r="C388" s="3" t="s">
        <v>432</v>
      </c>
      <c r="D388" s="11">
        <v>270000</v>
      </c>
    </row>
    <row r="389" spans="1:4" x14ac:dyDescent="0.35">
      <c r="A389" s="3" t="s">
        <v>837</v>
      </c>
      <c r="B389" s="2" t="s">
        <v>445</v>
      </c>
      <c r="C389" s="3" t="s">
        <v>432</v>
      </c>
      <c r="D389" s="11">
        <v>375000</v>
      </c>
    </row>
    <row r="390" spans="1:4" x14ac:dyDescent="0.35">
      <c r="A390" s="3" t="s">
        <v>838</v>
      </c>
      <c r="B390" s="2" t="s">
        <v>446</v>
      </c>
      <c r="C390" s="3" t="s">
        <v>429</v>
      </c>
      <c r="D390" s="11">
        <v>470800</v>
      </c>
    </row>
    <row r="391" spans="1:4" x14ac:dyDescent="0.35">
      <c r="A391" s="3" t="s">
        <v>839</v>
      </c>
      <c r="B391" s="2" t="s">
        <v>447</v>
      </c>
      <c r="C391" s="3" t="s">
        <v>429</v>
      </c>
      <c r="D391" s="11">
        <v>539000</v>
      </c>
    </row>
    <row r="392" spans="1:4" x14ac:dyDescent="0.35">
      <c r="A392" s="3" t="s">
        <v>840</v>
      </c>
      <c r="B392" s="2" t="s">
        <v>448</v>
      </c>
      <c r="C392" s="3" t="s">
        <v>441</v>
      </c>
      <c r="D392" s="11">
        <v>475000</v>
      </c>
    </row>
    <row r="393" spans="1:4" x14ac:dyDescent="0.35">
      <c r="A393" s="3"/>
      <c r="B393" s="7" t="s">
        <v>449</v>
      </c>
      <c r="C393" s="3" t="s">
        <v>441</v>
      </c>
      <c r="D393" s="11">
        <v>586000</v>
      </c>
    </row>
    <row r="394" spans="1:4" x14ac:dyDescent="0.35">
      <c r="A394" s="3" t="s">
        <v>841</v>
      </c>
      <c r="B394" s="2" t="s">
        <v>450</v>
      </c>
      <c r="C394" s="3" t="s">
        <v>441</v>
      </c>
      <c r="D394" s="11">
        <v>168000</v>
      </c>
    </row>
    <row r="395" spans="1:4" x14ac:dyDescent="0.35">
      <c r="A395" s="3" t="s">
        <v>842</v>
      </c>
      <c r="B395" s="2" t="s">
        <v>451</v>
      </c>
      <c r="C395" s="3" t="s">
        <v>441</v>
      </c>
      <c r="D395" s="11">
        <v>659000</v>
      </c>
    </row>
    <row r="396" spans="1:4" x14ac:dyDescent="0.35">
      <c r="A396" s="3" t="s">
        <v>843</v>
      </c>
      <c r="B396" s="2" t="s">
        <v>452</v>
      </c>
      <c r="C396" s="3" t="s">
        <v>441</v>
      </c>
      <c r="D396" s="11">
        <v>732000</v>
      </c>
    </row>
    <row r="397" spans="1:4" x14ac:dyDescent="0.35">
      <c r="A397" s="3" t="s">
        <v>844</v>
      </c>
      <c r="B397" s="2" t="s">
        <v>453</v>
      </c>
      <c r="C397" s="3" t="s">
        <v>429</v>
      </c>
      <c r="D397" s="11">
        <v>135000</v>
      </c>
    </row>
    <row r="398" spans="1:4" x14ac:dyDescent="0.35">
      <c r="A398" s="3" t="s">
        <v>845</v>
      </c>
      <c r="B398" s="2" t="s">
        <v>454</v>
      </c>
      <c r="C398" s="3" t="s">
        <v>441</v>
      </c>
      <c r="D398" s="11">
        <v>87000</v>
      </c>
    </row>
    <row r="399" spans="1:4" x14ac:dyDescent="0.35">
      <c r="A399" s="3"/>
      <c r="B399" s="2" t="s">
        <v>455</v>
      </c>
      <c r="C399" s="3" t="s">
        <v>441</v>
      </c>
      <c r="D399" s="11">
        <v>10000</v>
      </c>
    </row>
    <row r="400" spans="1:4" x14ac:dyDescent="0.35">
      <c r="A400" s="3" t="s">
        <v>846</v>
      </c>
      <c r="B400" s="2" t="s">
        <v>456</v>
      </c>
      <c r="C400" s="3" t="s">
        <v>429</v>
      </c>
      <c r="D400" s="11">
        <v>385000</v>
      </c>
    </row>
    <row r="401" spans="1:4" x14ac:dyDescent="0.35">
      <c r="A401" s="3" t="s">
        <v>847</v>
      </c>
      <c r="B401" s="2" t="s">
        <v>457</v>
      </c>
      <c r="C401" s="3" t="s">
        <v>432</v>
      </c>
      <c r="D401" s="11">
        <v>340000</v>
      </c>
    </row>
    <row r="402" spans="1:4" x14ac:dyDescent="0.35">
      <c r="A402" s="3" t="s">
        <v>848</v>
      </c>
      <c r="B402" s="2" t="s">
        <v>458</v>
      </c>
      <c r="C402" s="3" t="s">
        <v>429</v>
      </c>
      <c r="D402" s="11">
        <v>168000</v>
      </c>
    </row>
    <row r="403" spans="1:4" x14ac:dyDescent="0.35">
      <c r="A403" s="3" t="s">
        <v>849</v>
      </c>
      <c r="B403" s="2" t="s">
        <v>459</v>
      </c>
      <c r="C403" s="3" t="s">
        <v>429</v>
      </c>
      <c r="D403" s="11">
        <v>225000</v>
      </c>
    </row>
    <row r="404" spans="1:4" x14ac:dyDescent="0.35">
      <c r="A404" s="3" t="s">
        <v>850</v>
      </c>
      <c r="B404" s="2" t="s">
        <v>460</v>
      </c>
      <c r="C404" s="3" t="s">
        <v>429</v>
      </c>
      <c r="D404" s="11">
        <v>100000</v>
      </c>
    </row>
    <row r="405" spans="1:4" x14ac:dyDescent="0.35">
      <c r="A405" s="3" t="s">
        <v>851</v>
      </c>
      <c r="B405" s="7" t="s">
        <v>461</v>
      </c>
      <c r="C405" s="3" t="s">
        <v>429</v>
      </c>
      <c r="D405" s="11">
        <v>75000</v>
      </c>
    </row>
    <row r="406" spans="1:4" x14ac:dyDescent="0.35">
      <c r="A406" s="3" t="s">
        <v>852</v>
      </c>
      <c r="B406" s="2" t="s">
        <v>462</v>
      </c>
      <c r="C406" s="3" t="s">
        <v>429</v>
      </c>
      <c r="D406" s="11">
        <v>850000</v>
      </c>
    </row>
    <row r="407" spans="1:4" x14ac:dyDescent="0.35">
      <c r="A407" s="3" t="s">
        <v>853</v>
      </c>
      <c r="B407" s="2" t="s">
        <v>463</v>
      </c>
      <c r="C407" s="3" t="s">
        <v>429</v>
      </c>
      <c r="D407" s="11">
        <v>735000</v>
      </c>
    </row>
    <row r="408" spans="1:4" x14ac:dyDescent="0.35">
      <c r="A408" s="3" t="s">
        <v>854</v>
      </c>
      <c r="B408" s="2" t="s">
        <v>464</v>
      </c>
      <c r="C408" s="3" t="s">
        <v>429</v>
      </c>
      <c r="D408" s="11">
        <v>134750</v>
      </c>
    </row>
    <row r="409" spans="1:4" x14ac:dyDescent="0.35">
      <c r="A409" s="3" t="s">
        <v>855</v>
      </c>
      <c r="B409" s="2" t="s">
        <v>465</v>
      </c>
      <c r="C409" s="3" t="s">
        <v>429</v>
      </c>
      <c r="D409" s="11">
        <v>400000</v>
      </c>
    </row>
    <row r="410" spans="1:4" x14ac:dyDescent="0.35">
      <c r="A410" s="3" t="s">
        <v>856</v>
      </c>
      <c r="B410" s="2" t="s">
        <v>466</v>
      </c>
      <c r="C410" s="3" t="s">
        <v>429</v>
      </c>
      <c r="D410" s="11">
        <v>688000</v>
      </c>
    </row>
    <row r="411" spans="1:4" x14ac:dyDescent="0.35">
      <c r="A411" s="3" t="s">
        <v>857</v>
      </c>
      <c r="B411" s="4" t="s">
        <v>467</v>
      </c>
      <c r="C411" s="3" t="s">
        <v>468</v>
      </c>
      <c r="D411" s="11">
        <v>382800</v>
      </c>
    </row>
    <row r="412" spans="1:4" x14ac:dyDescent="0.35">
      <c r="A412" s="3"/>
      <c r="B412" s="4" t="s">
        <v>469</v>
      </c>
      <c r="C412" s="3" t="s">
        <v>441</v>
      </c>
      <c r="D412" s="11">
        <f>84000+(2*5*D477)</f>
        <v>229000</v>
      </c>
    </row>
    <row r="413" spans="1:4" x14ac:dyDescent="0.35">
      <c r="A413" s="3"/>
      <c r="B413" s="4" t="s">
        <v>470</v>
      </c>
      <c r="C413" s="3" t="s">
        <v>441</v>
      </c>
      <c r="D413" s="11" t="e">
        <f>[1]ALAT!#REF!</f>
        <v>#REF!</v>
      </c>
    </row>
    <row r="414" spans="1:4" x14ac:dyDescent="0.35">
      <c r="A414" s="3" t="s">
        <v>858</v>
      </c>
      <c r="B414" s="2" t="s">
        <v>471</v>
      </c>
      <c r="C414" s="3" t="s">
        <v>429</v>
      </c>
      <c r="D414" s="11">
        <v>225000</v>
      </c>
    </row>
    <row r="415" spans="1:4" x14ac:dyDescent="0.35">
      <c r="A415" s="3" t="s">
        <v>859</v>
      </c>
      <c r="B415" s="2" t="s">
        <v>472</v>
      </c>
      <c r="C415" s="3" t="s">
        <v>429</v>
      </c>
      <c r="D415" s="11">
        <v>442000</v>
      </c>
    </row>
    <row r="416" spans="1:4" x14ac:dyDescent="0.35">
      <c r="A416" s="3" t="s">
        <v>860</v>
      </c>
      <c r="B416" s="2" t="s">
        <v>473</v>
      </c>
      <c r="C416" s="3" t="s">
        <v>429</v>
      </c>
      <c r="D416" s="11">
        <v>830000</v>
      </c>
    </row>
    <row r="417" spans="1:4" x14ac:dyDescent="0.35">
      <c r="A417" s="3" t="s">
        <v>861</v>
      </c>
      <c r="B417" s="2" t="s">
        <v>474</v>
      </c>
      <c r="C417" s="3" t="s">
        <v>429</v>
      </c>
      <c r="D417" s="11">
        <v>200000</v>
      </c>
    </row>
    <row r="418" spans="1:4" x14ac:dyDescent="0.35">
      <c r="A418" s="3" t="s">
        <v>862</v>
      </c>
      <c r="B418" s="2" t="s">
        <v>475</v>
      </c>
      <c r="C418" s="3" t="s">
        <v>429</v>
      </c>
      <c r="D418" s="11">
        <v>250000</v>
      </c>
    </row>
    <row r="419" spans="1:4" x14ac:dyDescent="0.35">
      <c r="A419" s="3"/>
      <c r="B419" s="2" t="s">
        <v>476</v>
      </c>
      <c r="C419" s="3" t="s">
        <v>429</v>
      </c>
      <c r="D419" s="11">
        <v>3500000</v>
      </c>
    </row>
    <row r="420" spans="1:4" x14ac:dyDescent="0.35">
      <c r="A420" s="3"/>
      <c r="B420" s="2" t="s">
        <v>476</v>
      </c>
      <c r="C420" s="3" t="s">
        <v>441</v>
      </c>
      <c r="D420" s="11">
        <f>D419/8</f>
        <v>437500</v>
      </c>
    </row>
    <row r="421" spans="1:4" x14ac:dyDescent="0.35">
      <c r="A421" s="3"/>
      <c r="B421" s="2" t="s">
        <v>477</v>
      </c>
      <c r="C421" s="3" t="s">
        <v>429</v>
      </c>
      <c r="D421" s="11">
        <v>5100000</v>
      </c>
    </row>
    <row r="422" spans="1:4" x14ac:dyDescent="0.35">
      <c r="A422" s="3"/>
      <c r="B422" s="2" t="s">
        <v>477</v>
      </c>
      <c r="C422" s="3" t="s">
        <v>441</v>
      </c>
      <c r="D422" s="11">
        <f>D421/8</f>
        <v>637500</v>
      </c>
    </row>
    <row r="423" spans="1:4" x14ac:dyDescent="0.35">
      <c r="A423" s="3"/>
      <c r="B423" s="2" t="s">
        <v>478</v>
      </c>
      <c r="C423" s="3" t="s">
        <v>429</v>
      </c>
      <c r="D423" s="11">
        <v>7500000</v>
      </c>
    </row>
    <row r="424" spans="1:4" x14ac:dyDescent="0.35">
      <c r="A424" s="3"/>
      <c r="B424" s="2" t="s">
        <v>478</v>
      </c>
      <c r="C424" s="3" t="s">
        <v>441</v>
      </c>
      <c r="D424" s="11">
        <f>D423/8</f>
        <v>937500</v>
      </c>
    </row>
    <row r="425" spans="1:4" x14ac:dyDescent="0.35">
      <c r="A425" s="3" t="s">
        <v>863</v>
      </c>
      <c r="B425" s="2" t="s">
        <v>479</v>
      </c>
      <c r="C425" s="3" t="s">
        <v>429</v>
      </c>
      <c r="D425" s="11">
        <v>750000</v>
      </c>
    </row>
    <row r="426" spans="1:4" x14ac:dyDescent="0.35">
      <c r="A426" s="3" t="s">
        <v>864</v>
      </c>
      <c r="B426" s="2" t="s">
        <v>480</v>
      </c>
      <c r="C426" s="3" t="s">
        <v>429</v>
      </c>
      <c r="D426" s="11">
        <v>750000</v>
      </c>
    </row>
    <row r="427" spans="1:4" x14ac:dyDescent="0.35">
      <c r="A427" s="3" t="s">
        <v>865</v>
      </c>
      <c r="B427" s="2" t="s">
        <v>481</v>
      </c>
      <c r="C427" s="3" t="s">
        <v>429</v>
      </c>
      <c r="D427" s="11">
        <v>750000</v>
      </c>
    </row>
    <row r="428" spans="1:4" x14ac:dyDescent="0.35">
      <c r="A428" s="3" t="s">
        <v>866</v>
      </c>
      <c r="B428" s="2" t="s">
        <v>482</v>
      </c>
      <c r="C428" s="3" t="s">
        <v>432</v>
      </c>
      <c r="D428" s="11">
        <v>400000</v>
      </c>
    </row>
    <row r="429" spans="1:4" x14ac:dyDescent="0.35">
      <c r="A429" s="3"/>
      <c r="B429" s="2" t="s">
        <v>483</v>
      </c>
      <c r="C429" s="3" t="s">
        <v>441</v>
      </c>
      <c r="D429" s="11" t="e">
        <f>[1]ALAT!#REF!</f>
        <v>#REF!</v>
      </c>
    </row>
    <row r="430" spans="1:4" x14ac:dyDescent="0.35">
      <c r="A430" s="3" t="s">
        <v>867</v>
      </c>
      <c r="B430" s="2" t="s">
        <v>484</v>
      </c>
      <c r="C430" s="3" t="s">
        <v>432</v>
      </c>
      <c r="D430" s="11">
        <v>700000</v>
      </c>
    </row>
    <row r="431" spans="1:4" x14ac:dyDescent="0.35">
      <c r="A431" s="3" t="s">
        <v>868</v>
      </c>
      <c r="B431" s="2" t="s">
        <v>485</v>
      </c>
      <c r="C431" s="3" t="s">
        <v>429</v>
      </c>
      <c r="D431" s="11">
        <v>1200000</v>
      </c>
    </row>
    <row r="432" spans="1:4" x14ac:dyDescent="0.35">
      <c r="A432" s="3" t="s">
        <v>869</v>
      </c>
      <c r="B432" s="2" t="s">
        <v>486</v>
      </c>
      <c r="C432" s="3" t="s">
        <v>429</v>
      </c>
      <c r="D432" s="11">
        <v>150000</v>
      </c>
    </row>
    <row r="433" spans="1:4" x14ac:dyDescent="0.35">
      <c r="A433" s="3" t="s">
        <v>870</v>
      </c>
      <c r="B433" s="2" t="s">
        <v>487</v>
      </c>
      <c r="C433" s="3" t="s">
        <v>429</v>
      </c>
      <c r="D433" s="11">
        <v>850000</v>
      </c>
    </row>
    <row r="434" spans="1:4" x14ac:dyDescent="0.35">
      <c r="A434" s="3" t="s">
        <v>871</v>
      </c>
      <c r="B434" s="2" t="s">
        <v>488</v>
      </c>
      <c r="C434" s="3" t="s">
        <v>429</v>
      </c>
      <c r="D434" s="11">
        <v>1550000</v>
      </c>
    </row>
    <row r="435" spans="1:4" x14ac:dyDescent="0.35">
      <c r="A435" s="3" t="s">
        <v>872</v>
      </c>
      <c r="B435" s="2" t="s">
        <v>489</v>
      </c>
      <c r="C435" s="3" t="s">
        <v>429</v>
      </c>
      <c r="D435" s="11">
        <v>2750000</v>
      </c>
    </row>
    <row r="436" spans="1:4" x14ac:dyDescent="0.35">
      <c r="A436" s="3" t="s">
        <v>873</v>
      </c>
      <c r="B436" s="2" t="s">
        <v>490</v>
      </c>
      <c r="C436" s="3" t="s">
        <v>429</v>
      </c>
      <c r="D436" s="11">
        <v>785000</v>
      </c>
    </row>
    <row r="437" spans="1:4" x14ac:dyDescent="0.35">
      <c r="A437" s="3" t="s">
        <v>874</v>
      </c>
      <c r="B437" s="2" t="s">
        <v>491</v>
      </c>
      <c r="C437" s="3" t="s">
        <v>429</v>
      </c>
      <c r="D437" s="11">
        <v>450000</v>
      </c>
    </row>
    <row r="438" spans="1:4" x14ac:dyDescent="0.35">
      <c r="A438" s="3" t="s">
        <v>875</v>
      </c>
      <c r="B438" s="4" t="s">
        <v>492</v>
      </c>
      <c r="C438" s="3" t="s">
        <v>429</v>
      </c>
      <c r="D438" s="11">
        <v>134750</v>
      </c>
    </row>
    <row r="439" spans="1:4" x14ac:dyDescent="0.35">
      <c r="A439" s="3" t="s">
        <v>876</v>
      </c>
      <c r="B439" s="2" t="s">
        <v>493</v>
      </c>
      <c r="C439" s="3" t="s">
        <v>432</v>
      </c>
      <c r="D439" s="11">
        <v>350000</v>
      </c>
    </row>
    <row r="440" spans="1:4" x14ac:dyDescent="0.35">
      <c r="A440" s="3"/>
      <c r="B440" s="2" t="s">
        <v>494</v>
      </c>
      <c r="C440" s="3" t="s">
        <v>441</v>
      </c>
      <c r="D440" s="11">
        <v>760000</v>
      </c>
    </row>
    <row r="441" spans="1:4" x14ac:dyDescent="0.35">
      <c r="A441" s="3" t="s">
        <v>877</v>
      </c>
      <c r="B441" s="4" t="s">
        <v>495</v>
      </c>
      <c r="C441" s="3" t="s">
        <v>432</v>
      </c>
      <c r="D441" s="11" t="e">
        <f>[1]ALAT!#REF!</f>
        <v>#REF!</v>
      </c>
    </row>
    <row r="442" spans="1:4" x14ac:dyDescent="0.35">
      <c r="A442" s="3" t="s">
        <v>878</v>
      </c>
      <c r="B442" s="2" t="s">
        <v>496</v>
      </c>
      <c r="C442" s="3" t="s">
        <v>441</v>
      </c>
      <c r="D442" s="11">
        <v>459000</v>
      </c>
    </row>
    <row r="443" spans="1:4" x14ac:dyDescent="0.35">
      <c r="A443" s="3"/>
      <c r="B443" s="2" t="s">
        <v>497</v>
      </c>
      <c r="C443" s="3"/>
      <c r="D443" s="11"/>
    </row>
    <row r="444" spans="1:4" x14ac:dyDescent="0.35">
      <c r="A444" s="3"/>
      <c r="B444" s="2" t="s">
        <v>498</v>
      </c>
      <c r="C444" s="3" t="s">
        <v>441</v>
      </c>
      <c r="D444" s="11">
        <v>68000</v>
      </c>
    </row>
    <row r="445" spans="1:4" x14ac:dyDescent="0.35">
      <c r="A445" s="3"/>
      <c r="B445" s="4" t="s">
        <v>499</v>
      </c>
      <c r="C445" s="3" t="s">
        <v>441</v>
      </c>
      <c r="D445" s="11" t="e">
        <f>[1]ALAT!#REF!</f>
        <v>#REF!</v>
      </c>
    </row>
    <row r="446" spans="1:4" x14ac:dyDescent="0.35">
      <c r="A446" s="10" t="s">
        <v>879</v>
      </c>
      <c r="B446" s="14" t="s">
        <v>500</v>
      </c>
      <c r="C446" s="10" t="s">
        <v>16</v>
      </c>
      <c r="D446" s="15">
        <v>52250</v>
      </c>
    </row>
    <row r="447" spans="1:4" x14ac:dyDescent="0.35">
      <c r="A447" s="3" t="s">
        <v>880</v>
      </c>
      <c r="B447" s="2" t="s">
        <v>501</v>
      </c>
      <c r="C447" s="3" t="s">
        <v>429</v>
      </c>
      <c r="D447" s="11">
        <v>20000</v>
      </c>
    </row>
    <row r="448" spans="1:4" x14ac:dyDescent="0.35">
      <c r="A448" s="3" t="s">
        <v>881</v>
      </c>
      <c r="B448" s="2" t="s">
        <v>502</v>
      </c>
      <c r="C448" s="3" t="s">
        <v>441</v>
      </c>
      <c r="D448" s="11">
        <f>78000/8</f>
        <v>9750</v>
      </c>
    </row>
    <row r="449" spans="1:4" x14ac:dyDescent="0.35">
      <c r="A449" s="3" t="s">
        <v>882</v>
      </c>
      <c r="B449" s="2" t="s">
        <v>503</v>
      </c>
      <c r="C449" s="3" t="s">
        <v>16</v>
      </c>
      <c r="D449" s="11">
        <v>17500</v>
      </c>
    </row>
    <row r="450" spans="1:4" x14ac:dyDescent="0.35">
      <c r="A450" s="3" t="s">
        <v>883</v>
      </c>
      <c r="B450" s="2" t="s">
        <v>504</v>
      </c>
      <c r="C450" s="3" t="s">
        <v>16</v>
      </c>
      <c r="D450" s="11">
        <v>2500000</v>
      </c>
    </row>
    <row r="451" spans="1:4" x14ac:dyDescent="0.35">
      <c r="A451" s="3"/>
      <c r="B451" s="2" t="s">
        <v>505</v>
      </c>
      <c r="C451" s="3" t="s">
        <v>468</v>
      </c>
      <c r="D451" s="11">
        <v>50000</v>
      </c>
    </row>
    <row r="452" spans="1:4" x14ac:dyDescent="0.35">
      <c r="A452" s="3" t="s">
        <v>884</v>
      </c>
      <c r="B452" s="2" t="s">
        <v>506</v>
      </c>
      <c r="C452" s="3" t="s">
        <v>429</v>
      </c>
      <c r="D452" s="11">
        <v>250000</v>
      </c>
    </row>
    <row r="453" spans="1:4" x14ac:dyDescent="0.35">
      <c r="A453" s="3" t="s">
        <v>885</v>
      </c>
      <c r="B453" s="2" t="s">
        <v>507</v>
      </c>
      <c r="C453" s="3" t="s">
        <v>16</v>
      </c>
      <c r="D453" s="11">
        <v>5000</v>
      </c>
    </row>
    <row r="454" spans="1:4" x14ac:dyDescent="0.35">
      <c r="A454" s="3" t="s">
        <v>886</v>
      </c>
      <c r="B454" s="2" t="s">
        <v>508</v>
      </c>
      <c r="C454" s="3" t="s">
        <v>509</v>
      </c>
      <c r="D454" s="11">
        <v>12000</v>
      </c>
    </row>
    <row r="455" spans="1:4" x14ac:dyDescent="0.35">
      <c r="A455" s="3" t="s">
        <v>887</v>
      </c>
      <c r="B455" s="2" t="s">
        <v>510</v>
      </c>
      <c r="C455" s="3" t="s">
        <v>509</v>
      </c>
      <c r="D455" s="11">
        <v>120000</v>
      </c>
    </row>
    <row r="456" spans="1:4" x14ac:dyDescent="0.35">
      <c r="A456" s="3" t="s">
        <v>888</v>
      </c>
      <c r="B456" s="2" t="s">
        <v>511</v>
      </c>
      <c r="C456" s="3" t="s">
        <v>16</v>
      </c>
      <c r="D456" s="11">
        <v>25000</v>
      </c>
    </row>
    <row r="457" spans="1:4" x14ac:dyDescent="0.35">
      <c r="A457" s="3" t="s">
        <v>889</v>
      </c>
      <c r="B457" s="2" t="s">
        <v>512</v>
      </c>
      <c r="C457" s="3" t="s">
        <v>16</v>
      </c>
      <c r="D457" s="11">
        <v>1500</v>
      </c>
    </row>
    <row r="458" spans="1:4" x14ac:dyDescent="0.35">
      <c r="A458" s="3" t="s">
        <v>890</v>
      </c>
      <c r="B458" s="2" t="s">
        <v>513</v>
      </c>
      <c r="C458" s="3" t="s">
        <v>16</v>
      </c>
      <c r="D458" s="11">
        <v>5000</v>
      </c>
    </row>
    <row r="459" spans="1:4" x14ac:dyDescent="0.35">
      <c r="A459" s="3" t="s">
        <v>891</v>
      </c>
      <c r="B459" s="2" t="s">
        <v>514</v>
      </c>
      <c r="C459" s="3" t="s">
        <v>16</v>
      </c>
      <c r="D459" s="11">
        <v>251150</v>
      </c>
    </row>
    <row r="460" spans="1:4" x14ac:dyDescent="0.35">
      <c r="A460" s="3" t="s">
        <v>892</v>
      </c>
      <c r="B460" s="2" t="s">
        <v>515</v>
      </c>
      <c r="C460" s="3" t="s">
        <v>16</v>
      </c>
      <c r="D460" s="11">
        <v>225000</v>
      </c>
    </row>
    <row r="461" spans="1:4" x14ac:dyDescent="0.35">
      <c r="A461" s="3" t="s">
        <v>893</v>
      </c>
      <c r="B461" s="2" t="s">
        <v>516</v>
      </c>
      <c r="C461" s="3" t="s">
        <v>16</v>
      </c>
      <c r="D461" s="11">
        <v>100000</v>
      </c>
    </row>
    <row r="462" spans="1:4" x14ac:dyDescent="0.35">
      <c r="A462" s="3" t="s">
        <v>894</v>
      </c>
      <c r="B462" s="2" t="s">
        <v>517</v>
      </c>
      <c r="C462" s="3" t="s">
        <v>16</v>
      </c>
      <c r="D462" s="11">
        <v>12000</v>
      </c>
    </row>
    <row r="463" spans="1:4" x14ac:dyDescent="0.35">
      <c r="A463" s="3" t="s">
        <v>895</v>
      </c>
      <c r="B463" s="2" t="s">
        <v>518</v>
      </c>
      <c r="C463" s="3" t="s">
        <v>429</v>
      </c>
      <c r="D463" s="11">
        <v>15000</v>
      </c>
    </row>
    <row r="464" spans="1:4" x14ac:dyDescent="0.35">
      <c r="A464" s="3" t="s">
        <v>896</v>
      </c>
      <c r="B464" s="2" t="s">
        <v>519</v>
      </c>
      <c r="C464" s="3" t="s">
        <v>16</v>
      </c>
      <c r="D464" s="11">
        <v>10000</v>
      </c>
    </row>
    <row r="465" spans="1:4" x14ac:dyDescent="0.35">
      <c r="A465" s="3"/>
      <c r="B465" s="2" t="s">
        <v>227</v>
      </c>
      <c r="C465" s="3"/>
      <c r="D465" s="11"/>
    </row>
    <row r="466" spans="1:4" x14ac:dyDescent="0.35">
      <c r="A466" s="3"/>
      <c r="B466" s="2" t="s">
        <v>520</v>
      </c>
      <c r="C466" s="3"/>
      <c r="D466" s="11"/>
    </row>
    <row r="467" spans="1:4" x14ac:dyDescent="0.35">
      <c r="A467" s="3"/>
      <c r="B467" s="2" t="s">
        <v>521</v>
      </c>
      <c r="C467" s="3"/>
      <c r="D467" s="11"/>
    </row>
    <row r="468" spans="1:4" x14ac:dyDescent="0.35">
      <c r="A468" s="10"/>
      <c r="B468" s="2" t="s">
        <v>522</v>
      </c>
      <c r="C468" s="10"/>
      <c r="D468" s="15"/>
    </row>
    <row r="469" spans="1:4" x14ac:dyDescent="0.35">
      <c r="A469" s="3"/>
      <c r="B469" s="2" t="s">
        <v>523</v>
      </c>
      <c r="C469" s="3" t="s">
        <v>441</v>
      </c>
      <c r="D469" s="11">
        <v>50000</v>
      </c>
    </row>
    <row r="470" spans="1:4" x14ac:dyDescent="0.35">
      <c r="A470" s="10" t="s">
        <v>897</v>
      </c>
      <c r="B470" s="12"/>
      <c r="C470" s="10" t="s">
        <v>16</v>
      </c>
      <c r="D470" s="15">
        <v>2000</v>
      </c>
    </row>
    <row r="471" spans="1:4" x14ac:dyDescent="0.35">
      <c r="A471" s="3" t="s">
        <v>898</v>
      </c>
      <c r="B471" s="2" t="s">
        <v>524</v>
      </c>
      <c r="C471" s="3" t="s">
        <v>212</v>
      </c>
      <c r="D471" s="11">
        <v>50000</v>
      </c>
    </row>
    <row r="472" spans="1:4" x14ac:dyDescent="0.35">
      <c r="A472" s="3" t="s">
        <v>899</v>
      </c>
      <c r="B472" s="2" t="s">
        <v>525</v>
      </c>
      <c r="C472" s="3" t="s">
        <v>212</v>
      </c>
      <c r="D472" s="11">
        <v>40000</v>
      </c>
    </row>
    <row r="473" spans="1:4" x14ac:dyDescent="0.35">
      <c r="A473" s="3" t="s">
        <v>900</v>
      </c>
      <c r="B473" s="2" t="s">
        <v>526</v>
      </c>
      <c r="C473" s="3" t="s">
        <v>212</v>
      </c>
      <c r="D473" s="11">
        <v>7500</v>
      </c>
    </row>
    <row r="474" spans="1:4" x14ac:dyDescent="0.35">
      <c r="A474" s="3" t="s">
        <v>901</v>
      </c>
      <c r="B474" s="2" t="s">
        <v>527</v>
      </c>
      <c r="C474" s="3" t="s">
        <v>28</v>
      </c>
      <c r="D474" s="11">
        <v>9130</v>
      </c>
    </row>
    <row r="475" spans="1:4" x14ac:dyDescent="0.35">
      <c r="A475" s="3" t="s">
        <v>902</v>
      </c>
      <c r="B475" s="2" t="s">
        <v>528</v>
      </c>
      <c r="C475" s="3" t="s">
        <v>529</v>
      </c>
      <c r="D475" s="11">
        <v>6500</v>
      </c>
    </row>
    <row r="476" spans="1:4" x14ac:dyDescent="0.35">
      <c r="A476" s="3" t="s">
        <v>903</v>
      </c>
      <c r="B476" s="2" t="s">
        <v>530</v>
      </c>
      <c r="C476" s="3" t="s">
        <v>529</v>
      </c>
      <c r="D476" s="11">
        <v>11750</v>
      </c>
    </row>
    <row r="477" spans="1:4" x14ac:dyDescent="0.35">
      <c r="A477" s="3" t="s">
        <v>904</v>
      </c>
      <c r="B477" s="2" t="s">
        <v>531</v>
      </c>
      <c r="C477" s="3" t="s">
        <v>529</v>
      </c>
      <c r="D477" s="11">
        <v>14500</v>
      </c>
    </row>
    <row r="478" spans="1:4" x14ac:dyDescent="0.35">
      <c r="A478" s="3" t="s">
        <v>905</v>
      </c>
      <c r="B478" s="2" t="s">
        <v>532</v>
      </c>
      <c r="C478" s="3" t="s">
        <v>212</v>
      </c>
      <c r="D478" s="11">
        <v>2600</v>
      </c>
    </row>
    <row r="479" spans="1:4" x14ac:dyDescent="0.35">
      <c r="A479" s="3" t="s">
        <v>906</v>
      </c>
      <c r="B479" s="2" t="s">
        <v>533</v>
      </c>
      <c r="C479" s="3" t="s">
        <v>212</v>
      </c>
      <c r="D479" s="11">
        <v>2000</v>
      </c>
    </row>
    <row r="480" spans="1:4" x14ac:dyDescent="0.35">
      <c r="A480" s="3" t="s">
        <v>907</v>
      </c>
      <c r="B480" s="2" t="s">
        <v>534</v>
      </c>
      <c r="C480" s="3" t="s">
        <v>212</v>
      </c>
      <c r="D480" s="11">
        <v>1250</v>
      </c>
    </row>
    <row r="481" spans="1:4" x14ac:dyDescent="0.35">
      <c r="A481" s="3" t="s">
        <v>908</v>
      </c>
      <c r="B481" s="2" t="s">
        <v>535</v>
      </c>
      <c r="C481" s="3" t="s">
        <v>28</v>
      </c>
      <c r="D481" s="11">
        <v>45500</v>
      </c>
    </row>
    <row r="482" spans="1:4" x14ac:dyDescent="0.35">
      <c r="A482" s="3" t="s">
        <v>909</v>
      </c>
      <c r="B482" s="2" t="s">
        <v>536</v>
      </c>
      <c r="C482" s="3" t="s">
        <v>28</v>
      </c>
      <c r="D482" s="11">
        <v>37450</v>
      </c>
    </row>
    <row r="483" spans="1:4" x14ac:dyDescent="0.35">
      <c r="A483" s="3" t="s">
        <v>910</v>
      </c>
      <c r="B483" s="2" t="s">
        <v>537</v>
      </c>
      <c r="C483" s="3" t="s">
        <v>28</v>
      </c>
      <c r="D483" s="11">
        <v>22500</v>
      </c>
    </row>
    <row r="484" spans="1:4" x14ac:dyDescent="0.35">
      <c r="A484" s="3" t="s">
        <v>911</v>
      </c>
      <c r="B484" s="2" t="s">
        <v>538</v>
      </c>
      <c r="C484" s="3" t="s">
        <v>28</v>
      </c>
      <c r="D484" s="11">
        <v>25200</v>
      </c>
    </row>
    <row r="485" spans="1:4" x14ac:dyDescent="0.35">
      <c r="A485" s="3" t="s">
        <v>912</v>
      </c>
      <c r="B485" s="2" t="s">
        <v>539</v>
      </c>
      <c r="C485" s="3" t="s">
        <v>28</v>
      </c>
      <c r="D485" s="11">
        <v>250000</v>
      </c>
    </row>
    <row r="486" spans="1:4" x14ac:dyDescent="0.35">
      <c r="A486" s="3" t="s">
        <v>913</v>
      </c>
      <c r="B486" s="2" t="s">
        <v>540</v>
      </c>
      <c r="C486" s="3" t="s">
        <v>16</v>
      </c>
      <c r="D486" s="11">
        <v>10000</v>
      </c>
    </row>
    <row r="487" spans="1:4" x14ac:dyDescent="0.35">
      <c r="A487" s="3" t="s">
        <v>914</v>
      </c>
      <c r="B487" s="2" t="s">
        <v>541</v>
      </c>
      <c r="C487" s="3" t="s">
        <v>529</v>
      </c>
      <c r="D487" s="11">
        <v>25000</v>
      </c>
    </row>
    <row r="488" spans="1:4" x14ac:dyDescent="0.35">
      <c r="A488" s="3" t="s">
        <v>915</v>
      </c>
      <c r="B488" s="2" t="s">
        <v>542</v>
      </c>
      <c r="C488" s="3" t="s">
        <v>16</v>
      </c>
      <c r="D488" s="11">
        <v>75000</v>
      </c>
    </row>
    <row r="489" spans="1:4" x14ac:dyDescent="0.35">
      <c r="A489" s="3" t="s">
        <v>916</v>
      </c>
      <c r="B489" s="2" t="s">
        <v>543</v>
      </c>
      <c r="C489" s="3" t="s">
        <v>544</v>
      </c>
      <c r="D489" s="11">
        <v>55000</v>
      </c>
    </row>
    <row r="490" spans="1:4" x14ac:dyDescent="0.35">
      <c r="A490" s="3" t="s">
        <v>917</v>
      </c>
      <c r="B490" s="2" t="s">
        <v>545</v>
      </c>
      <c r="C490" s="3" t="s">
        <v>544</v>
      </c>
      <c r="D490" s="11">
        <v>75000</v>
      </c>
    </row>
    <row r="491" spans="1:4" x14ac:dyDescent="0.35">
      <c r="A491" s="3" t="s">
        <v>918</v>
      </c>
      <c r="B491" s="2" t="s">
        <v>546</v>
      </c>
      <c r="C491" s="3" t="s">
        <v>212</v>
      </c>
      <c r="D491" s="11">
        <v>1500</v>
      </c>
    </row>
    <row r="492" spans="1:4" x14ac:dyDescent="0.35">
      <c r="A492" s="3" t="s">
        <v>919</v>
      </c>
      <c r="B492" s="2" t="s">
        <v>547</v>
      </c>
      <c r="C492" s="3" t="s">
        <v>212</v>
      </c>
      <c r="D492" s="11">
        <v>6500</v>
      </c>
    </row>
    <row r="493" spans="1:4" x14ac:dyDescent="0.35">
      <c r="A493" s="3" t="s">
        <v>920</v>
      </c>
      <c r="B493" s="2" t="s">
        <v>548</v>
      </c>
      <c r="C493" s="3" t="s">
        <v>212</v>
      </c>
      <c r="D493" s="11">
        <v>250</v>
      </c>
    </row>
    <row r="494" spans="1:4" x14ac:dyDescent="0.35">
      <c r="A494" s="3" t="s">
        <v>921</v>
      </c>
      <c r="B494" s="2" t="s">
        <v>549</v>
      </c>
      <c r="C494" s="3" t="s">
        <v>25</v>
      </c>
      <c r="D494" s="11">
        <v>60000</v>
      </c>
    </row>
    <row r="495" spans="1:4" x14ac:dyDescent="0.35">
      <c r="A495" s="3" t="s">
        <v>922</v>
      </c>
      <c r="B495" s="2" t="s">
        <v>550</v>
      </c>
      <c r="C495" s="3" t="s">
        <v>25</v>
      </c>
      <c r="D495" s="11">
        <v>120500</v>
      </c>
    </row>
    <row r="496" spans="1:4" x14ac:dyDescent="0.35">
      <c r="A496" s="3" t="s">
        <v>923</v>
      </c>
      <c r="B496" s="2" t="s">
        <v>551</v>
      </c>
      <c r="C496" s="3" t="s">
        <v>25</v>
      </c>
      <c r="D496" s="11">
        <v>225000</v>
      </c>
    </row>
    <row r="497" spans="1:4" x14ac:dyDescent="0.35">
      <c r="A497" s="3" t="s">
        <v>924</v>
      </c>
      <c r="B497" s="2" t="s">
        <v>552</v>
      </c>
      <c r="C497" s="3" t="s">
        <v>68</v>
      </c>
      <c r="D497" s="11">
        <v>3500</v>
      </c>
    </row>
    <row r="498" spans="1:4" x14ac:dyDescent="0.35">
      <c r="A498" s="3"/>
      <c r="B498" s="2" t="s">
        <v>553</v>
      </c>
      <c r="C498" s="3" t="s">
        <v>25</v>
      </c>
      <c r="D498" s="11">
        <v>5700</v>
      </c>
    </row>
    <row r="499" spans="1:4" x14ac:dyDescent="0.35">
      <c r="A499" s="3"/>
      <c r="B499" s="2" t="s">
        <v>554</v>
      </c>
      <c r="C499" s="3" t="s">
        <v>25</v>
      </c>
      <c r="D499" s="11">
        <v>6500</v>
      </c>
    </row>
    <row r="500" spans="1:4" x14ac:dyDescent="0.35">
      <c r="A500" s="3"/>
      <c r="B500" s="2" t="s">
        <v>555</v>
      </c>
      <c r="C500" s="3" t="s">
        <v>25</v>
      </c>
      <c r="D500" s="11">
        <v>9250</v>
      </c>
    </row>
    <row r="501" spans="1:4" x14ac:dyDescent="0.35">
      <c r="A501" s="3"/>
      <c r="B501" s="2" t="s">
        <v>556</v>
      </c>
      <c r="C501" s="3" t="s">
        <v>25</v>
      </c>
      <c r="D501" s="11">
        <v>10500</v>
      </c>
    </row>
    <row r="502" spans="1:4" x14ac:dyDescent="0.35">
      <c r="A502" s="3"/>
      <c r="B502" s="2" t="s">
        <v>557</v>
      </c>
      <c r="C502" s="3" t="s">
        <v>25</v>
      </c>
      <c r="D502" s="11">
        <v>15000</v>
      </c>
    </row>
    <row r="503" spans="1:4" x14ac:dyDescent="0.35">
      <c r="A503" s="3"/>
      <c r="B503" s="2" t="s">
        <v>558</v>
      </c>
      <c r="C503" s="3" t="s">
        <v>25</v>
      </c>
      <c r="D503" s="11">
        <v>26200</v>
      </c>
    </row>
    <row r="504" spans="1:4" x14ac:dyDescent="0.35">
      <c r="A504" s="3"/>
      <c r="B504" s="2" t="s">
        <v>559</v>
      </c>
      <c r="C504" s="3" t="s">
        <v>25</v>
      </c>
      <c r="D504" s="11">
        <v>18750</v>
      </c>
    </row>
    <row r="505" spans="1:4" x14ac:dyDescent="0.35">
      <c r="A505" s="3"/>
      <c r="B505" s="2" t="s">
        <v>560</v>
      </c>
      <c r="C505" s="3" t="s">
        <v>25</v>
      </c>
      <c r="D505" s="11">
        <v>25700</v>
      </c>
    </row>
    <row r="506" spans="1:4" x14ac:dyDescent="0.35">
      <c r="A506" s="3"/>
      <c r="B506" s="2" t="s">
        <v>561</v>
      </c>
      <c r="C506" s="3" t="s">
        <v>25</v>
      </c>
      <c r="D506" s="11">
        <v>22500</v>
      </c>
    </row>
    <row r="507" spans="1:4" x14ac:dyDescent="0.35">
      <c r="A507" s="3"/>
      <c r="B507" s="2" t="s">
        <v>562</v>
      </c>
      <c r="C507" s="3" t="s">
        <v>25</v>
      </c>
      <c r="D507" s="11">
        <v>25700</v>
      </c>
    </row>
    <row r="508" spans="1:4" x14ac:dyDescent="0.35">
      <c r="A508" s="3"/>
      <c r="B508" s="2" t="s">
        <v>563</v>
      </c>
      <c r="C508" s="3" t="s">
        <v>25</v>
      </c>
      <c r="D508" s="11">
        <v>60000</v>
      </c>
    </row>
    <row r="509" spans="1:4" x14ac:dyDescent="0.35">
      <c r="A509" s="3"/>
      <c r="B509" s="2" t="s">
        <v>564</v>
      </c>
      <c r="C509" s="3" t="s">
        <v>25</v>
      </c>
      <c r="D509" s="11">
        <v>75000</v>
      </c>
    </row>
    <row r="510" spans="1:4" x14ac:dyDescent="0.35">
      <c r="A510" s="3"/>
      <c r="B510" s="2" t="s">
        <v>565</v>
      </c>
      <c r="C510" s="3" t="s">
        <v>25</v>
      </c>
      <c r="D510" s="11"/>
    </row>
    <row r="511" spans="1:4" x14ac:dyDescent="0.35">
      <c r="A511" s="3"/>
      <c r="B511" s="2" t="s">
        <v>566</v>
      </c>
      <c r="C511" s="3" t="s">
        <v>25</v>
      </c>
      <c r="D511" s="11"/>
    </row>
    <row r="512" spans="1:4" x14ac:dyDescent="0.35">
      <c r="A512" s="3"/>
      <c r="B512" s="7" t="s">
        <v>567</v>
      </c>
      <c r="C512" s="3" t="s">
        <v>509</v>
      </c>
      <c r="D512" s="11">
        <v>250000</v>
      </c>
    </row>
    <row r="513" spans="1:4" x14ac:dyDescent="0.35">
      <c r="A513" s="3"/>
      <c r="B513" s="2" t="s">
        <v>568</v>
      </c>
      <c r="C513" s="3" t="s">
        <v>509</v>
      </c>
      <c r="D513" s="11">
        <v>950000</v>
      </c>
    </row>
    <row r="514" spans="1:4" x14ac:dyDescent="0.35">
      <c r="A514" s="3"/>
      <c r="B514" s="2" t="s">
        <v>569</v>
      </c>
      <c r="C514" s="3" t="s">
        <v>68</v>
      </c>
      <c r="D514" s="11">
        <v>75</v>
      </c>
    </row>
    <row r="515" spans="1:4" x14ac:dyDescent="0.35">
      <c r="A515" s="3" t="s">
        <v>925</v>
      </c>
      <c r="B515" s="2" t="s">
        <v>570</v>
      </c>
      <c r="C515" s="3" t="s">
        <v>429</v>
      </c>
      <c r="D515" s="11">
        <v>250000</v>
      </c>
    </row>
    <row r="516" spans="1:4" x14ac:dyDescent="0.35">
      <c r="A516" s="3" t="s">
        <v>926</v>
      </c>
      <c r="B516" s="2" t="s">
        <v>571</v>
      </c>
      <c r="C516" s="3" t="s">
        <v>16</v>
      </c>
      <c r="D516" s="11">
        <v>2500</v>
      </c>
    </row>
    <row r="517" spans="1:4" x14ac:dyDescent="0.35">
      <c r="A517" s="3" t="s">
        <v>927</v>
      </c>
      <c r="B517" s="2" t="s">
        <v>572</v>
      </c>
      <c r="C517" s="3" t="s">
        <v>25</v>
      </c>
      <c r="D517" s="11">
        <v>7000</v>
      </c>
    </row>
    <row r="518" spans="1:4" x14ac:dyDescent="0.35">
      <c r="A518" s="3" t="s">
        <v>928</v>
      </c>
      <c r="B518" s="2" t="s">
        <v>573</v>
      </c>
      <c r="C518" s="3" t="s">
        <v>212</v>
      </c>
      <c r="D518" s="11">
        <v>3500</v>
      </c>
    </row>
    <row r="519" spans="1:4" x14ac:dyDescent="0.35">
      <c r="A519" s="3" t="s">
        <v>929</v>
      </c>
      <c r="B519" s="2" t="s">
        <v>574</v>
      </c>
      <c r="C519" s="3" t="s">
        <v>212</v>
      </c>
      <c r="D519" s="11">
        <v>1850</v>
      </c>
    </row>
    <row r="520" spans="1:4" x14ac:dyDescent="0.35">
      <c r="A520" s="3" t="s">
        <v>930</v>
      </c>
      <c r="B520" s="2" t="s">
        <v>575</v>
      </c>
      <c r="C520" s="3" t="s">
        <v>212</v>
      </c>
      <c r="D520" s="11">
        <v>1000</v>
      </c>
    </row>
    <row r="521" spans="1:4" x14ac:dyDescent="0.35">
      <c r="A521" s="3" t="s">
        <v>931</v>
      </c>
      <c r="B521" s="2" t="s">
        <v>576</v>
      </c>
      <c r="C521" s="3" t="s">
        <v>212</v>
      </c>
      <c r="D521" s="11">
        <v>500</v>
      </c>
    </row>
    <row r="522" spans="1:4" x14ac:dyDescent="0.35">
      <c r="A522" s="3" t="s">
        <v>932</v>
      </c>
      <c r="B522" s="2" t="s">
        <v>577</v>
      </c>
      <c r="C522" s="3" t="s">
        <v>212</v>
      </c>
      <c r="D522" s="11">
        <v>250</v>
      </c>
    </row>
    <row r="523" spans="1:4" x14ac:dyDescent="0.35">
      <c r="A523" s="3" t="s">
        <v>933</v>
      </c>
      <c r="B523" s="2" t="s">
        <v>578</v>
      </c>
      <c r="C523" s="3" t="s">
        <v>212</v>
      </c>
      <c r="D523" s="11">
        <v>200</v>
      </c>
    </row>
    <row r="524" spans="1:4" x14ac:dyDescent="0.35">
      <c r="A524" s="3" t="s">
        <v>934</v>
      </c>
      <c r="B524" s="2" t="s">
        <v>579</v>
      </c>
      <c r="C524" s="3" t="s">
        <v>544</v>
      </c>
      <c r="D524" s="11">
        <v>120000</v>
      </c>
    </row>
    <row r="525" spans="1:4" x14ac:dyDescent="0.35">
      <c r="A525" s="3" t="s">
        <v>935</v>
      </c>
      <c r="B525" s="2" t="s">
        <v>580</v>
      </c>
      <c r="C525" s="3" t="s">
        <v>544</v>
      </c>
      <c r="D525" s="11">
        <v>75000</v>
      </c>
    </row>
    <row r="526" spans="1:4" x14ac:dyDescent="0.35">
      <c r="A526" s="3" t="s">
        <v>936</v>
      </c>
      <c r="B526" s="2" t="s">
        <v>581</v>
      </c>
      <c r="C526" s="3" t="s">
        <v>28</v>
      </c>
      <c r="D526" s="11">
        <v>30000</v>
      </c>
    </row>
    <row r="527" spans="1:4" x14ac:dyDescent="0.35">
      <c r="A527" s="3" t="s">
        <v>937</v>
      </c>
      <c r="B527" s="2" t="s">
        <v>582</v>
      </c>
      <c r="C527" s="3" t="s">
        <v>16</v>
      </c>
      <c r="D527" s="11">
        <v>7500</v>
      </c>
    </row>
    <row r="528" spans="1:4" x14ac:dyDescent="0.35">
      <c r="A528" s="3" t="s">
        <v>938</v>
      </c>
      <c r="B528" s="2" t="s">
        <v>583</v>
      </c>
      <c r="C528" s="3" t="s">
        <v>16</v>
      </c>
      <c r="D528" s="11">
        <v>10000</v>
      </c>
    </row>
    <row r="529" spans="1:4" x14ac:dyDescent="0.35">
      <c r="A529" s="3" t="s">
        <v>939</v>
      </c>
      <c r="B529" s="2" t="s">
        <v>584</v>
      </c>
      <c r="C529" s="3" t="s">
        <v>16</v>
      </c>
      <c r="D529" s="11">
        <v>13500</v>
      </c>
    </row>
    <row r="530" spans="1:4" x14ac:dyDescent="0.35">
      <c r="A530" s="3" t="s">
        <v>940</v>
      </c>
      <c r="B530" s="2" t="s">
        <v>585</v>
      </c>
      <c r="C530" s="3" t="s">
        <v>16</v>
      </c>
      <c r="D530" s="11">
        <v>17500</v>
      </c>
    </row>
    <row r="531" spans="1:4" x14ac:dyDescent="0.35">
      <c r="A531" s="3" t="s">
        <v>941</v>
      </c>
      <c r="B531" s="2" t="s">
        <v>586</v>
      </c>
      <c r="C531" s="3" t="s">
        <v>16</v>
      </c>
      <c r="D531" s="11">
        <v>11500</v>
      </c>
    </row>
    <row r="532" spans="1:4" x14ac:dyDescent="0.35">
      <c r="A532" s="3" t="s">
        <v>942</v>
      </c>
      <c r="B532" s="2" t="s">
        <v>587</v>
      </c>
      <c r="C532" s="3" t="s">
        <v>16</v>
      </c>
      <c r="D532" s="11">
        <v>6750</v>
      </c>
    </row>
    <row r="533" spans="1:4" x14ac:dyDescent="0.35">
      <c r="A533" s="3" t="s">
        <v>943</v>
      </c>
      <c r="B533" s="2" t="s">
        <v>588</v>
      </c>
      <c r="C533" s="3" t="s">
        <v>589</v>
      </c>
      <c r="D533" s="11">
        <v>120000000</v>
      </c>
    </row>
    <row r="534" spans="1:4" x14ac:dyDescent="0.35">
      <c r="A534" s="3" t="s">
        <v>944</v>
      </c>
      <c r="B534" s="2" t="s">
        <v>590</v>
      </c>
      <c r="C534" s="3" t="s">
        <v>529</v>
      </c>
      <c r="D534" s="11">
        <v>40000</v>
      </c>
    </row>
    <row r="535" spans="1:4" x14ac:dyDescent="0.35">
      <c r="A535" s="3" t="s">
        <v>945</v>
      </c>
      <c r="B535" s="2" t="s">
        <v>591</v>
      </c>
      <c r="C535" s="3" t="s">
        <v>529</v>
      </c>
      <c r="D535" s="11">
        <v>7150</v>
      </c>
    </row>
    <row r="536" spans="1:4" x14ac:dyDescent="0.35">
      <c r="A536" s="3" t="s">
        <v>946</v>
      </c>
      <c r="B536" s="2" t="s">
        <v>592</v>
      </c>
      <c r="C536" s="3" t="s">
        <v>16</v>
      </c>
      <c r="D536" s="11">
        <v>10000000</v>
      </c>
    </row>
    <row r="537" spans="1:4" x14ac:dyDescent="0.35">
      <c r="A537" s="3" t="s">
        <v>947</v>
      </c>
      <c r="B537" s="2" t="s">
        <v>593</v>
      </c>
      <c r="C537" s="3" t="s">
        <v>16</v>
      </c>
      <c r="D537" s="11">
        <v>40000000</v>
      </c>
    </row>
    <row r="538" spans="1:4" x14ac:dyDescent="0.35">
      <c r="A538" s="3" t="s">
        <v>948</v>
      </c>
      <c r="B538" s="2" t="s">
        <v>594</v>
      </c>
      <c r="C538" s="3" t="s">
        <v>16</v>
      </c>
      <c r="D538" s="11">
        <v>100000000</v>
      </c>
    </row>
    <row r="539" spans="1:4" x14ac:dyDescent="0.35">
      <c r="A539" s="3" t="s">
        <v>949</v>
      </c>
      <c r="B539" s="2" t="s">
        <v>595</v>
      </c>
      <c r="C539" s="3" t="s">
        <v>529</v>
      </c>
      <c r="D539" s="11">
        <v>30250</v>
      </c>
    </row>
    <row r="540" spans="1:4" x14ac:dyDescent="0.35">
      <c r="A540" s="3" t="s">
        <v>950</v>
      </c>
      <c r="B540" s="2" t="s">
        <v>596</v>
      </c>
      <c r="C540" s="3" t="s">
        <v>529</v>
      </c>
      <c r="D540" s="11">
        <v>37500</v>
      </c>
    </row>
    <row r="541" spans="1:4" x14ac:dyDescent="0.35">
      <c r="A541" s="3" t="s">
        <v>951</v>
      </c>
      <c r="B541" s="2" t="s">
        <v>597</v>
      </c>
      <c r="C541" s="3" t="s">
        <v>529</v>
      </c>
      <c r="D541" s="11">
        <v>38500</v>
      </c>
    </row>
    <row r="542" spans="1:4" x14ac:dyDescent="0.35">
      <c r="A542" s="3" t="s">
        <v>952</v>
      </c>
      <c r="B542" s="2" t="s">
        <v>598</v>
      </c>
      <c r="C542" s="3" t="s">
        <v>16</v>
      </c>
      <c r="D542" s="11">
        <v>1000000</v>
      </c>
    </row>
    <row r="543" spans="1:4" x14ac:dyDescent="0.35">
      <c r="A543" s="3" t="s">
        <v>953</v>
      </c>
      <c r="B543" s="2" t="s">
        <v>599</v>
      </c>
      <c r="C543" s="3" t="s">
        <v>16</v>
      </c>
      <c r="D543" s="11">
        <v>75000</v>
      </c>
    </row>
    <row r="544" spans="1:4" x14ac:dyDescent="0.35">
      <c r="A544" s="3" t="s">
        <v>954</v>
      </c>
      <c r="B544" s="2" t="s">
        <v>600</v>
      </c>
      <c r="C544" s="3" t="s">
        <v>589</v>
      </c>
      <c r="D544" s="11">
        <v>1000000</v>
      </c>
    </row>
    <row r="545" spans="1:4" x14ac:dyDescent="0.35">
      <c r="A545" s="3" t="s">
        <v>955</v>
      </c>
      <c r="B545" s="2" t="s">
        <v>601</v>
      </c>
      <c r="C545" s="3" t="s">
        <v>16</v>
      </c>
      <c r="D545" s="11">
        <v>300000</v>
      </c>
    </row>
    <row r="546" spans="1:4" x14ac:dyDescent="0.35">
      <c r="A546" s="3" t="s">
        <v>956</v>
      </c>
      <c r="B546" s="2" t="s">
        <v>602</v>
      </c>
      <c r="C546" s="3" t="s">
        <v>212</v>
      </c>
      <c r="D546" s="11">
        <v>16500</v>
      </c>
    </row>
    <row r="547" spans="1:4" x14ac:dyDescent="0.35">
      <c r="A547" s="3" t="s">
        <v>957</v>
      </c>
      <c r="B547" s="2" t="s">
        <v>603</v>
      </c>
      <c r="C547" s="3" t="s">
        <v>212</v>
      </c>
      <c r="D547" s="11">
        <v>12500</v>
      </c>
    </row>
    <row r="548" spans="1:4" x14ac:dyDescent="0.35">
      <c r="A548" s="3" t="s">
        <v>958</v>
      </c>
      <c r="B548" s="2" t="s">
        <v>604</v>
      </c>
      <c r="C548" s="3" t="s">
        <v>605</v>
      </c>
      <c r="D548" s="11">
        <v>1000000</v>
      </c>
    </row>
    <row r="549" spans="1:4" x14ac:dyDescent="0.35">
      <c r="A549" s="3" t="s">
        <v>959</v>
      </c>
      <c r="B549" s="2" t="s">
        <v>606</v>
      </c>
      <c r="C549" s="3" t="s">
        <v>605</v>
      </c>
      <c r="D549" s="11">
        <v>250000</v>
      </c>
    </row>
    <row r="550" spans="1:4" x14ac:dyDescent="0.35">
      <c r="A550" s="3" t="s">
        <v>960</v>
      </c>
      <c r="B550" s="2" t="s">
        <v>607</v>
      </c>
      <c r="C550" s="3" t="s">
        <v>605</v>
      </c>
      <c r="D550" s="11">
        <v>5000000</v>
      </c>
    </row>
    <row r="551" spans="1:4" x14ac:dyDescent="0.35">
      <c r="A551" s="3" t="s">
        <v>961</v>
      </c>
      <c r="B551" s="2" t="s">
        <v>608</v>
      </c>
      <c r="C551" s="3" t="s">
        <v>529</v>
      </c>
      <c r="D551" s="11">
        <v>5500</v>
      </c>
    </row>
    <row r="552" spans="1:4" x14ac:dyDescent="0.35">
      <c r="A552" s="3" t="s">
        <v>962</v>
      </c>
      <c r="B552" s="2" t="s">
        <v>609</v>
      </c>
      <c r="C552" s="3" t="s">
        <v>529</v>
      </c>
      <c r="D552" s="11">
        <v>10800</v>
      </c>
    </row>
    <row r="553" spans="1:4" x14ac:dyDescent="0.35">
      <c r="A553" s="3" t="s">
        <v>963</v>
      </c>
      <c r="B553" s="2" t="s">
        <v>531</v>
      </c>
      <c r="C553" s="3" t="s">
        <v>68</v>
      </c>
      <c r="D553" s="11">
        <v>2500</v>
      </c>
    </row>
    <row r="554" spans="1:4" x14ac:dyDescent="0.35">
      <c r="A554" s="3" t="s">
        <v>964</v>
      </c>
      <c r="B554" s="2" t="s">
        <v>610</v>
      </c>
      <c r="C554" s="3" t="s">
        <v>611</v>
      </c>
      <c r="D554" s="11">
        <v>35000</v>
      </c>
    </row>
    <row r="555" spans="1:4" x14ac:dyDescent="0.35">
      <c r="A555" s="3"/>
      <c r="B555" s="4" t="s">
        <v>612</v>
      </c>
      <c r="C555" s="3" t="s">
        <v>613</v>
      </c>
      <c r="D555" s="11">
        <v>25000</v>
      </c>
    </row>
    <row r="556" spans="1:4" x14ac:dyDescent="0.35">
      <c r="A556" s="3" t="s">
        <v>965</v>
      </c>
      <c r="B556" s="2" t="s">
        <v>614</v>
      </c>
      <c r="C556" s="3" t="s">
        <v>611</v>
      </c>
      <c r="D556" s="11">
        <v>40000</v>
      </c>
    </row>
    <row r="557" spans="1:4" x14ac:dyDescent="0.35">
      <c r="A557" s="3" t="s">
        <v>966</v>
      </c>
      <c r="B557" s="2" t="s">
        <v>615</v>
      </c>
      <c r="C557" s="3" t="s">
        <v>68</v>
      </c>
      <c r="D557" s="11">
        <v>75000</v>
      </c>
    </row>
    <row r="558" spans="1:4" x14ac:dyDescent="0.35">
      <c r="A558" s="3" t="s">
        <v>967</v>
      </c>
      <c r="B558" s="2" t="s">
        <v>616</v>
      </c>
      <c r="C558" s="3" t="s">
        <v>68</v>
      </c>
      <c r="D558" s="11">
        <v>90000</v>
      </c>
    </row>
    <row r="559" spans="1:4" x14ac:dyDescent="0.35">
      <c r="A559" s="3" t="s">
        <v>968</v>
      </c>
      <c r="B559" s="2" t="s">
        <v>617</v>
      </c>
      <c r="C559" s="3" t="s">
        <v>68</v>
      </c>
      <c r="D559" s="11">
        <v>115000</v>
      </c>
    </row>
    <row r="560" spans="1:4" x14ac:dyDescent="0.35">
      <c r="A560" s="3" t="s">
        <v>969</v>
      </c>
      <c r="B560" s="2" t="s">
        <v>618</v>
      </c>
      <c r="C560" s="3" t="s">
        <v>68</v>
      </c>
      <c r="D560" s="11">
        <v>125000</v>
      </c>
    </row>
    <row r="561" spans="1:4" x14ac:dyDescent="0.35">
      <c r="A561" s="3" t="e">
        <f>+#REF!</f>
        <v>#REF!</v>
      </c>
      <c r="B561" s="2" t="s">
        <v>619</v>
      </c>
      <c r="C561" s="3" t="s">
        <v>68</v>
      </c>
      <c r="D561" s="11"/>
    </row>
    <row r="562" spans="1:4" x14ac:dyDescent="0.35">
      <c r="A562" s="3"/>
      <c r="B562" s="2" t="s">
        <v>620</v>
      </c>
      <c r="C562" s="3" t="s">
        <v>529</v>
      </c>
      <c r="D562" s="11">
        <v>40000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2025-02-12T03:42:04Z</dcterms:created>
  <dcterms:modified xsi:type="dcterms:W3CDTF">2025-02-12T04:48:25Z</dcterms:modified>
  <cp:category/>
</cp:coreProperties>
</file>