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bimap\Downloads\"/>
    </mc:Choice>
  </mc:AlternateContent>
  <xr:revisionPtr revIDLastSave="0" documentId="13_ncr:1_{44CB3EA0-6FD2-4D20-AC8E-3CF7210147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4" i="1" l="1"/>
  <c r="G41" i="1"/>
  <c r="G42" i="1" s="1"/>
  <c r="G38" i="1"/>
  <c r="G37" i="1"/>
  <c r="G36" i="1"/>
  <c r="F32" i="1"/>
  <c r="G32" i="1" s="1"/>
  <c r="D32" i="1"/>
  <c r="F31" i="1"/>
  <c r="G31" i="1" s="1"/>
  <c r="D31" i="1"/>
  <c r="F30" i="1"/>
  <c r="G30" i="1" s="1"/>
  <c r="G34" i="1" s="1"/>
  <c r="D30" i="1"/>
  <c r="E22" i="1"/>
  <c r="G19" i="1"/>
  <c r="G18" i="1"/>
  <c r="G20" i="1" s="1"/>
  <c r="G15" i="1"/>
  <c r="G14" i="1"/>
  <c r="G13" i="1"/>
  <c r="F9" i="1"/>
  <c r="G9" i="1" s="1"/>
  <c r="D9" i="1"/>
  <c r="F8" i="1"/>
  <c r="G8" i="1" s="1"/>
  <c r="D8" i="1"/>
  <c r="F7" i="1"/>
  <c r="G7" i="1" s="1"/>
  <c r="G11" i="1" s="1"/>
  <c r="D7" i="1"/>
  <c r="G39" i="1" l="1"/>
  <c r="G43" i="1" s="1"/>
  <c r="G44" i="1" s="1"/>
  <c r="G45" i="1" s="1"/>
  <c r="G16" i="1"/>
  <c r="G21" i="1" s="1"/>
  <c r="G22" i="1" s="1"/>
  <c r="G23" i="1" s="1"/>
</calcChain>
</file>

<file path=xl/sharedStrings.xml><?xml version="1.0" encoding="utf-8"?>
<sst xmlns="http://schemas.openxmlformats.org/spreadsheetml/2006/main" count="68" uniqueCount="35">
  <si>
    <t>A.1.01.a1</t>
  </si>
  <si>
    <t>1 m2 Pembersihan dan pengupasan permukaan tanah (stripping) s.d. tanaman dia. 2m</t>
  </si>
  <si>
    <t>No</t>
  </si>
  <si>
    <t>Uraian</t>
  </si>
  <si>
    <t>Kode</t>
  </si>
  <si>
    <t>Satuan</t>
  </si>
  <si>
    <t>Koefisien</t>
  </si>
  <si>
    <t>Harga Satuan</t>
  </si>
  <si>
    <t>Jumlah</t>
  </si>
  <si>
    <t>(Rp)</t>
  </si>
  <si>
    <t>Harga</t>
  </si>
  <si>
    <t>A</t>
  </si>
  <si>
    <t>TENAGA</t>
  </si>
  <si>
    <t>Mandor</t>
  </si>
  <si>
    <t>L.01</t>
  </si>
  <si>
    <t>Kepala Tukang</t>
  </si>
  <si>
    <t>L.02</t>
  </si>
  <si>
    <t>Pekerja</t>
  </si>
  <si>
    <t>L.03</t>
  </si>
  <si>
    <t>JUMLAH TENAGA KERJA</t>
  </si>
  <si>
    <t>B</t>
  </si>
  <si>
    <t>BAHAN</t>
  </si>
  <si>
    <t>JUMLAH HARGA BAHAN</t>
  </si>
  <si>
    <t>C</t>
  </si>
  <si>
    <t>PERALATAN</t>
  </si>
  <si>
    <t>JUMLAH HARGA ALAT</t>
  </si>
  <si>
    <t>D</t>
  </si>
  <si>
    <t>Jumlah (A+B+C)</t>
  </si>
  <si>
    <t>E</t>
  </si>
  <si>
    <t>Overhead &amp; Profit (Maksimal 15 %)</t>
  </si>
  <si>
    <t>x D</t>
  </si>
  <si>
    <t>F</t>
  </si>
  <si>
    <t>Harga Satuan Pekerjaan (D+E)</t>
  </si>
  <si>
    <t>A.1.01.b1.1</t>
  </si>
  <si>
    <t>1 m3 Galian Batu sedalam 0 s.d. 1 m,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</si>
</sst>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_(* #,##0_);_(* \(#,##0\);_(* &quot;-&quot;_);_(@_)"/>
    <numFmt numFmtId="166" formatCode="_(* #,##0.00_);_(* \(#,##0.00\);_(* &quot;-&quot;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 Narrow"/>
      <family val="2"/>
    </font>
    <font>
      <b/>
      <sz val="10"/>
      <name val="Arial Narrow"/>
      <family val="2"/>
    </font>
    <font>
      <sz val="10"/>
      <color theme="1"/>
      <name val="Arial Narrow"/>
      <family val="2"/>
    </font>
    <font>
      <sz val="11"/>
      <color indexed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1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1" applyFont="1" applyAlignment="1">
      <alignment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left" vertical="center" wrapText="1"/>
    </xf>
    <xf numFmtId="0" fontId="3" fillId="2" borderId="3" xfId="1" applyFont="1" applyFill="1" applyBorder="1" applyAlignment="1">
      <alignment horizontal="left" vertical="center" wrapText="1"/>
    </xf>
    <xf numFmtId="0" fontId="4" fillId="2" borderId="4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justify" vertical="center" wrapText="1"/>
    </xf>
    <xf numFmtId="0" fontId="3" fillId="0" borderId="8" xfId="1" applyFont="1" applyBorder="1" applyAlignment="1">
      <alignment horizontal="justify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9" xfId="1" applyFont="1" applyBorder="1" applyAlignment="1">
      <alignment vertical="center" wrapText="1"/>
    </xf>
    <xf numFmtId="164" fontId="2" fillId="0" borderId="9" xfId="1" applyNumberFormat="1" applyFont="1" applyBorder="1" applyAlignment="1">
      <alignment horizontal="center" vertical="center" wrapText="1"/>
    </xf>
    <xf numFmtId="166" fontId="2" fillId="0" borderId="9" xfId="2" applyNumberFormat="1" applyFont="1" applyFill="1" applyBorder="1" applyAlignment="1">
      <alignment horizontal="justify" vertical="center" wrapText="1"/>
    </xf>
    <xf numFmtId="0" fontId="2" fillId="0" borderId="9" xfId="1" applyFont="1" applyBorder="1" applyAlignment="1">
      <alignment horizontal="justify" vertical="center" wrapText="1"/>
    </xf>
    <xf numFmtId="0" fontId="3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right" vertical="center"/>
    </xf>
    <xf numFmtId="0" fontId="3" fillId="0" borderId="10" xfId="1" applyFont="1" applyBorder="1" applyAlignment="1">
      <alignment horizontal="center" vertical="center" wrapText="1"/>
    </xf>
    <xf numFmtId="2" fontId="2" fillId="0" borderId="10" xfId="1" applyNumberFormat="1" applyFont="1" applyBorder="1" applyAlignment="1">
      <alignment horizontal="center" vertical="center" wrapText="1"/>
    </xf>
    <xf numFmtId="0" fontId="3" fillId="0" borderId="9" xfId="1" applyFont="1" applyBorder="1" applyAlignment="1">
      <alignment horizontal="justify" vertical="center" wrapText="1"/>
    </xf>
    <xf numFmtId="0" fontId="3" fillId="0" borderId="10" xfId="1" applyFont="1" applyBorder="1" applyAlignment="1">
      <alignment horizontal="justify" vertical="center" wrapText="1"/>
    </xf>
    <xf numFmtId="0" fontId="2" fillId="0" borderId="10" xfId="1" applyFont="1" applyBorder="1" applyAlignment="1">
      <alignment vertical="center" wrapText="1"/>
    </xf>
    <xf numFmtId="0" fontId="2" fillId="0" borderId="11" xfId="1" applyFont="1" applyBorder="1" applyAlignment="1">
      <alignment vertical="center" wrapText="1"/>
    </xf>
    <xf numFmtId="0" fontId="2" fillId="0" borderId="12" xfId="1" applyFont="1" applyBorder="1" applyAlignment="1">
      <alignment vertical="center" wrapText="1"/>
    </xf>
    <xf numFmtId="0" fontId="4" fillId="0" borderId="0" xfId="1" applyFont="1" applyAlignment="1">
      <alignment vertical="center"/>
    </xf>
    <xf numFmtId="9" fontId="2" fillId="0" borderId="9" xfId="3" applyFont="1" applyFill="1" applyBorder="1" applyAlignment="1">
      <alignment vertical="center" wrapText="1"/>
    </xf>
    <xf numFmtId="166" fontId="3" fillId="0" borderId="9" xfId="2" applyNumberFormat="1" applyFont="1" applyFill="1" applyBorder="1" applyAlignment="1">
      <alignment horizontal="justify" vertical="center" wrapText="1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justify" vertical="center" wrapText="1"/>
    </xf>
    <xf numFmtId="166" fontId="2" fillId="0" borderId="0" xfId="2" applyNumberFormat="1" applyFont="1" applyFill="1" applyBorder="1" applyAlignment="1">
      <alignment horizontal="justify" vertical="center" wrapText="1"/>
    </xf>
    <xf numFmtId="0" fontId="2" fillId="0" borderId="9" xfId="1" applyFont="1" applyBorder="1" applyAlignment="1">
      <alignment vertical="center"/>
    </xf>
    <xf numFmtId="164" fontId="2" fillId="0" borderId="10" xfId="1" applyNumberFormat="1" applyFont="1" applyBorder="1" applyAlignment="1">
      <alignment horizontal="center" vertical="center" wrapText="1"/>
    </xf>
    <xf numFmtId="0" fontId="2" fillId="0" borderId="10" xfId="1" applyFont="1" applyBorder="1" applyAlignment="1">
      <alignment vertical="center"/>
    </xf>
    <xf numFmtId="0" fontId="2" fillId="0" borderId="11" xfId="1" applyFont="1" applyBorder="1" applyAlignment="1">
      <alignment vertical="center"/>
    </xf>
    <xf numFmtId="0" fontId="2" fillId="0" borderId="12" xfId="1" applyFont="1" applyBorder="1" applyAlignment="1">
      <alignment vertical="center"/>
    </xf>
  </cellXfs>
  <cellStyles count="4">
    <cellStyle name="Comma [0] 2" xfId="2" xr:uid="{89FDE459-0B4C-43B3-965B-C199F7718380}"/>
    <cellStyle name="Normal" xfId="0" builtinId="0"/>
    <cellStyle name="Normal 10" xfId="1" xr:uid="{1D3BC572-9730-413E-A26E-13F1CEF6456B}"/>
    <cellStyle name="Percent 10" xfId="3" xr:uid="{69B70C72-A5C7-4EE5-96B7-A6985BD3B6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_AHSP_SID_OPLAH-CSR_KALTARA_S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KAPITULASI"/>
      <sheetName val="BQ"/>
      <sheetName val="REKAP HSP"/>
      <sheetName val="ANALISA_FIX"/>
      <sheetName val="DAFTAR HARGA"/>
      <sheetName val="ANALISA"/>
      <sheetName val="HSD"/>
      <sheetName val="KODE_BPS"/>
      <sheetName val="ALAT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A3" t="str">
            <v xml:space="preserve">DAFTAR HARGA SATUAN DASAR </v>
          </cell>
        </row>
        <row r="4">
          <cell r="A4" t="str">
            <v>TENAGA KERJA, BAHAN DAN  ALAT</v>
          </cell>
        </row>
        <row r="6">
          <cell r="A6" t="str">
            <v>a.</v>
          </cell>
          <cell r="B6" t="str">
            <v>Nama Lokas Pekerjaan</v>
          </cell>
          <cell r="C6" t="str">
            <v>Bulungan</v>
          </cell>
        </row>
        <row r="7">
          <cell r="A7" t="str">
            <v>b.</v>
          </cell>
          <cell r="B7" t="str">
            <v>Pake biaya angkut manual ?  (Ya=1; Tidak=0)</v>
          </cell>
          <cell r="C7">
            <v>1</v>
          </cell>
        </row>
        <row r="8">
          <cell r="A8" t="str">
            <v>c.</v>
          </cell>
          <cell r="B8" t="str">
            <v xml:space="preserve">Contoh untuk jarak angkut horizontal </v>
          </cell>
          <cell r="C8">
            <v>300</v>
          </cell>
          <cell r="D8" t="str">
            <v>m</v>
          </cell>
        </row>
        <row r="12">
          <cell r="G12" t="str">
            <v>HSD</v>
          </cell>
          <cell r="H12" t="str">
            <v>Biaya Angkutan Material Ke Lokasi Pekerjaan</v>
          </cell>
        </row>
        <row r="13">
          <cell r="A13" t="str">
            <v xml:space="preserve">No </v>
          </cell>
          <cell r="B13" t="str">
            <v>Uraian</v>
          </cell>
          <cell r="C13" t="str">
            <v>Satuan</v>
          </cell>
          <cell r="D13" t="str">
            <v>Kode</v>
          </cell>
          <cell r="G13" t="str">
            <v>SK_Bupati/</v>
          </cell>
        </row>
        <row r="14">
          <cell r="G14" t="str">
            <v>( Rp. )</v>
          </cell>
          <cell r="H14" t="str">
            <v>Kode</v>
          </cell>
          <cell r="I14" t="str">
            <v>Deskripsi</v>
          </cell>
          <cell r="J14" t="str">
            <v>( Rp. )</v>
          </cell>
        </row>
        <row r="15">
          <cell r="A15">
            <v>1</v>
          </cell>
          <cell r="B15">
            <v>2</v>
          </cell>
          <cell r="C15">
            <v>3</v>
          </cell>
          <cell r="D15">
            <v>4</v>
          </cell>
        </row>
        <row r="17">
          <cell r="A17" t="str">
            <v>I</v>
          </cell>
          <cell r="B17" t="str">
            <v>UPAH TENAGA KERJA</v>
          </cell>
        </row>
        <row r="19">
          <cell r="A19">
            <v>1</v>
          </cell>
          <cell r="B19" t="str">
            <v>Mandor</v>
          </cell>
          <cell r="C19" t="str">
            <v>OH</v>
          </cell>
          <cell r="G19">
            <v>150000</v>
          </cell>
        </row>
        <row r="20">
          <cell r="A20">
            <v>2</v>
          </cell>
          <cell r="B20" t="str">
            <v>Mandor (jam)</v>
          </cell>
          <cell r="C20" t="str">
            <v>OJ</v>
          </cell>
          <cell r="G20">
            <v>18750</v>
          </cell>
        </row>
        <row r="21">
          <cell r="A21">
            <v>3</v>
          </cell>
          <cell r="B21" t="str">
            <v>Kepala Tukang</v>
          </cell>
          <cell r="C21" t="str">
            <v>OH</v>
          </cell>
          <cell r="G21">
            <v>150000</v>
          </cell>
        </row>
        <row r="22">
          <cell r="A22">
            <v>4</v>
          </cell>
          <cell r="B22" t="str">
            <v>Kepala Tukang (jam)</v>
          </cell>
          <cell r="C22" t="str">
            <v>OJ</v>
          </cell>
          <cell r="G22">
            <v>18750</v>
          </cell>
        </row>
        <row r="23">
          <cell r="A23">
            <v>5</v>
          </cell>
          <cell r="B23" t="str">
            <v>Tukang</v>
          </cell>
          <cell r="C23" t="str">
            <v>OH</v>
          </cell>
          <cell r="G23">
            <v>130000</v>
          </cell>
        </row>
        <row r="24">
          <cell r="A24">
            <v>6</v>
          </cell>
          <cell r="B24" t="str">
            <v>Tukang (jam)</v>
          </cell>
          <cell r="C24" t="str">
            <v>OJ</v>
          </cell>
          <cell r="G24">
            <v>16250</v>
          </cell>
        </row>
        <row r="25">
          <cell r="A25">
            <v>7</v>
          </cell>
          <cell r="B25" t="str">
            <v>Pekerja</v>
          </cell>
          <cell r="C25" t="str">
            <v>OH</v>
          </cell>
          <cell r="G25">
            <v>120000</v>
          </cell>
        </row>
        <row r="26">
          <cell r="A26">
            <v>8</v>
          </cell>
          <cell r="B26" t="str">
            <v>Pekerja (jam)</v>
          </cell>
          <cell r="C26" t="str">
            <v>OJ</v>
          </cell>
          <cell r="G26">
            <v>15000</v>
          </cell>
        </row>
        <row r="27">
          <cell r="A27">
            <v>9</v>
          </cell>
          <cell r="B27" t="str">
            <v>Tukang listrik</v>
          </cell>
          <cell r="C27" t="str">
            <v>OH</v>
          </cell>
          <cell r="G27">
            <v>250000</v>
          </cell>
        </row>
        <row r="28">
          <cell r="A28">
            <v>10</v>
          </cell>
          <cell r="B28" t="str">
            <v>Tukang kayu</v>
          </cell>
          <cell r="C28" t="str">
            <v>OH</v>
          </cell>
          <cell r="G28">
            <v>250000</v>
          </cell>
        </row>
        <row r="29">
          <cell r="A29">
            <v>11</v>
          </cell>
          <cell r="B29" t="str">
            <v>Tukang batu</v>
          </cell>
          <cell r="C29" t="str">
            <v>OH</v>
          </cell>
          <cell r="G29">
            <v>250000</v>
          </cell>
        </row>
        <row r="30">
          <cell r="A30">
            <v>12</v>
          </cell>
          <cell r="B30" t="str">
            <v>Tukang besi</v>
          </cell>
          <cell r="C30" t="str">
            <v>OH</v>
          </cell>
          <cell r="G30">
            <v>250000</v>
          </cell>
        </row>
        <row r="31">
          <cell r="A31">
            <v>13</v>
          </cell>
          <cell r="B31" t="str">
            <v>Tukang cat</v>
          </cell>
          <cell r="C31" t="str">
            <v>OH</v>
          </cell>
          <cell r="G31">
            <v>250000</v>
          </cell>
        </row>
        <row r="32">
          <cell r="A32">
            <v>14</v>
          </cell>
          <cell r="B32" t="str">
            <v>Tukang las</v>
          </cell>
          <cell r="C32" t="str">
            <v>OH</v>
          </cell>
          <cell r="G32">
            <v>250000</v>
          </cell>
        </row>
        <row r="33">
          <cell r="A33">
            <v>15</v>
          </cell>
          <cell r="B33" t="str">
            <v>Tukang Alumunium/Kaca</v>
          </cell>
          <cell r="C33" t="str">
            <v>OH</v>
          </cell>
          <cell r="G33">
            <v>250000</v>
          </cell>
        </row>
        <row r="34">
          <cell r="A34">
            <v>16</v>
          </cell>
          <cell r="B34" t="str">
            <v>Operator</v>
          </cell>
          <cell r="C34" t="str">
            <v>OH</v>
          </cell>
          <cell r="G34">
            <v>250000</v>
          </cell>
        </row>
        <row r="35">
          <cell r="B35" t="str">
            <v>Operator (jam)</v>
          </cell>
          <cell r="C35" t="str">
            <v>OJ</v>
          </cell>
          <cell r="G35">
            <v>31250</v>
          </cell>
        </row>
        <row r="36">
          <cell r="B36" t="str">
            <v>Pembantu Operator</v>
          </cell>
          <cell r="C36" t="str">
            <v>OH</v>
          </cell>
          <cell r="G36">
            <v>125000</v>
          </cell>
        </row>
        <row r="37">
          <cell r="B37" t="str">
            <v>Pembantu Operator (jam)</v>
          </cell>
          <cell r="C37" t="str">
            <v>OJ</v>
          </cell>
          <cell r="G37">
            <v>15625</v>
          </cell>
        </row>
        <row r="38">
          <cell r="B38" t="str">
            <v>Juru ukur</v>
          </cell>
          <cell r="C38" t="str">
            <v>OH</v>
          </cell>
        </row>
        <row r="39">
          <cell r="B39" t="str">
            <v>Pembantu juru ukur</v>
          </cell>
          <cell r="C39" t="str">
            <v>OH</v>
          </cell>
        </row>
        <row r="40">
          <cell r="B40" t="str">
            <v>Mekanik alat berat</v>
          </cell>
          <cell r="C40" t="str">
            <v>OH</v>
          </cell>
        </row>
        <row r="41">
          <cell r="B41" t="str">
            <v>Kenek truk</v>
          </cell>
          <cell r="C41" t="str">
            <v>OH</v>
          </cell>
        </row>
        <row r="42">
          <cell r="B42" t="str">
            <v>Tenaga ahli utama</v>
          </cell>
          <cell r="C42" t="str">
            <v>OH</v>
          </cell>
          <cell r="G42">
            <v>750000</v>
          </cell>
        </row>
        <row r="43">
          <cell r="B43" t="str">
            <v>Tenaga ahli madya</v>
          </cell>
          <cell r="C43" t="str">
            <v>OH</v>
          </cell>
          <cell r="G43">
            <v>600000</v>
          </cell>
        </row>
        <row r="44">
          <cell r="B44" t="str">
            <v>Tenaga ahli muda</v>
          </cell>
          <cell r="C44" t="str">
            <v>OH</v>
          </cell>
          <cell r="G44">
            <v>450000</v>
          </cell>
        </row>
        <row r="45">
          <cell r="B45" t="str">
            <v>Tenaga ahli pratama</v>
          </cell>
          <cell r="C45" t="str">
            <v>OH</v>
          </cell>
          <cell r="G45">
            <v>300000</v>
          </cell>
        </row>
        <row r="46">
          <cell r="B46" t="str">
            <v>Narasumber pejabat eselon II</v>
          </cell>
          <cell r="C46" t="str">
            <v>OH</v>
          </cell>
          <cell r="G46">
            <v>1800000</v>
          </cell>
        </row>
        <row r="47">
          <cell r="B47" t="str">
            <v>Narasumber pejabat eselon III</v>
          </cell>
          <cell r="C47" t="str">
            <v>OH</v>
          </cell>
          <cell r="G47">
            <v>900000</v>
          </cell>
        </row>
        <row r="48">
          <cell r="B48" t="str">
            <v>Narasumber praktisi</v>
          </cell>
          <cell r="C48" t="str">
            <v>OH</v>
          </cell>
          <cell r="G48">
            <v>900000</v>
          </cell>
        </row>
        <row r="49">
          <cell r="B49" t="str">
            <v>Tenaga Terampil Teknisi</v>
          </cell>
          <cell r="C49" t="str">
            <v>OH</v>
          </cell>
          <cell r="G49">
            <v>300000</v>
          </cell>
        </row>
        <row r="50">
          <cell r="B50" t="str">
            <v>Tenaga Terampil Operator</v>
          </cell>
          <cell r="C50" t="str">
            <v>OH</v>
          </cell>
          <cell r="G50">
            <v>250000</v>
          </cell>
        </row>
        <row r="51">
          <cell r="B51" t="str">
            <v>Tenaga Terampil Analis</v>
          </cell>
          <cell r="C51" t="str">
            <v>OH</v>
          </cell>
          <cell r="G51">
            <v>300000</v>
          </cell>
        </row>
        <row r="54">
          <cell r="A54" t="str">
            <v>II</v>
          </cell>
          <cell r="B54" t="str">
            <v xml:space="preserve"> BAHAN / MATERIAL</v>
          </cell>
        </row>
        <row r="56">
          <cell r="A56" t="str">
            <v>A</v>
          </cell>
          <cell r="B56" t="str">
            <v xml:space="preserve"> KELOMPOK AIR, TANAH, BATU DAN SEMEN</v>
          </cell>
        </row>
        <row r="58">
          <cell r="A58">
            <v>1</v>
          </cell>
          <cell r="B58" t="str">
            <v xml:space="preserve"> Abu Batu</v>
          </cell>
          <cell r="C58" t="str">
            <v>m3</v>
          </cell>
          <cell r="D58" t="str">
            <v>M.01</v>
          </cell>
          <cell r="G58">
            <v>150000</v>
          </cell>
        </row>
        <row r="59">
          <cell r="A59">
            <v>2</v>
          </cell>
          <cell r="B59" t="str">
            <v>Air</v>
          </cell>
          <cell r="C59" t="str">
            <v>liter</v>
          </cell>
          <cell r="D59" t="str">
            <v>M.02</v>
          </cell>
          <cell r="G59">
            <v>74</v>
          </cell>
        </row>
        <row r="60">
          <cell r="A60">
            <v>3</v>
          </cell>
          <cell r="B60" t="str">
            <v xml:space="preserve"> Bahan Aditif (Caldbon, Strorox, dll)</v>
          </cell>
          <cell r="C60" t="str">
            <v>L</v>
          </cell>
          <cell r="D60" t="str">
            <v>M.03</v>
          </cell>
          <cell r="G60">
            <v>35000</v>
          </cell>
        </row>
        <row r="61">
          <cell r="A61">
            <v>4</v>
          </cell>
          <cell r="B61" t="str">
            <v xml:space="preserve"> Batu bata / merah bakar kelas I</v>
          </cell>
          <cell r="C61" t="str">
            <v>bh</v>
          </cell>
          <cell r="D61" t="str">
            <v>M.04.a</v>
          </cell>
          <cell r="G61">
            <v>6325</v>
          </cell>
          <cell r="H61" t="str">
            <v>T.15a.8)</v>
          </cell>
          <cell r="I61" t="str">
            <v>Mengangkut  1 bh bata merah dengan jarak angkut  300 m</v>
          </cell>
          <cell r="J61">
            <v>95.2</v>
          </cell>
        </row>
        <row r="62">
          <cell r="A62">
            <v>5</v>
          </cell>
          <cell r="B62" t="str">
            <v xml:space="preserve"> Batu bata / merah bakar kelas II</v>
          </cell>
          <cell r="C62" t="str">
            <v>bh</v>
          </cell>
          <cell r="D62" t="str">
            <v>M.04.b</v>
          </cell>
          <cell r="G62">
            <v>8305</v>
          </cell>
        </row>
        <row r="63">
          <cell r="A63">
            <v>6</v>
          </cell>
          <cell r="B63" t="str">
            <v xml:space="preserve"> Batu bata / merah bakar kw biasa</v>
          </cell>
          <cell r="C63" t="str">
            <v>bh</v>
          </cell>
          <cell r="D63" t="str">
            <v>M.04.c</v>
          </cell>
          <cell r="G63">
            <v>450</v>
          </cell>
        </row>
        <row r="64">
          <cell r="A64">
            <v>7</v>
          </cell>
          <cell r="B64" t="str">
            <v>Batu bata / merah bakar pres</v>
          </cell>
          <cell r="C64" t="str">
            <v>bh</v>
          </cell>
          <cell r="D64" t="str">
            <v>M.04.d</v>
          </cell>
          <cell r="G64">
            <v>1332</v>
          </cell>
        </row>
        <row r="65">
          <cell r="A65">
            <v>8</v>
          </cell>
          <cell r="B65" t="str">
            <v xml:space="preserve"> Batu bata / merah oven (Klingker)</v>
          </cell>
          <cell r="C65" t="str">
            <v>bh</v>
          </cell>
          <cell r="D65" t="str">
            <v>M.04.e</v>
          </cell>
          <cell r="G65">
            <v>13750</v>
          </cell>
        </row>
        <row r="66">
          <cell r="A66">
            <v>9</v>
          </cell>
          <cell r="B66" t="str">
            <v xml:space="preserve"> Batu / batu kali/ batu belah</v>
          </cell>
          <cell r="C66" t="str">
            <v>m3</v>
          </cell>
          <cell r="D66" t="str">
            <v>M.05</v>
          </cell>
          <cell r="G66">
            <v>95000</v>
          </cell>
          <cell r="H66" t="str">
            <v>T.15a.8)</v>
          </cell>
          <cell r="I66" t="str">
            <v>Mengangkut  1 m3 material dengan jarak angkut  300 m</v>
          </cell>
          <cell r="J66">
            <v>61617</v>
          </cell>
        </row>
        <row r="67">
          <cell r="A67">
            <v>10</v>
          </cell>
          <cell r="B67" t="str">
            <v>Batu alam/Batu Kali 12-25cm</v>
          </cell>
          <cell r="C67" t="str">
            <v>m3</v>
          </cell>
          <cell r="G67">
            <v>525030</v>
          </cell>
        </row>
        <row r="68">
          <cell r="A68">
            <v>11</v>
          </cell>
          <cell r="B68" t="str">
            <v xml:space="preserve"> Batu brojol (Untuk bronjong)</v>
          </cell>
          <cell r="C68" t="str">
            <v>m3</v>
          </cell>
          <cell r="D68" t="str">
            <v>M.06</v>
          </cell>
          <cell r="G68">
            <v>118250</v>
          </cell>
        </row>
        <row r="69">
          <cell r="A69">
            <v>12</v>
          </cell>
          <cell r="B69" t="str">
            <v>Batu candi</v>
          </cell>
          <cell r="C69" t="str">
            <v>m2</v>
          </cell>
          <cell r="D69" t="str">
            <v>M.07a</v>
          </cell>
          <cell r="G69">
            <v>299700</v>
          </cell>
        </row>
        <row r="70">
          <cell r="A70">
            <v>13</v>
          </cell>
          <cell r="B70" t="str">
            <v>Batu muka</v>
          </cell>
          <cell r="C70" t="str">
            <v>m2</v>
          </cell>
          <cell r="D70" t="str">
            <v>M.07b</v>
          </cell>
          <cell r="G70">
            <v>299700</v>
          </cell>
        </row>
        <row r="71">
          <cell r="A71">
            <v>14</v>
          </cell>
          <cell r="B71" t="str">
            <v xml:space="preserve"> Bentonit</v>
          </cell>
          <cell r="C71" t="str">
            <v>kg</v>
          </cell>
          <cell r="D71" t="str">
            <v>M.08</v>
          </cell>
          <cell r="G71">
            <v>8500</v>
          </cell>
        </row>
        <row r="72">
          <cell r="A72">
            <v>15</v>
          </cell>
          <cell r="B72" t="str">
            <v xml:space="preserve"> Beton Ready Mixed K-175</v>
          </cell>
          <cell r="C72" t="str">
            <v>m3</v>
          </cell>
          <cell r="D72" t="str">
            <v>M.09.a</v>
          </cell>
          <cell r="G72">
            <v>875000</v>
          </cell>
        </row>
        <row r="73">
          <cell r="A73">
            <v>16</v>
          </cell>
          <cell r="B73" t="str">
            <v xml:space="preserve"> Beton Ready Mixed K-200</v>
          </cell>
          <cell r="C73" t="str">
            <v>m3</v>
          </cell>
          <cell r="D73" t="str">
            <v>M.09.b</v>
          </cell>
          <cell r="G73">
            <v>938000</v>
          </cell>
        </row>
        <row r="74">
          <cell r="A74">
            <v>17</v>
          </cell>
          <cell r="B74" t="str">
            <v xml:space="preserve"> Beton Ready Mixed K-225</v>
          </cell>
          <cell r="C74" t="str">
            <v>m3</v>
          </cell>
          <cell r="D74" t="str">
            <v>M.09.c</v>
          </cell>
          <cell r="G74">
            <v>958000</v>
          </cell>
        </row>
        <row r="75">
          <cell r="A75">
            <v>18</v>
          </cell>
          <cell r="B75" t="str">
            <v xml:space="preserve"> Beton Ready Mixed K-250</v>
          </cell>
          <cell r="C75" t="str">
            <v>m3</v>
          </cell>
          <cell r="D75" t="str">
            <v>M.09.d</v>
          </cell>
          <cell r="G75">
            <v>970500</v>
          </cell>
        </row>
        <row r="76">
          <cell r="A76">
            <v>19</v>
          </cell>
          <cell r="B76" t="str">
            <v xml:space="preserve"> Beton Ready Mixed K-275</v>
          </cell>
          <cell r="C76" t="str">
            <v>m3</v>
          </cell>
          <cell r="D76" t="str">
            <v>M.09.e</v>
          </cell>
          <cell r="G76">
            <v>978000</v>
          </cell>
        </row>
        <row r="77">
          <cell r="A77">
            <v>20</v>
          </cell>
          <cell r="B77" t="str">
            <v xml:space="preserve"> Beton Ready Mixed K-300 (fc' 25 Mpa)</v>
          </cell>
          <cell r="C77" t="str">
            <v>m3</v>
          </cell>
          <cell r="D77" t="str">
            <v>M.09.f</v>
          </cell>
          <cell r="G77">
            <v>2251070</v>
          </cell>
        </row>
        <row r="78">
          <cell r="A78">
            <v>21</v>
          </cell>
          <cell r="B78" t="str">
            <v xml:space="preserve"> Beton Ready Mixed K-325</v>
          </cell>
          <cell r="C78" t="str">
            <v>m3</v>
          </cell>
          <cell r="D78" t="str">
            <v>M.09.g</v>
          </cell>
          <cell r="G78">
            <v>1029000</v>
          </cell>
        </row>
        <row r="79">
          <cell r="A79">
            <v>22</v>
          </cell>
          <cell r="B79" t="str">
            <v xml:space="preserve"> Beton Ready Mixed K-350</v>
          </cell>
          <cell r="C79" t="str">
            <v>m3</v>
          </cell>
          <cell r="D79" t="str">
            <v>M.09.h</v>
          </cell>
          <cell r="G79">
            <v>1052500</v>
          </cell>
        </row>
        <row r="80">
          <cell r="A80">
            <v>23</v>
          </cell>
          <cell r="B80" t="str">
            <v xml:space="preserve"> Beton Ready Mixed K-375</v>
          </cell>
          <cell r="C80" t="str">
            <v>m3</v>
          </cell>
          <cell r="D80" t="str">
            <v>M.09.i</v>
          </cell>
          <cell r="G80">
            <v>1076000</v>
          </cell>
        </row>
        <row r="81">
          <cell r="A81">
            <v>24</v>
          </cell>
          <cell r="B81" t="str">
            <v xml:space="preserve"> Beton Ready Mixed K-400</v>
          </cell>
          <cell r="C81" t="str">
            <v>m3</v>
          </cell>
          <cell r="D81" t="str">
            <v>M.09.j</v>
          </cell>
          <cell r="G81">
            <v>1085500</v>
          </cell>
        </row>
        <row r="82">
          <cell r="A82">
            <v>25</v>
          </cell>
          <cell r="B82" t="str">
            <v xml:space="preserve"> Beton Ready Mixed K-425</v>
          </cell>
          <cell r="C82" t="str">
            <v>m3</v>
          </cell>
          <cell r="D82" t="str">
            <v>M.09.k</v>
          </cell>
          <cell r="G82">
            <v>1098200</v>
          </cell>
        </row>
        <row r="83">
          <cell r="A83">
            <v>26</v>
          </cell>
          <cell r="B83" t="str">
            <v xml:space="preserve"> Beton Ready Mixed K-450</v>
          </cell>
          <cell r="C83" t="str">
            <v>m3</v>
          </cell>
          <cell r="D83" t="str">
            <v>M.09.l</v>
          </cell>
          <cell r="G83">
            <v>1148200</v>
          </cell>
        </row>
        <row r="84">
          <cell r="A84">
            <v>27</v>
          </cell>
          <cell r="B84" t="str">
            <v xml:space="preserve"> Beton Ready Mixed K-500</v>
          </cell>
          <cell r="C84" t="str">
            <v>m3</v>
          </cell>
          <cell r="D84" t="str">
            <v>M.09.m</v>
          </cell>
          <cell r="G84">
            <v>1200000</v>
          </cell>
        </row>
        <row r="85">
          <cell r="A85">
            <v>28</v>
          </cell>
          <cell r="B85" t="str">
            <v xml:space="preserve"> Buis Beton dia 30 cm tanpa tulang, pjg 0,5m</v>
          </cell>
          <cell r="C85" t="str">
            <v>bh</v>
          </cell>
          <cell r="D85" t="str">
            <v>M.10.a</v>
          </cell>
          <cell r="G85">
            <v>41250</v>
          </cell>
        </row>
        <row r="86">
          <cell r="A86">
            <v>29</v>
          </cell>
          <cell r="B86" t="str">
            <v xml:space="preserve"> Buis Beton dia 40 cm tanpa tulang, pjg 0,5m</v>
          </cell>
          <cell r="C86" t="str">
            <v>bh</v>
          </cell>
          <cell r="D86" t="str">
            <v>M.10.b</v>
          </cell>
          <cell r="G86">
            <v>65450</v>
          </cell>
        </row>
        <row r="87">
          <cell r="A87">
            <v>30</v>
          </cell>
          <cell r="B87" t="str">
            <v xml:space="preserve"> Buis Beton dia 50 cm tanpa tulang, pjg 0,5m</v>
          </cell>
          <cell r="C87" t="str">
            <v>bh</v>
          </cell>
          <cell r="D87" t="str">
            <v>M.10.c</v>
          </cell>
          <cell r="G87">
            <v>96800</v>
          </cell>
        </row>
        <row r="88">
          <cell r="A88">
            <v>31</v>
          </cell>
          <cell r="B88" t="str">
            <v xml:space="preserve"> Buis Beton dia 60 cm tanpa tulang, pjg 0,5m</v>
          </cell>
          <cell r="C88" t="str">
            <v>bh</v>
          </cell>
          <cell r="D88" t="str">
            <v>M.10.d</v>
          </cell>
          <cell r="G88">
            <v>115500</v>
          </cell>
        </row>
        <row r="89">
          <cell r="A89">
            <v>32</v>
          </cell>
          <cell r="B89" t="str">
            <v xml:space="preserve"> Buis Beton grevel dia 20 cm tanpa tulang, pjg 1 m</v>
          </cell>
          <cell r="C89" t="str">
            <v>bh</v>
          </cell>
          <cell r="D89" t="str">
            <v>M.10.e</v>
          </cell>
          <cell r="G89">
            <v>20000</v>
          </cell>
        </row>
        <row r="90">
          <cell r="A90">
            <v>33</v>
          </cell>
          <cell r="B90" t="str">
            <v xml:space="preserve"> Buis Beton grevel dia 30 cm tanpa tulang, pjg 1 m</v>
          </cell>
          <cell r="C90" t="str">
            <v>bh</v>
          </cell>
          <cell r="D90" t="str">
            <v>M.10.f</v>
          </cell>
          <cell r="G90">
            <v>40000</v>
          </cell>
        </row>
        <row r="91">
          <cell r="A91">
            <v>34</v>
          </cell>
          <cell r="B91" t="str">
            <v xml:space="preserve"> Buis Beton grevel dia 40 cm tanpa tulang, pjg 1 m</v>
          </cell>
          <cell r="C91" t="str">
            <v>bh</v>
          </cell>
          <cell r="D91" t="str">
            <v>M.10.g</v>
          </cell>
          <cell r="G91">
            <v>60000</v>
          </cell>
        </row>
        <row r="92">
          <cell r="A92">
            <v>35</v>
          </cell>
          <cell r="B92" t="str">
            <v xml:space="preserve"> Kapur</v>
          </cell>
          <cell r="C92" t="str">
            <v>m3</v>
          </cell>
          <cell r="D92" t="str">
            <v>M.11</v>
          </cell>
          <cell r="G92">
            <v>80000</v>
          </cell>
          <cell r="H92" t="str">
            <v>T.15a.8)</v>
          </cell>
          <cell r="I92" t="str">
            <v>Mengangkut  1 m3 material dengan jarak angkut  300 m</v>
          </cell>
          <cell r="J92">
            <v>80038</v>
          </cell>
        </row>
        <row r="93">
          <cell r="A93">
            <v>36</v>
          </cell>
          <cell r="B93" t="str">
            <v>Kerikil/Koral/Agregat Beton (m3)</v>
          </cell>
          <cell r="C93" t="str">
            <v>m3</v>
          </cell>
          <cell r="D93" t="str">
            <v>M.12.a</v>
          </cell>
          <cell r="G93">
            <v>317460</v>
          </cell>
        </row>
        <row r="94">
          <cell r="A94">
            <v>37</v>
          </cell>
          <cell r="B94" t="str">
            <v>Kerikil/Koral/Agregat Beton</v>
          </cell>
          <cell r="C94" t="str">
            <v>kg</v>
          </cell>
          <cell r="D94" t="str">
            <v>M.12.b</v>
          </cell>
          <cell r="G94">
            <v>242.61</v>
          </cell>
        </row>
        <row r="95">
          <cell r="A95">
            <v>38</v>
          </cell>
          <cell r="B95" t="str">
            <v xml:space="preserve"> Lempengan rumput</v>
          </cell>
          <cell r="C95" t="str">
            <v>m3</v>
          </cell>
          <cell r="D95" t="str">
            <v>M.13</v>
          </cell>
          <cell r="G95">
            <v>2000</v>
          </cell>
          <cell r="H95" t="str">
            <v>T.15a.8)</v>
          </cell>
          <cell r="I95" t="str">
            <v>Mengangkut  1 m3 material dengan jarak angkut  300 m</v>
          </cell>
          <cell r="J95">
            <v>76227</v>
          </cell>
        </row>
        <row r="96">
          <cell r="A96">
            <v>39</v>
          </cell>
          <cell r="B96" t="str">
            <v>Pasir Beton (PB)</v>
          </cell>
          <cell r="C96" t="str">
            <v>m3</v>
          </cell>
          <cell r="D96" t="str">
            <v>M.14.a</v>
          </cell>
          <cell r="G96">
            <v>259740</v>
          </cell>
          <cell r="H96" t="str">
            <v>T.15a.8)</v>
          </cell>
          <cell r="I96" t="str">
            <v>Mengangkut  1 m3 material dengan jarak angkut  300 m</v>
          </cell>
          <cell r="J96">
            <v>81309</v>
          </cell>
        </row>
        <row r="97">
          <cell r="A97">
            <v>40</v>
          </cell>
          <cell r="B97" t="str">
            <v>Pasir Beton (Kg)</v>
          </cell>
          <cell r="C97" t="str">
            <v>kg</v>
          </cell>
          <cell r="G97">
            <v>203</v>
          </cell>
        </row>
        <row r="98">
          <cell r="A98">
            <v>41</v>
          </cell>
          <cell r="B98" t="str">
            <v>Pasir Pasang</v>
          </cell>
          <cell r="C98" t="str">
            <v>m3</v>
          </cell>
          <cell r="D98" t="str">
            <v>M.14.b</v>
          </cell>
          <cell r="G98">
            <v>230880</v>
          </cell>
        </row>
        <row r="99">
          <cell r="A99">
            <v>42</v>
          </cell>
          <cell r="B99" t="str">
            <v xml:space="preserve"> Pasir teras</v>
          </cell>
          <cell r="C99" t="str">
            <v>m3</v>
          </cell>
          <cell r="D99" t="str">
            <v>M.14.c</v>
          </cell>
          <cell r="G99">
            <v>124300</v>
          </cell>
        </row>
        <row r="100">
          <cell r="A100">
            <v>43</v>
          </cell>
          <cell r="B100" t="str">
            <v>Pasir Urug</v>
          </cell>
          <cell r="C100" t="str">
            <v>m3</v>
          </cell>
          <cell r="D100" t="str">
            <v>M.14.d</v>
          </cell>
          <cell r="G100">
            <v>149850</v>
          </cell>
          <cell r="H100" t="str">
            <v>T.15a.8)</v>
          </cell>
          <cell r="I100" t="str">
            <v>Mengangkut 1 zak (50 kg) semen dengan jarak angkut 300 m</v>
          </cell>
          <cell r="J100">
            <v>3176</v>
          </cell>
        </row>
        <row r="101">
          <cell r="A101">
            <v>44</v>
          </cell>
          <cell r="B101" t="str">
            <v>Semen Portland (kg)</v>
          </cell>
          <cell r="C101" t="str">
            <v>kg</v>
          </cell>
          <cell r="D101" t="str">
            <v>M.15</v>
          </cell>
          <cell r="G101">
            <v>2331</v>
          </cell>
        </row>
        <row r="102">
          <cell r="A102">
            <v>45</v>
          </cell>
          <cell r="B102" t="str">
            <v xml:space="preserve"> Sirtu</v>
          </cell>
          <cell r="C102" t="str">
            <v>m3</v>
          </cell>
          <cell r="D102" t="str">
            <v>M.16</v>
          </cell>
          <cell r="G102">
            <v>124300</v>
          </cell>
        </row>
        <row r="103">
          <cell r="A103">
            <v>46</v>
          </cell>
          <cell r="B103" t="str">
            <v xml:space="preserve"> Tanah liat</v>
          </cell>
          <cell r="C103" t="str">
            <v>m3</v>
          </cell>
          <cell r="D103" t="str">
            <v>M.17.a</v>
          </cell>
          <cell r="G103">
            <v>75350</v>
          </cell>
        </row>
        <row r="104">
          <cell r="A104">
            <v>47</v>
          </cell>
          <cell r="B104" t="str">
            <v xml:space="preserve"> Tanah urug di lokasi</v>
          </cell>
          <cell r="C104" t="str">
            <v>m3</v>
          </cell>
          <cell r="D104" t="str">
            <v>M.17.b</v>
          </cell>
          <cell r="G104">
            <v>45000</v>
          </cell>
        </row>
        <row r="105">
          <cell r="A105">
            <v>48</v>
          </cell>
          <cell r="B105" t="str">
            <v xml:space="preserve"> Tanah urugan di Borrrow Area</v>
          </cell>
          <cell r="C105" t="str">
            <v>m3</v>
          </cell>
          <cell r="D105" t="str">
            <v>M.17.c</v>
          </cell>
          <cell r="G105">
            <v>25000</v>
          </cell>
        </row>
        <row r="106">
          <cell r="A106">
            <v>49</v>
          </cell>
          <cell r="B106" t="str">
            <v>Tanah urug</v>
          </cell>
          <cell r="C106" t="str">
            <v>m3</v>
          </cell>
          <cell r="G106">
            <v>80000</v>
          </cell>
        </row>
        <row r="107">
          <cell r="A107">
            <v>50</v>
          </cell>
          <cell r="B107" t="str">
            <v>Fly Ash</v>
          </cell>
          <cell r="C107" t="str">
            <v>kg</v>
          </cell>
          <cell r="G107">
            <v>1000</v>
          </cell>
        </row>
        <row r="108">
          <cell r="A108">
            <v>51</v>
          </cell>
          <cell r="B108" t="str">
            <v>Superplastizier</v>
          </cell>
          <cell r="C108" t="str">
            <v>kg</v>
          </cell>
          <cell r="G108">
            <v>46620</v>
          </cell>
        </row>
        <row r="109">
          <cell r="A109">
            <v>52</v>
          </cell>
          <cell r="B109" t="str">
            <v xml:space="preserve"> Tiang pancang beton dia 20 cm</v>
          </cell>
          <cell r="C109" t="str">
            <v>m</v>
          </cell>
          <cell r="D109" t="str">
            <v>M.18.a</v>
          </cell>
          <cell r="G109">
            <v>50000</v>
          </cell>
        </row>
        <row r="110">
          <cell r="A110">
            <v>53</v>
          </cell>
          <cell r="B110" t="str">
            <v xml:space="preserve"> Tiang pancang beton dia 30 cm</v>
          </cell>
          <cell r="C110" t="str">
            <v>m</v>
          </cell>
          <cell r="D110" t="str">
            <v>M.18.b</v>
          </cell>
          <cell r="G110">
            <v>110000</v>
          </cell>
        </row>
        <row r="111">
          <cell r="A111">
            <v>54</v>
          </cell>
          <cell r="B111" t="str">
            <v xml:space="preserve"> Tiang Pancang beton tulang 30x30 cm</v>
          </cell>
          <cell r="C111" t="str">
            <v>m</v>
          </cell>
          <cell r="D111" t="str">
            <v>M.18.c</v>
          </cell>
          <cell r="G111">
            <v>315000</v>
          </cell>
        </row>
        <row r="112">
          <cell r="A112">
            <v>55</v>
          </cell>
          <cell r="B112" t="str">
            <v xml:space="preserve"> Tiang Pancang beton tulang 40x40 cm</v>
          </cell>
          <cell r="C112" t="str">
            <v>m</v>
          </cell>
          <cell r="D112" t="str">
            <v>M.18.d</v>
          </cell>
          <cell r="G112">
            <v>550000</v>
          </cell>
        </row>
        <row r="113">
          <cell r="A113">
            <v>56</v>
          </cell>
          <cell r="B113" t="str">
            <v xml:space="preserve"> Tiang pancang beton ukuran 30x30 cm</v>
          </cell>
          <cell r="C113" t="str">
            <v>m</v>
          </cell>
          <cell r="D113" t="str">
            <v>M.18.e</v>
          </cell>
          <cell r="G113">
            <v>135000</v>
          </cell>
        </row>
        <row r="114">
          <cell r="A114">
            <v>57</v>
          </cell>
          <cell r="B114" t="str">
            <v xml:space="preserve"> Tiang pancang beton ukuran 40x40 cm</v>
          </cell>
          <cell r="C114" t="str">
            <v>m</v>
          </cell>
          <cell r="D114" t="str">
            <v>M.18.f</v>
          </cell>
          <cell r="G114">
            <v>240000</v>
          </cell>
        </row>
        <row r="115">
          <cell r="A115">
            <v>58</v>
          </cell>
          <cell r="B115" t="str">
            <v xml:space="preserve"> Turap beton pre-cast ukuran 30x12 cm</v>
          </cell>
          <cell r="C115" t="str">
            <v>m</v>
          </cell>
          <cell r="D115" t="str">
            <v>M.19.a</v>
          </cell>
          <cell r="G115">
            <v>55000</v>
          </cell>
        </row>
        <row r="116">
          <cell r="A116">
            <v>59</v>
          </cell>
          <cell r="B116" t="str">
            <v xml:space="preserve"> Turap beton pre-cast ukuran 40x20 cm</v>
          </cell>
          <cell r="C116" t="str">
            <v>m</v>
          </cell>
          <cell r="D116" t="str">
            <v>M.19.b</v>
          </cell>
          <cell r="G116">
            <v>120000</v>
          </cell>
        </row>
        <row r="117">
          <cell r="A117">
            <v>60</v>
          </cell>
          <cell r="B117" t="str">
            <v xml:space="preserve"> Turap beton tulang pre-cast 30x12 cm</v>
          </cell>
          <cell r="C117" t="str">
            <v>m</v>
          </cell>
          <cell r="D117" t="str">
            <v>M.19.c</v>
          </cell>
          <cell r="G117">
            <v>125000</v>
          </cell>
        </row>
        <row r="118">
          <cell r="A118">
            <v>61</v>
          </cell>
          <cell r="B118" t="str">
            <v xml:space="preserve"> Turap beton tulang pre-cast 40x15 cm</v>
          </cell>
          <cell r="C118" t="str">
            <v>m</v>
          </cell>
          <cell r="D118" t="str">
            <v>M.19.d</v>
          </cell>
          <cell r="G118">
            <v>210000</v>
          </cell>
        </row>
        <row r="119">
          <cell r="A119">
            <v>62</v>
          </cell>
          <cell r="B119" t="str">
            <v xml:space="preserve"> Turap beton tulang pre-cast 50x22 cm</v>
          </cell>
          <cell r="C119" t="str">
            <v>m</v>
          </cell>
          <cell r="D119" t="str">
            <v>M.19.e</v>
          </cell>
          <cell r="G119">
            <v>385000</v>
          </cell>
        </row>
        <row r="120">
          <cell r="A120">
            <v>63</v>
          </cell>
          <cell r="B120" t="str">
            <v>Box Culvert 40 x 40 x 100 cm; Berat 0,431 Ton</v>
          </cell>
          <cell r="C120" t="str">
            <v>m</v>
          </cell>
          <cell r="G120">
            <v>805000</v>
          </cell>
        </row>
        <row r="121">
          <cell r="A121">
            <v>64</v>
          </cell>
          <cell r="B121" t="str">
            <v>Box Culvert 50 x 50 x 100 cm; Berat 0,576 Ton</v>
          </cell>
          <cell r="C121" t="str">
            <v>m</v>
          </cell>
          <cell r="G121">
            <v>1095000</v>
          </cell>
        </row>
        <row r="122">
          <cell r="A122">
            <v>65</v>
          </cell>
          <cell r="B122" t="str">
            <v>Box Culvert 60 x 60 x 100 cm; Berat 0,837 Ton</v>
          </cell>
          <cell r="C122" t="str">
            <v>m</v>
          </cell>
          <cell r="G122">
            <v>1300000</v>
          </cell>
        </row>
        <row r="123">
          <cell r="A123">
            <v>66</v>
          </cell>
          <cell r="B123" t="str">
            <v>Box Culvert 80 x 80 x 100 cm; Berat 1,375 Ton</v>
          </cell>
          <cell r="C123" t="str">
            <v>m</v>
          </cell>
          <cell r="G123">
            <v>2027000</v>
          </cell>
        </row>
        <row r="124">
          <cell r="A124">
            <v>67</v>
          </cell>
          <cell r="B124" t="str">
            <v>Box Culvert 100 x 100 x 100 cm; Berat 1,7 Ton</v>
          </cell>
          <cell r="C124" t="str">
            <v>m</v>
          </cell>
          <cell r="G124">
            <v>2815000</v>
          </cell>
        </row>
        <row r="125">
          <cell r="A125">
            <v>68</v>
          </cell>
          <cell r="B125" t="str">
            <v>Box Culvert 120 x 120 x 100 cm; Beret 2,2 Ton</v>
          </cell>
          <cell r="C125" t="str">
            <v>m</v>
          </cell>
          <cell r="G125">
            <v>3825000</v>
          </cell>
        </row>
        <row r="126">
          <cell r="A126">
            <v>69</v>
          </cell>
          <cell r="B126" t="str">
            <v>Box Culvert 140 x 140 x 100 cm; &amp;rat 2,75 Ton</v>
          </cell>
          <cell r="C126" t="str">
            <v>m</v>
          </cell>
          <cell r="G126">
            <v>5184000</v>
          </cell>
        </row>
        <row r="127">
          <cell r="A127">
            <v>70</v>
          </cell>
          <cell r="B127" t="str">
            <v>Box Culvert 150 x 150 x 100 cm; &amp;rat 3,095 Ton</v>
          </cell>
          <cell r="C127" t="str">
            <v>m</v>
          </cell>
          <cell r="G127">
            <v>5715000</v>
          </cell>
        </row>
        <row r="128">
          <cell r="A128">
            <v>71</v>
          </cell>
          <cell r="B128" t="str">
            <v>Box Culvert 180 x 180 x 100 cm; &amp;rat 4,035 Ton</v>
          </cell>
          <cell r="C128" t="str">
            <v>m</v>
          </cell>
          <cell r="G128">
            <v>8200000</v>
          </cell>
        </row>
        <row r="129">
          <cell r="A129">
            <v>72</v>
          </cell>
          <cell r="B129" t="str">
            <v>Box Culvert 200 x 200 x 100 cm; &amp;rat 4,973 Ton</v>
          </cell>
          <cell r="C129" t="str">
            <v>m</v>
          </cell>
          <cell r="G129">
            <v>11650000</v>
          </cell>
        </row>
        <row r="130">
          <cell r="A130">
            <v>73</v>
          </cell>
          <cell r="B130" t="str">
            <v>Box Culvert 300 x 300 x 100 cm; &amp;rat 8,827 Ton</v>
          </cell>
          <cell r="C130" t="str">
            <v>m</v>
          </cell>
          <cell r="G130">
            <v>21400000</v>
          </cell>
        </row>
        <row r="131">
          <cell r="A131">
            <v>74</v>
          </cell>
          <cell r="B131" t="str">
            <v>U Ditch 30 x 30 cm Precast 1,2 m</v>
          </cell>
          <cell r="C131" t="str">
            <v>buah</v>
          </cell>
        </row>
        <row r="132">
          <cell r="A132">
            <v>75</v>
          </cell>
          <cell r="B132" t="str">
            <v>U Ditch 30 x 40 cm Precast 1,2 m</v>
          </cell>
          <cell r="C132" t="str">
            <v>buah</v>
          </cell>
        </row>
        <row r="133">
          <cell r="A133">
            <v>76</v>
          </cell>
          <cell r="B133" t="str">
            <v>U Ditch 30 x 50 cm Precast 1,2 m</v>
          </cell>
          <cell r="C133" t="str">
            <v>buah</v>
          </cell>
        </row>
        <row r="134">
          <cell r="A134">
            <v>77</v>
          </cell>
          <cell r="B134" t="str">
            <v>U Ditch 40 x 40 cm Precast 1,2 m</v>
          </cell>
          <cell r="C134" t="str">
            <v>buah</v>
          </cell>
        </row>
        <row r="135">
          <cell r="A135">
            <v>78</v>
          </cell>
          <cell r="B135" t="str">
            <v>U Ditch 40 x 40 cm Precast 1,2 m dengan stek</v>
          </cell>
          <cell r="C135" t="str">
            <v>buah</v>
          </cell>
        </row>
        <row r="136">
          <cell r="A136">
            <v>79</v>
          </cell>
          <cell r="B136" t="str">
            <v>U Ditch 40 x 50 cm Precast 1.2 m</v>
          </cell>
          <cell r="C136" t="str">
            <v>buah</v>
          </cell>
        </row>
        <row r="137">
          <cell r="A137">
            <v>80</v>
          </cell>
          <cell r="B137" t="str">
            <v>U Ditch 40 x 50 cm Precast 1.2 m dengan stek</v>
          </cell>
          <cell r="C137" t="str">
            <v>buah</v>
          </cell>
        </row>
        <row r="138">
          <cell r="A138">
            <v>81</v>
          </cell>
          <cell r="B138" t="str">
            <v>U Ditch 40 x 60 cm Precast 1,2 m</v>
          </cell>
          <cell r="C138" t="str">
            <v>buah</v>
          </cell>
          <cell r="G138">
            <v>466000</v>
          </cell>
        </row>
        <row r="139">
          <cell r="A139">
            <v>82</v>
          </cell>
          <cell r="B139" t="str">
            <v>U Ditch 40 x 60 cm Precast 1,2 m dengan stek</v>
          </cell>
          <cell r="C139" t="str">
            <v>buah</v>
          </cell>
          <cell r="G139">
            <v>548000</v>
          </cell>
        </row>
        <row r="140">
          <cell r="A140">
            <v>83</v>
          </cell>
          <cell r="B140" t="str">
            <v>U Ditch 50 x 40 cm Precast 1,2 m</v>
          </cell>
          <cell r="C140" t="str">
            <v>buah</v>
          </cell>
        </row>
        <row r="141">
          <cell r="A141">
            <v>84</v>
          </cell>
          <cell r="B141" t="str">
            <v>U Ditch 50 x 40 cm Precast 1,2 m dengan stek</v>
          </cell>
          <cell r="C141" t="str">
            <v>buah</v>
          </cell>
        </row>
        <row r="142">
          <cell r="A142">
            <v>85</v>
          </cell>
          <cell r="B142" t="str">
            <v>U Ditch 50 x 50 cm Precast 1,2 m</v>
          </cell>
          <cell r="C142" t="str">
            <v>buah</v>
          </cell>
        </row>
        <row r="143">
          <cell r="A143">
            <v>86</v>
          </cell>
          <cell r="B143" t="str">
            <v>U Ditch 50 x 50 cm Precast 1,2 m dengan stek</v>
          </cell>
          <cell r="C143" t="str">
            <v>buah</v>
          </cell>
        </row>
        <row r="144">
          <cell r="A144">
            <v>87</v>
          </cell>
          <cell r="B144" t="str">
            <v>U Ditch 50 x 60 cm Precast 1,2 m</v>
          </cell>
          <cell r="C144" t="str">
            <v>buah</v>
          </cell>
        </row>
        <row r="145">
          <cell r="A145">
            <v>88</v>
          </cell>
          <cell r="B145" t="str">
            <v>U Ditch 50 x 60 cm Precast 1,2 m dengan stek</v>
          </cell>
          <cell r="C145" t="str">
            <v>buah</v>
          </cell>
        </row>
        <row r="146">
          <cell r="A146">
            <v>89</v>
          </cell>
          <cell r="B146" t="str">
            <v>U Ditch 60 x 50 cm Precast 1,2 m</v>
          </cell>
          <cell r="C146" t="str">
            <v>buah</v>
          </cell>
        </row>
        <row r="147">
          <cell r="A147">
            <v>90</v>
          </cell>
          <cell r="B147" t="str">
            <v xml:space="preserve">U Ditch 60 x 50 cm Precast 1,2 m dengan stek </v>
          </cell>
          <cell r="C147" t="str">
            <v>buah</v>
          </cell>
        </row>
        <row r="148">
          <cell r="A148">
            <v>91</v>
          </cell>
          <cell r="B148" t="str">
            <v>U Ditch 60 x 60 cm Precast 1,2 m</v>
          </cell>
          <cell r="C148" t="str">
            <v>buah</v>
          </cell>
        </row>
        <row r="149">
          <cell r="A149">
            <v>92</v>
          </cell>
          <cell r="B149" t="str">
            <v xml:space="preserve">U Ditch 60 x 60 cm Precast 1,2 m dengan stek </v>
          </cell>
          <cell r="C149" t="str">
            <v>buah</v>
          </cell>
        </row>
        <row r="150">
          <cell r="A150">
            <v>93</v>
          </cell>
          <cell r="B150" t="str">
            <v>U Ditch 60 x 80 cm Precast 1,2 m</v>
          </cell>
          <cell r="C150" t="str">
            <v>buah</v>
          </cell>
        </row>
        <row r="151">
          <cell r="A151">
            <v>94</v>
          </cell>
          <cell r="B151" t="str">
            <v xml:space="preserve">U Ditch 60 x 80 cm Precast 1,2 m dengan stek </v>
          </cell>
          <cell r="C151" t="str">
            <v>buah</v>
          </cell>
        </row>
        <row r="152">
          <cell r="A152">
            <v>95</v>
          </cell>
          <cell r="B152" t="str">
            <v>U Ditch 80 x 60 cm Precast 1,2 m</v>
          </cell>
          <cell r="C152" t="str">
            <v>buah</v>
          </cell>
        </row>
        <row r="153">
          <cell r="A153">
            <v>96</v>
          </cell>
          <cell r="B153" t="str">
            <v xml:space="preserve">U Ditch 80 x 60 cm Precast 1,2 m dengan stek </v>
          </cell>
          <cell r="C153" t="str">
            <v>buah</v>
          </cell>
        </row>
        <row r="154">
          <cell r="A154">
            <v>97</v>
          </cell>
          <cell r="B154" t="str">
            <v>U Ditch 80 x 70 cm Precast 1,2 m</v>
          </cell>
          <cell r="C154" t="str">
            <v>buah</v>
          </cell>
        </row>
        <row r="155">
          <cell r="A155">
            <v>98</v>
          </cell>
          <cell r="B155" t="str">
            <v xml:space="preserve">U Ditch 80 x 70 cm Precast 1,2 m dengan stek </v>
          </cell>
          <cell r="C155" t="str">
            <v>buah</v>
          </cell>
        </row>
        <row r="156">
          <cell r="A156">
            <v>99</v>
          </cell>
          <cell r="B156" t="str">
            <v>U Ditch 80 x 80 cm Precast 1,2 m</v>
          </cell>
          <cell r="C156" t="str">
            <v>buah</v>
          </cell>
        </row>
        <row r="157">
          <cell r="A157">
            <v>100</v>
          </cell>
          <cell r="B157" t="str">
            <v xml:space="preserve">U Ditch 80 x 80 cm Precast 1,2 m dengan stek </v>
          </cell>
          <cell r="C157" t="str">
            <v>buah</v>
          </cell>
        </row>
        <row r="158">
          <cell r="A158">
            <v>101</v>
          </cell>
          <cell r="B158" t="str">
            <v>U Ditch 80 x 100 cm Precast 1,2 m</v>
          </cell>
          <cell r="C158" t="str">
            <v>buah</v>
          </cell>
        </row>
        <row r="159">
          <cell r="A159">
            <v>102</v>
          </cell>
          <cell r="B159" t="str">
            <v xml:space="preserve">U Ditch 80 x 100 cm Precast 1,2 m dengan stek </v>
          </cell>
          <cell r="C159" t="str">
            <v>buah</v>
          </cell>
        </row>
        <row r="160">
          <cell r="A160">
            <v>103</v>
          </cell>
          <cell r="B160" t="str">
            <v>U Ditch 80 x 120 cm Precast 1,2 m</v>
          </cell>
          <cell r="C160" t="str">
            <v>buah</v>
          </cell>
        </row>
        <row r="161">
          <cell r="A161">
            <v>104</v>
          </cell>
          <cell r="B161" t="str">
            <v>U Ditch 100 x 80 cm Precast 1,2 m</v>
          </cell>
          <cell r="C161" t="str">
            <v>buah</v>
          </cell>
        </row>
        <row r="162">
          <cell r="A162">
            <v>105</v>
          </cell>
          <cell r="B162" t="str">
            <v xml:space="preserve">U Ditch 100 x 80 cm Precast 1,2 m dengan stek </v>
          </cell>
          <cell r="C162" t="str">
            <v>buah</v>
          </cell>
        </row>
        <row r="163">
          <cell r="A163">
            <v>106</v>
          </cell>
          <cell r="B163" t="str">
            <v>U Ditch 100 x 100 cm Precast 1,2 m</v>
          </cell>
          <cell r="C163" t="str">
            <v>buah</v>
          </cell>
          <cell r="G163">
            <v>1100000</v>
          </cell>
        </row>
        <row r="164">
          <cell r="A164">
            <v>107</v>
          </cell>
          <cell r="B164" t="str">
            <v xml:space="preserve">U Ditch 100 x 100 cm Precast 1,2 m dengan stek </v>
          </cell>
          <cell r="C164" t="str">
            <v>buah</v>
          </cell>
          <cell r="G164">
            <v>1300000</v>
          </cell>
        </row>
        <row r="165">
          <cell r="A165">
            <v>108</v>
          </cell>
        </row>
        <row r="166">
          <cell r="A166">
            <v>109</v>
          </cell>
        </row>
        <row r="168">
          <cell r="A168" t="str">
            <v>B</v>
          </cell>
          <cell r="B168" t="str">
            <v>KELOMPOK KAYU</v>
          </cell>
        </row>
        <row r="170">
          <cell r="A170">
            <v>1</v>
          </cell>
          <cell r="B170" t="str">
            <v>Bambu dia 6-8 cm, panjang 4 m</v>
          </cell>
          <cell r="C170" t="str">
            <v>btg</v>
          </cell>
          <cell r="D170" t="str">
            <v>M.30.a</v>
          </cell>
          <cell r="G170">
            <v>60000</v>
          </cell>
        </row>
        <row r="171">
          <cell r="A171">
            <v>2</v>
          </cell>
          <cell r="B171" t="str">
            <v>Bambu dia 8-10 cm, panjang 4-6 m</v>
          </cell>
          <cell r="C171" t="str">
            <v>btg</v>
          </cell>
          <cell r="D171" t="str">
            <v>M.30.b</v>
          </cell>
          <cell r="G171">
            <v>28860</v>
          </cell>
        </row>
        <row r="172">
          <cell r="A172">
            <v>3</v>
          </cell>
          <cell r="B172" t="str">
            <v xml:space="preserve"> Dolken kayu galam dia 10 cm, pjg 3m</v>
          </cell>
          <cell r="C172" t="str">
            <v>btg</v>
          </cell>
          <cell r="D172" t="str">
            <v>M.31.a</v>
          </cell>
          <cell r="G172">
            <v>115000</v>
          </cell>
        </row>
        <row r="173">
          <cell r="A173">
            <v>4</v>
          </cell>
          <cell r="B173" t="str">
            <v xml:space="preserve"> Dolken kayu galam dia   8 cm, pjg 3m</v>
          </cell>
          <cell r="C173" t="str">
            <v>btg</v>
          </cell>
          <cell r="D173" t="str">
            <v>M.31.b</v>
          </cell>
          <cell r="G173">
            <v>70250</v>
          </cell>
        </row>
        <row r="174">
          <cell r="A174">
            <v>5</v>
          </cell>
          <cell r="B174" t="str">
            <v>Dolken kayu galam dia 8-10</v>
          </cell>
          <cell r="C174" t="str">
            <v>btg</v>
          </cell>
          <cell r="G174">
            <v>39960</v>
          </cell>
        </row>
        <row r="175">
          <cell r="A175">
            <v>6</v>
          </cell>
          <cell r="B175" t="str">
            <v xml:space="preserve"> Dolken kayu klas III 5 – 7 cm ,  pjg 3m</v>
          </cell>
          <cell r="C175" t="str">
            <v>btg</v>
          </cell>
          <cell r="D175" t="str">
            <v>M.31.c</v>
          </cell>
          <cell r="G175">
            <v>18000</v>
          </cell>
        </row>
        <row r="176">
          <cell r="A176">
            <v>7</v>
          </cell>
          <cell r="B176" t="str">
            <v xml:space="preserve"> Dolken kayu klas III 7 – 10 cm, pjg 3m</v>
          </cell>
          <cell r="C176" t="str">
            <v>btg</v>
          </cell>
          <cell r="D176" t="str">
            <v>M.31.d</v>
          </cell>
          <cell r="G176">
            <v>24000</v>
          </cell>
        </row>
        <row r="177">
          <cell r="A177">
            <v>8</v>
          </cell>
          <cell r="B177" t="str">
            <v>Ijuk tebal 5 cm</v>
          </cell>
          <cell r="C177" t="str">
            <v>kg</v>
          </cell>
          <cell r="D177" t="str">
            <v>M.32</v>
          </cell>
          <cell r="G177">
            <v>46176</v>
          </cell>
        </row>
        <row r="178">
          <cell r="A178">
            <v>9</v>
          </cell>
          <cell r="B178" t="str">
            <v xml:space="preserve"> Kayu balok klas 2 (Kamper Banjar)</v>
          </cell>
          <cell r="C178" t="str">
            <v>m3</v>
          </cell>
          <cell r="D178" t="str">
            <v>M.33.a</v>
          </cell>
          <cell r="G178">
            <v>6250000</v>
          </cell>
        </row>
        <row r="179">
          <cell r="A179">
            <v>10</v>
          </cell>
          <cell r="B179" t="str">
            <v xml:space="preserve"> Kayu balok klas 2 (Kamper Medan/Borneo Super)</v>
          </cell>
          <cell r="C179" t="str">
            <v>m3</v>
          </cell>
          <cell r="D179" t="str">
            <v>M.33.b</v>
          </cell>
          <cell r="G179">
            <v>5500000</v>
          </cell>
        </row>
        <row r="180">
          <cell r="A180">
            <v>11</v>
          </cell>
          <cell r="B180" t="str">
            <v xml:space="preserve"> Kayu balok klas 2 (Kamper Samarinda)</v>
          </cell>
          <cell r="C180" t="str">
            <v>m3</v>
          </cell>
          <cell r="D180" t="str">
            <v>M.33.c</v>
          </cell>
          <cell r="G180">
            <v>7975000</v>
          </cell>
        </row>
        <row r="181">
          <cell r="A181">
            <v>12</v>
          </cell>
          <cell r="B181" t="str">
            <v xml:space="preserve"> Kayu balok klas 3 (Albasia)</v>
          </cell>
          <cell r="C181" t="str">
            <v>m3</v>
          </cell>
          <cell r="D181" t="str">
            <v>M.33.d</v>
          </cell>
          <cell r="G181">
            <v>1400000</v>
          </cell>
        </row>
        <row r="182">
          <cell r="A182">
            <v>13</v>
          </cell>
          <cell r="B182" t="str">
            <v>Kayu balok 8/12</v>
          </cell>
          <cell r="C182" t="str">
            <v>m3</v>
          </cell>
          <cell r="G182">
            <v>3885000</v>
          </cell>
        </row>
        <row r="183">
          <cell r="A183">
            <v>14</v>
          </cell>
          <cell r="B183" t="str">
            <v xml:space="preserve"> Kayu gelondongan diameter 20cm</v>
          </cell>
          <cell r="C183" t="str">
            <v>m3</v>
          </cell>
          <cell r="D183" t="str">
            <v>M.35.a</v>
          </cell>
          <cell r="G183">
            <v>1500000</v>
          </cell>
        </row>
        <row r="184">
          <cell r="A184">
            <v>15</v>
          </cell>
          <cell r="B184" t="str">
            <v xml:space="preserve"> Kayu papan bekisting kelas 3</v>
          </cell>
          <cell r="C184" t="str">
            <v>m3</v>
          </cell>
          <cell r="D184" t="str">
            <v>M.35.b</v>
          </cell>
          <cell r="G184">
            <v>6960000</v>
          </cell>
        </row>
        <row r="185">
          <cell r="A185">
            <v>16</v>
          </cell>
          <cell r="B185" t="str">
            <v xml:space="preserve"> Kayu papan klas 2 (Kamper Banjar)</v>
          </cell>
          <cell r="C185" t="str">
            <v>m3</v>
          </cell>
          <cell r="D185" t="str">
            <v>M.35.c</v>
          </cell>
          <cell r="G185">
            <v>5950000</v>
          </cell>
        </row>
        <row r="186">
          <cell r="A186">
            <v>17</v>
          </cell>
          <cell r="B186" t="str">
            <v xml:space="preserve"> Kayu papan klas 2 (Kamper Medan/Borneo Super)</v>
          </cell>
          <cell r="C186" t="str">
            <v>m3</v>
          </cell>
          <cell r="D186" t="str">
            <v>M.35.d</v>
          </cell>
          <cell r="G186">
            <v>8375000</v>
          </cell>
        </row>
        <row r="187">
          <cell r="A187">
            <v>18</v>
          </cell>
          <cell r="B187" t="str">
            <v xml:space="preserve"> Kayu papan klas 2 (Kamper Samarinda)</v>
          </cell>
          <cell r="C187" t="str">
            <v>m3</v>
          </cell>
          <cell r="D187" t="str">
            <v>M.35.e</v>
          </cell>
          <cell r="G187">
            <v>1500000</v>
          </cell>
        </row>
        <row r="188">
          <cell r="A188">
            <v>19</v>
          </cell>
          <cell r="B188" t="str">
            <v xml:space="preserve"> Kayu papan klas 3 (Albasia)</v>
          </cell>
          <cell r="C188" t="str">
            <v>bt</v>
          </cell>
          <cell r="D188" t="str">
            <v>M.36.a</v>
          </cell>
          <cell r="G188">
            <v>25000</v>
          </cell>
        </row>
        <row r="189">
          <cell r="A189">
            <v>20</v>
          </cell>
          <cell r="B189" t="str">
            <v xml:space="preserve"> Kayu untuk cerucuk dia  2", pjg 2,5 m</v>
          </cell>
          <cell r="C189" t="str">
            <v>bt</v>
          </cell>
          <cell r="D189" t="str">
            <v>M.36.b</v>
          </cell>
          <cell r="G189">
            <v>55000</v>
          </cell>
        </row>
        <row r="190">
          <cell r="A190">
            <v>21</v>
          </cell>
          <cell r="B190" t="str">
            <v xml:space="preserve"> Kayu untuk cerucuk dia  3", pjg 2,5 m</v>
          </cell>
          <cell r="C190" t="str">
            <v>bt</v>
          </cell>
          <cell r="D190" t="str">
            <v>M.36.c</v>
          </cell>
          <cell r="G190">
            <v>85000</v>
          </cell>
        </row>
        <row r="191">
          <cell r="A191">
            <v>22</v>
          </cell>
          <cell r="B191" t="str">
            <v xml:space="preserve"> Kayu untuk cerucuk dia  4", pjg 2,5 m</v>
          </cell>
          <cell r="C191" t="str">
            <v>bt</v>
          </cell>
          <cell r="D191" t="str">
            <v>M.36.d</v>
          </cell>
          <cell r="G191">
            <v>155000</v>
          </cell>
        </row>
        <row r="192">
          <cell r="A192">
            <v>23</v>
          </cell>
          <cell r="B192" t="str">
            <v xml:space="preserve"> Kayu untuk cerucuk dia  6", pjg 2,5 m</v>
          </cell>
          <cell r="C192" t="str">
            <v>m3</v>
          </cell>
          <cell r="D192" t="str">
            <v>M.37.a</v>
          </cell>
          <cell r="G192">
            <v>5870000</v>
          </cell>
        </row>
        <row r="193">
          <cell r="A193">
            <v>24</v>
          </cell>
          <cell r="B193" t="str">
            <v xml:space="preserve"> Kayu usuk/kaso klas 2 (Kamper Medan/B. Super)</v>
          </cell>
          <cell r="C193" t="str">
            <v>m3</v>
          </cell>
          <cell r="D193" t="str">
            <v>M.37.b</v>
          </cell>
          <cell r="G193">
            <v>1400000</v>
          </cell>
        </row>
        <row r="194">
          <cell r="A194">
            <v>25</v>
          </cell>
          <cell r="B194" t="str">
            <v xml:space="preserve"> Kayu usuk/kaso klas 3 (Albasia)</v>
          </cell>
          <cell r="C194" t="str">
            <v>lbr</v>
          </cell>
          <cell r="D194" t="str">
            <v>M.38.a</v>
          </cell>
          <cell r="G194">
            <v>55000</v>
          </cell>
        </row>
        <row r="195">
          <cell r="A195">
            <v>26</v>
          </cell>
          <cell r="B195" t="str">
            <v>Kayu kaso 5/7</v>
          </cell>
          <cell r="C195" t="str">
            <v>m3</v>
          </cell>
          <cell r="G195">
            <v>3885000</v>
          </cell>
        </row>
        <row r="196">
          <cell r="A196">
            <v>27</v>
          </cell>
          <cell r="B196" t="str">
            <v xml:space="preserve"> Multiplek tebal 6 mm</v>
          </cell>
          <cell r="C196" t="str">
            <v>lbr</v>
          </cell>
          <cell r="D196" t="str">
            <v>M.38.b</v>
          </cell>
          <cell r="G196">
            <v>80000</v>
          </cell>
        </row>
        <row r="197">
          <cell r="A197">
            <v>28</v>
          </cell>
          <cell r="B197" t="str">
            <v xml:space="preserve"> Multiplek tebal 9 mm</v>
          </cell>
          <cell r="C197" t="str">
            <v>lbr</v>
          </cell>
          <cell r="D197" t="str">
            <v>M.38.c</v>
          </cell>
          <cell r="G197">
            <v>125000</v>
          </cell>
        </row>
        <row r="198">
          <cell r="A198">
            <v>29</v>
          </cell>
          <cell r="B198" t="str">
            <v>Multipleks 120 X 240 X  12 mm</v>
          </cell>
          <cell r="C198" t="str">
            <v>lbr</v>
          </cell>
          <cell r="D198" t="str">
            <v>M.38.d</v>
          </cell>
          <cell r="G198">
            <v>288600</v>
          </cell>
        </row>
        <row r="199">
          <cell r="A199">
            <v>30</v>
          </cell>
          <cell r="B199" t="str">
            <v>Multipleks 120 X 240 X  18 mm</v>
          </cell>
          <cell r="C199" t="str">
            <v>m2</v>
          </cell>
          <cell r="D199" t="str">
            <v>M.39</v>
          </cell>
          <cell r="G199">
            <v>404040</v>
          </cell>
        </row>
        <row r="200">
          <cell r="A200">
            <v>31</v>
          </cell>
          <cell r="B200" t="str">
            <v xml:space="preserve"> Seseg Bambu</v>
          </cell>
          <cell r="C200" t="str">
            <v>lbr</v>
          </cell>
          <cell r="D200" t="str">
            <v>M.40.a</v>
          </cell>
          <cell r="G200">
            <v>200000</v>
          </cell>
        </row>
        <row r="201">
          <cell r="A201">
            <v>32</v>
          </cell>
          <cell r="B201" t="str">
            <v xml:space="preserve"> Teakwood 3mm 120 x 240</v>
          </cell>
          <cell r="C201" t="str">
            <v>lbr</v>
          </cell>
          <cell r="D201" t="str">
            <v>M.40.b</v>
          </cell>
          <cell r="G201">
            <v>125000</v>
          </cell>
        </row>
        <row r="202">
          <cell r="A202">
            <v>33</v>
          </cell>
          <cell r="B202" t="str">
            <v xml:space="preserve"> Teakwood 3mm uk. Pintu</v>
          </cell>
          <cell r="C202" t="str">
            <v>lbr</v>
          </cell>
          <cell r="D202" t="str">
            <v>M.40.c</v>
          </cell>
          <cell r="G202">
            <v>112000</v>
          </cell>
        </row>
        <row r="203">
          <cell r="A203">
            <v>34</v>
          </cell>
          <cell r="B203" t="str">
            <v xml:space="preserve"> Teakwood 4mm 120 x 240</v>
          </cell>
          <cell r="C203" t="str">
            <v>lbr</v>
          </cell>
          <cell r="D203" t="str">
            <v>M.40.d</v>
          </cell>
          <cell r="G203">
            <v>67500</v>
          </cell>
        </row>
        <row r="204">
          <cell r="A204">
            <v>35</v>
          </cell>
          <cell r="B204" t="str">
            <v xml:space="preserve"> Teakwood 4mm uk. Pintu</v>
          </cell>
          <cell r="C204" t="str">
            <v>m</v>
          </cell>
          <cell r="D204" t="str">
            <v>M.41.a</v>
          </cell>
          <cell r="G204">
            <v>11550</v>
          </cell>
        </row>
        <row r="205">
          <cell r="A205">
            <v>36</v>
          </cell>
          <cell r="B205" t="str">
            <v xml:space="preserve"> Tiang Pancang kayu dia 8-10 cm</v>
          </cell>
          <cell r="C205" t="str">
            <v>m</v>
          </cell>
          <cell r="D205" t="str">
            <v>M.42.b</v>
          </cell>
          <cell r="G205">
            <v>42000</v>
          </cell>
        </row>
        <row r="206">
          <cell r="A206">
            <v>37</v>
          </cell>
          <cell r="B206" t="str">
            <v xml:space="preserve"> Tiang Pancang kayu dia 20 cm</v>
          </cell>
          <cell r="C206" t="str">
            <v>lbr</v>
          </cell>
          <cell r="D206" t="str">
            <v>M.42.a</v>
          </cell>
          <cell r="G206">
            <v>1275000</v>
          </cell>
        </row>
        <row r="207">
          <cell r="A207">
            <v>38</v>
          </cell>
          <cell r="B207" t="str">
            <v xml:space="preserve"> Triflex t=3mm</v>
          </cell>
          <cell r="C207" t="str">
            <v>lbr</v>
          </cell>
          <cell r="D207" t="str">
            <v>M.42.b</v>
          </cell>
          <cell r="G207">
            <v>45000</v>
          </cell>
        </row>
        <row r="208">
          <cell r="A208">
            <v>39</v>
          </cell>
          <cell r="B208" t="str">
            <v xml:space="preserve"> Triflex t=4mm</v>
          </cell>
          <cell r="C208" t="str">
            <v>bh</v>
          </cell>
          <cell r="D208" t="str">
            <v>M.42.c</v>
          </cell>
          <cell r="G208">
            <v>1000</v>
          </cell>
        </row>
        <row r="209">
          <cell r="A209">
            <v>40</v>
          </cell>
          <cell r="B209" t="str">
            <v xml:space="preserve"> Tusuk bambu</v>
          </cell>
        </row>
        <row r="210">
          <cell r="A210">
            <v>41</v>
          </cell>
          <cell r="B210" t="str">
            <v>Papan  Nama</v>
          </cell>
          <cell r="C210" t="str">
            <v>bh</v>
          </cell>
        </row>
        <row r="212">
          <cell r="A212" t="str">
            <v>C</v>
          </cell>
          <cell r="B212" t="str">
            <v xml:space="preserve"> KELOMPOK LOGAM</v>
          </cell>
        </row>
        <row r="213">
          <cell r="C213" t="str">
            <v>m2</v>
          </cell>
          <cell r="D213" t="str">
            <v>M.53.a</v>
          </cell>
          <cell r="G213">
            <v>157000</v>
          </cell>
        </row>
        <row r="214">
          <cell r="A214">
            <v>1</v>
          </cell>
          <cell r="B214" t="str">
            <v xml:space="preserve"> Baja Pelat tebal 2 mm</v>
          </cell>
          <cell r="C214" t="str">
            <v>m2</v>
          </cell>
          <cell r="D214" t="str">
            <v>M.53.b</v>
          </cell>
          <cell r="G214">
            <v>235500</v>
          </cell>
        </row>
        <row r="215">
          <cell r="A215">
            <v>2</v>
          </cell>
          <cell r="B215" t="str">
            <v xml:space="preserve"> Baja Pelat tebal 3 mm</v>
          </cell>
          <cell r="C215" t="str">
            <v>m2</v>
          </cell>
          <cell r="D215" t="str">
            <v>M.53.c</v>
          </cell>
          <cell r="G215">
            <v>392500</v>
          </cell>
        </row>
        <row r="216">
          <cell r="A216">
            <v>3</v>
          </cell>
          <cell r="B216" t="str">
            <v xml:space="preserve"> Baja Pelat tebal 5 mm</v>
          </cell>
          <cell r="C216" t="str">
            <v>m2</v>
          </cell>
          <cell r="D216" t="str">
            <v>M.53.d</v>
          </cell>
          <cell r="G216">
            <v>475000</v>
          </cell>
        </row>
        <row r="217">
          <cell r="A217">
            <v>4</v>
          </cell>
          <cell r="B217" t="str">
            <v xml:space="preserve"> Baja Pelat tebal 6 mm</v>
          </cell>
          <cell r="C217" t="str">
            <v>m2</v>
          </cell>
          <cell r="D217" t="str">
            <v>M.53.e</v>
          </cell>
          <cell r="G217">
            <v>628000</v>
          </cell>
        </row>
        <row r="218">
          <cell r="A218">
            <v>5</v>
          </cell>
          <cell r="B218" t="str">
            <v xml:space="preserve"> Baja Pelat tebal 8 mm</v>
          </cell>
          <cell r="C218" t="str">
            <v>kg</v>
          </cell>
          <cell r="D218" t="str">
            <v>M.53.f</v>
          </cell>
          <cell r="G218">
            <v>12000</v>
          </cell>
        </row>
        <row r="219">
          <cell r="A219">
            <v>6</v>
          </cell>
          <cell r="B219" t="str">
            <v xml:space="preserve"> Baja Pelat setrip</v>
          </cell>
          <cell r="C219" t="str">
            <v>kg</v>
          </cell>
          <cell r="D219" t="str">
            <v>M.54.a</v>
          </cell>
          <cell r="G219">
            <v>15000</v>
          </cell>
        </row>
        <row r="220">
          <cell r="A220">
            <v>7</v>
          </cell>
          <cell r="B220" t="str">
            <v>Pelat setrip / 3x30x300mm</v>
          </cell>
          <cell r="C220" t="str">
            <v>kg</v>
          </cell>
          <cell r="G220">
            <v>32190</v>
          </cell>
        </row>
        <row r="221">
          <cell r="A221">
            <v>8</v>
          </cell>
          <cell r="B221" t="str">
            <v xml:space="preserve"> Baja Profil IWF Ex. Jepang</v>
          </cell>
          <cell r="C221" t="str">
            <v>kg</v>
          </cell>
          <cell r="D221" t="str">
            <v>M.54.b</v>
          </cell>
          <cell r="G221">
            <v>14000</v>
          </cell>
        </row>
        <row r="222">
          <cell r="A222">
            <v>9</v>
          </cell>
          <cell r="B222" t="str">
            <v xml:space="preserve"> Baja Profil IWF Ex. DN SII</v>
          </cell>
          <cell r="C222" t="str">
            <v>kg</v>
          </cell>
          <cell r="D222" t="str">
            <v>M.54.c</v>
          </cell>
          <cell r="G222">
            <v>16500</v>
          </cell>
        </row>
        <row r="223">
          <cell r="A223">
            <v>10</v>
          </cell>
          <cell r="B223" t="str">
            <v>Baja Profil CNP</v>
          </cell>
          <cell r="C223" t="str">
            <v>kg</v>
          </cell>
          <cell r="D223" t="str">
            <v>M.54.d</v>
          </cell>
          <cell r="G223">
            <v>31080</v>
          </cell>
        </row>
        <row r="224">
          <cell r="A224">
            <v>11</v>
          </cell>
          <cell r="B224" t="str">
            <v xml:space="preserve"> Baja Profil DN SII </v>
          </cell>
          <cell r="C224" t="str">
            <v>kg</v>
          </cell>
          <cell r="D224" t="str">
            <v>M.54.e</v>
          </cell>
          <cell r="G224">
            <v>17500</v>
          </cell>
        </row>
        <row r="225">
          <cell r="A225">
            <v>12</v>
          </cell>
          <cell r="B225" t="str">
            <v xml:space="preserve"> Baja Profil Ex. Luar Negeri</v>
          </cell>
          <cell r="C225" t="str">
            <v>kg</v>
          </cell>
          <cell r="D225" t="str">
            <v>M.54.f</v>
          </cell>
          <cell r="G225">
            <v>16500</v>
          </cell>
        </row>
        <row r="226">
          <cell r="A226">
            <v>13</v>
          </cell>
          <cell r="B226" t="str">
            <v xml:space="preserve"> Baja Profil INP</v>
          </cell>
          <cell r="C226" t="str">
            <v>kg</v>
          </cell>
          <cell r="D226" t="str">
            <v>M.54.g</v>
          </cell>
          <cell r="G226">
            <v>12000</v>
          </cell>
        </row>
        <row r="227">
          <cell r="A227">
            <v>14</v>
          </cell>
          <cell r="B227" t="str">
            <v xml:space="preserve"> Baja Profil siku</v>
          </cell>
          <cell r="C227" t="str">
            <v>kg</v>
          </cell>
          <cell r="D227" t="str">
            <v>M.54.h</v>
          </cell>
          <cell r="G227">
            <v>16500</v>
          </cell>
        </row>
        <row r="228">
          <cell r="A228">
            <v>15</v>
          </cell>
          <cell r="B228" t="str">
            <v>Baja Profil siku L.40.40.4</v>
          </cell>
          <cell r="C228" t="str">
            <v>btg</v>
          </cell>
          <cell r="G228">
            <v>15000</v>
          </cell>
        </row>
        <row r="229">
          <cell r="A229">
            <v>16</v>
          </cell>
          <cell r="B229" t="str">
            <v>Baja Profil siku L.40.40.4</v>
          </cell>
          <cell r="C229" t="str">
            <v>kg</v>
          </cell>
          <cell r="G229">
            <v>31080</v>
          </cell>
        </row>
        <row r="230">
          <cell r="A230">
            <v>17</v>
          </cell>
          <cell r="B230" t="str">
            <v>Baja Profil siku L.50.50.5</v>
          </cell>
          <cell r="C230" t="str">
            <v>btg</v>
          </cell>
          <cell r="G230">
            <v>15000</v>
          </cell>
        </row>
        <row r="231">
          <cell r="A231">
            <v>18</v>
          </cell>
          <cell r="B231" t="str">
            <v>Baja Profil siku L.50.50.5</v>
          </cell>
          <cell r="C231" t="str">
            <v>kg</v>
          </cell>
          <cell r="G231">
            <v>15000</v>
          </cell>
        </row>
        <row r="232">
          <cell r="A232">
            <v>19</v>
          </cell>
          <cell r="B232" t="str">
            <v xml:space="preserve"> Baja Profil UNP</v>
          </cell>
          <cell r="C232" t="str">
            <v>kg</v>
          </cell>
          <cell r="D232" t="str">
            <v>M.55.a</v>
          </cell>
          <cell r="G232">
            <v>11000</v>
          </cell>
        </row>
        <row r="233">
          <cell r="A233">
            <v>20</v>
          </cell>
          <cell r="B233" t="str">
            <v xml:space="preserve"> Baja Tulangan U 32 Ulir</v>
          </cell>
          <cell r="C233" t="str">
            <v>kg</v>
          </cell>
          <cell r="D233" t="str">
            <v>M.55.b</v>
          </cell>
          <cell r="G233">
            <v>13000</v>
          </cell>
        </row>
        <row r="234">
          <cell r="A234">
            <v>21</v>
          </cell>
          <cell r="B234" t="str">
            <v xml:space="preserve"> Baja Tulangan U 39 Ulir</v>
          </cell>
          <cell r="C234" t="str">
            <v>kg</v>
          </cell>
          <cell r="D234" t="str">
            <v>M.55.c</v>
          </cell>
          <cell r="G234">
            <v>16000</v>
          </cell>
        </row>
        <row r="235">
          <cell r="A235">
            <v>22</v>
          </cell>
          <cell r="B235" t="str">
            <v xml:space="preserve"> Baja Tulangan U 42 Ulir</v>
          </cell>
          <cell r="C235" t="str">
            <v>kg</v>
          </cell>
          <cell r="D235" t="str">
            <v>M.55.d</v>
          </cell>
          <cell r="G235">
            <v>9000</v>
          </cell>
        </row>
        <row r="236">
          <cell r="A236">
            <v>23</v>
          </cell>
          <cell r="B236" t="str">
            <v xml:space="preserve"> Baja Tulangan U 24 (besi beton biasa) Polos</v>
          </cell>
          <cell r="C236" t="str">
            <v>kg</v>
          </cell>
          <cell r="D236" t="str">
            <v>M.55.e</v>
          </cell>
          <cell r="G236">
            <v>10000</v>
          </cell>
        </row>
        <row r="237">
          <cell r="A237">
            <v>24</v>
          </cell>
          <cell r="B237" t="str">
            <v xml:space="preserve"> Baja Tulangan U 32 Polos</v>
          </cell>
          <cell r="C237" t="str">
            <v>bh</v>
          </cell>
          <cell r="D237" t="str">
            <v>M.56.a</v>
          </cell>
          <cell r="G237">
            <v>2200</v>
          </cell>
        </row>
        <row r="238">
          <cell r="A238">
            <v>25</v>
          </cell>
          <cell r="B238" t="str">
            <v>Baja Tulangan BJTP 280</v>
          </cell>
          <cell r="C238" t="str">
            <v>kg</v>
          </cell>
          <cell r="G238">
            <v>13500</v>
          </cell>
        </row>
        <row r="239">
          <cell r="A239">
            <v>26</v>
          </cell>
          <cell r="B239" t="str">
            <v>Baja Tulangan BJTS 280</v>
          </cell>
          <cell r="C239" t="str">
            <v>kg</v>
          </cell>
          <cell r="G239">
            <v>30399.85</v>
          </cell>
        </row>
        <row r="240">
          <cell r="A240">
            <v>27</v>
          </cell>
          <cell r="B240" t="str">
            <v>Baja Tulangan BJTS 520</v>
          </cell>
          <cell r="C240" t="str">
            <v>kg</v>
          </cell>
          <cell r="G240">
            <v>13500</v>
          </cell>
        </row>
        <row r="241">
          <cell r="A241">
            <v>28</v>
          </cell>
          <cell r="B241" t="str">
            <v>Baja Tulangan BJTS 700</v>
          </cell>
          <cell r="C241" t="str">
            <v>kg</v>
          </cell>
          <cell r="G241">
            <v>13500</v>
          </cell>
        </row>
        <row r="242">
          <cell r="A242">
            <v>29</v>
          </cell>
          <cell r="B242" t="str">
            <v xml:space="preserve"> Baut dia 10 mm panjang 5 cm</v>
          </cell>
          <cell r="C242" t="str">
            <v>bh</v>
          </cell>
          <cell r="D242" t="str">
            <v>M.56.a</v>
          </cell>
          <cell r="G242">
            <v>3200</v>
          </cell>
        </row>
        <row r="243">
          <cell r="A243">
            <v>30</v>
          </cell>
          <cell r="B243" t="str">
            <v xml:space="preserve"> Baut dia 10 mm panjang 10 cm</v>
          </cell>
          <cell r="C243" t="str">
            <v>bh</v>
          </cell>
          <cell r="D243" t="str">
            <v>M.56.b</v>
          </cell>
          <cell r="G243">
            <v>5600</v>
          </cell>
        </row>
        <row r="244">
          <cell r="A244">
            <v>31</v>
          </cell>
          <cell r="B244" t="str">
            <v>Baut dia 12 mm panjang 5 cm</v>
          </cell>
          <cell r="C244" t="str">
            <v>bh</v>
          </cell>
          <cell r="D244" t="str">
            <v>M.56.c</v>
          </cell>
          <cell r="G244">
            <v>23310</v>
          </cell>
        </row>
        <row r="245">
          <cell r="A245">
            <v>32</v>
          </cell>
          <cell r="B245" t="str">
            <v xml:space="preserve"> Baut dia 12 mm panjang 10 cm</v>
          </cell>
          <cell r="C245" t="str">
            <v>bh</v>
          </cell>
          <cell r="D245" t="str">
            <v>M.56.d</v>
          </cell>
          <cell r="G245">
            <v>10500</v>
          </cell>
        </row>
        <row r="246">
          <cell r="A246">
            <v>33</v>
          </cell>
          <cell r="B246" t="str">
            <v xml:space="preserve"> Baut dia 12 mm panjang 20 cm</v>
          </cell>
          <cell r="C246" t="str">
            <v>bh</v>
          </cell>
          <cell r="D246" t="str">
            <v>M.57</v>
          </cell>
          <cell r="G246">
            <v>5000</v>
          </cell>
        </row>
        <row r="247">
          <cell r="A247">
            <v>34</v>
          </cell>
          <cell r="B247" t="str">
            <v>Dynabolt/raamset dia 8 mm panjang 4-5 cm</v>
          </cell>
          <cell r="C247" t="str">
            <v>kg</v>
          </cell>
          <cell r="D247" t="str">
            <v>M.58</v>
          </cell>
          <cell r="G247">
            <v>28860</v>
          </cell>
        </row>
        <row r="248">
          <cell r="A248">
            <v>35</v>
          </cell>
          <cell r="B248" t="str">
            <v xml:space="preserve"> Kabel baja/sling</v>
          </cell>
          <cell r="C248" t="str">
            <v>kg</v>
          </cell>
          <cell r="D248" t="str">
            <v>M.59</v>
          </cell>
          <cell r="G248">
            <v>36500</v>
          </cell>
        </row>
        <row r="249">
          <cell r="A249">
            <v>36</v>
          </cell>
          <cell r="B249" t="str">
            <v xml:space="preserve"> Kabel prestress</v>
          </cell>
          <cell r="C249" t="str">
            <v>kg</v>
          </cell>
          <cell r="D249" t="str">
            <v>M.60</v>
          </cell>
          <cell r="G249">
            <v>15000</v>
          </cell>
        </row>
        <row r="250">
          <cell r="A250">
            <v>37</v>
          </cell>
          <cell r="B250" t="str">
            <v xml:space="preserve"> Kawat beton / Bendrat</v>
          </cell>
          <cell r="C250" t="str">
            <v>kg</v>
          </cell>
          <cell r="D250" t="str">
            <v>M.61</v>
          </cell>
          <cell r="G250">
            <v>19350</v>
          </cell>
        </row>
        <row r="251">
          <cell r="A251">
            <v>38</v>
          </cell>
          <cell r="B251" t="str">
            <v xml:space="preserve">Kawat bronjong dia 2 - 4 mm </v>
          </cell>
          <cell r="C251" t="str">
            <v>kg</v>
          </cell>
          <cell r="D251" t="str">
            <v>M.62</v>
          </cell>
          <cell r="G251">
            <v>25530</v>
          </cell>
        </row>
        <row r="252">
          <cell r="A252">
            <v>39</v>
          </cell>
          <cell r="B252" t="str">
            <v>Kawat las listrik</v>
          </cell>
          <cell r="C252" t="str">
            <v>kg</v>
          </cell>
          <cell r="D252" t="str">
            <v>M.63</v>
          </cell>
          <cell r="G252">
            <v>46620</v>
          </cell>
        </row>
        <row r="253">
          <cell r="A253">
            <v>40</v>
          </cell>
          <cell r="B253" t="str">
            <v>Kawat seng t=3mm</v>
          </cell>
          <cell r="C253" t="str">
            <v>kg</v>
          </cell>
          <cell r="D253" t="str">
            <v>M.64.a</v>
          </cell>
          <cell r="G253">
            <v>86580</v>
          </cell>
        </row>
        <row r="254">
          <cell r="A254">
            <v>41</v>
          </cell>
          <cell r="B254" t="str">
            <v xml:space="preserve"> Paku biasa 1 cm - 3 cm</v>
          </cell>
          <cell r="C254" t="str">
            <v>kg</v>
          </cell>
          <cell r="D254" t="str">
            <v>M.65.b</v>
          </cell>
          <cell r="G254">
            <v>12500</v>
          </cell>
        </row>
        <row r="255">
          <cell r="A255">
            <v>42</v>
          </cell>
          <cell r="B255" t="str">
            <v>Paku 5 - 7cm</v>
          </cell>
          <cell r="C255" t="str">
            <v>kg</v>
          </cell>
          <cell r="D255" t="str">
            <v>M.66.c</v>
          </cell>
          <cell r="G255">
            <v>18426</v>
          </cell>
        </row>
        <row r="256">
          <cell r="A256">
            <v>43</v>
          </cell>
          <cell r="B256" t="str">
            <v>Paku 5  – 10 cm</v>
          </cell>
          <cell r="C256" t="str">
            <v>kg</v>
          </cell>
          <cell r="G256">
            <v>18426</v>
          </cell>
        </row>
        <row r="257">
          <cell r="A257">
            <v>44</v>
          </cell>
          <cell r="B257" t="str">
            <v>Paku seng gelombang</v>
          </cell>
          <cell r="C257" t="str">
            <v>buah</v>
          </cell>
          <cell r="D257" t="str">
            <v>M.67.a</v>
          </cell>
          <cell r="G257">
            <v>1500000</v>
          </cell>
        </row>
        <row r="258">
          <cell r="A258">
            <v>45</v>
          </cell>
          <cell r="B258" t="str">
            <v>Pintu Angkat Type I.B = 0,30 m</v>
          </cell>
          <cell r="C258" t="str">
            <v>buah</v>
          </cell>
          <cell r="D258" t="str">
            <v>M.67.b</v>
          </cell>
          <cell r="G258">
            <v>1800000</v>
          </cell>
        </row>
        <row r="259">
          <cell r="A259">
            <v>46</v>
          </cell>
          <cell r="B259" t="str">
            <v>Pintu Angkat Type I.B = 0,40 m</v>
          </cell>
          <cell r="C259" t="str">
            <v>buah</v>
          </cell>
          <cell r="D259" t="str">
            <v>M.67.c</v>
          </cell>
          <cell r="G259">
            <v>2700000</v>
          </cell>
        </row>
        <row r="260">
          <cell r="A260">
            <v>47</v>
          </cell>
          <cell r="B260" t="str">
            <v>Pintu Angkat Type I.B = 0,50 m</v>
          </cell>
          <cell r="C260" t="str">
            <v>buah</v>
          </cell>
          <cell r="D260" t="str">
            <v>M.68.a</v>
          </cell>
          <cell r="G260">
            <v>2100000</v>
          </cell>
        </row>
        <row r="261">
          <cell r="A261">
            <v>48</v>
          </cell>
          <cell r="B261" t="str">
            <v>Pintu Angkat Type II.B = 0,30 m</v>
          </cell>
          <cell r="C261" t="str">
            <v>buah</v>
          </cell>
          <cell r="D261" t="str">
            <v>M.68.b</v>
          </cell>
          <cell r="G261">
            <v>2700000</v>
          </cell>
        </row>
        <row r="262">
          <cell r="A262">
            <v>49</v>
          </cell>
          <cell r="B262" t="str">
            <v>Pintu Angkat Type II.B = 0,40 m</v>
          </cell>
          <cell r="C262" t="str">
            <v>buah</v>
          </cell>
          <cell r="D262" t="str">
            <v>M.68.c</v>
          </cell>
          <cell r="G262">
            <v>3300000</v>
          </cell>
        </row>
        <row r="263">
          <cell r="A263">
            <v>50</v>
          </cell>
          <cell r="B263" t="str">
            <v>Pintu Angkat Type II.B = 0,50 m</v>
          </cell>
        </row>
        <row r="264">
          <cell r="A264">
            <v>51</v>
          </cell>
          <cell r="B264" t="str">
            <v>Pintu Sorong Baja (satu draad) stang</v>
          </cell>
          <cell r="C264" t="str">
            <v>buah</v>
          </cell>
          <cell r="D264" t="str">
            <v>M.69.a</v>
          </cell>
          <cell r="G264">
            <v>7300000</v>
          </cell>
        </row>
        <row r="265">
          <cell r="B265" t="str">
            <v>b = 0,30 ,  h = 0,30</v>
          </cell>
          <cell r="C265" t="str">
            <v>buah</v>
          </cell>
          <cell r="D265" t="str">
            <v>M.69.b</v>
          </cell>
          <cell r="G265">
            <v>8200000</v>
          </cell>
        </row>
        <row r="266">
          <cell r="B266" t="str">
            <v>b = 0,30 ,  h = 0,50</v>
          </cell>
          <cell r="C266" t="str">
            <v>buah</v>
          </cell>
          <cell r="D266" t="str">
            <v>M.69.c</v>
          </cell>
          <cell r="G266">
            <v>10400000</v>
          </cell>
        </row>
        <row r="267">
          <cell r="B267" t="str">
            <v>b = 0,30 ,  h = 1,00</v>
          </cell>
        </row>
        <row r="268">
          <cell r="A268">
            <v>52</v>
          </cell>
          <cell r="B268" t="str">
            <v>Pintu Sorong Baja (satu draad) stang</v>
          </cell>
          <cell r="C268" t="str">
            <v>buah</v>
          </cell>
          <cell r="D268" t="str">
            <v>M.70.a</v>
          </cell>
          <cell r="G268">
            <v>7700000</v>
          </cell>
        </row>
        <row r="269">
          <cell r="B269" t="str">
            <v>b = 0,40 ,  h = 0,30</v>
          </cell>
          <cell r="C269" t="str">
            <v>buah</v>
          </cell>
          <cell r="D269" t="str">
            <v>M.70.b</v>
          </cell>
          <cell r="G269">
            <v>8600000</v>
          </cell>
        </row>
        <row r="270">
          <cell r="B270" t="str">
            <v>b = 0,40 ,  h = 0,50</v>
          </cell>
          <cell r="C270" t="str">
            <v>buah</v>
          </cell>
          <cell r="D270" t="str">
            <v>M.70.c</v>
          </cell>
          <cell r="G270">
            <v>11000000</v>
          </cell>
        </row>
        <row r="271">
          <cell r="B271" t="str">
            <v>b = 0,40 ,  h = 1,00</v>
          </cell>
        </row>
        <row r="272">
          <cell r="A272">
            <v>53</v>
          </cell>
          <cell r="B272" t="str">
            <v>Pintu Sorong Baja (satu draad) stang</v>
          </cell>
          <cell r="C272" t="str">
            <v>buah</v>
          </cell>
          <cell r="D272" t="str">
            <v>M.71.a</v>
          </cell>
          <cell r="G272">
            <v>8200000</v>
          </cell>
        </row>
        <row r="273">
          <cell r="B273" t="str">
            <v>b = 0,50 ,  h = 0,30</v>
          </cell>
          <cell r="C273" t="str">
            <v>buah</v>
          </cell>
          <cell r="D273" t="str">
            <v>M.71.b</v>
          </cell>
          <cell r="G273">
            <v>9100000</v>
          </cell>
        </row>
        <row r="274">
          <cell r="B274" t="str">
            <v>B = 0,50,   h = 0,50</v>
          </cell>
          <cell r="C274" t="str">
            <v>buah</v>
          </cell>
          <cell r="D274" t="str">
            <v>M.71.c</v>
          </cell>
          <cell r="G274">
            <v>11700000</v>
          </cell>
        </row>
        <row r="275">
          <cell r="B275" t="str">
            <v>b = 0,50 ,  h = 1,00</v>
          </cell>
        </row>
        <row r="276">
          <cell r="A276">
            <v>54</v>
          </cell>
          <cell r="B276" t="str">
            <v>Pintu Sorong Baja (satu draad) stang</v>
          </cell>
          <cell r="C276" t="str">
            <v>buah</v>
          </cell>
          <cell r="D276" t="str">
            <v>M.72.a</v>
          </cell>
          <cell r="G276">
            <v>8450000</v>
          </cell>
        </row>
        <row r="277">
          <cell r="B277" t="str">
            <v>b = 0,60 ,  h = 0,30</v>
          </cell>
          <cell r="C277" t="str">
            <v>buah</v>
          </cell>
          <cell r="D277" t="str">
            <v>M.72.b</v>
          </cell>
          <cell r="G277">
            <v>9550000</v>
          </cell>
        </row>
        <row r="278">
          <cell r="B278" t="str">
            <v>b = 0,60 ,  h = 0,50</v>
          </cell>
          <cell r="C278" t="str">
            <v>buah</v>
          </cell>
          <cell r="D278" t="str">
            <v>M.72.c</v>
          </cell>
          <cell r="G278">
            <v>12300000</v>
          </cell>
        </row>
        <row r="279">
          <cell r="B279" t="str">
            <v>b = 0,60 ,  h = 1,00</v>
          </cell>
        </row>
        <row r="280">
          <cell r="A280">
            <v>55</v>
          </cell>
          <cell r="B280" t="str">
            <v>Pintu Sorong Baja (satu draad) stang</v>
          </cell>
          <cell r="C280" t="str">
            <v>buah</v>
          </cell>
          <cell r="D280" t="str">
            <v>M.73.a</v>
          </cell>
          <cell r="G280">
            <v>8850000</v>
          </cell>
        </row>
        <row r="281">
          <cell r="B281" t="str">
            <v>b = 0,70 ,  h = 0,30</v>
          </cell>
          <cell r="C281" t="str">
            <v>buah</v>
          </cell>
          <cell r="D281" t="str">
            <v>M.73.b</v>
          </cell>
          <cell r="G281">
            <v>10100000</v>
          </cell>
        </row>
        <row r="282">
          <cell r="B282" t="str">
            <v>b = 0,70 ,  h = 0,50</v>
          </cell>
          <cell r="C282" t="str">
            <v>buah</v>
          </cell>
          <cell r="D282" t="str">
            <v>M.73.c</v>
          </cell>
          <cell r="G282">
            <v>12900000</v>
          </cell>
        </row>
        <row r="283">
          <cell r="B283" t="str">
            <v>b = 0,70 ,  h =1,00</v>
          </cell>
        </row>
        <row r="284">
          <cell r="A284">
            <v>56</v>
          </cell>
          <cell r="B284" t="str">
            <v>Pintu Sorong Baja (satu draad) stang</v>
          </cell>
          <cell r="C284" t="str">
            <v>buah</v>
          </cell>
          <cell r="D284" t="str">
            <v>M.74.a</v>
          </cell>
          <cell r="G284">
            <v>9300000</v>
          </cell>
        </row>
        <row r="285">
          <cell r="B285" t="str">
            <v>b = 0,80,   h = 0,30</v>
          </cell>
          <cell r="C285" t="str">
            <v>buah</v>
          </cell>
          <cell r="D285" t="str">
            <v>M.74.b</v>
          </cell>
          <cell r="G285">
            <v>10500000</v>
          </cell>
        </row>
        <row r="286">
          <cell r="B286" t="str">
            <v>b = 0,80,   h = 0,50</v>
          </cell>
          <cell r="C286" t="str">
            <v>buah</v>
          </cell>
          <cell r="D286" t="str">
            <v>M.74.c</v>
          </cell>
          <cell r="G286">
            <v>13500000</v>
          </cell>
        </row>
        <row r="287">
          <cell r="B287" t="str">
            <v>b = 0,80,   h =1,00</v>
          </cell>
        </row>
        <row r="288">
          <cell r="A288">
            <v>57</v>
          </cell>
          <cell r="B288" t="str">
            <v>Pintu Sorong Baja (satu draad) stang</v>
          </cell>
          <cell r="C288" t="str">
            <v>buah</v>
          </cell>
          <cell r="D288" t="str">
            <v>M.75.a</v>
          </cell>
          <cell r="G288">
            <v>9700000</v>
          </cell>
        </row>
        <row r="289">
          <cell r="B289" t="str">
            <v>b = 0,90 ,  h = 0,30</v>
          </cell>
          <cell r="C289" t="str">
            <v>buah</v>
          </cell>
          <cell r="D289" t="str">
            <v>M.75.b</v>
          </cell>
          <cell r="G289">
            <v>11000000</v>
          </cell>
        </row>
        <row r="290">
          <cell r="B290" t="str">
            <v>b = 0,90 ,  h = 0,50</v>
          </cell>
          <cell r="C290" t="str">
            <v>buah</v>
          </cell>
          <cell r="D290" t="str">
            <v>M.75.c</v>
          </cell>
          <cell r="G290">
            <v>14150000</v>
          </cell>
        </row>
        <row r="291">
          <cell r="B291" t="str">
            <v>b = 0,90,   h = 1,00</v>
          </cell>
        </row>
        <row r="292">
          <cell r="A292">
            <v>58</v>
          </cell>
          <cell r="B292" t="str">
            <v>Pintu Sorong Baja (satu draad) stang</v>
          </cell>
          <cell r="C292" t="str">
            <v>buah</v>
          </cell>
          <cell r="D292" t="str">
            <v>M.76.a</v>
          </cell>
          <cell r="G292">
            <v>10350000</v>
          </cell>
        </row>
        <row r="293">
          <cell r="B293" t="str">
            <v>b =1,00 ,  h = 0,30</v>
          </cell>
          <cell r="C293" t="str">
            <v>buah</v>
          </cell>
          <cell r="D293" t="str">
            <v>M.76.b</v>
          </cell>
          <cell r="G293">
            <v>11600000</v>
          </cell>
        </row>
        <row r="294">
          <cell r="B294" t="str">
            <v>b =1,00 ,  h = 0,50</v>
          </cell>
          <cell r="C294" t="str">
            <v>buah</v>
          </cell>
          <cell r="D294" t="str">
            <v>M.76.c</v>
          </cell>
          <cell r="G294">
            <v>14800000</v>
          </cell>
        </row>
        <row r="295">
          <cell r="B295" t="str">
            <v>b =1,00 ,  h = 1,00</v>
          </cell>
        </row>
        <row r="296">
          <cell r="A296">
            <v>59</v>
          </cell>
          <cell r="B296" t="str">
            <v>Pintu Sorong Baja (satu draad) stang</v>
          </cell>
          <cell r="C296" t="str">
            <v>buah</v>
          </cell>
          <cell r="D296" t="str">
            <v>M.77.a</v>
          </cell>
          <cell r="G296">
            <v>12150000</v>
          </cell>
        </row>
        <row r="297">
          <cell r="B297" t="str">
            <v>b = 1,50,  h = 0,30</v>
          </cell>
          <cell r="C297" t="str">
            <v>buah</v>
          </cell>
          <cell r="D297" t="str">
            <v>M.77.b</v>
          </cell>
          <cell r="G297">
            <v>13800000</v>
          </cell>
        </row>
        <row r="298">
          <cell r="B298" t="str">
            <v>b = 1,50,  h = 0,50</v>
          </cell>
          <cell r="C298" t="str">
            <v>buah</v>
          </cell>
          <cell r="D298" t="str">
            <v>M.77.c</v>
          </cell>
          <cell r="G298">
            <v>17950000</v>
          </cell>
        </row>
        <row r="299">
          <cell r="B299" t="str">
            <v>b = 1,50,  h = 1,00</v>
          </cell>
        </row>
        <row r="300">
          <cell r="A300">
            <v>60</v>
          </cell>
          <cell r="B300" t="str">
            <v>Pintu Sorong Baja (satu draad) stang</v>
          </cell>
          <cell r="C300" t="str">
            <v>buah</v>
          </cell>
          <cell r="D300" t="str">
            <v>M.78.a</v>
          </cell>
          <cell r="G300">
            <v>14200000</v>
          </cell>
        </row>
        <row r="301">
          <cell r="B301" t="str">
            <v>b = 2.00  h = 0.30</v>
          </cell>
          <cell r="C301" t="str">
            <v>buah</v>
          </cell>
          <cell r="D301" t="str">
            <v>M.78.b</v>
          </cell>
          <cell r="G301">
            <v>16150000</v>
          </cell>
        </row>
        <row r="302">
          <cell r="B302" t="str">
            <v>b = 2.00  h = 0.50</v>
          </cell>
          <cell r="C302" t="str">
            <v>buah</v>
          </cell>
          <cell r="D302" t="str">
            <v>M.78.c</v>
          </cell>
          <cell r="G302">
            <v>20950000</v>
          </cell>
        </row>
        <row r="303">
          <cell r="B303" t="str">
            <v>b = 2,00,  h = 1,00</v>
          </cell>
        </row>
        <row r="304">
          <cell r="A304">
            <v>61</v>
          </cell>
          <cell r="B304" t="str">
            <v>Pintu Sorong Baja (dua draad) stang</v>
          </cell>
          <cell r="C304" t="str">
            <v>buah</v>
          </cell>
          <cell r="D304" t="str">
            <v>M.79.a</v>
          </cell>
          <cell r="G304">
            <v>72500000</v>
          </cell>
        </row>
        <row r="305">
          <cell r="B305" t="str">
            <v>b = 1,20,  h = 1,00</v>
          </cell>
          <cell r="C305" t="str">
            <v>buah</v>
          </cell>
          <cell r="D305" t="str">
            <v>M.79.b</v>
          </cell>
          <cell r="G305">
            <v>77100000</v>
          </cell>
        </row>
        <row r="306">
          <cell r="B306" t="str">
            <v>b = 1,20,  h = 1,50</v>
          </cell>
          <cell r="C306" t="str">
            <v>buah</v>
          </cell>
          <cell r="D306" t="str">
            <v>M.79.c</v>
          </cell>
          <cell r="G306">
            <v>81100000</v>
          </cell>
        </row>
        <row r="307">
          <cell r="B307" t="str">
            <v>b = 1,20,  h = 2.00</v>
          </cell>
        </row>
        <row r="308">
          <cell r="A308">
            <v>62</v>
          </cell>
          <cell r="B308" t="str">
            <v>Pintu Sorong Baja (dua draad) stang</v>
          </cell>
          <cell r="C308" t="str">
            <v>buah</v>
          </cell>
          <cell r="D308" t="str">
            <v>M.80.a</v>
          </cell>
          <cell r="G308">
            <v>74600000</v>
          </cell>
        </row>
        <row r="309">
          <cell r="B309" t="str">
            <v>b = 1,30,  h = 1,00</v>
          </cell>
          <cell r="C309" t="str">
            <v>buah</v>
          </cell>
          <cell r="D309" t="str">
            <v>M.80.b</v>
          </cell>
          <cell r="G309">
            <v>78450000</v>
          </cell>
        </row>
        <row r="310">
          <cell r="B310" t="str">
            <v>b = 1,30,  h = 1,50</v>
          </cell>
          <cell r="C310" t="str">
            <v>buah</v>
          </cell>
          <cell r="D310" t="str">
            <v>M.80.c</v>
          </cell>
          <cell r="G310">
            <v>83200000</v>
          </cell>
        </row>
        <row r="311">
          <cell r="B311" t="str">
            <v>b = 1,30,  h = 2,00</v>
          </cell>
        </row>
        <row r="312">
          <cell r="A312">
            <v>63</v>
          </cell>
          <cell r="B312" t="str">
            <v>Pintu Sorong Baja (dua draad) stang</v>
          </cell>
          <cell r="C312" t="str">
            <v>buah</v>
          </cell>
          <cell r="D312" t="str">
            <v>M.81.a</v>
          </cell>
          <cell r="G312">
            <v>75800000</v>
          </cell>
        </row>
        <row r="313">
          <cell r="B313" t="str">
            <v>b = 1,40,  h = 1,00</v>
          </cell>
          <cell r="C313" t="str">
            <v>buah</v>
          </cell>
          <cell r="D313" t="str">
            <v>M.81.b</v>
          </cell>
          <cell r="G313">
            <v>82150000</v>
          </cell>
        </row>
        <row r="314">
          <cell r="B314" t="str">
            <v>b = 1,40,  h = 1,50</v>
          </cell>
          <cell r="C314" t="str">
            <v>buah</v>
          </cell>
          <cell r="D314" t="str">
            <v>M.81.c</v>
          </cell>
          <cell r="G314">
            <v>90050000</v>
          </cell>
        </row>
        <row r="315">
          <cell r="B315" t="str">
            <v>b = 1,40,  h = 2,00</v>
          </cell>
        </row>
        <row r="316">
          <cell r="A316">
            <v>64</v>
          </cell>
          <cell r="B316" t="str">
            <v>Pintu Sorong Baja (dua draad) stang</v>
          </cell>
          <cell r="C316" t="str">
            <v>buah</v>
          </cell>
          <cell r="D316" t="str">
            <v>M.82.a</v>
          </cell>
          <cell r="G316">
            <v>77050000</v>
          </cell>
        </row>
        <row r="317">
          <cell r="B317" t="str">
            <v>b = 1,50,  h = 1,00</v>
          </cell>
          <cell r="C317" t="str">
            <v>buah</v>
          </cell>
          <cell r="D317" t="str">
            <v>M.82.b</v>
          </cell>
          <cell r="G317">
            <v>83650000</v>
          </cell>
        </row>
        <row r="318">
          <cell r="B318" t="str">
            <v>b = 1,50,  h = 1,50</v>
          </cell>
          <cell r="C318" t="str">
            <v>buah</v>
          </cell>
          <cell r="D318" t="str">
            <v>M.82.c</v>
          </cell>
          <cell r="G318">
            <v>94050000</v>
          </cell>
        </row>
        <row r="319">
          <cell r="B319" t="str">
            <v>b = 1,50,  h = 2,00</v>
          </cell>
        </row>
        <row r="320">
          <cell r="A320">
            <v>65</v>
          </cell>
          <cell r="B320" t="str">
            <v>Pintu Sorong Baja (dua draad) stang</v>
          </cell>
          <cell r="C320" t="str">
            <v>buah</v>
          </cell>
          <cell r="D320" t="str">
            <v>M.83.a</v>
          </cell>
          <cell r="G320">
            <v>78250000</v>
          </cell>
        </row>
        <row r="321">
          <cell r="B321" t="str">
            <v>b = 1,60,  h = 1,00</v>
          </cell>
          <cell r="C321" t="str">
            <v>buah</v>
          </cell>
          <cell r="D321" t="str">
            <v>M.83.b</v>
          </cell>
          <cell r="G321">
            <v>85150000</v>
          </cell>
        </row>
        <row r="322">
          <cell r="B322" t="str">
            <v>b = 1,60,  h = 1,50</v>
          </cell>
          <cell r="C322" t="str">
            <v>buah</v>
          </cell>
          <cell r="D322" t="str">
            <v>M.83.c</v>
          </cell>
          <cell r="G322">
            <v>95900000</v>
          </cell>
        </row>
        <row r="323">
          <cell r="B323" t="str">
            <v>b = 1,60,  h = 2,00</v>
          </cell>
        </row>
        <row r="324">
          <cell r="A324">
            <v>66</v>
          </cell>
          <cell r="B324" t="str">
            <v>Pintu Sorong Baja (dua draad) stang</v>
          </cell>
          <cell r="C324" t="str">
            <v>buah</v>
          </cell>
          <cell r="D324" t="str">
            <v>M.84.a</v>
          </cell>
          <cell r="G324">
            <v>79450000</v>
          </cell>
        </row>
        <row r="325">
          <cell r="B325" t="str">
            <v>b = 1,70,  h = 1,00</v>
          </cell>
          <cell r="C325" t="str">
            <v>buah</v>
          </cell>
          <cell r="D325" t="str">
            <v>M.84.b</v>
          </cell>
          <cell r="G325">
            <v>83950000</v>
          </cell>
        </row>
        <row r="326">
          <cell r="B326" t="str">
            <v>b = 1,70,  h = 1,50</v>
          </cell>
          <cell r="C326" t="str">
            <v>buah</v>
          </cell>
          <cell r="D326" t="str">
            <v>M.84.c</v>
          </cell>
          <cell r="G326">
            <v>89650000</v>
          </cell>
        </row>
        <row r="327">
          <cell r="B327" t="str">
            <v>b = 1,70,  h = 2,00</v>
          </cell>
        </row>
        <row r="328">
          <cell r="A328">
            <v>67</v>
          </cell>
          <cell r="B328" t="str">
            <v>Pintu Sorong Baja (dua draad) stang</v>
          </cell>
          <cell r="C328" t="str">
            <v>buah</v>
          </cell>
          <cell r="D328" t="str">
            <v>M.85.a</v>
          </cell>
          <cell r="G328">
            <v>80650000</v>
          </cell>
        </row>
        <row r="329">
          <cell r="B329" t="str">
            <v>b = 1,80,  h = 1,00</v>
          </cell>
          <cell r="C329" t="str">
            <v>buah</v>
          </cell>
          <cell r="D329" t="str">
            <v>M.85.b</v>
          </cell>
          <cell r="G329">
            <v>85400000</v>
          </cell>
        </row>
        <row r="330">
          <cell r="B330" t="str">
            <v>b = 1,80,  h = 1,50</v>
          </cell>
          <cell r="C330" t="str">
            <v>buah</v>
          </cell>
          <cell r="D330" t="str">
            <v>M.85.c</v>
          </cell>
          <cell r="G330">
            <v>91250000</v>
          </cell>
        </row>
        <row r="331">
          <cell r="B331" t="str">
            <v>b = 1,80,  h = 2,00</v>
          </cell>
        </row>
        <row r="332">
          <cell r="A332">
            <v>68</v>
          </cell>
          <cell r="B332" t="str">
            <v>Pintu Sorong Baja (dua draad) stang</v>
          </cell>
          <cell r="C332" t="str">
            <v>buah</v>
          </cell>
          <cell r="D332" t="str">
            <v>M.86.a</v>
          </cell>
          <cell r="G332">
            <v>81850000</v>
          </cell>
        </row>
        <row r="333">
          <cell r="B333" t="str">
            <v>b = 1,90,  h = 1,00</v>
          </cell>
          <cell r="C333" t="str">
            <v>buah</v>
          </cell>
          <cell r="D333" t="str">
            <v>M.86.b</v>
          </cell>
          <cell r="G333">
            <v>86750000</v>
          </cell>
        </row>
        <row r="334">
          <cell r="B334" t="str">
            <v>b = 1,90,  h = 1,50</v>
          </cell>
          <cell r="C334" t="str">
            <v>buah</v>
          </cell>
          <cell r="D334" t="str">
            <v>M.86.c</v>
          </cell>
          <cell r="G334">
            <v>92900000</v>
          </cell>
        </row>
        <row r="335">
          <cell r="B335" t="str">
            <v>b = 1,90,  h = 2,00</v>
          </cell>
        </row>
        <row r="336">
          <cell r="A336">
            <v>69</v>
          </cell>
          <cell r="B336" t="str">
            <v>Pintu Sorong Baja (dua draad) stang</v>
          </cell>
          <cell r="C336" t="str">
            <v>buah</v>
          </cell>
          <cell r="D336" t="str">
            <v>M.87.a</v>
          </cell>
          <cell r="G336">
            <v>83100000</v>
          </cell>
        </row>
        <row r="337">
          <cell r="B337" t="str">
            <v>b = 2,00,  h = 1,00</v>
          </cell>
          <cell r="C337" t="str">
            <v>buah</v>
          </cell>
          <cell r="D337" t="str">
            <v>M.87.b</v>
          </cell>
          <cell r="G337">
            <v>105250000</v>
          </cell>
        </row>
        <row r="338">
          <cell r="B338" t="str">
            <v>b = 2,00,  h = 1,50</v>
          </cell>
          <cell r="C338" t="str">
            <v>buah</v>
          </cell>
          <cell r="D338" t="str">
            <v>M.87.c</v>
          </cell>
          <cell r="G338">
            <v>112850000</v>
          </cell>
        </row>
        <row r="339">
          <cell r="B339" t="str">
            <v>b = 2,00,  h = 2,00</v>
          </cell>
          <cell r="C339" t="str">
            <v>lbr</v>
          </cell>
          <cell r="D339" t="str">
            <v>M.88.a</v>
          </cell>
          <cell r="G339">
            <v>36000</v>
          </cell>
        </row>
        <row r="340">
          <cell r="A340">
            <v>70</v>
          </cell>
          <cell r="B340" t="str">
            <v xml:space="preserve"> Seng gelombang uk. 0,9 x 1,8, t=0,02</v>
          </cell>
          <cell r="C340" t="str">
            <v>lbr</v>
          </cell>
          <cell r="D340" t="str">
            <v>M.88.b</v>
          </cell>
          <cell r="G340">
            <v>50000</v>
          </cell>
        </row>
        <row r="341">
          <cell r="A341">
            <v>71</v>
          </cell>
          <cell r="B341" t="str">
            <v xml:space="preserve"> Seng gelombang uk. 0,9 x 1,8, t=0,025</v>
          </cell>
          <cell r="C341" t="str">
            <v>lbr</v>
          </cell>
          <cell r="D341" t="str">
            <v>M.88.c</v>
          </cell>
          <cell r="G341">
            <v>50000</v>
          </cell>
        </row>
        <row r="342">
          <cell r="A342">
            <v>72</v>
          </cell>
          <cell r="B342" t="str">
            <v xml:space="preserve"> Seng gelombang uk. 0,9 x 1,8, t=0,03</v>
          </cell>
          <cell r="C342" t="str">
            <v>lbr</v>
          </cell>
          <cell r="D342" t="str">
            <v>M.88.d</v>
          </cell>
          <cell r="G342">
            <v>60200</v>
          </cell>
        </row>
        <row r="343">
          <cell r="A343">
            <v>73</v>
          </cell>
          <cell r="B343" t="str">
            <v xml:space="preserve"> Seng gelombang uk. 0,9 x 1,8, t=0,05</v>
          </cell>
          <cell r="C343" t="str">
            <v>m'</v>
          </cell>
          <cell r="D343" t="str">
            <v>M.89.a</v>
          </cell>
          <cell r="G343">
            <v>30000</v>
          </cell>
        </row>
        <row r="344">
          <cell r="A344">
            <v>74</v>
          </cell>
          <cell r="B344" t="str">
            <v xml:space="preserve"> Seng pelat BJLS-30 lebar 0,6 m' </v>
          </cell>
          <cell r="C344" t="str">
            <v>m'</v>
          </cell>
          <cell r="D344" t="str">
            <v>M.89.b</v>
          </cell>
          <cell r="G344">
            <v>45000</v>
          </cell>
        </row>
        <row r="345">
          <cell r="A345">
            <v>75</v>
          </cell>
          <cell r="B345" t="str">
            <v>Seng pelat BJLS-30 lebar 0,9 m'</v>
          </cell>
          <cell r="C345" t="str">
            <v>m'</v>
          </cell>
          <cell r="D345" t="str">
            <v>M.90.a</v>
          </cell>
          <cell r="G345">
            <v>27750</v>
          </cell>
        </row>
        <row r="346">
          <cell r="A346">
            <v>76</v>
          </cell>
          <cell r="B346" t="str">
            <v xml:space="preserve"> Seng pelat lebar 0,9 m' t=0,02</v>
          </cell>
          <cell r="C346" t="str">
            <v>m'</v>
          </cell>
          <cell r="D346" t="str">
            <v>M.90.b</v>
          </cell>
          <cell r="G346">
            <v>26250</v>
          </cell>
        </row>
        <row r="347">
          <cell r="A347">
            <v>77</v>
          </cell>
          <cell r="B347" t="str">
            <v xml:space="preserve"> Seng pelat lebar 0,9 m' t=0,025</v>
          </cell>
          <cell r="C347" t="str">
            <v>m'</v>
          </cell>
          <cell r="D347" t="str">
            <v>M.90.c</v>
          </cell>
          <cell r="G347">
            <v>29000</v>
          </cell>
        </row>
        <row r="348">
          <cell r="A348">
            <v>78</v>
          </cell>
          <cell r="B348" t="str">
            <v xml:space="preserve"> Seng pelat lebar 0,9 m' t=0,03</v>
          </cell>
          <cell r="C348" t="str">
            <v>m'</v>
          </cell>
          <cell r="D348" t="str">
            <v>M.90.d</v>
          </cell>
          <cell r="G348">
            <v>29000</v>
          </cell>
        </row>
        <row r="349">
          <cell r="A349">
            <v>79</v>
          </cell>
          <cell r="B349" t="str">
            <v xml:space="preserve"> Seng pelat lebar 0,9 m' t=0,04</v>
          </cell>
          <cell r="C349" t="str">
            <v>m'</v>
          </cell>
          <cell r="D349" t="str">
            <v>M.90.e</v>
          </cell>
          <cell r="G349">
            <v>35000</v>
          </cell>
        </row>
        <row r="350">
          <cell r="A350">
            <v>80</v>
          </cell>
          <cell r="B350" t="str">
            <v xml:space="preserve"> Seng pelat lebar 0,9 m' t=0,05</v>
          </cell>
          <cell r="C350" t="str">
            <v>bh</v>
          </cell>
          <cell r="D350" t="str">
            <v>M.91.a</v>
          </cell>
          <cell r="G350">
            <v>55000</v>
          </cell>
        </row>
        <row r="351">
          <cell r="A351">
            <v>81</v>
          </cell>
          <cell r="B351" t="str">
            <v xml:space="preserve"> Stang besi polos diameter 12 mm</v>
          </cell>
          <cell r="C351" t="str">
            <v>bh</v>
          </cell>
          <cell r="D351" t="str">
            <v>M.91.b</v>
          </cell>
          <cell r="G351">
            <v>125000</v>
          </cell>
        </row>
        <row r="352">
          <cell r="A352">
            <v>82</v>
          </cell>
          <cell r="B352" t="str">
            <v xml:space="preserve"> Stang besi ulir diameter 16 mm</v>
          </cell>
          <cell r="C352" t="str">
            <v>bh</v>
          </cell>
          <cell r="D352" t="str">
            <v>M.91.c</v>
          </cell>
          <cell r="G352">
            <v>175000</v>
          </cell>
        </row>
        <row r="353">
          <cell r="A353">
            <v>83</v>
          </cell>
          <cell r="B353" t="str">
            <v xml:space="preserve"> Stang besi ulir diameter 16 mm + gear</v>
          </cell>
          <cell r="C353" t="str">
            <v>bh</v>
          </cell>
          <cell r="D353" t="str">
            <v>M.91.d</v>
          </cell>
          <cell r="G353">
            <v>250000</v>
          </cell>
        </row>
        <row r="354">
          <cell r="A354">
            <v>84</v>
          </cell>
          <cell r="B354" t="str">
            <v xml:space="preserve"> Stang besi ulir diameter 20 mm</v>
          </cell>
          <cell r="C354" t="str">
            <v>bh</v>
          </cell>
          <cell r="D354" t="str">
            <v>M.91.e</v>
          </cell>
          <cell r="G354">
            <v>300000</v>
          </cell>
        </row>
        <row r="355">
          <cell r="A355">
            <v>85</v>
          </cell>
          <cell r="B355" t="str">
            <v xml:space="preserve"> Stang ulir diameter 20 mm + gear</v>
          </cell>
          <cell r="C355" t="str">
            <v>m</v>
          </cell>
          <cell r="D355" t="str">
            <v>M.92.a</v>
          </cell>
          <cell r="G355">
            <v>500000</v>
          </cell>
        </row>
        <row r="356">
          <cell r="A356">
            <v>86</v>
          </cell>
          <cell r="B356" t="str">
            <v xml:space="preserve"> Tiang Pancang Baja dia 30 cm</v>
          </cell>
          <cell r="C356" t="str">
            <v>m</v>
          </cell>
          <cell r="D356" t="str">
            <v>M.92.b</v>
          </cell>
          <cell r="G356">
            <v>575000</v>
          </cell>
        </row>
        <row r="357">
          <cell r="A357">
            <v>87</v>
          </cell>
          <cell r="B357" t="str">
            <v xml:space="preserve"> Tiang Pancang baja kotak 30 x 30 cm</v>
          </cell>
          <cell r="C357" t="str">
            <v>m</v>
          </cell>
          <cell r="D357" t="str">
            <v>M.93</v>
          </cell>
          <cell r="G357">
            <v>140000</v>
          </cell>
        </row>
        <row r="358">
          <cell r="A358">
            <v>88</v>
          </cell>
          <cell r="B358" t="str">
            <v xml:space="preserve"> Turap baja profi larsen lebar 350 mm</v>
          </cell>
          <cell r="C358" t="str">
            <v>kg</v>
          </cell>
          <cell r="D358" t="str">
            <v>M.94.a</v>
          </cell>
          <cell r="G358">
            <v>24750</v>
          </cell>
        </row>
        <row r="359">
          <cell r="A359">
            <v>89</v>
          </cell>
          <cell r="B359" t="str">
            <v xml:space="preserve"> Wiremesh untuk pelat lantai beton</v>
          </cell>
          <cell r="C359" t="str">
            <v>kg</v>
          </cell>
          <cell r="D359" t="str">
            <v>M.94.b</v>
          </cell>
          <cell r="G359">
            <v>26350</v>
          </cell>
        </row>
        <row r="360">
          <cell r="A360">
            <v>90</v>
          </cell>
          <cell r="B360" t="str">
            <v xml:space="preserve"> Wiremesh utk bronjong dia 6 mm  (buatan pabrik)</v>
          </cell>
          <cell r="C360" t="str">
            <v>kg</v>
          </cell>
          <cell r="D360" t="str">
            <v>M.94.c</v>
          </cell>
          <cell r="G360">
            <v>26350</v>
          </cell>
        </row>
        <row r="361">
          <cell r="A361">
            <v>91</v>
          </cell>
          <cell r="B361" t="str">
            <v xml:space="preserve"> Wiremesh utk bronjong dia 8 mm (buatan pabrik)</v>
          </cell>
          <cell r="C361" t="str">
            <v>kg</v>
          </cell>
          <cell r="D361" t="str">
            <v>M.94.d</v>
          </cell>
          <cell r="G361">
            <v>26350</v>
          </cell>
        </row>
        <row r="362">
          <cell r="A362">
            <v>92</v>
          </cell>
          <cell r="B362" t="str">
            <v xml:space="preserve"> Wiremesh utk bronjong dia 10 mm (buatan pabrik)</v>
          </cell>
        </row>
        <row r="363">
          <cell r="A363">
            <v>93</v>
          </cell>
          <cell r="B363" t="str">
            <v>Baja Wiremesh M4 ; 2,1 m x 5,4 m; 15.45 kg</v>
          </cell>
          <cell r="C363" t="str">
            <v>lbr</v>
          </cell>
          <cell r="G363">
            <v>146600</v>
          </cell>
        </row>
        <row r="364">
          <cell r="A364">
            <v>94</v>
          </cell>
          <cell r="B364" t="str">
            <v>Baja Wiremesh M5 ; 2,1 m x 5,4 m; 24.14 kg</v>
          </cell>
          <cell r="C364" t="str">
            <v>lbr</v>
          </cell>
          <cell r="G364">
            <v>222000</v>
          </cell>
        </row>
        <row r="365">
          <cell r="A365">
            <v>95</v>
          </cell>
          <cell r="B365" t="str">
            <v>Baja Wiremesh M6 ; 2,1 m x 5,4 m; 34.76 kg</v>
          </cell>
          <cell r="C365" t="str">
            <v>lbr</v>
          </cell>
          <cell r="G365">
            <v>315000</v>
          </cell>
        </row>
        <row r="366">
          <cell r="A366">
            <v>96</v>
          </cell>
          <cell r="B366" t="str">
            <v>Baja Wiremesh M7 ; 2,1 m x 5,4 m; 47.31 kg</v>
          </cell>
          <cell r="C366" t="str">
            <v>lbr</v>
          </cell>
          <cell r="G366">
            <v>425000</v>
          </cell>
        </row>
        <row r="367">
          <cell r="A367">
            <v>97</v>
          </cell>
          <cell r="B367" t="str">
            <v>Baja Wiremesh M8 ; 2,1 m x 5,4 m; 61.79 kg</v>
          </cell>
          <cell r="C367" t="str">
            <v>lbr</v>
          </cell>
          <cell r="G367">
            <v>555000</v>
          </cell>
        </row>
        <row r="368">
          <cell r="A368">
            <v>98</v>
          </cell>
          <cell r="B368" t="str">
            <v>Baja Wiremesh M9 ; 2,1m x 5,4 m; 78.21 kg</v>
          </cell>
          <cell r="C368" t="str">
            <v>lbr</v>
          </cell>
          <cell r="G368">
            <v>720000</v>
          </cell>
        </row>
        <row r="369">
          <cell r="A369">
            <v>99</v>
          </cell>
          <cell r="B369" t="str">
            <v>Baja Wiremesh M10; 2,1m x 5,4 m; 96.55 kg</v>
          </cell>
          <cell r="C369" t="str">
            <v>lbr</v>
          </cell>
          <cell r="G369">
            <v>888000</v>
          </cell>
        </row>
        <row r="370">
          <cell r="A370">
            <v>100</v>
          </cell>
          <cell r="B370" t="str">
            <v>Baja Wiremesh M11; 2,1 m x 5,4 m; 116.82 kg</v>
          </cell>
          <cell r="C370" t="str">
            <v>lbr</v>
          </cell>
          <cell r="G370">
            <v>1100000</v>
          </cell>
        </row>
        <row r="371">
          <cell r="A371">
            <v>101</v>
          </cell>
          <cell r="B371" t="str">
            <v>Baja Wiremesh M12; 2,1 m x 5,4 m; 140.62kg</v>
          </cell>
          <cell r="C371" t="str">
            <v>lbr</v>
          </cell>
          <cell r="G371">
            <v>1295000</v>
          </cell>
        </row>
        <row r="372">
          <cell r="A372">
            <v>102</v>
          </cell>
          <cell r="B372" t="str">
            <v>Pintu Sorong Kayu</v>
          </cell>
          <cell r="C372" t="str">
            <v>bh</v>
          </cell>
          <cell r="G372">
            <v>10445518</v>
          </cell>
        </row>
        <row r="374">
          <cell r="A374" t="str">
            <v>D</v>
          </cell>
          <cell r="B374" t="str">
            <v xml:space="preserve"> KELOMPOK PIPA</v>
          </cell>
        </row>
        <row r="375">
          <cell r="C375" t="str">
            <v>m'</v>
          </cell>
          <cell r="D375" t="str">
            <v>M.104.a</v>
          </cell>
          <cell r="G375">
            <v>1600</v>
          </cell>
        </row>
        <row r="376">
          <cell r="A376">
            <v>1</v>
          </cell>
          <cell r="B376" t="str">
            <v>Pipa Black Steel dia 1/2"</v>
          </cell>
          <cell r="C376" t="str">
            <v>m'</v>
          </cell>
          <cell r="D376" t="str">
            <v>M.104.b</v>
          </cell>
          <cell r="G376">
            <v>2900</v>
          </cell>
        </row>
        <row r="377">
          <cell r="A377">
            <v>2</v>
          </cell>
          <cell r="B377" t="str">
            <v>Pipa Black Steel dia 3/4"</v>
          </cell>
          <cell r="C377" t="str">
            <v>m'</v>
          </cell>
          <cell r="D377" t="str">
            <v>M.104.c</v>
          </cell>
          <cell r="G377">
            <v>4400</v>
          </cell>
        </row>
        <row r="378">
          <cell r="A378">
            <v>3</v>
          </cell>
          <cell r="B378" t="str">
            <v>Pipa Black Steel dia 1"</v>
          </cell>
          <cell r="C378" t="str">
            <v>m'</v>
          </cell>
          <cell r="D378" t="str">
            <v>M.104.d</v>
          </cell>
          <cell r="G378">
            <v>8400</v>
          </cell>
        </row>
        <row r="379">
          <cell r="A379">
            <v>4</v>
          </cell>
          <cell r="B379" t="str">
            <v>Pipa Black Steel dia 1,5"</v>
          </cell>
          <cell r="C379" t="str">
            <v>m'</v>
          </cell>
          <cell r="D379" t="str">
            <v>M.104.e</v>
          </cell>
          <cell r="G379">
            <v>12400</v>
          </cell>
        </row>
        <row r="380">
          <cell r="A380">
            <v>5</v>
          </cell>
          <cell r="B380" t="str">
            <v>Pipa Black Steel dia 2,5"</v>
          </cell>
          <cell r="C380" t="str">
            <v>m'</v>
          </cell>
          <cell r="D380" t="str">
            <v>M.104.f</v>
          </cell>
          <cell r="G380">
            <v>17000</v>
          </cell>
        </row>
        <row r="381">
          <cell r="A381">
            <v>6</v>
          </cell>
          <cell r="B381" t="str">
            <v>Pipa Black Steel dia 2"</v>
          </cell>
          <cell r="C381" t="str">
            <v>m'</v>
          </cell>
          <cell r="D381" t="str">
            <v>M.104.g</v>
          </cell>
          <cell r="G381">
            <v>27600</v>
          </cell>
        </row>
        <row r="382">
          <cell r="A382">
            <v>7</v>
          </cell>
          <cell r="B382" t="str">
            <v>Pipa Black Steel dia 3"</v>
          </cell>
          <cell r="C382" t="str">
            <v>m'</v>
          </cell>
          <cell r="D382" t="str">
            <v>M.104.h</v>
          </cell>
          <cell r="G382">
            <v>46500</v>
          </cell>
        </row>
        <row r="383">
          <cell r="A383">
            <v>8</v>
          </cell>
          <cell r="B383" t="str">
            <v>Pipa Black Steel dia 4"</v>
          </cell>
          <cell r="C383" t="str">
            <v>m'</v>
          </cell>
          <cell r="D383" t="str">
            <v>M.104.i</v>
          </cell>
          <cell r="G383">
            <v>88300</v>
          </cell>
        </row>
        <row r="384">
          <cell r="A384">
            <v>9</v>
          </cell>
          <cell r="B384" t="str">
            <v>Pipa Black Steel dia 6"</v>
          </cell>
          <cell r="C384" t="str">
            <v>m'</v>
          </cell>
          <cell r="D384" t="str">
            <v>M.104.j</v>
          </cell>
          <cell r="G384">
            <v>152300</v>
          </cell>
        </row>
        <row r="385">
          <cell r="A385">
            <v>10</v>
          </cell>
          <cell r="B385" t="str">
            <v>Pipa Black Steel dia 8"</v>
          </cell>
          <cell r="C385" t="str">
            <v>m'</v>
          </cell>
          <cell r="D385" t="str">
            <v>M.105.a</v>
          </cell>
          <cell r="G385">
            <v>97600</v>
          </cell>
        </row>
        <row r="386">
          <cell r="A386">
            <v>11</v>
          </cell>
          <cell r="B386" t="str">
            <v>Pipa DCI dia 4"</v>
          </cell>
          <cell r="C386" t="str">
            <v>m'</v>
          </cell>
          <cell r="D386" t="str">
            <v>M.105.b</v>
          </cell>
          <cell r="G386">
            <v>219500</v>
          </cell>
        </row>
        <row r="387">
          <cell r="A387">
            <v>12</v>
          </cell>
          <cell r="B387" t="str">
            <v>Pipa DCI dia 6"</v>
          </cell>
          <cell r="C387" t="str">
            <v>m'</v>
          </cell>
          <cell r="D387" t="str">
            <v>M.105.c</v>
          </cell>
          <cell r="G387">
            <v>390600</v>
          </cell>
        </row>
        <row r="388">
          <cell r="A388">
            <v>13</v>
          </cell>
          <cell r="B388" t="str">
            <v>Pipa DCI dia 8"</v>
          </cell>
          <cell r="C388" t="str">
            <v>m'</v>
          </cell>
          <cell r="D388" t="str">
            <v>M.105.d</v>
          </cell>
          <cell r="G388">
            <v>550000</v>
          </cell>
        </row>
        <row r="389">
          <cell r="A389">
            <v>14</v>
          </cell>
          <cell r="B389" t="str">
            <v>Pipa DCI dia 10"</v>
          </cell>
          <cell r="C389" t="str">
            <v>m'</v>
          </cell>
          <cell r="D389" t="str">
            <v>M.105.e</v>
          </cell>
          <cell r="G389">
            <v>732000</v>
          </cell>
        </row>
        <row r="390">
          <cell r="A390">
            <v>15</v>
          </cell>
          <cell r="B390" t="str">
            <v>Pipa DCI dia 12"</v>
          </cell>
          <cell r="C390" t="str">
            <v>m'</v>
          </cell>
          <cell r="D390" t="str">
            <v>M.105.f</v>
          </cell>
          <cell r="G390">
            <v>940000</v>
          </cell>
        </row>
        <row r="391">
          <cell r="A391">
            <v>16</v>
          </cell>
          <cell r="B391" t="str">
            <v>Pipa DCI dia 14"</v>
          </cell>
          <cell r="C391" t="str">
            <v>m'</v>
          </cell>
          <cell r="D391" t="str">
            <v>M.105.g</v>
          </cell>
          <cell r="G391">
            <v>1730000</v>
          </cell>
        </row>
        <row r="392">
          <cell r="A392">
            <v>17</v>
          </cell>
          <cell r="B392" t="str">
            <v>Pipa DCI dia 400mm</v>
          </cell>
          <cell r="C392" t="str">
            <v>m'</v>
          </cell>
          <cell r="D392" t="str">
            <v>M.105.h</v>
          </cell>
          <cell r="G392">
            <v>2585000</v>
          </cell>
        </row>
        <row r="393">
          <cell r="A393">
            <v>18</v>
          </cell>
          <cell r="B393" t="str">
            <v>Pipa DCI dia 600mm</v>
          </cell>
          <cell r="C393" t="str">
            <v>m'</v>
          </cell>
          <cell r="D393" t="str">
            <v>M.105.i</v>
          </cell>
          <cell r="G393">
            <v>3460000</v>
          </cell>
        </row>
        <row r="394">
          <cell r="A394">
            <v>19</v>
          </cell>
          <cell r="B394" t="str">
            <v>Pipa DCI dia 800mm</v>
          </cell>
          <cell r="C394" t="str">
            <v>m'</v>
          </cell>
          <cell r="D394" t="str">
            <v>M.105.j</v>
          </cell>
          <cell r="G394">
            <v>4320000</v>
          </cell>
        </row>
        <row r="395">
          <cell r="A395">
            <v>20</v>
          </cell>
          <cell r="B395" t="str">
            <v>Pipa DCI dia 1000mm</v>
          </cell>
          <cell r="C395" t="str">
            <v>m'</v>
          </cell>
          <cell r="D395" t="str">
            <v>M.105.k</v>
          </cell>
          <cell r="G395">
            <v>5190000</v>
          </cell>
        </row>
        <row r="396">
          <cell r="A396">
            <v>21</v>
          </cell>
          <cell r="B396" t="str">
            <v>Pipa DCI dia 1200mm</v>
          </cell>
          <cell r="C396" t="str">
            <v>m'</v>
          </cell>
          <cell r="D396" t="str">
            <v>M.106.a</v>
          </cell>
          <cell r="G396">
            <v>18700</v>
          </cell>
        </row>
        <row r="397">
          <cell r="A397">
            <v>22</v>
          </cell>
          <cell r="B397" t="str">
            <v>Pipa GI tebal Class dia 1/2"</v>
          </cell>
          <cell r="C397" t="str">
            <v>m'</v>
          </cell>
          <cell r="D397" t="str">
            <v>M.106.b</v>
          </cell>
          <cell r="G397">
            <v>18133.333333333332</v>
          </cell>
        </row>
        <row r="398">
          <cell r="A398">
            <v>23</v>
          </cell>
          <cell r="B398" t="str">
            <v>Pipa GI Medium Class dia 1/2"</v>
          </cell>
          <cell r="C398" t="str">
            <v>m'</v>
          </cell>
          <cell r="D398" t="str">
            <v>M.106.c</v>
          </cell>
          <cell r="G398">
            <v>25600</v>
          </cell>
        </row>
        <row r="399">
          <cell r="A399">
            <v>24</v>
          </cell>
          <cell r="B399" t="str">
            <v>Pipa GI Medium Class dia 3/4"</v>
          </cell>
          <cell r="C399" t="str">
            <v>m'</v>
          </cell>
          <cell r="D399" t="str">
            <v>M.106.d</v>
          </cell>
          <cell r="G399">
            <v>52283.333333333336</v>
          </cell>
        </row>
        <row r="400">
          <cell r="A400">
            <v>25</v>
          </cell>
          <cell r="B400" t="str">
            <v>Pipa GI Medium Class dia 1 1/2"</v>
          </cell>
          <cell r="C400" t="str">
            <v>m'</v>
          </cell>
          <cell r="D400" t="str">
            <v>M.106.e</v>
          </cell>
          <cell r="G400">
            <v>64016.666666666664</v>
          </cell>
        </row>
        <row r="401">
          <cell r="A401">
            <v>26</v>
          </cell>
          <cell r="B401" t="str">
            <v>Pipa GI Medium Class dia 2"</v>
          </cell>
          <cell r="C401" t="str">
            <v>m'</v>
          </cell>
          <cell r="D401" t="str">
            <v>M.106.f</v>
          </cell>
          <cell r="G401">
            <v>81800</v>
          </cell>
        </row>
        <row r="402">
          <cell r="A402">
            <v>27</v>
          </cell>
          <cell r="B402" t="str">
            <v>Pipa GI Medium Class dia 2 1/2"</v>
          </cell>
          <cell r="C402" t="str">
            <v>m'</v>
          </cell>
          <cell r="D402" t="str">
            <v>M.106.g</v>
          </cell>
          <cell r="G402">
            <v>106700</v>
          </cell>
        </row>
        <row r="403">
          <cell r="A403">
            <v>28</v>
          </cell>
          <cell r="B403" t="str">
            <v>Pipa GI Medium Class dia 3"</v>
          </cell>
          <cell r="C403" t="str">
            <v>m'</v>
          </cell>
          <cell r="D403" t="str">
            <v>M.106.h</v>
          </cell>
          <cell r="G403">
            <v>155600</v>
          </cell>
        </row>
        <row r="404">
          <cell r="A404">
            <v>29</v>
          </cell>
          <cell r="B404" t="str">
            <v>Pipa GI Medium Class dia 4"</v>
          </cell>
          <cell r="C404" t="str">
            <v>m'</v>
          </cell>
          <cell r="D404" t="str">
            <v>M.107.a</v>
          </cell>
          <cell r="G404">
            <v>14150</v>
          </cell>
        </row>
        <row r="405">
          <cell r="A405">
            <v>30</v>
          </cell>
          <cell r="B405" t="str">
            <v>Pipa PVC dia. 20 mm S.10</v>
          </cell>
          <cell r="C405" t="str">
            <v>m'</v>
          </cell>
          <cell r="D405" t="str">
            <v>M.107.b</v>
          </cell>
          <cell r="G405">
            <v>19455</v>
          </cell>
        </row>
        <row r="406">
          <cell r="A406">
            <v>31</v>
          </cell>
          <cell r="B406" t="str">
            <v>Pipa PVC dia. 25 mm S.10</v>
          </cell>
          <cell r="C406" t="str">
            <v>m'</v>
          </cell>
          <cell r="D406" t="str">
            <v>M.107.c</v>
          </cell>
          <cell r="G406">
            <v>26630</v>
          </cell>
        </row>
        <row r="407">
          <cell r="A407">
            <v>32</v>
          </cell>
          <cell r="B407" t="str">
            <v>Pipa PVC dia. 32 mm S.10</v>
          </cell>
          <cell r="C407" t="str">
            <v>m'</v>
          </cell>
          <cell r="D407" t="str">
            <v>M.107.d</v>
          </cell>
          <cell r="G407">
            <v>39990</v>
          </cell>
        </row>
        <row r="408">
          <cell r="A408">
            <v>33</v>
          </cell>
          <cell r="B408" t="str">
            <v>Pipa PVC dia. 40 mm S.10</v>
          </cell>
          <cell r="C408" t="str">
            <v>m'</v>
          </cell>
          <cell r="D408" t="str">
            <v>M.107.e</v>
          </cell>
          <cell r="G408">
            <v>45925</v>
          </cell>
        </row>
        <row r="409">
          <cell r="A409">
            <v>34</v>
          </cell>
          <cell r="B409" t="str">
            <v>Pipa PVC dia. 50 mm S.10</v>
          </cell>
          <cell r="C409" t="str">
            <v>m'</v>
          </cell>
          <cell r="D409" t="str">
            <v>M.107.f</v>
          </cell>
          <cell r="G409">
            <v>58610</v>
          </cell>
        </row>
        <row r="410">
          <cell r="A410">
            <v>35</v>
          </cell>
          <cell r="B410" t="str">
            <v>Pipa PVC dia. 63 mm S.12.5</v>
          </cell>
          <cell r="C410" t="str">
            <v>m'</v>
          </cell>
          <cell r="D410" t="str">
            <v>M.107.g</v>
          </cell>
          <cell r="G410">
            <v>85705</v>
          </cell>
        </row>
        <row r="411">
          <cell r="A411">
            <v>36</v>
          </cell>
          <cell r="B411" t="str">
            <v>Pipa PVC dia. 75 mm S.12.5</v>
          </cell>
          <cell r="C411" t="str">
            <v>m'</v>
          </cell>
          <cell r="D411" t="str">
            <v>M.107.h</v>
          </cell>
          <cell r="G411">
            <v>115580</v>
          </cell>
        </row>
        <row r="412">
          <cell r="A412">
            <v>37</v>
          </cell>
          <cell r="B412" t="str">
            <v>Pipa PVC dia. 90 mm S.12.5</v>
          </cell>
          <cell r="C412" t="str">
            <v>m'</v>
          </cell>
          <cell r="D412" t="str">
            <v>M.107.i</v>
          </cell>
          <cell r="G412">
            <v>75000</v>
          </cell>
        </row>
        <row r="413">
          <cell r="A413">
            <v>38</v>
          </cell>
          <cell r="B413" t="str">
            <v>Pipa PVC dia. 110 mm S.12,5</v>
          </cell>
          <cell r="C413" t="str">
            <v>m'</v>
          </cell>
          <cell r="D413" t="str">
            <v>M.107.j</v>
          </cell>
          <cell r="G413">
            <v>115000</v>
          </cell>
        </row>
        <row r="414">
          <cell r="A414">
            <v>39</v>
          </cell>
          <cell r="B414" t="str">
            <v>Pipa PVC dia. 140 mm S.12,5</v>
          </cell>
          <cell r="C414" t="str">
            <v>m'</v>
          </cell>
          <cell r="D414" t="str">
            <v>M.107.k</v>
          </cell>
          <cell r="G414">
            <v>125000</v>
          </cell>
        </row>
        <row r="415">
          <cell r="A415">
            <v>40</v>
          </cell>
          <cell r="B415" t="str">
            <v>Pipa PVC dia. 160 mm S.12,5</v>
          </cell>
          <cell r="C415" t="str">
            <v>m'</v>
          </cell>
          <cell r="D415" t="str">
            <v>M.107.l</v>
          </cell>
          <cell r="G415">
            <v>231000</v>
          </cell>
        </row>
        <row r="416">
          <cell r="A416">
            <v>41</v>
          </cell>
          <cell r="B416" t="str">
            <v>Pipa PVC dia. 200 mm S.12,5</v>
          </cell>
          <cell r="C416" t="str">
            <v>m'</v>
          </cell>
          <cell r="D416" t="str">
            <v>M.107.m</v>
          </cell>
          <cell r="G416">
            <v>290500</v>
          </cell>
        </row>
        <row r="417">
          <cell r="A417">
            <v>42</v>
          </cell>
          <cell r="B417" t="str">
            <v>Pipa PVC dia. 225 mm S.12,5</v>
          </cell>
          <cell r="C417" t="str">
            <v>m'</v>
          </cell>
          <cell r="D417" t="str">
            <v>M.107.n</v>
          </cell>
          <cell r="G417">
            <v>335500</v>
          </cell>
        </row>
        <row r="418">
          <cell r="A418">
            <v>43</v>
          </cell>
          <cell r="B418" t="str">
            <v>Pipa PVC dia. 250 mm S.12,5</v>
          </cell>
          <cell r="C418" t="str">
            <v>m'</v>
          </cell>
          <cell r="D418" t="str">
            <v>M.107.o</v>
          </cell>
          <cell r="G418">
            <v>522000</v>
          </cell>
        </row>
        <row r="419">
          <cell r="A419">
            <v>44</v>
          </cell>
          <cell r="B419" t="str">
            <v>Pipa PVC dia. 315 mm S.12,5</v>
          </cell>
          <cell r="C419" t="str">
            <v>m'</v>
          </cell>
          <cell r="D419" t="str">
            <v>M.107.p</v>
          </cell>
          <cell r="G419">
            <v>787500</v>
          </cell>
        </row>
        <row r="420">
          <cell r="A420">
            <v>45</v>
          </cell>
          <cell r="B420" t="str">
            <v>Pipa PVC dia. 355 mm S.12,5</v>
          </cell>
          <cell r="C420" t="str">
            <v>m'</v>
          </cell>
          <cell r="D420" t="str">
            <v>M.107.q</v>
          </cell>
          <cell r="G420">
            <v>960000</v>
          </cell>
        </row>
        <row r="421">
          <cell r="A421">
            <v>46</v>
          </cell>
          <cell r="B421" t="str">
            <v>Pipa PVC dia. 400 mm S.12,5</v>
          </cell>
          <cell r="C421" t="str">
            <v>m'</v>
          </cell>
          <cell r="D421" t="str">
            <v>M.107.r</v>
          </cell>
          <cell r="G421">
            <v>1635000</v>
          </cell>
        </row>
        <row r="422">
          <cell r="A422">
            <v>47</v>
          </cell>
          <cell r="B422" t="str">
            <v>Pipa PVC dia. 500 mm S.12,5</v>
          </cell>
          <cell r="C422" t="str">
            <v>m'</v>
          </cell>
          <cell r="D422" t="str">
            <v>M.107.s</v>
          </cell>
          <cell r="G422">
            <v>2602000</v>
          </cell>
        </row>
        <row r="423">
          <cell r="A423">
            <v>48</v>
          </cell>
          <cell r="B423" t="str">
            <v>Pipa PVC dia. 630 mm S.12,5</v>
          </cell>
          <cell r="C423" t="str">
            <v>bh</v>
          </cell>
          <cell r="D423" t="str">
            <v>M.108.a</v>
          </cell>
          <cell r="G423">
            <v>750000</v>
          </cell>
        </row>
        <row r="424">
          <cell r="A424">
            <v>49</v>
          </cell>
          <cell r="B424" t="str">
            <v>Pipa PVC 2 inch AW Putih</v>
          </cell>
          <cell r="C424" t="str">
            <v>m'</v>
          </cell>
          <cell r="G424">
            <v>87600</v>
          </cell>
        </row>
        <row r="425">
          <cell r="A425">
            <v>50</v>
          </cell>
          <cell r="B425" t="str">
            <v>Pipa PVC 4 inch AW Putih</v>
          </cell>
          <cell r="C425" t="str">
            <v>btg</v>
          </cell>
          <cell r="G425">
            <v>288600</v>
          </cell>
        </row>
        <row r="426">
          <cell r="A426">
            <v>51</v>
          </cell>
          <cell r="B426" t="str">
            <v xml:space="preserve">Pipa PVC 1 inch AW Putih </v>
          </cell>
          <cell r="C426" t="str">
            <v>btg</v>
          </cell>
          <cell r="G426">
            <v>37300</v>
          </cell>
        </row>
        <row r="427">
          <cell r="A427">
            <v>52</v>
          </cell>
          <cell r="B427" t="str">
            <v>Screen 4'' low carbon</v>
          </cell>
          <cell r="C427" t="str">
            <v>bh</v>
          </cell>
          <cell r="D427" t="str">
            <v>M.108.b</v>
          </cell>
          <cell r="G427">
            <v>1500000</v>
          </cell>
        </row>
        <row r="428">
          <cell r="A428">
            <v>53</v>
          </cell>
          <cell r="B428" t="str">
            <v>Screen 6'' low carbon</v>
          </cell>
          <cell r="C428" t="str">
            <v>bh</v>
          </cell>
          <cell r="D428" t="str">
            <v>M.108.c</v>
          </cell>
          <cell r="G428">
            <v>3250000</v>
          </cell>
        </row>
        <row r="429">
          <cell r="A429">
            <v>54</v>
          </cell>
          <cell r="B429" t="str">
            <v>Screen 8'' low carbon</v>
          </cell>
        </row>
        <row r="430">
          <cell r="A430">
            <v>55</v>
          </cell>
          <cell r="B430" t="str">
            <v>Pipa PVC dia 8 inch tipe AW</v>
          </cell>
          <cell r="C430" t="str">
            <v>m'</v>
          </cell>
          <cell r="G430">
            <v>327921</v>
          </cell>
        </row>
        <row r="431">
          <cell r="A431">
            <v>56</v>
          </cell>
          <cell r="B431" t="str">
            <v>Pipa PVC dia 6 inch tipe AW</v>
          </cell>
          <cell r="C431" t="str">
            <v>m'</v>
          </cell>
          <cell r="G431">
            <v>165000</v>
          </cell>
        </row>
        <row r="432">
          <cell r="A432">
            <v>57</v>
          </cell>
          <cell r="B432" t="str">
            <v>Pipa PVC dia 4 inch tipe AW</v>
          </cell>
          <cell r="C432" t="str">
            <v>m'</v>
          </cell>
          <cell r="G432">
            <v>69375</v>
          </cell>
        </row>
        <row r="433">
          <cell r="A433">
            <v>58</v>
          </cell>
          <cell r="B433" t="str">
            <v>Elbow pipa PVC dia 8 inch</v>
          </cell>
          <cell r="C433" t="str">
            <v>btg</v>
          </cell>
          <cell r="G433">
            <v>550000</v>
          </cell>
        </row>
        <row r="434">
          <cell r="A434">
            <v>59</v>
          </cell>
          <cell r="B434" t="str">
            <v>Elbow pipa PVC dia 4 inch</v>
          </cell>
          <cell r="C434" t="str">
            <v>btg</v>
          </cell>
          <cell r="G434">
            <v>93000</v>
          </cell>
        </row>
        <row r="435">
          <cell r="H435" t="str">
            <v>Operator</v>
          </cell>
          <cell r="I435" t="str">
            <v>Pembantu operator</v>
          </cell>
        </row>
        <row r="436">
          <cell r="A436" t="str">
            <v>III</v>
          </cell>
          <cell r="B436" t="str">
            <v xml:space="preserve"> KELOMPOK PERALATAN</v>
          </cell>
        </row>
        <row r="437">
          <cell r="C437" t="str">
            <v>Sewa-hari</v>
          </cell>
          <cell r="D437" t="str">
            <v>E.01.a</v>
          </cell>
          <cell r="G437">
            <v>450000</v>
          </cell>
        </row>
        <row r="438">
          <cell r="A438">
            <v>1</v>
          </cell>
          <cell r="B438" t="str">
            <v xml:space="preserve"> Alat Hammer 0,5 - 1  ton</v>
          </cell>
          <cell r="C438" t="str">
            <v>Sewa-hari</v>
          </cell>
          <cell r="D438" t="str">
            <v>E.01.b</v>
          </cell>
          <cell r="G438">
            <v>750000</v>
          </cell>
        </row>
        <row r="439">
          <cell r="A439">
            <v>2</v>
          </cell>
          <cell r="B439" t="str">
            <v xml:space="preserve"> Alat Hammer 1 - 2 ton</v>
          </cell>
          <cell r="C439" t="str">
            <v>Sewa-jam</v>
          </cell>
          <cell r="D439" t="str">
            <v>E.01.c</v>
          </cell>
          <cell r="G439">
            <v>110000</v>
          </cell>
        </row>
        <row r="440">
          <cell r="A440">
            <v>3</v>
          </cell>
          <cell r="B440" t="str">
            <v xml:space="preserve"> Alat pancang + Hammer 1 ton</v>
          </cell>
          <cell r="C440" t="str">
            <v>Sewa-jam</v>
          </cell>
          <cell r="D440" t="str">
            <v>E.01.d</v>
          </cell>
          <cell r="G440">
            <v>180000</v>
          </cell>
        </row>
        <row r="441">
          <cell r="A441">
            <v>4</v>
          </cell>
          <cell r="B441" t="str">
            <v xml:space="preserve"> Alat pancang + Hammer 2 ton</v>
          </cell>
          <cell r="C441" t="str">
            <v>bh</v>
          </cell>
          <cell r="D441" t="str">
            <v>E.02.a</v>
          </cell>
          <cell r="G441">
            <v>200000</v>
          </cell>
        </row>
        <row r="442">
          <cell r="A442">
            <v>5</v>
          </cell>
          <cell r="B442" t="str">
            <v xml:space="preserve"> Alat penyambung tiang pancang beton</v>
          </cell>
          <cell r="C442" t="str">
            <v>bh</v>
          </cell>
          <cell r="D442" t="str">
            <v>E.02.b</v>
          </cell>
          <cell r="G442">
            <v>100000</v>
          </cell>
        </row>
        <row r="443">
          <cell r="A443">
            <v>6</v>
          </cell>
          <cell r="B443" t="str">
            <v xml:space="preserve"> Alat penyambung turap beton</v>
          </cell>
          <cell r="C443" t="str">
            <v>bh</v>
          </cell>
          <cell r="D443" t="str">
            <v>E.02.c</v>
          </cell>
          <cell r="G443">
            <v>25000</v>
          </cell>
        </row>
        <row r="444">
          <cell r="A444">
            <v>7</v>
          </cell>
          <cell r="B444" t="str">
            <v xml:space="preserve"> Alat penyambung tiang pancang dolken</v>
          </cell>
          <cell r="C444" t="str">
            <v>Sewa-jam</v>
          </cell>
          <cell r="D444" t="str">
            <v>E.05</v>
          </cell>
          <cell r="G444">
            <v>190000</v>
          </cell>
        </row>
        <row r="445">
          <cell r="A445">
            <v>8</v>
          </cell>
          <cell r="B445" t="str">
            <v>Bulldozer 50-60 HP</v>
          </cell>
          <cell r="C445" t="str">
            <v>Sewa-hari</v>
          </cell>
          <cell r="D445" t="str">
            <v>E.06</v>
          </cell>
          <cell r="G445">
            <v>160000</v>
          </cell>
        </row>
        <row r="446">
          <cell r="A446">
            <v>9</v>
          </cell>
          <cell r="B446" t="str">
            <v>Bulldozer 105 HP</v>
          </cell>
          <cell r="G446">
            <v>275000</v>
          </cell>
        </row>
        <row r="447">
          <cell r="A447">
            <v>10</v>
          </cell>
          <cell r="B447" t="str">
            <v>Bulldozer 155 HP</v>
          </cell>
          <cell r="C447" t="str">
            <v>jam</v>
          </cell>
          <cell r="G447">
            <v>1332979.1599999999</v>
          </cell>
        </row>
        <row r="448">
          <cell r="A448">
            <v>11</v>
          </cell>
          <cell r="B448" t="str">
            <v>Bulldozer 220 HP, 21 Ton</v>
          </cell>
          <cell r="G448">
            <v>540000</v>
          </cell>
        </row>
        <row r="449">
          <cell r="A449">
            <v>12</v>
          </cell>
          <cell r="B449" t="str">
            <v xml:space="preserve"> Chainsaw</v>
          </cell>
          <cell r="C449" t="str">
            <v>Sewa-jam</v>
          </cell>
          <cell r="D449" t="str">
            <v>E.07.a</v>
          </cell>
          <cell r="G449">
            <v>200000</v>
          </cell>
        </row>
        <row r="450">
          <cell r="A450">
            <v>13</v>
          </cell>
          <cell r="B450" t="str">
            <v xml:space="preserve"> Crane 2.5 ton</v>
          </cell>
          <cell r="C450" t="str">
            <v>Sewa-jam</v>
          </cell>
          <cell r="D450" t="str">
            <v>E.07.b</v>
          </cell>
          <cell r="G450">
            <v>270000</v>
          </cell>
        </row>
        <row r="451">
          <cell r="A451">
            <v>14</v>
          </cell>
          <cell r="B451" t="str">
            <v xml:space="preserve"> Crane 5-10  ton</v>
          </cell>
          <cell r="C451" t="str">
            <v>Sewa-jam</v>
          </cell>
          <cell r="D451" t="str">
            <v>E.07.c</v>
          </cell>
          <cell r="G451">
            <v>375000</v>
          </cell>
        </row>
        <row r="452">
          <cell r="A452">
            <v>15</v>
          </cell>
          <cell r="B452" t="str">
            <v xml:space="preserve"> Crane &gt; 10  ton</v>
          </cell>
          <cell r="C452" t="str">
            <v>Sewa-hari</v>
          </cell>
          <cell r="D452" t="str">
            <v>E.08.a</v>
          </cell>
          <cell r="G452">
            <v>470800</v>
          </cell>
        </row>
        <row r="453">
          <cell r="A453">
            <v>16</v>
          </cell>
          <cell r="B453" t="str">
            <v xml:space="preserve"> Dump truck 3,5 ton</v>
          </cell>
          <cell r="C453" t="str">
            <v>Sewa-hari</v>
          </cell>
          <cell r="D453" t="str">
            <v>E.08.b</v>
          </cell>
          <cell r="G453">
            <v>539000</v>
          </cell>
        </row>
        <row r="454">
          <cell r="A454">
            <v>17</v>
          </cell>
          <cell r="B454" t="str">
            <v xml:space="preserve"> Dump truck 5 ton</v>
          </cell>
          <cell r="C454" t="str">
            <v>jam</v>
          </cell>
          <cell r="D454" t="str">
            <v>E.09</v>
          </cell>
          <cell r="G454">
            <v>80000</v>
          </cell>
        </row>
        <row r="455">
          <cell r="A455">
            <v>18</v>
          </cell>
          <cell r="B455" t="str">
            <v>Dump truck 7 ton</v>
          </cell>
          <cell r="C455" t="str">
            <v>jam</v>
          </cell>
          <cell r="G455">
            <v>932909.79</v>
          </cell>
        </row>
        <row r="456">
          <cell r="A456">
            <v>19</v>
          </cell>
          <cell r="B456" t="str">
            <v xml:space="preserve"> Drilling Rig</v>
          </cell>
          <cell r="C456" t="str">
            <v>jam</v>
          </cell>
          <cell r="D456" t="str">
            <v>E.11.a</v>
          </cell>
          <cell r="G456">
            <v>168000</v>
          </cell>
        </row>
        <row r="457">
          <cell r="A457">
            <v>20</v>
          </cell>
          <cell r="B457" t="str">
            <v>Excavator (standar)/Backhoe</v>
          </cell>
          <cell r="C457" t="str">
            <v>jam</v>
          </cell>
          <cell r="D457" t="str">
            <v>E.11.b</v>
          </cell>
          <cell r="G457">
            <v>1053489.6200000001</v>
          </cell>
        </row>
        <row r="458">
          <cell r="A458">
            <v>21</v>
          </cell>
          <cell r="B458" t="str">
            <v>Excavator (long arm)</v>
          </cell>
          <cell r="C458" t="str">
            <v>jam</v>
          </cell>
          <cell r="D458" t="str">
            <v>E.121</v>
          </cell>
          <cell r="G458">
            <v>565678.43999999994</v>
          </cell>
        </row>
        <row r="459">
          <cell r="A459">
            <v>22</v>
          </cell>
          <cell r="B459" t="str">
            <v xml:space="preserve"> Geo Listrik</v>
          </cell>
          <cell r="C459" t="str">
            <v>Sewa-hari</v>
          </cell>
          <cell r="D459" t="str">
            <v>E.14</v>
          </cell>
          <cell r="G459">
            <v>135000</v>
          </cell>
        </row>
        <row r="460">
          <cell r="A460">
            <v>23</v>
          </cell>
          <cell r="B460" t="str">
            <v>Jack hammer</v>
          </cell>
          <cell r="C460" t="str">
            <v>jam</v>
          </cell>
          <cell r="D460" t="str">
            <v>E.15</v>
          </cell>
          <cell r="G460">
            <v>81883</v>
          </cell>
        </row>
        <row r="461">
          <cell r="A461">
            <v>24</v>
          </cell>
          <cell r="B461" t="str">
            <v>Jack Hammer drill &amp; Kompressor 75HP</v>
          </cell>
          <cell r="C461" t="str">
            <v>jam</v>
          </cell>
          <cell r="G461">
            <v>493079</v>
          </cell>
        </row>
        <row r="462">
          <cell r="A462">
            <v>25</v>
          </cell>
          <cell r="B462" t="str">
            <v xml:space="preserve"> Jack Stressing</v>
          </cell>
          <cell r="C462" t="str">
            <v>Sewa-hari</v>
          </cell>
          <cell r="D462" t="str">
            <v>E.22</v>
          </cell>
          <cell r="G462">
            <v>385000</v>
          </cell>
        </row>
        <row r="463">
          <cell r="A463">
            <v>26</v>
          </cell>
          <cell r="B463" t="str">
            <v xml:space="preserve"> Las listrik 250 A diesel</v>
          </cell>
          <cell r="C463" t="str">
            <v>Sewa-jam</v>
          </cell>
          <cell r="D463" t="str">
            <v>E.23</v>
          </cell>
          <cell r="G463">
            <v>340000</v>
          </cell>
        </row>
        <row r="464">
          <cell r="A464">
            <v>27</v>
          </cell>
          <cell r="B464" t="str">
            <v xml:space="preserve"> Lift sampai dengan tinggi maksimum 12m</v>
          </cell>
          <cell r="C464" t="str">
            <v>Sewa-hari</v>
          </cell>
          <cell r="D464" t="str">
            <v>E.25a</v>
          </cell>
          <cell r="G464">
            <v>168000</v>
          </cell>
        </row>
        <row r="465">
          <cell r="A465">
            <v>28</v>
          </cell>
          <cell r="B465" t="str">
            <v xml:space="preserve"> Wheel Loader</v>
          </cell>
          <cell r="C465" t="str">
            <v>Sewa-hari</v>
          </cell>
          <cell r="D465" t="str">
            <v>E.25b</v>
          </cell>
          <cell r="G465">
            <v>225000</v>
          </cell>
        </row>
        <row r="466">
          <cell r="A466">
            <v>29</v>
          </cell>
          <cell r="B466" t="str">
            <v xml:space="preserve"> Track Loader</v>
          </cell>
          <cell r="C466" t="str">
            <v>Sewa-hari</v>
          </cell>
          <cell r="D466" t="str">
            <v>E.26</v>
          </cell>
          <cell r="G466">
            <v>100000</v>
          </cell>
        </row>
        <row r="467">
          <cell r="A467">
            <v>30</v>
          </cell>
          <cell r="B467" t="str">
            <v xml:space="preserve">Mesin jahit portable geotekstile </v>
          </cell>
          <cell r="C467" t="str">
            <v>Sewa-hari</v>
          </cell>
          <cell r="D467" t="str">
            <v>E.27.a</v>
          </cell>
          <cell r="G467">
            <v>75000</v>
          </cell>
        </row>
        <row r="468">
          <cell r="A468">
            <v>31</v>
          </cell>
          <cell r="B468" t="str">
            <v xml:space="preserve"> Mesin pancang kompresor udara 8 ton</v>
          </cell>
          <cell r="C468" t="str">
            <v>Sewa-hari</v>
          </cell>
          <cell r="D468" t="str">
            <v>E.27.b</v>
          </cell>
          <cell r="G468">
            <v>850000</v>
          </cell>
        </row>
        <row r="469">
          <cell r="A469">
            <v>32</v>
          </cell>
          <cell r="B469" t="str">
            <v xml:space="preserve"> Mesin pancang tenaga diesel 8 ton</v>
          </cell>
          <cell r="C469" t="str">
            <v>Sewa-hari</v>
          </cell>
          <cell r="D469" t="str">
            <v>E.27.c</v>
          </cell>
          <cell r="G469">
            <v>735000</v>
          </cell>
        </row>
        <row r="470">
          <cell r="A470">
            <v>33</v>
          </cell>
          <cell r="B470" t="str">
            <v xml:space="preserve"> Mesin pancang tenaga uap 8 ton</v>
          </cell>
          <cell r="C470" t="str">
            <v>Sewa-hari</v>
          </cell>
          <cell r="D470" t="str">
            <v>E.28.a</v>
          </cell>
          <cell r="G470">
            <v>134750</v>
          </cell>
        </row>
        <row r="471">
          <cell r="A471">
            <v>34</v>
          </cell>
          <cell r="B471" t="str">
            <v>Molen (Concrete Mixer 0.125 m3)</v>
          </cell>
          <cell r="C471" t="str">
            <v>Sewa-hari</v>
          </cell>
          <cell r="D471" t="str">
            <v>E.28.b</v>
          </cell>
          <cell r="G471">
            <v>400000</v>
          </cell>
        </row>
        <row r="472">
          <cell r="A472">
            <v>35</v>
          </cell>
          <cell r="B472" t="str">
            <v>Molen (Concrete Mixer 0.35 m3)</v>
          </cell>
          <cell r="C472" t="str">
            <v>Sewa-hari</v>
          </cell>
          <cell r="D472" t="str">
            <v>E.31</v>
          </cell>
          <cell r="G472">
            <v>126984</v>
          </cell>
        </row>
        <row r="473">
          <cell r="A473">
            <v>36</v>
          </cell>
          <cell r="B473" t="str">
            <v>Stamper Hand (hari)</v>
          </cell>
          <cell r="C473" t="str">
            <v>hari</v>
          </cell>
          <cell r="D473" t="str">
            <v>E.32</v>
          </cell>
          <cell r="G473">
            <v>382800</v>
          </cell>
        </row>
        <row r="474">
          <cell r="A474">
            <v>37</v>
          </cell>
          <cell r="B474" t="str">
            <v>Stamper Hand (jam)</v>
          </cell>
          <cell r="C474" t="str">
            <v>jam</v>
          </cell>
        </row>
        <row r="475">
          <cell r="A475">
            <v>38</v>
          </cell>
          <cell r="B475" t="str">
            <v>Pneumatirc Tire Roller 8-10 ton</v>
          </cell>
          <cell r="C475" t="str">
            <v>jam</v>
          </cell>
          <cell r="G475">
            <v>965734</v>
          </cell>
        </row>
        <row r="476">
          <cell r="A476">
            <v>39</v>
          </cell>
          <cell r="B476" t="str">
            <v xml:space="preserve"> Pick up (Mobil)</v>
          </cell>
          <cell r="C476" t="str">
            <v>Sewa-hari</v>
          </cell>
          <cell r="D476" t="str">
            <v>E.34.a</v>
          </cell>
          <cell r="G476">
            <v>225000</v>
          </cell>
        </row>
        <row r="477">
          <cell r="A477">
            <v>40</v>
          </cell>
          <cell r="B477" t="str">
            <v xml:space="preserve"> Pompa air diesel 5 KW; 3"</v>
          </cell>
          <cell r="C477" t="str">
            <v>Sewa-hari</v>
          </cell>
          <cell r="D477" t="str">
            <v>E.34.b</v>
          </cell>
          <cell r="G477">
            <v>442000</v>
          </cell>
        </row>
        <row r="478">
          <cell r="A478">
            <v>41</v>
          </cell>
          <cell r="B478" t="str">
            <v xml:space="preserve"> Pompa air diesel 10 KW</v>
          </cell>
          <cell r="C478" t="str">
            <v>Sewa-hari</v>
          </cell>
          <cell r="D478" t="str">
            <v>E.34.c</v>
          </cell>
          <cell r="G478">
            <v>830000</v>
          </cell>
        </row>
        <row r="479">
          <cell r="A479">
            <v>42</v>
          </cell>
          <cell r="B479" t="str">
            <v xml:space="preserve"> Pompa air diesel 20 KW</v>
          </cell>
          <cell r="C479" t="str">
            <v>Sewa-hari</v>
          </cell>
          <cell r="D479" t="str">
            <v>E.35</v>
          </cell>
          <cell r="G479">
            <v>200000</v>
          </cell>
        </row>
        <row r="480">
          <cell r="A480">
            <v>43</v>
          </cell>
          <cell r="B480" t="str">
            <v xml:space="preserve"> Pompa dan Conveyor Beton</v>
          </cell>
          <cell r="C480" t="str">
            <v>Sewa-hari</v>
          </cell>
          <cell r="D480" t="str">
            <v>E.36</v>
          </cell>
          <cell r="G480">
            <v>250000</v>
          </cell>
        </row>
        <row r="481">
          <cell r="A481">
            <v>44</v>
          </cell>
          <cell r="B481" t="str">
            <v>Pompa beton (D) 7,5 KW, 8 bar, T=5 m</v>
          </cell>
          <cell r="C481" t="str">
            <v>Sewa-hari</v>
          </cell>
          <cell r="G481">
            <v>3500000</v>
          </cell>
        </row>
        <row r="482">
          <cell r="A482">
            <v>45</v>
          </cell>
          <cell r="B482" t="str">
            <v>Pompa beton (D) 7,5 KW, 8 bar, T=5 m</v>
          </cell>
          <cell r="C482" t="str">
            <v>jam</v>
          </cell>
          <cell r="G482">
            <v>437500</v>
          </cell>
        </row>
        <row r="483">
          <cell r="A483">
            <v>46</v>
          </cell>
          <cell r="B483" t="str">
            <v>Pompa beton (D) 10 KW, 14 bar, T=10 m</v>
          </cell>
          <cell r="C483" t="str">
            <v>Sewa-hari</v>
          </cell>
          <cell r="G483">
            <v>5100000</v>
          </cell>
        </row>
        <row r="484">
          <cell r="A484">
            <v>47</v>
          </cell>
          <cell r="B484" t="str">
            <v>Pompa beton (D) 10 KW, 14 bar, T=10 m</v>
          </cell>
          <cell r="C484" t="str">
            <v>jam</v>
          </cell>
          <cell r="G484">
            <v>637500</v>
          </cell>
        </row>
        <row r="485">
          <cell r="A485">
            <v>48</v>
          </cell>
          <cell r="B485" t="str">
            <v>Pompa beton (D) 13,5 KW, 14 bar, T=10 m</v>
          </cell>
          <cell r="C485" t="str">
            <v>Sewa-hari</v>
          </cell>
          <cell r="G485">
            <v>7500000</v>
          </cell>
        </row>
        <row r="486">
          <cell r="A486">
            <v>49</v>
          </cell>
          <cell r="B486" t="str">
            <v>Pompa beton (D) 13,5 KW, 14 bar, T=10 m</v>
          </cell>
          <cell r="C486" t="str">
            <v>jam</v>
          </cell>
          <cell r="G486">
            <v>937500</v>
          </cell>
        </row>
        <row r="487">
          <cell r="A487">
            <v>50</v>
          </cell>
          <cell r="B487" t="str">
            <v xml:space="preserve"> Perahu</v>
          </cell>
          <cell r="C487" t="str">
            <v>Sewa-hari</v>
          </cell>
          <cell r="D487" t="str">
            <v>E.37.a</v>
          </cell>
          <cell r="G487">
            <v>750000</v>
          </cell>
        </row>
        <row r="488">
          <cell r="A488">
            <v>51</v>
          </cell>
          <cell r="B488" t="str">
            <v xml:space="preserve"> Ponton kecil</v>
          </cell>
          <cell r="C488" t="str">
            <v>Sewa-hari</v>
          </cell>
          <cell r="D488" t="str">
            <v>E.37.b</v>
          </cell>
          <cell r="G488">
            <v>750000</v>
          </cell>
        </row>
        <row r="489">
          <cell r="A489">
            <v>52</v>
          </cell>
          <cell r="B489" t="str">
            <v xml:space="preserve"> Ponton sedang</v>
          </cell>
          <cell r="C489" t="str">
            <v>Sewa-hari</v>
          </cell>
          <cell r="D489" t="str">
            <v>E.37.c</v>
          </cell>
          <cell r="G489">
            <v>750000</v>
          </cell>
        </row>
        <row r="490">
          <cell r="A490">
            <v>53</v>
          </cell>
          <cell r="B490" t="str">
            <v xml:space="preserve"> Ponton besar</v>
          </cell>
          <cell r="C490" t="str">
            <v>Sewa-jam</v>
          </cell>
          <cell r="D490" t="str">
            <v>E.38.a</v>
          </cell>
          <cell r="G490">
            <v>400000</v>
          </cell>
        </row>
        <row r="491">
          <cell r="A491">
            <v>54</v>
          </cell>
          <cell r="B491" t="str">
            <v>Ponton besi kap 15 ton</v>
          </cell>
          <cell r="C491" t="str">
            <v>jam</v>
          </cell>
          <cell r="G491">
            <v>692640</v>
          </cell>
        </row>
        <row r="492">
          <cell r="A492">
            <v>55</v>
          </cell>
          <cell r="B492" t="str">
            <v xml:space="preserve"> Roller, Steel wheel</v>
          </cell>
          <cell r="C492" t="str">
            <v>Sewa-jam</v>
          </cell>
          <cell r="D492" t="str">
            <v>E.38.b</v>
          </cell>
          <cell r="G492">
            <v>700000</v>
          </cell>
        </row>
        <row r="493">
          <cell r="A493">
            <v>56</v>
          </cell>
          <cell r="B493" t="str">
            <v xml:space="preserve"> Roller, Tandem</v>
          </cell>
          <cell r="C493" t="str">
            <v>Sewa-hari</v>
          </cell>
          <cell r="D493" t="str">
            <v>E.39</v>
          </cell>
          <cell r="G493">
            <v>1200000</v>
          </cell>
        </row>
        <row r="494">
          <cell r="A494">
            <v>57</v>
          </cell>
          <cell r="B494" t="str">
            <v xml:space="preserve"> Speedboat, Motor 10 HP</v>
          </cell>
          <cell r="C494" t="str">
            <v>Sewa-hari</v>
          </cell>
          <cell r="D494" t="str">
            <v>E.41</v>
          </cell>
          <cell r="G494">
            <v>150000</v>
          </cell>
        </row>
        <row r="495">
          <cell r="A495">
            <v>58</v>
          </cell>
          <cell r="B495" t="str">
            <v xml:space="preserve"> Theodolit</v>
          </cell>
          <cell r="C495" t="str">
            <v>Sewa-hari</v>
          </cell>
          <cell r="D495" t="str">
            <v>E.43a</v>
          </cell>
          <cell r="G495">
            <v>850000</v>
          </cell>
        </row>
        <row r="496">
          <cell r="A496">
            <v>59</v>
          </cell>
          <cell r="B496" t="str">
            <v xml:space="preserve"> Tongkang 500 ton</v>
          </cell>
          <cell r="C496" t="str">
            <v>Sewa-hari</v>
          </cell>
          <cell r="D496" t="str">
            <v>E.43b</v>
          </cell>
          <cell r="G496">
            <v>1550000</v>
          </cell>
        </row>
        <row r="497">
          <cell r="A497">
            <v>60</v>
          </cell>
          <cell r="B497" t="str">
            <v xml:space="preserve"> Tongkang 1000 ton</v>
          </cell>
          <cell r="C497" t="str">
            <v>Sewa-hari</v>
          </cell>
          <cell r="D497" t="str">
            <v>E.43c</v>
          </cell>
          <cell r="G497">
            <v>2750000</v>
          </cell>
        </row>
        <row r="498">
          <cell r="A498">
            <v>61</v>
          </cell>
          <cell r="B498" t="str">
            <v xml:space="preserve"> Tongkang 2000 ton</v>
          </cell>
          <cell r="C498" t="str">
            <v>Sewa-hari</v>
          </cell>
          <cell r="D498" t="str">
            <v>E.44</v>
          </cell>
          <cell r="G498">
            <v>785000</v>
          </cell>
        </row>
        <row r="499">
          <cell r="A499">
            <v>62</v>
          </cell>
          <cell r="B499" t="str">
            <v xml:space="preserve"> Trawl diameter lubang 5mm</v>
          </cell>
          <cell r="C499" t="str">
            <v>Sewa-hari</v>
          </cell>
          <cell r="D499" t="str">
            <v>E.45</v>
          </cell>
          <cell r="G499">
            <v>450000</v>
          </cell>
        </row>
        <row r="500">
          <cell r="A500">
            <v>63</v>
          </cell>
          <cell r="B500" t="str">
            <v>Tackle / tripod tinggi 4-5m</v>
          </cell>
          <cell r="C500" t="str">
            <v>Sewa-hari</v>
          </cell>
          <cell r="D500" t="str">
            <v>E.47</v>
          </cell>
          <cell r="G500">
            <v>144300</v>
          </cell>
        </row>
        <row r="501">
          <cell r="A501">
            <v>64</v>
          </cell>
          <cell r="B501" t="str">
            <v>Concrete Vibrator</v>
          </cell>
          <cell r="C501" t="str">
            <v>Sewa-jam</v>
          </cell>
          <cell r="D501" t="str">
            <v>E.48</v>
          </cell>
          <cell r="G501">
            <v>85595.87</v>
          </cell>
        </row>
        <row r="502">
          <cell r="A502">
            <v>65</v>
          </cell>
          <cell r="B502" t="str">
            <v>Flat Bed truck 3-4 m3</v>
          </cell>
          <cell r="C502" t="str">
            <v>jam</v>
          </cell>
          <cell r="G502">
            <v>630424.13</v>
          </cell>
        </row>
        <row r="503">
          <cell r="A503">
            <v>66</v>
          </cell>
          <cell r="B503" t="str">
            <v>Vibratory Roller 5-8 ton</v>
          </cell>
          <cell r="C503" t="str">
            <v>Sewa-jam</v>
          </cell>
          <cell r="D503" t="str">
            <v>E.49</v>
          </cell>
          <cell r="G503">
            <v>543500.19999999995</v>
          </cell>
        </row>
        <row r="504">
          <cell r="A504">
            <v>67</v>
          </cell>
          <cell r="B504" t="str">
            <v>Water tank 3000-4500 liter</v>
          </cell>
          <cell r="C504" t="str">
            <v>Sewa-hari</v>
          </cell>
          <cell r="D504" t="str">
            <v>E.50</v>
          </cell>
          <cell r="G504">
            <v>759675.86</v>
          </cell>
        </row>
        <row r="505">
          <cell r="A505">
            <v>68</v>
          </cell>
          <cell r="B505" t="str">
            <v xml:space="preserve"> Waterpass</v>
          </cell>
        </row>
        <row r="506">
          <cell r="A506">
            <v>69</v>
          </cell>
          <cell r="B506" t="str">
            <v>Generator Set 5 KW</v>
          </cell>
          <cell r="C506" t="str">
            <v>jam</v>
          </cell>
          <cell r="G506">
            <v>818191.38</v>
          </cell>
        </row>
        <row r="507">
          <cell r="A507">
            <v>70</v>
          </cell>
          <cell r="B507" t="str">
            <v>Sheep foot Roller 10-12 ton</v>
          </cell>
          <cell r="C507" t="str">
            <v>jam</v>
          </cell>
          <cell r="G507">
            <v>489468.66924812773</v>
          </cell>
        </row>
        <row r="510">
          <cell r="A510" t="str">
            <v>IV</v>
          </cell>
          <cell r="B510" t="str">
            <v>LAIN-LAIN</v>
          </cell>
        </row>
        <row r="512">
          <cell r="A512" t="str">
            <v>a.</v>
          </cell>
          <cell r="B512" t="str">
            <v xml:space="preserve"> Peralatan Kecil Penunjang</v>
          </cell>
          <cell r="C512" t="str">
            <v>bh</v>
          </cell>
          <cell r="D512" t="str">
            <v>To.01</v>
          </cell>
          <cell r="G512">
            <v>52250</v>
          </cell>
        </row>
        <row r="513">
          <cell r="A513">
            <v>1</v>
          </cell>
          <cell r="B513" t="str">
            <v xml:space="preserve"> Bodem</v>
          </cell>
          <cell r="C513" t="str">
            <v>Sewa-hari</v>
          </cell>
          <cell r="D513" t="str">
            <v>To.02</v>
          </cell>
          <cell r="G513">
            <v>20000</v>
          </cell>
        </row>
        <row r="514">
          <cell r="A514">
            <v>2</v>
          </cell>
          <cell r="B514" t="str">
            <v>Bor listrik</v>
          </cell>
          <cell r="C514" t="str">
            <v>jam</v>
          </cell>
          <cell r="D514" t="str">
            <v>To.03</v>
          </cell>
          <cell r="G514">
            <v>115440</v>
          </cell>
        </row>
        <row r="515">
          <cell r="A515">
            <v>3</v>
          </cell>
          <cell r="B515" t="str">
            <v xml:space="preserve"> Ember</v>
          </cell>
          <cell r="C515" t="str">
            <v>bh</v>
          </cell>
          <cell r="D515" t="str">
            <v>To.04</v>
          </cell>
          <cell r="G515">
            <v>17500</v>
          </cell>
        </row>
        <row r="516">
          <cell r="A516">
            <v>4</v>
          </cell>
          <cell r="B516" t="str">
            <v xml:space="preserve"> Gergaji besi (mata gergaji)</v>
          </cell>
          <cell r="C516" t="str">
            <v>bh</v>
          </cell>
          <cell r="D516" t="str">
            <v>To.05</v>
          </cell>
          <cell r="G516">
            <v>2500000</v>
          </cell>
        </row>
        <row r="517">
          <cell r="B517" t="str">
            <v>Gergaji listrik</v>
          </cell>
          <cell r="C517" t="str">
            <v>hari</v>
          </cell>
          <cell r="G517">
            <v>50000</v>
          </cell>
        </row>
        <row r="518">
          <cell r="A518">
            <v>5</v>
          </cell>
          <cell r="B518" t="str">
            <v xml:space="preserve"> Gunting pemotong baja</v>
          </cell>
          <cell r="C518" t="str">
            <v>Sewa-hari</v>
          </cell>
          <cell r="D518" t="str">
            <v>To.06</v>
          </cell>
          <cell r="G518">
            <v>250000</v>
          </cell>
        </row>
        <row r="519">
          <cell r="A519">
            <v>6</v>
          </cell>
          <cell r="B519" t="str">
            <v xml:space="preserve"> Kamera SLR</v>
          </cell>
          <cell r="C519" t="str">
            <v>bh</v>
          </cell>
          <cell r="D519" t="str">
            <v>To.07</v>
          </cell>
          <cell r="G519">
            <v>5000</v>
          </cell>
        </row>
        <row r="520">
          <cell r="A520">
            <v>7</v>
          </cell>
          <cell r="B520" t="str">
            <v xml:space="preserve"> Kayu Kasut</v>
          </cell>
          <cell r="C520" t="str">
            <v>unit</v>
          </cell>
          <cell r="D520" t="str">
            <v>To.08</v>
          </cell>
          <cell r="G520">
            <v>12000</v>
          </cell>
        </row>
        <row r="521">
          <cell r="A521">
            <v>8</v>
          </cell>
          <cell r="B521" t="str">
            <v xml:space="preserve"> Kayu pemikul + tampar</v>
          </cell>
          <cell r="C521" t="str">
            <v>unit</v>
          </cell>
          <cell r="D521" t="str">
            <v>To.09</v>
          </cell>
          <cell r="G521">
            <v>120000</v>
          </cell>
        </row>
        <row r="522">
          <cell r="A522">
            <v>9</v>
          </cell>
          <cell r="B522" t="str">
            <v xml:space="preserve"> Kereta dorong</v>
          </cell>
          <cell r="C522" t="str">
            <v>bh</v>
          </cell>
          <cell r="D522" t="str">
            <v>To.10</v>
          </cell>
          <cell r="G522">
            <v>25000</v>
          </cell>
        </row>
        <row r="523">
          <cell r="A523">
            <v>10</v>
          </cell>
          <cell r="B523" t="str">
            <v xml:space="preserve"> Kotak adukan (dolak kayu)</v>
          </cell>
          <cell r="C523" t="str">
            <v>bh</v>
          </cell>
          <cell r="D523" t="str">
            <v>To.11</v>
          </cell>
          <cell r="G523">
            <v>1500</v>
          </cell>
        </row>
        <row r="524">
          <cell r="A524">
            <v>11</v>
          </cell>
          <cell r="B524" t="str">
            <v xml:space="preserve"> Kuas</v>
          </cell>
          <cell r="C524" t="str">
            <v>bh</v>
          </cell>
          <cell r="D524" t="str">
            <v>To.12</v>
          </cell>
          <cell r="G524">
            <v>5000</v>
          </cell>
        </row>
        <row r="525">
          <cell r="A525">
            <v>12</v>
          </cell>
          <cell r="B525" t="str">
            <v xml:space="preserve"> Kunci pembengkok tulangan (baja keras)</v>
          </cell>
          <cell r="C525" t="str">
            <v>bh</v>
          </cell>
          <cell r="D525" t="str">
            <v>To.13</v>
          </cell>
          <cell r="G525">
            <v>251150</v>
          </cell>
        </row>
        <row r="526">
          <cell r="A526">
            <v>13</v>
          </cell>
          <cell r="B526" t="str">
            <v xml:space="preserve"> Linggis (Baja keras)</v>
          </cell>
          <cell r="C526" t="str">
            <v>bh</v>
          </cell>
          <cell r="D526" t="str">
            <v>To.14</v>
          </cell>
          <cell r="G526">
            <v>225000</v>
          </cell>
        </row>
        <row r="527">
          <cell r="A527">
            <v>14</v>
          </cell>
          <cell r="B527" t="str">
            <v xml:space="preserve"> Pahat Beton (baja keras)</v>
          </cell>
          <cell r="C527" t="str">
            <v>bh</v>
          </cell>
          <cell r="D527" t="str">
            <v>To.15</v>
          </cell>
          <cell r="G527">
            <v>100000</v>
          </cell>
        </row>
        <row r="528">
          <cell r="A528">
            <v>15</v>
          </cell>
          <cell r="B528" t="str">
            <v xml:space="preserve"> Palu/godam pemecah batu</v>
          </cell>
          <cell r="C528" t="str">
            <v>bh</v>
          </cell>
          <cell r="D528" t="str">
            <v>To.16</v>
          </cell>
          <cell r="G528">
            <v>12000</v>
          </cell>
        </row>
        <row r="529">
          <cell r="A529">
            <v>16</v>
          </cell>
          <cell r="B529" t="str">
            <v xml:space="preserve"> Tang / alat pemotong kawat</v>
          </cell>
          <cell r="C529" t="str">
            <v>Sewa-hari</v>
          </cell>
          <cell r="D529" t="str">
            <v>To.17</v>
          </cell>
          <cell r="G529">
            <v>15000</v>
          </cell>
        </row>
        <row r="530">
          <cell r="A530">
            <v>17</v>
          </cell>
          <cell r="B530" t="str">
            <v xml:space="preserve"> Timbris</v>
          </cell>
          <cell r="C530" t="str">
            <v>bh</v>
          </cell>
          <cell r="D530" t="str">
            <v>To.18</v>
          </cell>
          <cell r="G530">
            <v>10000</v>
          </cell>
        </row>
        <row r="531">
          <cell r="A531">
            <v>18</v>
          </cell>
          <cell r="B531" t="str">
            <v xml:space="preserve"> Tusuk bambu</v>
          </cell>
        </row>
        <row r="532">
          <cell r="B532" t="str">
            <v>Peralatan Laboratorium</v>
          </cell>
        </row>
        <row r="533">
          <cell r="B533" t="str">
            <v>Perkuatan jalan yang dilalui</v>
          </cell>
        </row>
        <row r="534">
          <cell r="B534" t="str">
            <v>Perkuatan jembatan yang dilalui</v>
          </cell>
        </row>
        <row r="535">
          <cell r="B535" t="str">
            <v>Las listrik</v>
          </cell>
          <cell r="C535" t="str">
            <v>jam</v>
          </cell>
          <cell r="G535">
            <v>50000</v>
          </cell>
        </row>
        <row r="537">
          <cell r="A537" t="str">
            <v>b.</v>
          </cell>
          <cell r="B537" t="str">
            <v>Bahan / Peralatan Lain Penunjang</v>
          </cell>
        </row>
        <row r="538">
          <cell r="C538" t="str">
            <v>bh</v>
          </cell>
          <cell r="D538" t="str">
            <v>M.109</v>
          </cell>
          <cell r="G538">
            <v>2000</v>
          </cell>
        </row>
        <row r="539">
          <cell r="A539">
            <v>1</v>
          </cell>
          <cell r="B539" t="str">
            <v xml:space="preserve"> Ajir acuan tanaman</v>
          </cell>
          <cell r="C539" t="str">
            <v>lbr</v>
          </cell>
          <cell r="D539" t="str">
            <v>M.110.a</v>
          </cell>
          <cell r="G539">
            <v>50000</v>
          </cell>
        </row>
        <row r="540">
          <cell r="A540">
            <v>2</v>
          </cell>
          <cell r="B540" t="str">
            <v xml:space="preserve"> Asbes gelombang besar uk. 105 x 180, 5mm</v>
          </cell>
          <cell r="C540" t="str">
            <v>lbr</v>
          </cell>
          <cell r="D540" t="str">
            <v>M.110.b</v>
          </cell>
          <cell r="G540">
            <v>40000</v>
          </cell>
        </row>
        <row r="541">
          <cell r="A541">
            <v>3</v>
          </cell>
          <cell r="B541" t="str">
            <v xml:space="preserve"> Asbes gelombang kecil uk. 80 x 180, 4mm</v>
          </cell>
          <cell r="C541" t="str">
            <v>lbr</v>
          </cell>
          <cell r="D541" t="str">
            <v>M.110.c</v>
          </cell>
          <cell r="G541">
            <v>7500</v>
          </cell>
        </row>
        <row r="542">
          <cell r="A542">
            <v>4</v>
          </cell>
          <cell r="B542" t="str">
            <v xml:space="preserve"> Asbes uk 1 x 1 m2</v>
          </cell>
          <cell r="C542" t="str">
            <v>kg</v>
          </cell>
          <cell r="D542" t="str">
            <v>M.111</v>
          </cell>
          <cell r="G542">
            <v>9130</v>
          </cell>
        </row>
        <row r="543">
          <cell r="A543">
            <v>5</v>
          </cell>
          <cell r="B543" t="str">
            <v xml:space="preserve"> Aspal Panas</v>
          </cell>
          <cell r="C543" t="str">
            <v>ltr</v>
          </cell>
          <cell r="D543" t="str">
            <v>M.112.a</v>
          </cell>
          <cell r="G543">
            <v>6500</v>
          </cell>
        </row>
        <row r="544">
          <cell r="A544">
            <v>6</v>
          </cell>
          <cell r="B544" t="str">
            <v xml:space="preserve"> Pertalite non subsidi</v>
          </cell>
          <cell r="C544" t="str">
            <v>ltr</v>
          </cell>
          <cell r="D544" t="str">
            <v>M.112.b</v>
          </cell>
          <cell r="G544">
            <v>11750</v>
          </cell>
        </row>
        <row r="545">
          <cell r="A545">
            <v>7</v>
          </cell>
          <cell r="B545" t="str">
            <v xml:space="preserve"> Solar non subsidi</v>
          </cell>
          <cell r="C545" t="str">
            <v>ltr</v>
          </cell>
          <cell r="D545" t="str">
            <v>M.113</v>
          </cell>
          <cell r="G545">
            <v>14500</v>
          </cell>
        </row>
        <row r="546">
          <cell r="A546">
            <v>8</v>
          </cell>
          <cell r="B546" t="str">
            <v xml:space="preserve"> Bibit Mangrove</v>
          </cell>
          <cell r="C546" t="str">
            <v>lbr</v>
          </cell>
          <cell r="D546" t="str">
            <v>M.114.a</v>
          </cell>
          <cell r="G546">
            <v>2600</v>
          </cell>
        </row>
        <row r="547">
          <cell r="A547">
            <v>9</v>
          </cell>
          <cell r="B547" t="str">
            <v xml:space="preserve"> Blue/black print uk A1</v>
          </cell>
          <cell r="C547" t="str">
            <v>lbr</v>
          </cell>
          <cell r="D547" t="str">
            <v>M.114.b</v>
          </cell>
          <cell r="G547">
            <v>2000</v>
          </cell>
        </row>
        <row r="548">
          <cell r="A548">
            <v>10</v>
          </cell>
          <cell r="B548" t="str">
            <v xml:space="preserve"> Blue/black print uk A2</v>
          </cell>
          <cell r="C548" t="str">
            <v>lbr</v>
          </cell>
          <cell r="D548" t="str">
            <v>M.114.c</v>
          </cell>
          <cell r="G548">
            <v>1250</v>
          </cell>
        </row>
        <row r="549">
          <cell r="A549">
            <v>11</v>
          </cell>
          <cell r="B549" t="str">
            <v xml:space="preserve"> Blue/black print uk A3</v>
          </cell>
          <cell r="C549" t="str">
            <v>kg</v>
          </cell>
          <cell r="D549" t="str">
            <v>M.115.a</v>
          </cell>
          <cell r="G549">
            <v>45500</v>
          </cell>
        </row>
        <row r="550">
          <cell r="A550">
            <v>12</v>
          </cell>
          <cell r="B550" t="str">
            <v xml:space="preserve"> Cat besi</v>
          </cell>
          <cell r="C550" t="str">
            <v>kg</v>
          </cell>
          <cell r="D550" t="str">
            <v>M.115.b</v>
          </cell>
          <cell r="G550">
            <v>37450</v>
          </cell>
        </row>
        <row r="551">
          <cell r="A551">
            <v>13</v>
          </cell>
          <cell r="B551" t="str">
            <v>Cat kayu</v>
          </cell>
          <cell r="C551" t="str">
            <v>kg</v>
          </cell>
          <cell r="D551" t="str">
            <v>M.115.c</v>
          </cell>
          <cell r="G551">
            <v>59940</v>
          </cell>
        </row>
        <row r="552">
          <cell r="A552">
            <v>14</v>
          </cell>
          <cell r="B552" t="str">
            <v xml:space="preserve"> Cat meni</v>
          </cell>
          <cell r="C552" t="str">
            <v>kg</v>
          </cell>
          <cell r="D552" t="str">
            <v>M.115.d</v>
          </cell>
          <cell r="G552">
            <v>25200</v>
          </cell>
        </row>
        <row r="553">
          <cell r="A553">
            <v>15</v>
          </cell>
          <cell r="B553" t="str">
            <v xml:space="preserve"> Cat tembok</v>
          </cell>
          <cell r="C553" t="str">
            <v>kg</v>
          </cell>
          <cell r="D553" t="str">
            <v>M.116</v>
          </cell>
          <cell r="G553">
            <v>250000</v>
          </cell>
        </row>
        <row r="554">
          <cell r="A554">
            <v>16</v>
          </cell>
          <cell r="B554" t="str">
            <v xml:space="preserve"> Cetakan armor</v>
          </cell>
          <cell r="C554" t="str">
            <v>bh</v>
          </cell>
          <cell r="D554" t="str">
            <v>M.117</v>
          </cell>
          <cell r="G554">
            <v>10000</v>
          </cell>
        </row>
        <row r="555">
          <cell r="A555">
            <v>17</v>
          </cell>
          <cell r="B555" t="str">
            <v xml:space="preserve"> Copy CD (soft file)</v>
          </cell>
          <cell r="C555" t="str">
            <v>ltr</v>
          </cell>
          <cell r="D555" t="str">
            <v>M.118</v>
          </cell>
          <cell r="G555">
            <v>25000</v>
          </cell>
        </row>
        <row r="556">
          <cell r="A556">
            <v>18</v>
          </cell>
          <cell r="B556" t="str">
            <v xml:space="preserve"> Cuka Bibit</v>
          </cell>
          <cell r="C556" t="str">
            <v>bh</v>
          </cell>
          <cell r="D556" t="str">
            <v>M.119a</v>
          </cell>
          <cell r="G556">
            <v>75000</v>
          </cell>
        </row>
        <row r="557">
          <cell r="A557">
            <v>19</v>
          </cell>
          <cell r="B557" t="str">
            <v xml:space="preserve"> Foto Album</v>
          </cell>
          <cell r="C557" t="str">
            <v>rol</v>
          </cell>
          <cell r="D557" t="str">
            <v>M.119b</v>
          </cell>
          <cell r="G557">
            <v>55000</v>
          </cell>
        </row>
        <row r="558">
          <cell r="A558">
            <v>20</v>
          </cell>
          <cell r="B558" t="str">
            <v xml:space="preserve"> Foto cuci film Selulosa Kimia</v>
          </cell>
          <cell r="C558" t="str">
            <v>rol</v>
          </cell>
          <cell r="D558" t="str">
            <v>M.119c</v>
          </cell>
          <cell r="G558">
            <v>75000</v>
          </cell>
        </row>
        <row r="559">
          <cell r="A559">
            <v>21</v>
          </cell>
          <cell r="B559" t="str">
            <v xml:space="preserve"> Foto Film Selulosa Kimia</v>
          </cell>
          <cell r="C559" t="str">
            <v>lbr</v>
          </cell>
          <cell r="D559" t="str">
            <v>M.119d</v>
          </cell>
          <cell r="G559">
            <v>1500</v>
          </cell>
        </row>
        <row r="560">
          <cell r="A560">
            <v>22</v>
          </cell>
          <cell r="B560" t="str">
            <v xml:space="preserve"> Foto printing</v>
          </cell>
          <cell r="C560" t="str">
            <v>lbr</v>
          </cell>
          <cell r="D560" t="str">
            <v>M.120.a</v>
          </cell>
          <cell r="G560">
            <v>6500</v>
          </cell>
        </row>
        <row r="561">
          <cell r="A561">
            <v>23</v>
          </cell>
          <cell r="B561" t="str">
            <v xml:space="preserve"> Foto copy kalkir A1 ke kalkir</v>
          </cell>
          <cell r="C561" t="str">
            <v>lbr</v>
          </cell>
          <cell r="D561" t="str">
            <v>M.120.b</v>
          </cell>
          <cell r="G561">
            <v>250</v>
          </cell>
        </row>
        <row r="562">
          <cell r="A562">
            <v>24</v>
          </cell>
          <cell r="B562" t="str">
            <v xml:space="preserve"> Foto copy kertas Letter, Legal, A4</v>
          </cell>
          <cell r="C562" t="str">
            <v>m2</v>
          </cell>
          <cell r="D562" t="str">
            <v>M.122.a</v>
          </cell>
          <cell r="G562">
            <v>60000</v>
          </cell>
        </row>
        <row r="563">
          <cell r="A563">
            <v>25</v>
          </cell>
          <cell r="B563" t="str">
            <v xml:space="preserve"> Geotekstil A</v>
          </cell>
          <cell r="C563" t="str">
            <v>m2</v>
          </cell>
          <cell r="D563" t="str">
            <v>M.122.b</v>
          </cell>
          <cell r="G563">
            <v>120500</v>
          </cell>
        </row>
        <row r="564">
          <cell r="A564">
            <v>26</v>
          </cell>
          <cell r="B564" t="str">
            <v xml:space="preserve"> Geotekstil B (Polyfelt, dll.)</v>
          </cell>
          <cell r="C564" t="str">
            <v>m2</v>
          </cell>
          <cell r="D564" t="str">
            <v>M.122.c</v>
          </cell>
          <cell r="G564">
            <v>225000</v>
          </cell>
        </row>
        <row r="565">
          <cell r="A565">
            <v>27</v>
          </cell>
          <cell r="B565" t="str">
            <v xml:space="preserve"> Geotekstil C</v>
          </cell>
          <cell r="C565" t="str">
            <v>m</v>
          </cell>
          <cell r="D565" t="str">
            <v>M.122.d</v>
          </cell>
          <cell r="G565">
            <v>3500</v>
          </cell>
        </row>
        <row r="566">
          <cell r="A566">
            <v>28</v>
          </cell>
          <cell r="B566" t="str">
            <v>Geotekstil Woven 150 g/m.2</v>
          </cell>
          <cell r="C566" t="str">
            <v>m2</v>
          </cell>
          <cell r="G566">
            <v>5700</v>
          </cell>
        </row>
        <row r="567">
          <cell r="A567">
            <v>29</v>
          </cell>
          <cell r="B567" t="str">
            <v>Gcoteksti1 Non-Woven 150 g/m.2</v>
          </cell>
          <cell r="C567" t="str">
            <v>m2</v>
          </cell>
          <cell r="G567">
            <v>6500</v>
          </cell>
        </row>
        <row r="568">
          <cell r="A568">
            <v>30</v>
          </cell>
          <cell r="B568" t="str">
            <v>Geotekstil Woven 250 g/m2</v>
          </cell>
          <cell r="C568" t="str">
            <v>m2</v>
          </cell>
          <cell r="G568">
            <v>9250</v>
          </cell>
        </row>
        <row r="569">
          <cell r="A569">
            <v>31</v>
          </cell>
          <cell r="B569" t="str">
            <v>Geotekstil Non-Woven 250 g/m2</v>
          </cell>
          <cell r="C569" t="str">
            <v>m2</v>
          </cell>
          <cell r="G569">
            <v>138750</v>
          </cell>
        </row>
        <row r="570">
          <cell r="A570">
            <v>32</v>
          </cell>
          <cell r="B570" t="str">
            <v>Geotekstil Woven 400 g/m2</v>
          </cell>
          <cell r="C570" t="str">
            <v>m2</v>
          </cell>
          <cell r="G570">
            <v>15000</v>
          </cell>
        </row>
        <row r="571">
          <cell r="A571">
            <v>33</v>
          </cell>
          <cell r="B571" t="str">
            <v>Geotekstil Non-Woven 400 g/m2</v>
          </cell>
          <cell r="C571" t="str">
            <v>m2</v>
          </cell>
          <cell r="G571">
            <v>26200</v>
          </cell>
        </row>
        <row r="572">
          <cell r="A572">
            <v>34</v>
          </cell>
          <cell r="B572" t="str">
            <v>Geotekstil Woven 500 g/m2</v>
          </cell>
          <cell r="C572" t="str">
            <v>m2</v>
          </cell>
          <cell r="G572">
            <v>18750</v>
          </cell>
        </row>
        <row r="573">
          <cell r="A573">
            <v>35</v>
          </cell>
          <cell r="B573" t="str">
            <v>Geotekstil Non-Woven 500 g/m2</v>
          </cell>
          <cell r="C573" t="str">
            <v>m2</v>
          </cell>
          <cell r="G573">
            <v>25700</v>
          </cell>
        </row>
        <row r="574">
          <cell r="A574">
            <v>36</v>
          </cell>
          <cell r="B574" t="str">
            <v>Geotekstil Woven 600 g/m2</v>
          </cell>
          <cell r="C574" t="str">
            <v>m2</v>
          </cell>
          <cell r="G574">
            <v>22500</v>
          </cell>
        </row>
        <row r="575">
          <cell r="A575">
            <v>37</v>
          </cell>
          <cell r="B575" t="str">
            <v>Geotekstil Non-Woven 600 g/m2</v>
          </cell>
          <cell r="C575" t="str">
            <v>m2</v>
          </cell>
          <cell r="G575">
            <v>138750</v>
          </cell>
        </row>
        <row r="576">
          <cell r="A576">
            <v>38</v>
          </cell>
          <cell r="B576" t="str">
            <v>Geotekstil Woven 800 g/m2</v>
          </cell>
          <cell r="C576" t="str">
            <v>m2</v>
          </cell>
          <cell r="G576">
            <v>60000</v>
          </cell>
        </row>
        <row r="577">
          <cell r="A577">
            <v>39</v>
          </cell>
          <cell r="B577" t="str">
            <v>Geotekstil Non-Woven 800 g/m2</v>
          </cell>
          <cell r="C577" t="str">
            <v>m2</v>
          </cell>
          <cell r="G577">
            <v>75000</v>
          </cell>
        </row>
        <row r="578">
          <cell r="A578">
            <v>40</v>
          </cell>
          <cell r="B578" t="str">
            <v>Geotekstil Woven 1200 g/ m2</v>
          </cell>
          <cell r="C578" t="str">
            <v>m2</v>
          </cell>
        </row>
        <row r="579">
          <cell r="A579">
            <v>41</v>
          </cell>
          <cell r="B579" t="str">
            <v>Geotekstil Non-Woven 1200 g/m2</v>
          </cell>
          <cell r="C579" t="str">
            <v>m2</v>
          </cell>
        </row>
        <row r="580">
          <cell r="A580">
            <v>42</v>
          </cell>
          <cell r="B580" t="str">
            <v>Mistar duga muka air /peilschall</v>
          </cell>
          <cell r="C580" t="str">
            <v>unit</v>
          </cell>
          <cell r="G580">
            <v>250000</v>
          </cell>
        </row>
        <row r="581">
          <cell r="A581">
            <v>43</v>
          </cell>
          <cell r="B581" t="str">
            <v>Pintu Kleb Fiber</v>
          </cell>
          <cell r="C581" t="str">
            <v>unit</v>
          </cell>
          <cell r="G581">
            <v>18624000</v>
          </cell>
        </row>
        <row r="582">
          <cell r="A582">
            <v>44</v>
          </cell>
          <cell r="B582" t="str">
            <v>Benang geotekstil</v>
          </cell>
          <cell r="C582" t="str">
            <v>m</v>
          </cell>
          <cell r="G582">
            <v>123</v>
          </cell>
        </row>
        <row r="583">
          <cell r="A583">
            <v>45</v>
          </cell>
          <cell r="B583" t="str">
            <v xml:space="preserve"> Geotekstil tali</v>
          </cell>
          <cell r="C583" t="str">
            <v>Sewa-hari</v>
          </cell>
          <cell r="D583" t="str">
            <v>M.122.e</v>
          </cell>
          <cell r="G583">
            <v>250000</v>
          </cell>
        </row>
        <row r="584">
          <cell r="A584">
            <v>46</v>
          </cell>
          <cell r="B584" t="str">
            <v xml:space="preserve"> Geotekstil mesin jahit</v>
          </cell>
          <cell r="C584" t="str">
            <v>bh</v>
          </cell>
          <cell r="D584" t="str">
            <v>M.123.a</v>
          </cell>
          <cell r="G584">
            <v>2500</v>
          </cell>
        </row>
        <row r="585">
          <cell r="A585">
            <v>47</v>
          </cell>
          <cell r="B585" t="str">
            <v xml:space="preserve">Karung plastik / bagor </v>
          </cell>
          <cell r="C585" t="str">
            <v>m2</v>
          </cell>
          <cell r="D585" t="str">
            <v>M.123.b</v>
          </cell>
          <cell r="G585">
            <v>6660</v>
          </cell>
        </row>
        <row r="586">
          <cell r="A586">
            <v>48</v>
          </cell>
          <cell r="B586" t="str">
            <v xml:space="preserve"> Karung goni/terpal</v>
          </cell>
          <cell r="C586" t="str">
            <v>lbr</v>
          </cell>
          <cell r="D586" t="str">
            <v>M.124.a</v>
          </cell>
          <cell r="G586">
            <v>3500</v>
          </cell>
        </row>
        <row r="587">
          <cell r="A587">
            <v>49</v>
          </cell>
          <cell r="B587" t="str">
            <v xml:space="preserve"> Kertas HVS 80 gr ukuran A0</v>
          </cell>
          <cell r="C587" t="str">
            <v>lbr</v>
          </cell>
          <cell r="D587" t="str">
            <v>M.125.b</v>
          </cell>
          <cell r="G587">
            <v>1850</v>
          </cell>
        </row>
        <row r="588">
          <cell r="A588">
            <v>50</v>
          </cell>
          <cell r="B588" t="str">
            <v xml:space="preserve"> Kertas HVS 80 gr ukuran A1</v>
          </cell>
          <cell r="C588" t="str">
            <v>lbr</v>
          </cell>
          <cell r="D588" t="str">
            <v>M.125.c</v>
          </cell>
          <cell r="G588">
            <v>1000</v>
          </cell>
        </row>
        <row r="589">
          <cell r="A589">
            <v>51</v>
          </cell>
          <cell r="B589" t="str">
            <v xml:space="preserve"> Kertas HVS 80 gr ukuran A2</v>
          </cell>
          <cell r="C589" t="str">
            <v>lbr</v>
          </cell>
          <cell r="D589" t="str">
            <v>M.125.d</v>
          </cell>
          <cell r="G589">
            <v>500</v>
          </cell>
        </row>
        <row r="590">
          <cell r="A590">
            <v>52</v>
          </cell>
          <cell r="B590" t="str">
            <v xml:space="preserve"> Kertas HVS 80 gr ukuran A3</v>
          </cell>
          <cell r="C590" t="str">
            <v>lbr</v>
          </cell>
          <cell r="D590" t="str">
            <v>M.125.e</v>
          </cell>
          <cell r="G590">
            <v>250</v>
          </cell>
        </row>
        <row r="591">
          <cell r="A591">
            <v>53</v>
          </cell>
          <cell r="B591" t="str">
            <v xml:space="preserve"> Kertas HVS 70 gr ukuran A4/legal/letter/B5</v>
          </cell>
          <cell r="C591" t="str">
            <v>lbr</v>
          </cell>
          <cell r="D591" t="str">
            <v>M.125.f</v>
          </cell>
          <cell r="G591">
            <v>200</v>
          </cell>
        </row>
        <row r="592">
          <cell r="A592">
            <v>54</v>
          </cell>
          <cell r="B592" t="str">
            <v xml:space="preserve"> Kertas HVS 80 gr ukuran A4/legal/letter/B5</v>
          </cell>
          <cell r="C592" t="str">
            <v>rol</v>
          </cell>
          <cell r="D592" t="str">
            <v>M.125.g</v>
          </cell>
          <cell r="G592">
            <v>120000</v>
          </cell>
        </row>
        <row r="593">
          <cell r="A593">
            <v>55</v>
          </cell>
          <cell r="B593" t="str">
            <v xml:space="preserve"> Kertas Kalkir 80 gr ukuran A0 (lebar 90 cm)</v>
          </cell>
          <cell r="C593" t="str">
            <v>rol</v>
          </cell>
          <cell r="D593" t="str">
            <v>M.125.h</v>
          </cell>
          <cell r="G593">
            <v>75000</v>
          </cell>
        </row>
        <row r="594">
          <cell r="A594">
            <v>56</v>
          </cell>
          <cell r="B594" t="str">
            <v xml:space="preserve"> Kertas Kalkir 80 gr ukuran A1 (lebar 60 cm)</v>
          </cell>
          <cell r="C594" t="str">
            <v>kg</v>
          </cell>
          <cell r="D594" t="str">
            <v>M.126</v>
          </cell>
          <cell r="G594">
            <v>30000</v>
          </cell>
        </row>
        <row r="595">
          <cell r="A595">
            <v>57</v>
          </cell>
          <cell r="B595" t="str">
            <v xml:space="preserve"> Meni / ter / solinem</v>
          </cell>
          <cell r="C595" t="str">
            <v>bh</v>
          </cell>
          <cell r="D595" t="str">
            <v>M.127.a</v>
          </cell>
          <cell r="G595">
            <v>7500</v>
          </cell>
        </row>
        <row r="596">
          <cell r="A596">
            <v>58</v>
          </cell>
          <cell r="B596" t="str">
            <v xml:space="preserve"> Menjilid pakai kertas di lakban A4</v>
          </cell>
          <cell r="C596" t="str">
            <v>bh</v>
          </cell>
          <cell r="D596" t="str">
            <v>M.127.b</v>
          </cell>
          <cell r="G596">
            <v>10000</v>
          </cell>
        </row>
        <row r="597">
          <cell r="A597">
            <v>59</v>
          </cell>
          <cell r="B597" t="str">
            <v xml:space="preserve"> Menjilid pakai kertas langsung A4</v>
          </cell>
          <cell r="C597" t="str">
            <v>bh</v>
          </cell>
          <cell r="D597" t="str">
            <v>M.127.c</v>
          </cell>
          <cell r="G597">
            <v>13500</v>
          </cell>
        </row>
        <row r="598">
          <cell r="A598">
            <v>60</v>
          </cell>
          <cell r="B598" t="str">
            <v xml:space="preserve"> Menjilid pakai kertas langsung A4 + laminasi</v>
          </cell>
          <cell r="C598" t="str">
            <v>bh</v>
          </cell>
          <cell r="D598" t="str">
            <v>M.127.d</v>
          </cell>
          <cell r="G598">
            <v>17500</v>
          </cell>
        </row>
        <row r="599">
          <cell r="A599">
            <v>61</v>
          </cell>
          <cell r="B599" t="str">
            <v xml:space="preserve"> Menjilid uk A1</v>
          </cell>
          <cell r="C599" t="str">
            <v>bh</v>
          </cell>
          <cell r="D599" t="str">
            <v>M.127.e</v>
          </cell>
          <cell r="G599">
            <v>11500</v>
          </cell>
        </row>
        <row r="600">
          <cell r="A600">
            <v>62</v>
          </cell>
          <cell r="B600" t="str">
            <v xml:space="preserve"> Menjilid uk A2</v>
          </cell>
          <cell r="C600" t="str">
            <v>bh</v>
          </cell>
          <cell r="D600" t="str">
            <v>M.127.f</v>
          </cell>
          <cell r="G600">
            <v>6750</v>
          </cell>
        </row>
        <row r="601">
          <cell r="A601">
            <v>63</v>
          </cell>
          <cell r="B601" t="str">
            <v xml:space="preserve"> Menjilid uk A3</v>
          </cell>
          <cell r="C601" t="str">
            <v>set</v>
          </cell>
          <cell r="D601" t="str">
            <v>M.128</v>
          </cell>
          <cell r="G601">
            <v>120000000</v>
          </cell>
        </row>
        <row r="602">
          <cell r="A602">
            <v>64</v>
          </cell>
          <cell r="B602" t="str">
            <v xml:space="preserve"> Mimic panel untuk 6 channel pintu air</v>
          </cell>
          <cell r="C602" t="str">
            <v>ltr</v>
          </cell>
          <cell r="D602" t="str">
            <v>M.129</v>
          </cell>
          <cell r="G602">
            <v>40000</v>
          </cell>
        </row>
        <row r="603">
          <cell r="A603">
            <v>65</v>
          </cell>
          <cell r="B603" t="str">
            <v>Minyak bekisting</v>
          </cell>
          <cell r="C603" t="str">
            <v>ltr</v>
          </cell>
          <cell r="D603" t="str">
            <v>M.130</v>
          </cell>
          <cell r="G603">
            <v>34410</v>
          </cell>
        </row>
        <row r="604">
          <cell r="A604">
            <v>66</v>
          </cell>
          <cell r="B604" t="str">
            <v xml:space="preserve"> Minyak tanah</v>
          </cell>
          <cell r="C604" t="str">
            <v>bh</v>
          </cell>
          <cell r="D604" t="str">
            <v>M.131.a</v>
          </cell>
          <cell r="G604">
            <v>10000000</v>
          </cell>
        </row>
        <row r="605">
          <cell r="A605">
            <v>67</v>
          </cell>
          <cell r="B605" t="str">
            <v xml:space="preserve"> Motor 2 KW 1350 rpm + pengkabelan</v>
          </cell>
          <cell r="C605" t="str">
            <v>bh</v>
          </cell>
          <cell r="D605" t="str">
            <v>M.131.b</v>
          </cell>
          <cell r="G605">
            <v>40000000</v>
          </cell>
        </row>
        <row r="606">
          <cell r="A606">
            <v>68</v>
          </cell>
          <cell r="B606" t="str">
            <v xml:space="preserve"> Motor 5 KW 1350 rpm + pengkabelan</v>
          </cell>
          <cell r="C606" t="str">
            <v>bh</v>
          </cell>
          <cell r="D606" t="str">
            <v>M.131.c</v>
          </cell>
          <cell r="G606">
            <v>100000000</v>
          </cell>
        </row>
        <row r="607">
          <cell r="A607">
            <v>69</v>
          </cell>
          <cell r="B607" t="str">
            <v xml:space="preserve"> Motor 10 KW 1350 rpm + pengkabelan</v>
          </cell>
          <cell r="C607" t="str">
            <v>ltr</v>
          </cell>
          <cell r="D607" t="str">
            <v>M.132a</v>
          </cell>
          <cell r="G607">
            <v>30250</v>
          </cell>
        </row>
        <row r="608">
          <cell r="A608">
            <v>70</v>
          </cell>
          <cell r="B608" t="str">
            <v xml:space="preserve"> Olie mesin (Mesran 40 SAE)</v>
          </cell>
          <cell r="C608" t="str">
            <v>ltr</v>
          </cell>
          <cell r="D608" t="str">
            <v>M.132b</v>
          </cell>
          <cell r="G608">
            <v>37500</v>
          </cell>
        </row>
        <row r="609">
          <cell r="A609">
            <v>71</v>
          </cell>
          <cell r="B609" t="str">
            <v xml:space="preserve"> Oli hidraulic</v>
          </cell>
          <cell r="C609" t="str">
            <v>ltr</v>
          </cell>
          <cell r="D609" t="str">
            <v>M.132c</v>
          </cell>
          <cell r="G609">
            <v>38500</v>
          </cell>
        </row>
        <row r="610">
          <cell r="A610">
            <v>72</v>
          </cell>
          <cell r="B610" t="str">
            <v xml:space="preserve"> Oli transmisi</v>
          </cell>
          <cell r="C610" t="str">
            <v>bh</v>
          </cell>
          <cell r="D610" t="str">
            <v>M.133</v>
          </cell>
          <cell r="G610">
            <v>1000000</v>
          </cell>
        </row>
        <row r="611">
          <cell r="A611">
            <v>73</v>
          </cell>
          <cell r="B611" t="str">
            <v xml:space="preserve"> Pemotong Rumput</v>
          </cell>
          <cell r="C611" t="str">
            <v>bh</v>
          </cell>
          <cell r="D611" t="str">
            <v>M.134</v>
          </cell>
          <cell r="G611">
            <v>75000</v>
          </cell>
        </row>
        <row r="612">
          <cell r="A612">
            <v>74</v>
          </cell>
          <cell r="B612" t="str">
            <v xml:space="preserve"> Pena Rapido</v>
          </cell>
          <cell r="C612" t="str">
            <v>set</v>
          </cell>
          <cell r="D612" t="str">
            <v>M.135</v>
          </cell>
          <cell r="G612">
            <v>1000000</v>
          </cell>
        </row>
        <row r="613">
          <cell r="A613">
            <v>75</v>
          </cell>
          <cell r="B613" t="str">
            <v xml:space="preserve"> Perlengkapan ruang jaga meja kursi</v>
          </cell>
          <cell r="C613" t="str">
            <v>bh</v>
          </cell>
          <cell r="D613" t="str">
            <v>M.136</v>
          </cell>
          <cell r="G613">
            <v>300000</v>
          </cell>
        </row>
        <row r="614">
          <cell r="A614">
            <v>76</v>
          </cell>
          <cell r="B614" t="str">
            <v xml:space="preserve"> Rakit</v>
          </cell>
          <cell r="C614" t="str">
            <v>lbr</v>
          </cell>
          <cell r="D614" t="str">
            <v>M.137.a</v>
          </cell>
          <cell r="G614">
            <v>16500</v>
          </cell>
        </row>
        <row r="615">
          <cell r="A615">
            <v>77</v>
          </cell>
          <cell r="B615" t="str">
            <v xml:space="preserve"> Reduksi kalkir A2 ke kertas A4</v>
          </cell>
          <cell r="C615" t="str">
            <v>lbr</v>
          </cell>
          <cell r="D615" t="str">
            <v>M.137.b</v>
          </cell>
          <cell r="G615">
            <v>12500</v>
          </cell>
        </row>
        <row r="616">
          <cell r="A616">
            <v>78</v>
          </cell>
          <cell r="B616" t="str">
            <v xml:space="preserve"> Reduksi kalkir dari A1 ke A2</v>
          </cell>
          <cell r="C616" t="str">
            <v>sewa-bulan</v>
          </cell>
          <cell r="D616" t="str">
            <v>M.139.a</v>
          </cell>
          <cell r="G616">
            <v>1000000</v>
          </cell>
        </row>
        <row r="617">
          <cell r="A617">
            <v>79</v>
          </cell>
          <cell r="B617" t="str">
            <v xml:space="preserve"> Sewa Komputer utk drafting CAD</v>
          </cell>
          <cell r="C617" t="str">
            <v>sewa-bulan</v>
          </cell>
          <cell r="D617" t="str">
            <v>M.139.b</v>
          </cell>
          <cell r="G617">
            <v>250000</v>
          </cell>
        </row>
        <row r="618">
          <cell r="A618">
            <v>80</v>
          </cell>
          <cell r="B618" t="str">
            <v xml:space="preserve"> Sewa Scaner A4</v>
          </cell>
          <cell r="C618" t="str">
            <v>sewa-bulan</v>
          </cell>
          <cell r="D618" t="str">
            <v>M.139.c</v>
          </cell>
          <cell r="G618">
            <v>5000000</v>
          </cell>
        </row>
        <row r="619">
          <cell r="A619">
            <v>81</v>
          </cell>
          <cell r="B619" t="str">
            <v xml:space="preserve"> Sewa Plotter uk. A1</v>
          </cell>
          <cell r="C619" t="str">
            <v>ltr</v>
          </cell>
          <cell r="D619" t="str">
            <v>M.140a</v>
          </cell>
          <cell r="G619">
            <v>5500</v>
          </cell>
        </row>
        <row r="620">
          <cell r="A620">
            <v>82</v>
          </cell>
          <cell r="B620" t="str">
            <v xml:space="preserve"> Solar bersubsidi</v>
          </cell>
          <cell r="C620" t="str">
            <v>ltr</v>
          </cell>
          <cell r="D620" t="str">
            <v>M.140b</v>
          </cell>
          <cell r="G620">
            <v>10800</v>
          </cell>
        </row>
        <row r="621">
          <cell r="A621">
            <v>83</v>
          </cell>
          <cell r="B621" t="str">
            <v xml:space="preserve"> Solar non subsidi</v>
          </cell>
          <cell r="C621" t="str">
            <v>m</v>
          </cell>
          <cell r="D621" t="str">
            <v>M.141</v>
          </cell>
          <cell r="G621">
            <v>2500</v>
          </cell>
        </row>
        <row r="622">
          <cell r="A622">
            <v>84</v>
          </cell>
          <cell r="B622" t="str">
            <v xml:space="preserve"> Tali pengikat/Tambang Nylon</v>
          </cell>
          <cell r="C622" t="str">
            <v>botol</v>
          </cell>
          <cell r="D622" t="str">
            <v>M.143a</v>
          </cell>
          <cell r="G622">
            <v>35000</v>
          </cell>
        </row>
        <row r="623">
          <cell r="A623">
            <v>85</v>
          </cell>
          <cell r="B623" t="str">
            <v>tali rafia</v>
          </cell>
          <cell r="C623" t="str">
            <v>roll</v>
          </cell>
          <cell r="G623">
            <v>34000</v>
          </cell>
        </row>
        <row r="624">
          <cell r="A624">
            <v>86</v>
          </cell>
          <cell r="B624" t="str">
            <v xml:space="preserve"> Tinta Printer</v>
          </cell>
          <cell r="C624" t="str">
            <v>botol</v>
          </cell>
          <cell r="D624" t="str">
            <v>M.143b</v>
          </cell>
          <cell r="G624">
            <v>40000</v>
          </cell>
        </row>
        <row r="625">
          <cell r="A625">
            <v>87</v>
          </cell>
          <cell r="B625" t="str">
            <v xml:space="preserve"> Tinta Rapido (Hitam)</v>
          </cell>
          <cell r="C625" t="str">
            <v>m</v>
          </cell>
          <cell r="D625" t="str">
            <v>M.144.a</v>
          </cell>
          <cell r="G625">
            <v>75000</v>
          </cell>
        </row>
        <row r="626">
          <cell r="A626">
            <v>88</v>
          </cell>
          <cell r="B626" t="str">
            <v xml:space="preserve"> Waterstop PVC.150</v>
          </cell>
          <cell r="C626" t="str">
            <v>m</v>
          </cell>
          <cell r="D626" t="str">
            <v>M.144.b</v>
          </cell>
          <cell r="G626">
            <v>90000</v>
          </cell>
        </row>
        <row r="627">
          <cell r="A627">
            <v>89</v>
          </cell>
          <cell r="B627" t="str">
            <v xml:space="preserve"> Waterstop PVC.200</v>
          </cell>
          <cell r="C627" t="str">
            <v>m</v>
          </cell>
          <cell r="D627" t="str">
            <v>M.144.c</v>
          </cell>
          <cell r="G627">
            <v>115000</v>
          </cell>
        </row>
        <row r="628">
          <cell r="A628">
            <v>90</v>
          </cell>
          <cell r="B628" t="str">
            <v xml:space="preserve"> Waterstop PVC.270</v>
          </cell>
          <cell r="C628" t="str">
            <v>m</v>
          </cell>
          <cell r="D628" t="str">
            <v>M.144.d</v>
          </cell>
          <cell r="G628">
            <v>125000</v>
          </cell>
        </row>
        <row r="629">
          <cell r="A629">
            <v>91</v>
          </cell>
          <cell r="B629" t="str">
            <v xml:space="preserve"> Waterstop Rubber lebar 150mm - 200mm</v>
          </cell>
          <cell r="C629" t="str">
            <v>m</v>
          </cell>
          <cell r="D629" t="e">
            <v>#REF!</v>
          </cell>
          <cell r="G629" t="e">
            <v>#REF!</v>
          </cell>
        </row>
        <row r="630">
          <cell r="A630">
            <v>92</v>
          </cell>
          <cell r="B630" t="str">
            <v>Minyak pelumas</v>
          </cell>
          <cell r="C630" t="str">
            <v>ltr</v>
          </cell>
          <cell r="G630">
            <v>40000</v>
          </cell>
        </row>
        <row r="633">
          <cell r="A633" t="str">
            <v>c.</v>
          </cell>
          <cell r="B633" t="str">
            <v>Pekerjaan</v>
          </cell>
        </row>
        <row r="634">
          <cell r="A634">
            <v>1</v>
          </cell>
          <cell r="B634" t="str">
            <v>Pasangan batu belah dengan mortar tipe M (17,2 Mpa) / 1PC : 2PS / 1PC : 2PS, manual, beda tinggi 0 s.d. 1 m</v>
          </cell>
          <cell r="C634" t="str">
            <v>m3</v>
          </cell>
          <cell r="G634">
            <v>1646535.2</v>
          </cell>
        </row>
        <row r="635">
          <cell r="A635">
            <v>2</v>
          </cell>
          <cell r="B635" t="str">
            <v>Pasangan batu belah dengan mortar tipe M (17,2 Mpa) / 1PC : 2PS / 1PC : 2PS, manual, beda tinggi 5 s.d. 6 m</v>
          </cell>
          <cell r="C635" t="str">
            <v>m3</v>
          </cell>
          <cell r="G635">
            <v>1883928.2</v>
          </cell>
        </row>
        <row r="636">
          <cell r="A636">
            <v>3</v>
          </cell>
          <cell r="B636" t="str">
            <v>Pasangan batu belah dengan mortar tipe M (17,2 Mpa) / 1PC : 2PS / 1PC : 2PS, semi mekanis, beda tinggi 0 s.d. 1 m</v>
          </cell>
          <cell r="C636" t="str">
            <v>m3</v>
          </cell>
          <cell r="G636">
            <v>1584660.5911999999</v>
          </cell>
        </row>
        <row r="637">
          <cell r="A637">
            <v>4</v>
          </cell>
          <cell r="B637" t="str">
            <v>Pasangan batu belah dengan mortar tipe M (17,2 Mpa) / 1PC : 2PS / 1PC : 2PS, semi mekanis, beda tinggi 5 s.d. 6 m</v>
          </cell>
          <cell r="C637" t="str">
            <v>m3</v>
          </cell>
          <cell r="G637">
            <v>1867384.5911999999</v>
          </cell>
        </row>
        <row r="638">
          <cell r="A638">
            <v>5</v>
          </cell>
          <cell r="B638" t="str">
            <v>Pasangan batu belah dengan mortar tipe S (12,5 Mpa) / 1PC : 3PS, manual, beda tinggi 0 s.d. 1 m</v>
          </cell>
          <cell r="C638" t="str">
            <v>m3</v>
          </cell>
          <cell r="G638">
            <v>1540374.8</v>
          </cell>
        </row>
        <row r="639">
          <cell r="A639">
            <v>6</v>
          </cell>
          <cell r="B639" t="str">
            <v>Pasangan batu belah dengan mortar tipe S (12,5 Mpa) / 1PC : 3PS, manual, beda tinggi 5 s.d. 6 m</v>
          </cell>
          <cell r="C639" t="str">
            <v>m3</v>
          </cell>
          <cell r="G639">
            <v>1777767.8</v>
          </cell>
        </row>
        <row r="640">
          <cell r="A640">
            <v>7</v>
          </cell>
          <cell r="B640" t="str">
            <v>Pasangan batu belah dengan mortar tipe S (12,5 Mpa) / 1PC : 3PS, semi mekanis, beda tinggi 0 s.d. 1 m</v>
          </cell>
          <cell r="C640" t="str">
            <v>m3</v>
          </cell>
          <cell r="G640">
            <v>1478500.1912</v>
          </cell>
        </row>
        <row r="641">
          <cell r="A641">
            <v>8</v>
          </cell>
          <cell r="B641" t="str">
            <v>Pasangan batu belah dengan mortar tipe S (12,5 Mpa) / 1PC : 3PS, semi mekanis, beda tinggi 5 s.d. 6 m</v>
          </cell>
          <cell r="C641" t="str">
            <v>m3</v>
          </cell>
          <cell r="G641">
            <v>1761224.1912</v>
          </cell>
        </row>
        <row r="642">
          <cell r="A642">
            <v>9</v>
          </cell>
          <cell r="B642" t="str">
            <v>Pasangan batu belah dengan mortar tipe N (5,2 Mpa) / 1PC : 4PS, manual, beda tinggi 0 s.d. 1 m</v>
          </cell>
          <cell r="C642" t="str">
            <v>m3</v>
          </cell>
          <cell r="G642">
            <v>1457546.6</v>
          </cell>
        </row>
        <row r="643">
          <cell r="A643">
            <v>10</v>
          </cell>
          <cell r="B643" t="str">
            <v>Pasangan batu belah dengan mortar tipe N (5,2 Mpa) / 1PC : 4PS, semi mekanis, beda tinggi 0 s.d. 1 m</v>
          </cell>
          <cell r="C643" t="str">
            <v>m3</v>
          </cell>
          <cell r="G643">
            <v>1395671.9912</v>
          </cell>
        </row>
        <row r="644">
          <cell r="A644">
            <v>11</v>
          </cell>
          <cell r="B644" t="str">
            <v>Pembersihan bongkaran pasangan batu untuk dimanfaatkan kembali material batu</v>
          </cell>
          <cell r="C644" t="str">
            <v>m3</v>
          </cell>
          <cell r="G644">
            <v>46723.16</v>
          </cell>
        </row>
        <row r="645">
          <cell r="A645">
            <v>12</v>
          </cell>
          <cell r="B645" t="str">
            <v>Pasangan batu merah dengan mortar tipe M (17,2 Mpa) / 1PC : 2PS, manual, beda tinggi 0 s.d. 1 m</v>
          </cell>
          <cell r="C645" t="str">
            <v>m3</v>
          </cell>
          <cell r="G645">
            <v>1485290.352</v>
          </cell>
        </row>
        <row r="646">
          <cell r="A646">
            <v>13</v>
          </cell>
          <cell r="B646" t="str">
            <v>Pasangan batu merah dengan mortar tipe M (17,2 Mpa) / 1PC : 2PS, manual, beda tinggi 0 s.d. 1 m</v>
          </cell>
          <cell r="C646" t="str">
            <v>m3</v>
          </cell>
          <cell r="G646">
            <v>1725595.852</v>
          </cell>
        </row>
        <row r="647">
          <cell r="A647">
            <v>14</v>
          </cell>
          <cell r="B647" t="str">
            <v>Pasangan batu merah dengan mortar tipe M (17,2 Mpa) / 1PC : 2PS , semi mekanis, beda tinggi 0 s.d. 1 m</v>
          </cell>
          <cell r="C647" t="str">
            <v>m3</v>
          </cell>
          <cell r="G647">
            <v>1378274.456</v>
          </cell>
        </row>
        <row r="648">
          <cell r="A648">
            <v>15</v>
          </cell>
          <cell r="B648" t="str">
            <v>Pasangan batu merah dengan mortar tipe M (17,2 Mpa) / 1PC : 2PS , semi mekanis, beda tinggi 5 s.d. 6 m</v>
          </cell>
          <cell r="C648" t="str">
            <v>m3</v>
          </cell>
          <cell r="G648">
            <v>1603087.9080000001</v>
          </cell>
        </row>
        <row r="649">
          <cell r="A649">
            <v>16</v>
          </cell>
          <cell r="B649" t="str">
            <v>Pasangan batu merah dengan mortar tipe S (12,5 Mpa) / 1PC : 3PS, manual, beda tinggi 0 s.d. 1 m</v>
          </cell>
          <cell r="C649" t="str">
            <v>m3</v>
          </cell>
          <cell r="G649">
            <v>1408994.28</v>
          </cell>
        </row>
        <row r="650">
          <cell r="A650">
            <v>17</v>
          </cell>
          <cell r="B650" t="str">
            <v>Pasangan batu merah dengan mortar tipe S (12,5 Mpa) / 1PC : 3PS, semi mekanis, beda tinggi 0 s.d. 1 m</v>
          </cell>
          <cell r="C650" t="str">
            <v>m3</v>
          </cell>
          <cell r="G650">
            <v>1286486.3360000001</v>
          </cell>
        </row>
        <row r="651">
          <cell r="A651">
            <v>18</v>
          </cell>
          <cell r="B651" t="str">
            <v>Pasangan batu merah dengan mortar tipe N (5,2 Mpa) / 1PC : 4PS, manual, beda tinggi 0 s.d. 1 m</v>
          </cell>
          <cell r="C651" t="str">
            <v>m3</v>
          </cell>
          <cell r="G651">
            <v>1357841.4839999999</v>
          </cell>
        </row>
        <row r="652">
          <cell r="A652">
            <v>19</v>
          </cell>
          <cell r="B652" t="str">
            <v>Pasangan batu merah dengan mortar tipe N (5,2 Mpa) / 1PC : 4PS, semi mekanis, beda tinggi 0 s.d. 1 m</v>
          </cell>
          <cell r="C652" t="str">
            <v>m3</v>
          </cell>
          <cell r="G652">
            <v>1235333.54</v>
          </cell>
        </row>
        <row r="653">
          <cell r="B653" t="str">
            <v>Bekisting biasa lantai beton dengan multiplek 12 - 18 mm</v>
          </cell>
          <cell r="C653" t="str">
            <v>m2</v>
          </cell>
          <cell r="G653">
            <v>105735.6</v>
          </cell>
        </row>
        <row r="654">
          <cell r="B654" t="str">
            <v>Bekisting expose plat lantai beton dengan multiplek 18 mm, JaTm 0,60 m</v>
          </cell>
          <cell r="C654" t="str">
            <v>m2</v>
          </cell>
          <cell r="G654">
            <v>192580.15</v>
          </cell>
        </row>
        <row r="655">
          <cell r="B655" t="str">
            <v>Bekisting biasa balok beton dengan multiplek 12 - 18 mm</v>
          </cell>
          <cell r="C655" t="str">
            <v>m2</v>
          </cell>
          <cell r="G655">
            <v>119577</v>
          </cell>
        </row>
        <row r="656">
          <cell r="B656" t="str">
            <v>Bekisting expose balok beton dengan multiplek 18 mm, JaTm 1,0 m</v>
          </cell>
          <cell r="C656" t="str">
            <v>m2</v>
          </cell>
          <cell r="G656">
            <v>221104.75</v>
          </cell>
        </row>
        <row r="657">
          <cell r="B657" t="str">
            <v>Bekisting biasa kolom beton dengan multiplek 12 - 18 mm</v>
          </cell>
          <cell r="C657" t="str">
            <v>m2</v>
          </cell>
          <cell r="G657">
            <v>114512.4</v>
          </cell>
        </row>
        <row r="658">
          <cell r="B658" t="str">
            <v>Bekisting expose kolom beton dengan multiplek 18 mm</v>
          </cell>
          <cell r="C658" t="str">
            <v>m2</v>
          </cell>
          <cell r="G658">
            <v>196291.20000000001</v>
          </cell>
        </row>
        <row r="659">
          <cell r="B659" t="str">
            <v>Bekisting biasa dinding beton dengan multiplek 12 - 18 mm</v>
          </cell>
          <cell r="C659" t="str">
            <v>m2</v>
          </cell>
          <cell r="G659">
            <v>117944</v>
          </cell>
        </row>
        <row r="660">
          <cell r="B660" t="str">
            <v>Bekisting expose dinding beton dengan multiplek 18 mm</v>
          </cell>
          <cell r="C660" t="str">
            <v>m2</v>
          </cell>
          <cell r="G660">
            <v>210606.4</v>
          </cell>
        </row>
        <row r="661">
          <cell r="B661" t="str">
            <v>Bekisting biasa untuk pondasi dan sloof beton dengan multiplek 12 - 18 mm</v>
          </cell>
          <cell r="C661" t="str">
            <v>m2</v>
          </cell>
          <cell r="G661">
            <v>115207</v>
          </cell>
        </row>
        <row r="662">
          <cell r="B662" t="str">
            <v>Bongkar bekisting dan perancah secara biasa (beserta membereskan puing)</v>
          </cell>
          <cell r="C662" t="str">
            <v>m2</v>
          </cell>
          <cell r="G662">
            <v>5980</v>
          </cell>
        </row>
        <row r="663">
          <cell r="B663" t="str">
            <v>Bongkar bekisting dan perancah secara hati - hati (beserta membereskan puing)</v>
          </cell>
          <cell r="C663" t="str">
            <v>m2</v>
          </cell>
          <cell r="G663">
            <v>8970</v>
          </cell>
        </row>
        <row r="664">
          <cell r="B664" t="str">
            <v>Beton mutu rendah fc' 10 Mpa, slump (10±2,5)cm, agregat maks 19 mm secara manual</v>
          </cell>
          <cell r="C664" t="str">
            <v>m3</v>
          </cell>
          <cell r="G664">
            <v>947792.53258928575</v>
          </cell>
        </row>
        <row r="665">
          <cell r="B665" t="str">
            <v>Beton mutu rendah fc' 15 Mpa, slump (10±2,5)cm, agregat maks 19 mm secara manual</v>
          </cell>
          <cell r="C665" t="str">
            <v>m3</v>
          </cell>
          <cell r="G665">
            <v>1008335.6276785715</v>
          </cell>
        </row>
        <row r="666">
          <cell r="B666" t="str">
            <v>Beton mutu sedang fc' 20 Mpa, slump (10±2,5)cm, agregat maks 19 mm secara manual</v>
          </cell>
          <cell r="C666" t="str">
            <v>m3</v>
          </cell>
          <cell r="G666">
            <v>1216210.9419642859</v>
          </cell>
        </row>
        <row r="667">
          <cell r="B667" t="str">
            <v>Beton mutu sedang fc' 25 Mpa, slump (10±2,5)cm, agregat maks 19 mm secara manual</v>
          </cell>
          <cell r="C667" t="str">
            <v>m3</v>
          </cell>
          <cell r="G667">
            <v>1297146.299107143</v>
          </cell>
        </row>
        <row r="668">
          <cell r="B668" t="str">
            <v>Beton mutu sedang fc' 40 Mpa, slump (10±2,5)cm, agregat maks 19 mm secara semi mekanis</v>
          </cell>
          <cell r="C668" t="str">
            <v>m3</v>
          </cell>
          <cell r="G668">
            <v>1559293.3169642859</v>
          </cell>
        </row>
        <row r="675">
          <cell r="A675" t="str">
            <v xml:space="preserve">Keterangan:  * item tambahan 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tabSelected="1" workbookViewId="0">
      <selection activeCell="I7" sqref="I7"/>
    </sheetView>
  </sheetViews>
  <sheetFormatPr defaultRowHeight="14.4" x14ac:dyDescent="0.3"/>
  <cols>
    <col min="1" max="1" width="16.33203125" customWidth="1"/>
    <col min="2" max="2" width="40" customWidth="1"/>
    <col min="3" max="3" width="18.44140625" customWidth="1"/>
    <col min="4" max="4" width="16.6640625" customWidth="1"/>
    <col min="5" max="5" width="22.109375" customWidth="1"/>
    <col min="6" max="6" width="23.21875" customWidth="1"/>
    <col min="7" max="7" width="17.33203125" customWidth="1"/>
  </cols>
  <sheetData>
    <row r="1" spans="1:7" x14ac:dyDescent="0.3">
      <c r="A1" s="1"/>
      <c r="B1" s="1"/>
      <c r="C1" s="1"/>
      <c r="D1" s="1"/>
      <c r="E1" s="1"/>
      <c r="F1" s="1"/>
      <c r="G1" s="1"/>
    </row>
    <row r="2" spans="1:7" x14ac:dyDescent="0.3">
      <c r="A2" s="2" t="s">
        <v>0</v>
      </c>
      <c r="B2" s="3" t="s">
        <v>1</v>
      </c>
      <c r="C2" s="4"/>
      <c r="D2" s="4"/>
      <c r="E2" s="4"/>
      <c r="F2" s="5"/>
      <c r="G2" s="6"/>
    </row>
    <row r="3" spans="1:7" ht="27.6" x14ac:dyDescent="0.3">
      <c r="A3" s="7" t="s">
        <v>2</v>
      </c>
      <c r="B3" s="7" t="s">
        <v>3</v>
      </c>
      <c r="C3" s="8" t="s">
        <v>4</v>
      </c>
      <c r="D3" s="7" t="s">
        <v>5</v>
      </c>
      <c r="E3" s="7" t="s">
        <v>6</v>
      </c>
      <c r="F3" s="9" t="s">
        <v>7</v>
      </c>
      <c r="G3" s="9" t="s">
        <v>8</v>
      </c>
    </row>
    <row r="4" spans="1:7" x14ac:dyDescent="0.3">
      <c r="A4" s="7"/>
      <c r="B4" s="7"/>
      <c r="C4" s="10"/>
      <c r="D4" s="7"/>
      <c r="E4" s="7"/>
      <c r="F4" s="9" t="s">
        <v>9</v>
      </c>
      <c r="G4" s="9" t="s">
        <v>10</v>
      </c>
    </row>
    <row r="5" spans="1:7" x14ac:dyDescent="0.3">
      <c r="A5" s="7"/>
      <c r="B5" s="7"/>
      <c r="C5" s="11"/>
      <c r="D5" s="7"/>
      <c r="E5" s="7"/>
      <c r="F5" s="12"/>
      <c r="G5" s="9" t="s">
        <v>9</v>
      </c>
    </row>
    <row r="6" spans="1:7" x14ac:dyDescent="0.3">
      <c r="A6" s="13" t="s">
        <v>11</v>
      </c>
      <c r="B6" s="14" t="s">
        <v>12</v>
      </c>
      <c r="C6" s="15"/>
      <c r="D6" s="15"/>
      <c r="E6" s="15"/>
      <c r="F6" s="15"/>
      <c r="G6" s="15"/>
    </row>
    <row r="7" spans="1:7" x14ac:dyDescent="0.3">
      <c r="A7" s="16"/>
      <c r="B7" s="17" t="s">
        <v>13</v>
      </c>
      <c r="C7" s="16" t="s">
        <v>14</v>
      </c>
      <c r="D7" s="16" t="e">
        <f>VLOOKUP(B7,[1]HSD!A:J,2,FALSE)</f>
        <v>#N/A</v>
      </c>
      <c r="E7" s="18">
        <v>5.0000000000000001E-3</v>
      </c>
      <c r="F7" s="19" t="e">
        <f>VLOOKUP(B7,[1]HSD!A:J,10,FALSE)</f>
        <v>#N/A</v>
      </c>
      <c r="G7" s="19" t="e">
        <f>E7*F7</f>
        <v>#N/A</v>
      </c>
    </row>
    <row r="8" spans="1:7" ht="27.6" x14ac:dyDescent="0.3">
      <c r="A8" s="16"/>
      <c r="B8" s="17" t="s">
        <v>15</v>
      </c>
      <c r="C8" s="16" t="s">
        <v>16</v>
      </c>
      <c r="D8" s="16" t="e">
        <f>VLOOKUP(B8,[1]HSD!A:J,2,FALSE)</f>
        <v>#N/A</v>
      </c>
      <c r="E8" s="18"/>
      <c r="F8" s="19" t="e">
        <f>VLOOKUP(B8,[1]HSD!A:J,10,FALSE)</f>
        <v>#N/A</v>
      </c>
      <c r="G8" s="19" t="e">
        <f>E8*F8</f>
        <v>#N/A</v>
      </c>
    </row>
    <row r="9" spans="1:7" x14ac:dyDescent="0.3">
      <c r="A9" s="16"/>
      <c r="B9" s="17" t="s">
        <v>17</v>
      </c>
      <c r="C9" s="16" t="s">
        <v>18</v>
      </c>
      <c r="D9" s="16" t="e">
        <f>VLOOKUP(B9,[1]HSD!A:J,2,FALSE)</f>
        <v>#N/A</v>
      </c>
      <c r="E9" s="18">
        <v>0.05</v>
      </c>
      <c r="F9" s="19" t="e">
        <f>VLOOKUP(B9,[1]HSD!A:J,10,FALSE)</f>
        <v>#N/A</v>
      </c>
      <c r="G9" s="19" t="e">
        <f>E9*F9</f>
        <v>#N/A</v>
      </c>
    </row>
    <row r="10" spans="1:7" x14ac:dyDescent="0.3">
      <c r="A10" s="16"/>
      <c r="B10" s="17"/>
      <c r="C10" s="16"/>
      <c r="D10" s="16"/>
      <c r="E10" s="18"/>
      <c r="F10" s="19"/>
      <c r="G10" s="19"/>
    </row>
    <row r="11" spans="1:7" x14ac:dyDescent="0.3">
      <c r="A11" s="16"/>
      <c r="B11" s="20"/>
      <c r="C11" s="21"/>
      <c r="D11" s="21"/>
      <c r="E11" s="22" t="s">
        <v>19</v>
      </c>
      <c r="F11" s="17"/>
      <c r="G11" s="19" t="e">
        <f>SUM(G7:G10)</f>
        <v>#N/A</v>
      </c>
    </row>
    <row r="12" spans="1:7" x14ac:dyDescent="0.3">
      <c r="A12" s="16" t="s">
        <v>20</v>
      </c>
      <c r="B12" s="20" t="s">
        <v>21</v>
      </c>
      <c r="C12" s="21"/>
      <c r="D12" s="21"/>
      <c r="E12" s="23"/>
      <c r="F12" s="20"/>
      <c r="G12" s="19"/>
    </row>
    <row r="13" spans="1:7" x14ac:dyDescent="0.3">
      <c r="A13" s="16"/>
      <c r="B13" s="20"/>
      <c r="C13" s="21"/>
      <c r="D13" s="16"/>
      <c r="E13" s="24"/>
      <c r="F13" s="19"/>
      <c r="G13" s="19">
        <f>E13*F13</f>
        <v>0</v>
      </c>
    </row>
    <row r="14" spans="1:7" x14ac:dyDescent="0.3">
      <c r="A14" s="16"/>
      <c r="B14" s="20"/>
      <c r="C14" s="21"/>
      <c r="D14" s="16"/>
      <c r="E14" s="24"/>
      <c r="F14" s="19"/>
      <c r="G14" s="19">
        <f>E14*F14</f>
        <v>0</v>
      </c>
    </row>
    <row r="15" spans="1:7" x14ac:dyDescent="0.3">
      <c r="A15" s="16"/>
      <c r="B15" s="20"/>
      <c r="C15" s="21"/>
      <c r="D15" s="16"/>
      <c r="E15" s="24"/>
      <c r="F15" s="19"/>
      <c r="G15" s="19">
        <f>E15*F15</f>
        <v>0</v>
      </c>
    </row>
    <row r="16" spans="1:7" x14ac:dyDescent="0.3">
      <c r="A16" s="16"/>
      <c r="B16" s="20"/>
      <c r="C16" s="25"/>
      <c r="D16" s="25"/>
      <c r="E16" s="22" t="s">
        <v>22</v>
      </c>
      <c r="F16" s="17"/>
      <c r="G16" s="19">
        <f>SUM(G13:G15)</f>
        <v>0</v>
      </c>
    </row>
    <row r="17" spans="1:7" ht="27.6" x14ac:dyDescent="0.3">
      <c r="A17" s="16" t="s">
        <v>23</v>
      </c>
      <c r="B17" s="20" t="s">
        <v>24</v>
      </c>
      <c r="C17" s="25"/>
      <c r="D17" s="25"/>
      <c r="E17" s="26"/>
      <c r="F17" s="20"/>
      <c r="G17" s="19"/>
    </row>
    <row r="18" spans="1:7" x14ac:dyDescent="0.3">
      <c r="A18" s="20"/>
      <c r="B18" s="20"/>
      <c r="C18" s="25"/>
      <c r="D18" s="25"/>
      <c r="E18" s="26"/>
      <c r="F18" s="19"/>
      <c r="G18" s="19">
        <f>E18*F18</f>
        <v>0</v>
      </c>
    </row>
    <row r="19" spans="1:7" x14ac:dyDescent="0.3">
      <c r="A19" s="20"/>
      <c r="B19" s="20"/>
      <c r="C19" s="25"/>
      <c r="D19" s="25"/>
      <c r="E19" s="26"/>
      <c r="F19" s="19"/>
      <c r="G19" s="19">
        <f>E19*F19</f>
        <v>0</v>
      </c>
    </row>
    <row r="20" spans="1:7" x14ac:dyDescent="0.3">
      <c r="A20" s="20"/>
      <c r="B20" s="20"/>
      <c r="C20" s="25"/>
      <c r="D20" s="25"/>
      <c r="E20" s="22" t="s">
        <v>25</v>
      </c>
      <c r="F20" s="17"/>
      <c r="G20" s="19">
        <f>SUM(G18:G19)</f>
        <v>0</v>
      </c>
    </row>
    <row r="21" spans="1:7" ht="27.6" x14ac:dyDescent="0.3">
      <c r="A21" s="16" t="s">
        <v>26</v>
      </c>
      <c r="B21" s="27" t="s">
        <v>27</v>
      </c>
      <c r="C21" s="28"/>
      <c r="D21" s="28"/>
      <c r="E21" s="28"/>
      <c r="F21" s="29"/>
      <c r="G21" s="19" t="e">
        <f>G11+G16+G20</f>
        <v>#N/A</v>
      </c>
    </row>
    <row r="22" spans="1:7" x14ac:dyDescent="0.3">
      <c r="A22" s="16" t="s">
        <v>28</v>
      </c>
      <c r="B22" s="30" t="s">
        <v>29</v>
      </c>
      <c r="C22" s="30"/>
      <c r="D22" s="30"/>
      <c r="E22" s="31">
        <f>0</f>
        <v>0</v>
      </c>
      <c r="F22" s="17" t="s">
        <v>30</v>
      </c>
      <c r="G22" s="19" t="e">
        <f>G21*E22</f>
        <v>#N/A</v>
      </c>
    </row>
    <row r="23" spans="1:7" ht="55.2" x14ac:dyDescent="0.3">
      <c r="A23" s="16" t="s">
        <v>31</v>
      </c>
      <c r="B23" s="27" t="s">
        <v>32</v>
      </c>
      <c r="C23" s="28"/>
      <c r="D23" s="28"/>
      <c r="E23" s="28"/>
      <c r="F23" s="29"/>
      <c r="G23" s="32" t="e">
        <f>G21+G22</f>
        <v>#N/A</v>
      </c>
    </row>
    <row r="24" spans="1:7" x14ac:dyDescent="0.3">
      <c r="A24" s="33"/>
      <c r="B24" s="34"/>
      <c r="C24" s="34"/>
      <c r="D24" s="34"/>
      <c r="E24" s="34"/>
      <c r="F24" s="34"/>
      <c r="G24" s="35"/>
    </row>
    <row r="25" spans="1:7" x14ac:dyDescent="0.3">
      <c r="A25" s="2" t="s">
        <v>33</v>
      </c>
      <c r="B25" s="3" t="s">
        <v>34</v>
      </c>
      <c r="C25" s="4"/>
      <c r="D25" s="4"/>
      <c r="E25" s="4"/>
      <c r="F25" s="5"/>
      <c r="G25" s="6"/>
    </row>
    <row r="26" spans="1:7" ht="27.6" x14ac:dyDescent="0.3">
      <c r="A26" s="7" t="s">
        <v>2</v>
      </c>
      <c r="B26" s="7" t="s">
        <v>3</v>
      </c>
      <c r="C26" s="8" t="s">
        <v>4</v>
      </c>
      <c r="D26" s="7" t="s">
        <v>5</v>
      </c>
      <c r="E26" s="7" t="s">
        <v>6</v>
      </c>
      <c r="F26" s="9" t="s">
        <v>7</v>
      </c>
      <c r="G26" s="9" t="s">
        <v>8</v>
      </c>
    </row>
    <row r="27" spans="1:7" x14ac:dyDescent="0.3">
      <c r="A27" s="7"/>
      <c r="B27" s="7"/>
      <c r="C27" s="10"/>
      <c r="D27" s="7"/>
      <c r="E27" s="7"/>
      <c r="F27" s="9" t="s">
        <v>9</v>
      </c>
      <c r="G27" s="9" t="s">
        <v>10</v>
      </c>
    </row>
    <row r="28" spans="1:7" x14ac:dyDescent="0.3">
      <c r="A28" s="7"/>
      <c r="B28" s="7"/>
      <c r="C28" s="11"/>
      <c r="D28" s="7"/>
      <c r="E28" s="7"/>
      <c r="F28" s="12"/>
      <c r="G28" s="9" t="s">
        <v>9</v>
      </c>
    </row>
    <row r="29" spans="1:7" x14ac:dyDescent="0.3">
      <c r="A29" s="13" t="s">
        <v>11</v>
      </c>
      <c r="B29" s="14" t="s">
        <v>12</v>
      </c>
      <c r="C29" s="15"/>
      <c r="D29" s="15"/>
      <c r="E29" s="15"/>
      <c r="F29" s="15"/>
      <c r="G29" s="15"/>
    </row>
    <row r="30" spans="1:7" x14ac:dyDescent="0.3">
      <c r="A30" s="16"/>
      <c r="B30" s="17" t="s">
        <v>13</v>
      </c>
      <c r="C30" s="16" t="s">
        <v>14</v>
      </c>
      <c r="D30" s="16" t="e">
        <f>VLOOKUP(B30,[1]HSD!A:J,2,FALSE)</f>
        <v>#N/A</v>
      </c>
      <c r="E30" s="18">
        <v>0.33779999999999999</v>
      </c>
      <c r="F30" s="19" t="e">
        <f>VLOOKUP(B30,[1]HSD!A:J,10,FALSE)</f>
        <v>#N/A</v>
      </c>
      <c r="G30" s="19" t="e">
        <f>E30*F30</f>
        <v>#N/A</v>
      </c>
    </row>
    <row r="31" spans="1:7" ht="27.6" x14ac:dyDescent="0.3">
      <c r="A31" s="16"/>
      <c r="B31" s="17" t="s">
        <v>15</v>
      </c>
      <c r="C31" s="16" t="s">
        <v>16</v>
      </c>
      <c r="D31" s="16" t="e">
        <f>VLOOKUP(B31,[1]HSD!A:J,2,FALSE)</f>
        <v>#N/A</v>
      </c>
      <c r="E31" s="18"/>
      <c r="F31" s="19" t="e">
        <f>VLOOKUP(B31,[1]HSD!A:J,10,FALSE)</f>
        <v>#N/A</v>
      </c>
      <c r="G31" s="19" t="e">
        <f>E31*F31</f>
        <v>#N/A</v>
      </c>
    </row>
    <row r="32" spans="1:7" x14ac:dyDescent="0.3">
      <c r="A32" s="16"/>
      <c r="B32" s="17" t="s">
        <v>17</v>
      </c>
      <c r="C32" s="16" t="s">
        <v>18</v>
      </c>
      <c r="D32" s="16" t="e">
        <f>VLOOKUP(B32,[1]HSD!A:J,2,FALSE)</f>
        <v>#N/A</v>
      </c>
      <c r="E32" s="18">
        <v>3.3780000000000001</v>
      </c>
      <c r="F32" s="19" t="e">
        <f>VLOOKUP(B32,[1]HSD!A:J,10,FALSE)</f>
        <v>#N/A</v>
      </c>
      <c r="G32" s="19" t="e">
        <f>E32*F32</f>
        <v>#N/A</v>
      </c>
    </row>
    <row r="33" spans="1:7" x14ac:dyDescent="0.3">
      <c r="A33" s="16"/>
      <c r="B33" s="17"/>
      <c r="C33" s="16"/>
      <c r="D33" s="16"/>
      <c r="E33" s="18"/>
      <c r="F33" s="19"/>
      <c r="G33" s="19"/>
    </row>
    <row r="34" spans="1:7" x14ac:dyDescent="0.3">
      <c r="A34" s="16"/>
      <c r="B34" s="20"/>
      <c r="C34" s="21"/>
      <c r="D34" s="21"/>
      <c r="E34" s="22" t="s">
        <v>19</v>
      </c>
      <c r="F34" s="36"/>
      <c r="G34" s="19" t="e">
        <f>SUM(G30:G33)</f>
        <v>#N/A</v>
      </c>
    </row>
    <row r="35" spans="1:7" x14ac:dyDescent="0.3">
      <c r="A35" s="16" t="s">
        <v>20</v>
      </c>
      <c r="B35" s="20" t="s">
        <v>21</v>
      </c>
      <c r="C35" s="21"/>
      <c r="D35" s="21"/>
      <c r="E35" s="23"/>
      <c r="F35" s="16"/>
      <c r="G35" s="19"/>
    </row>
    <row r="36" spans="1:7" x14ac:dyDescent="0.3">
      <c r="A36" s="16"/>
      <c r="B36" s="20"/>
      <c r="C36" s="21"/>
      <c r="D36" s="16"/>
      <c r="E36" s="37"/>
      <c r="F36" s="19"/>
      <c r="G36" s="19">
        <f>E36*F36</f>
        <v>0</v>
      </c>
    </row>
    <row r="37" spans="1:7" x14ac:dyDescent="0.3">
      <c r="A37" s="16"/>
      <c r="B37" s="20"/>
      <c r="C37" s="21"/>
      <c r="D37" s="16"/>
      <c r="E37" s="37"/>
      <c r="F37" s="19"/>
      <c r="G37" s="19">
        <f>E37*F37</f>
        <v>0</v>
      </c>
    </row>
    <row r="38" spans="1:7" x14ac:dyDescent="0.3">
      <c r="A38" s="16"/>
      <c r="B38" s="20"/>
      <c r="C38" s="21"/>
      <c r="D38" s="16"/>
      <c r="E38" s="37"/>
      <c r="F38" s="19"/>
      <c r="G38" s="19">
        <f>E38*F38</f>
        <v>0</v>
      </c>
    </row>
    <row r="39" spans="1:7" x14ac:dyDescent="0.3">
      <c r="A39" s="16"/>
      <c r="B39" s="20"/>
      <c r="C39" s="21"/>
      <c r="D39" s="21"/>
      <c r="E39" s="22" t="s">
        <v>22</v>
      </c>
      <c r="F39" s="36"/>
      <c r="G39" s="19">
        <f>SUM(G36:G38)</f>
        <v>0</v>
      </c>
    </row>
    <row r="40" spans="1:7" ht="27.6" x14ac:dyDescent="0.3">
      <c r="A40" s="16" t="s">
        <v>23</v>
      </c>
      <c r="B40" s="20" t="s">
        <v>24</v>
      </c>
      <c r="C40" s="21"/>
      <c r="D40" s="21"/>
      <c r="E40" s="23"/>
      <c r="F40" s="16"/>
      <c r="G40" s="19"/>
    </row>
    <row r="41" spans="1:7" x14ac:dyDescent="0.3">
      <c r="A41" s="16"/>
      <c r="B41" s="20"/>
      <c r="C41" s="21"/>
      <c r="D41" s="21"/>
      <c r="E41" s="23"/>
      <c r="F41" s="19"/>
      <c r="G41" s="19">
        <f>E41*F41</f>
        <v>0</v>
      </c>
    </row>
    <row r="42" spans="1:7" x14ac:dyDescent="0.3">
      <c r="A42" s="16"/>
      <c r="B42" s="20"/>
      <c r="C42" s="21"/>
      <c r="D42" s="21"/>
      <c r="E42" s="22" t="s">
        <v>25</v>
      </c>
      <c r="F42" s="36"/>
      <c r="G42" s="19">
        <f>SUM(G41)</f>
        <v>0</v>
      </c>
    </row>
    <row r="43" spans="1:7" x14ac:dyDescent="0.3">
      <c r="A43" s="16" t="s">
        <v>26</v>
      </c>
      <c r="B43" s="38" t="s">
        <v>27</v>
      </c>
      <c r="C43" s="39"/>
      <c r="D43" s="39"/>
      <c r="E43" s="39"/>
      <c r="F43" s="40"/>
      <c r="G43" s="19" t="e">
        <f>G34+G39+G42</f>
        <v>#N/A</v>
      </c>
    </row>
    <row r="44" spans="1:7" x14ac:dyDescent="0.3">
      <c r="A44" s="16" t="s">
        <v>28</v>
      </c>
      <c r="B44" s="30" t="s">
        <v>29</v>
      </c>
      <c r="C44" s="30"/>
      <c r="D44" s="30"/>
      <c r="E44" s="31">
        <f>0</f>
        <v>0</v>
      </c>
      <c r="F44" s="17" t="s">
        <v>30</v>
      </c>
      <c r="G44" s="19" t="e">
        <f>G43*E44</f>
        <v>#N/A</v>
      </c>
    </row>
    <row r="45" spans="1:7" x14ac:dyDescent="0.3">
      <c r="A45" s="16" t="s">
        <v>31</v>
      </c>
      <c r="B45" s="38" t="s">
        <v>32</v>
      </c>
      <c r="C45" s="39"/>
      <c r="D45" s="39"/>
      <c r="E45" s="39"/>
      <c r="F45" s="40"/>
      <c r="G45" s="32" t="e">
        <f>G43+G44</f>
        <v>#N/A</v>
      </c>
    </row>
    <row r="46" spans="1:7" x14ac:dyDescent="0.3">
      <c r="A46" s="33"/>
      <c r="B46" s="34"/>
      <c r="C46" s="34"/>
      <c r="D46" s="34"/>
      <c r="E46" s="34"/>
      <c r="F46" s="34"/>
      <c r="G46" s="35"/>
    </row>
  </sheetData>
  <mergeCells count="16">
    <mergeCell ref="B44:D44"/>
    <mergeCell ref="B22:D22"/>
    <mergeCell ref="B25:E25"/>
    <mergeCell ref="F25:G25"/>
    <mergeCell ref="A26:A28"/>
    <mergeCell ref="B26:B28"/>
    <mergeCell ref="C26:C28"/>
    <mergeCell ref="D26:D28"/>
    <mergeCell ref="E26:E28"/>
    <mergeCell ref="B2:E2"/>
    <mergeCell ref="F2:G2"/>
    <mergeCell ref="A3:A5"/>
    <mergeCell ref="B3:B5"/>
    <mergeCell ref="C3:C5"/>
    <mergeCell ref="D3:D5"/>
    <mergeCell ref="E3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Bima Prawangsa P</dc:creator>
  <cp:lastModifiedBy>Bima Prawangsa P</cp:lastModifiedBy>
  <dcterms:created xsi:type="dcterms:W3CDTF">2015-06-05T18:17:20Z</dcterms:created>
  <dcterms:modified xsi:type="dcterms:W3CDTF">2025-02-26T18:36:09Z</dcterms:modified>
</cp:coreProperties>
</file>