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imap\OneDrive\Desktop\Ku\rab-bpsi\rab-bldsp\EXCEL\BQ\"/>
    </mc:Choice>
  </mc:AlternateContent>
  <xr:revisionPtr revIDLastSave="0" documentId="13_ncr:1_{F43BADE9-76EE-4C0B-8217-F344907161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G20" i="1"/>
  <c r="J20" i="1" s="1"/>
  <c r="I19" i="1"/>
  <c r="G19" i="1"/>
  <c r="J19" i="1" s="1"/>
  <c r="J15" i="1"/>
  <c r="J14" i="1"/>
  <c r="J13" i="1"/>
  <c r="J16" i="1" s="1"/>
  <c r="J12" i="1"/>
  <c r="D4" i="1"/>
  <c r="D3" i="1"/>
  <c r="J21" i="1" l="1"/>
  <c r="J22" i="1" s="1"/>
  <c r="J23" i="1" s="1"/>
</calcChain>
</file>

<file path=xl/sharedStrings.xml><?xml version="1.0" encoding="utf-8"?>
<sst xmlns="http://schemas.openxmlformats.org/spreadsheetml/2006/main" count="40" uniqueCount="34">
  <si>
    <t>RENCANA ANGGARAN BIAYA (RAB)</t>
  </si>
  <si>
    <t>NAMA PEKERJAAN</t>
  </si>
  <si>
    <t>:</t>
  </si>
  <si>
    <t>PROVINSI</t>
  </si>
  <si>
    <t>LOKASI KEGIATAN</t>
  </si>
  <si>
    <t>DESA SALIMBATU, KECAMATAN TANJUNG PALAS TENGAH, KABUPATEN BULUNGAN</t>
  </si>
  <si>
    <t>TAHUN ANGGARAN</t>
  </si>
  <si>
    <t>NO</t>
  </si>
  <si>
    <t>URAIAN PEKERJAAN</t>
  </si>
  <si>
    <t>VOLUME</t>
  </si>
  <si>
    <t>SAT</t>
  </si>
  <si>
    <t>HARGA
SATUAN (Rp)</t>
  </si>
  <si>
    <t>JUMLAH
HARGA (Rp)</t>
  </si>
  <si>
    <t>6 = 3 x 5</t>
  </si>
  <si>
    <t>A</t>
  </si>
  <si>
    <t>PEKERJAAN PERSIAPAN</t>
  </si>
  <si>
    <t>Mobilisasi dan Demobilisasi</t>
  </si>
  <si>
    <t>Ls</t>
  </si>
  <si>
    <t>Pengadaan dan pemasangan papan nama proyek</t>
  </si>
  <si>
    <t>Penerapan SMMK3L</t>
  </si>
  <si>
    <t>Pekerjaan Persiapan dan Pembersihan Hasil Pekerjaan</t>
  </si>
  <si>
    <t>B</t>
  </si>
  <si>
    <t>PEKERJAAN OPTIMALISASI LAHAN</t>
  </si>
  <si>
    <t>I</t>
  </si>
  <si>
    <t xml:space="preserve">Pekerjaan Normalisasi Saluran Irigasi </t>
  </si>
  <si>
    <t>1.</t>
  </si>
  <si>
    <t>Galian tanah saluran</t>
  </si>
  <si>
    <t>m3</t>
  </si>
  <si>
    <t>2.</t>
  </si>
  <si>
    <t>Perapihan</t>
  </si>
  <si>
    <t>m2</t>
  </si>
  <si>
    <t>Pekerjaan Normalisasi Saluran Irigasi</t>
  </si>
  <si>
    <t>Sub Total Pekerjaan B</t>
  </si>
  <si>
    <t>TOTAL HARGA PEKERJAAN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</si>
</sst>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Continuous" vertical="center"/>
    </xf>
    <xf numFmtId="0" fontId="4" fillId="0" borderId="6" xfId="0" applyFont="1" applyBorder="1" applyAlignment="1">
      <alignment horizontal="centerContinuous" vertical="center"/>
    </xf>
    <xf numFmtId="0" fontId="4" fillId="0" borderId="7" xfId="0" applyFont="1" applyBorder="1" applyAlignment="1">
      <alignment horizontal="centerContinuous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 applyAlignment="1">
      <alignment horizontal="right"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164" fontId="3" fillId="0" borderId="20" xfId="1" applyNumberFormat="1" applyFont="1" applyBorder="1" applyAlignment="1">
      <alignment vertical="center"/>
    </xf>
    <xf numFmtId="164" fontId="3" fillId="0" borderId="20" xfId="0" applyNumberFormat="1" applyFont="1" applyBorder="1" applyAlignment="1">
      <alignment horizontal="center" vertical="center"/>
    </xf>
    <xf numFmtId="164" fontId="3" fillId="0" borderId="20" xfId="1" applyNumberFormat="1" applyFont="1" applyFill="1" applyBorder="1" applyAlignment="1">
      <alignment vertical="center"/>
    </xf>
    <xf numFmtId="164" fontId="3" fillId="0" borderId="21" xfId="1" applyNumberFormat="1" applyFont="1" applyBorder="1" applyAlignment="1">
      <alignment vertical="center"/>
    </xf>
    <xf numFmtId="0" fontId="3" fillId="0" borderId="22" xfId="0" applyFont="1" applyBorder="1" applyAlignment="1">
      <alignment horizontal="right" vertical="center"/>
    </xf>
    <xf numFmtId="0" fontId="3" fillId="0" borderId="2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164" fontId="3" fillId="0" borderId="26" xfId="1" applyNumberFormat="1" applyFont="1" applyBorder="1" applyAlignment="1">
      <alignment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26" xfId="1" applyNumberFormat="1" applyFont="1" applyFill="1" applyBorder="1" applyAlignment="1">
      <alignment vertical="center"/>
    </xf>
    <xf numFmtId="164" fontId="3" fillId="0" borderId="27" xfId="1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164" fontId="3" fillId="0" borderId="8" xfId="1" applyNumberFormat="1" applyFont="1" applyBorder="1" applyAlignment="1">
      <alignment horizontal="centerContinuous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164" fontId="6" fillId="0" borderId="8" xfId="0" applyNumberFormat="1" applyFont="1" applyBorder="1" applyAlignment="1">
      <alignment horizontal="center" vertical="center"/>
    </xf>
    <xf numFmtId="164" fontId="6" fillId="0" borderId="8" xfId="1" applyNumberFormat="1" applyFont="1" applyBorder="1" applyAlignment="1">
      <alignment horizontal="centerContinuous" vertical="center"/>
    </xf>
    <xf numFmtId="164" fontId="3" fillId="0" borderId="9" xfId="1" applyNumberFormat="1" applyFont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164" fontId="3" fillId="0" borderId="14" xfId="1" applyNumberFormat="1" applyFont="1" applyBorder="1" applyAlignment="1">
      <alignment vertical="center"/>
    </xf>
    <xf numFmtId="164" fontId="3" fillId="0" borderId="14" xfId="0" applyNumberFormat="1" applyFont="1" applyBorder="1" applyAlignment="1">
      <alignment horizontal="center" vertical="center"/>
    </xf>
    <xf numFmtId="164" fontId="3" fillId="0" borderId="15" xfId="1" applyNumberFormat="1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164" fontId="5" fillId="0" borderId="8" xfId="1" applyNumberFormat="1" applyFont="1" applyBorder="1" applyAlignment="1">
      <alignment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Continuous"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164" fontId="4" fillId="0" borderId="8" xfId="1" applyNumberFormat="1" applyFont="1" applyBorder="1" applyAlignment="1">
      <alignment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9" xfId="1" applyNumberFormat="1" applyFont="1" applyBorder="1" applyAlignment="1">
      <alignment vertical="center"/>
    </xf>
    <xf numFmtId="0" fontId="3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164" fontId="4" fillId="0" borderId="32" xfId="1" applyNumberFormat="1" applyFont="1" applyBorder="1" applyAlignment="1">
      <alignment vertical="center"/>
    </xf>
    <xf numFmtId="164" fontId="4" fillId="0" borderId="32" xfId="0" applyNumberFormat="1" applyFont="1" applyBorder="1" applyAlignment="1">
      <alignment horizontal="center" vertical="center"/>
    </xf>
    <xf numFmtId="164" fontId="4" fillId="0" borderId="33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imap\Downloads\MASTER_AHSP_SID_OPLAH-CSR_KALTARA_S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%20Drive\Bagian%20Program%20dan%20Evaluasi%20(Tahun%202024)\21.%20SID%20OPLAH%20RAWA\SID%20KALTARA%202024\LAPORAN%20AKHIR\RAB%20Revisi%20II\Bulungan\1.%20Desa%20Salimbatu\MASTER_BOQ_SID_OPLAH-CSR_KALTARA_S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%20Drive\Bagian%20Program%20dan%20Evaluasi%20(Tahun%202024)\21.%20SID%20OPLAH%20RAWA\SID%20KALTARA%202024\LAPORAN%20AKHIR\RAB%20revisi\Bulungan\1.%20Desa%20Salimbatu\MASTER_AHSP_SID_OPLAH-CSR_KALTARA_SALIMBAT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KAPITULASI"/>
      <sheetName val="BQ"/>
      <sheetName val="REKAP HSP"/>
      <sheetName val="ANALISA_FIX"/>
      <sheetName val="DAFTAR HARGA"/>
      <sheetName val="ANALISA"/>
      <sheetName val="HSD"/>
      <sheetName val="KODE_BPS"/>
      <sheetName val="ALAT"/>
      <sheetName val="Sheet2"/>
    </sheetNames>
    <sheetDataSet>
      <sheetData sheetId="0"/>
      <sheetData sheetId="1"/>
      <sheetData sheetId="2"/>
      <sheetData sheetId="3">
        <row r="15">
          <cell r="D15">
            <v>18427.2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SALURAN"/>
    </sheetNames>
    <sheetDataSet>
      <sheetData sheetId="0" refreshError="1">
        <row r="549">
          <cell r="L549">
            <v>46817.916240000006</v>
          </cell>
        </row>
        <row r="1092">
          <cell r="L1092">
            <v>142792.46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KAPITULASI"/>
      <sheetName val="BQ"/>
      <sheetName val="REKAP HSP"/>
      <sheetName val="ANALISA_FIX"/>
      <sheetName val="DAFTAR HARGA"/>
      <sheetName val="ANALISA"/>
      <sheetName val="HSD"/>
      <sheetName val="KODE_BPS"/>
      <sheetName val="ALAT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M9" sqref="M9"/>
    </sheetView>
  </sheetViews>
  <sheetFormatPr defaultRowHeight="14.4" x14ac:dyDescent="0.3"/>
  <sheetData>
    <row r="1" spans="1:10" ht="17.399999999999999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2"/>
      <c r="B2" s="2"/>
      <c r="C2" s="2"/>
      <c r="D2" s="2"/>
      <c r="E2" s="2"/>
      <c r="F2" s="2"/>
      <c r="G2" s="2"/>
      <c r="H2" s="3"/>
      <c r="I2" s="2"/>
      <c r="J2" s="2"/>
    </row>
    <row r="3" spans="1:10" x14ac:dyDescent="0.3">
      <c r="A3" s="4" t="s">
        <v>1</v>
      </c>
      <c r="B3" s="4"/>
      <c r="C3" s="4" t="s">
        <v>2</v>
      </c>
      <c r="D3" s="5">
        <f>[1]COVER!D4</f>
        <v>0</v>
      </c>
      <c r="E3" s="5"/>
      <c r="F3" s="5"/>
      <c r="G3" s="5"/>
      <c r="H3" s="5"/>
      <c r="I3" s="5"/>
      <c r="J3" s="5"/>
    </row>
    <row r="4" spans="1:10" x14ac:dyDescent="0.3">
      <c r="A4" s="2" t="s">
        <v>3</v>
      </c>
      <c r="B4" s="2"/>
      <c r="C4" s="2" t="s">
        <v>2</v>
      </c>
      <c r="D4" s="2">
        <f>[1]COVER!G8</f>
        <v>0</v>
      </c>
      <c r="E4" s="2"/>
      <c r="F4" s="2"/>
      <c r="G4" s="2"/>
      <c r="H4" s="3"/>
      <c r="I4" s="2"/>
      <c r="J4" s="2"/>
    </row>
    <row r="5" spans="1:10" x14ac:dyDescent="0.3">
      <c r="A5" s="2" t="s">
        <v>4</v>
      </c>
      <c r="B5" s="2"/>
      <c r="C5" s="2" t="s">
        <v>2</v>
      </c>
      <c r="D5" s="2" t="s">
        <v>5</v>
      </c>
      <c r="E5" s="2"/>
      <c r="F5" s="2"/>
      <c r="G5" s="2"/>
      <c r="H5" s="3"/>
      <c r="I5" s="2"/>
      <c r="J5" s="2"/>
    </row>
    <row r="6" spans="1:10" x14ac:dyDescent="0.3">
      <c r="A6" s="2" t="s">
        <v>6</v>
      </c>
      <c r="B6" s="2"/>
      <c r="C6" s="2" t="s">
        <v>2</v>
      </c>
      <c r="D6" s="6">
        <v>2024</v>
      </c>
      <c r="E6" s="2"/>
      <c r="F6" s="2"/>
      <c r="G6" s="2"/>
      <c r="H6" s="3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3"/>
      <c r="I7" s="2"/>
      <c r="J7" s="2"/>
    </row>
    <row r="8" spans="1:10" ht="15" thickBot="1" x14ac:dyDescent="0.35">
      <c r="A8" s="2"/>
      <c r="B8" s="2"/>
      <c r="C8" s="2"/>
      <c r="D8" s="2"/>
      <c r="E8" s="2"/>
      <c r="F8" s="2"/>
      <c r="G8" s="2"/>
      <c r="H8" s="3"/>
      <c r="I8" s="2"/>
      <c r="J8" s="2"/>
    </row>
    <row r="9" spans="1:10" ht="40.200000000000003" thickBot="1" x14ac:dyDescent="0.35">
      <c r="A9" s="7" t="s">
        <v>7</v>
      </c>
      <c r="B9" s="8" t="s">
        <v>8</v>
      </c>
      <c r="C9" s="8"/>
      <c r="D9" s="8"/>
      <c r="E9" s="8"/>
      <c r="F9" s="8"/>
      <c r="G9" s="9" t="s">
        <v>9</v>
      </c>
      <c r="H9" s="9" t="s">
        <v>10</v>
      </c>
      <c r="I9" s="10" t="s">
        <v>11</v>
      </c>
      <c r="J9" s="11" t="s">
        <v>12</v>
      </c>
    </row>
    <row r="10" spans="1:10" ht="15" thickBot="1" x14ac:dyDescent="0.35">
      <c r="A10" s="12">
        <v>1</v>
      </c>
      <c r="B10" s="13">
        <v>2</v>
      </c>
      <c r="C10" s="14"/>
      <c r="D10" s="14"/>
      <c r="E10" s="14"/>
      <c r="F10" s="15"/>
      <c r="G10" s="16">
        <v>3</v>
      </c>
      <c r="H10" s="16">
        <v>4</v>
      </c>
      <c r="I10" s="16">
        <v>5</v>
      </c>
      <c r="J10" s="17" t="s">
        <v>13</v>
      </c>
    </row>
    <row r="11" spans="1:10" x14ac:dyDescent="0.3">
      <c r="A11" s="18" t="s">
        <v>14</v>
      </c>
      <c r="B11" s="19" t="s">
        <v>15</v>
      </c>
      <c r="C11" s="20"/>
      <c r="D11" s="20"/>
      <c r="E11" s="20"/>
      <c r="F11" s="21"/>
      <c r="G11" s="22"/>
      <c r="H11" s="23"/>
      <c r="I11" s="22"/>
      <c r="J11" s="24"/>
    </row>
    <row r="12" spans="1:10" x14ac:dyDescent="0.3">
      <c r="A12" s="25">
        <v>1</v>
      </c>
      <c r="B12" s="26" t="s">
        <v>16</v>
      </c>
      <c r="C12" s="27"/>
      <c r="D12" s="27"/>
      <c r="E12" s="27"/>
      <c r="F12" s="28"/>
      <c r="G12" s="29">
        <v>1</v>
      </c>
      <c r="H12" s="30" t="s">
        <v>17</v>
      </c>
      <c r="I12" s="31">
        <v>35000000</v>
      </c>
      <c r="J12" s="32">
        <f>G12*I12</f>
        <v>35000000</v>
      </c>
    </row>
    <row r="13" spans="1:10" x14ac:dyDescent="0.3">
      <c r="A13" s="25">
        <v>2</v>
      </c>
      <c r="B13" s="26" t="s">
        <v>18</v>
      </c>
      <c r="C13" s="27"/>
      <c r="D13" s="27"/>
      <c r="E13" s="27"/>
      <c r="F13" s="28"/>
      <c r="G13" s="29">
        <v>1</v>
      </c>
      <c r="H13" s="30" t="s">
        <v>17</v>
      </c>
      <c r="I13" s="31">
        <v>1370983</v>
      </c>
      <c r="J13" s="32">
        <f>G13*I13</f>
        <v>1370983</v>
      </c>
    </row>
    <row r="14" spans="1:10" ht="15" thickBot="1" x14ac:dyDescent="0.35">
      <c r="A14" s="33">
        <v>3</v>
      </c>
      <c r="B14" s="34" t="s">
        <v>19</v>
      </c>
      <c r="C14" s="35"/>
      <c r="D14" s="35"/>
      <c r="E14" s="35"/>
      <c r="F14" s="36"/>
      <c r="G14" s="37">
        <v>1</v>
      </c>
      <c r="H14" s="38" t="s">
        <v>17</v>
      </c>
      <c r="I14" s="39">
        <v>8500000</v>
      </c>
      <c r="J14" s="40">
        <f>G14*I14</f>
        <v>8500000</v>
      </c>
    </row>
    <row r="15" spans="1:10" ht="15" thickBot="1" x14ac:dyDescent="0.35">
      <c r="A15" s="25">
        <v>4</v>
      </c>
      <c r="B15" s="41" t="s">
        <v>20</v>
      </c>
      <c r="C15" s="42"/>
      <c r="D15" s="42"/>
      <c r="E15" s="42"/>
      <c r="F15" s="43"/>
      <c r="G15" s="37">
        <v>1</v>
      </c>
      <c r="H15" s="38" t="s">
        <v>17</v>
      </c>
      <c r="I15" s="44">
        <v>5000000</v>
      </c>
      <c r="J15" s="40">
        <f>G15*I15</f>
        <v>5000000</v>
      </c>
    </row>
    <row r="16" spans="1:10" ht="15" thickBot="1" x14ac:dyDescent="0.35">
      <c r="A16" s="45"/>
      <c r="B16" s="46"/>
      <c r="C16" s="47"/>
      <c r="D16" s="47"/>
      <c r="E16" s="47"/>
      <c r="F16" s="48"/>
      <c r="G16" s="49"/>
      <c r="H16" s="50"/>
      <c r="I16" s="51"/>
      <c r="J16" s="52">
        <f>SUM(J12:J15)</f>
        <v>49870983</v>
      </c>
    </row>
    <row r="17" spans="1:10" x14ac:dyDescent="0.3">
      <c r="A17" s="53" t="s">
        <v>21</v>
      </c>
      <c r="B17" s="54" t="s">
        <v>22</v>
      </c>
      <c r="C17" s="55"/>
      <c r="D17" s="55"/>
      <c r="E17" s="55"/>
      <c r="F17" s="56"/>
      <c r="G17" s="57"/>
      <c r="H17" s="58"/>
      <c r="I17" s="57"/>
      <c r="J17" s="59"/>
    </row>
    <row r="18" spans="1:10" x14ac:dyDescent="0.3">
      <c r="A18" s="60" t="s">
        <v>23</v>
      </c>
      <c r="B18" s="61" t="s">
        <v>24</v>
      </c>
      <c r="C18" s="27"/>
      <c r="D18" s="27"/>
      <c r="E18" s="27"/>
      <c r="F18" s="28"/>
      <c r="G18" s="29"/>
      <c r="H18" s="30"/>
      <c r="I18" s="29"/>
      <c r="J18" s="32"/>
    </row>
    <row r="19" spans="1:10" x14ac:dyDescent="0.3">
      <c r="A19" s="25" t="s">
        <v>25</v>
      </c>
      <c r="B19" s="26" t="s">
        <v>26</v>
      </c>
      <c r="C19" s="27"/>
      <c r="D19" s="27"/>
      <c r="E19" s="27"/>
      <c r="F19" s="28"/>
      <c r="G19" s="29">
        <f>'[2]BOQ SALURAN'!$L$549</f>
        <v>46817.916240000006</v>
      </c>
      <c r="H19" s="30" t="s">
        <v>27</v>
      </c>
      <c r="I19" s="29">
        <f>'[1]REKAP HSP'!D15</f>
        <v>18427.2</v>
      </c>
      <c r="J19" s="32">
        <f>G19*I19</f>
        <v>862723106.1377281</v>
      </c>
    </row>
    <row r="20" spans="1:10" ht="15" thickBot="1" x14ac:dyDescent="0.35">
      <c r="A20" s="25" t="s">
        <v>28</v>
      </c>
      <c r="B20" s="26" t="s">
        <v>29</v>
      </c>
      <c r="C20" s="27"/>
      <c r="D20" s="27"/>
      <c r="E20" s="27"/>
      <c r="F20" s="28"/>
      <c r="G20" s="29">
        <f>'[2]BOQ SALURAN'!$L$1092</f>
        <v>142792.46</v>
      </c>
      <c r="H20" s="30" t="s">
        <v>30</v>
      </c>
      <c r="I20" s="31" t="e">
        <f>'[3]REKAP HSP'!D59</f>
        <v>#REF!</v>
      </c>
      <c r="J20" s="32" t="e">
        <f>G20*I20</f>
        <v>#REF!</v>
      </c>
    </row>
    <row r="21" spans="1:10" ht="15" thickBot="1" x14ac:dyDescent="0.35">
      <c r="A21" s="45"/>
      <c r="B21" s="41" t="s">
        <v>31</v>
      </c>
      <c r="C21" s="42"/>
      <c r="D21" s="42"/>
      <c r="E21" s="42"/>
      <c r="F21" s="43"/>
      <c r="G21" s="62"/>
      <c r="H21" s="63"/>
      <c r="I21" s="64"/>
      <c r="J21" s="52" t="e">
        <f>SUM(J19:J20)</f>
        <v>#REF!</v>
      </c>
    </row>
    <row r="22" spans="1:10" ht="15" thickBot="1" x14ac:dyDescent="0.35">
      <c r="A22" s="45"/>
      <c r="B22" s="46" t="s">
        <v>32</v>
      </c>
      <c r="C22" s="65"/>
      <c r="D22" s="65"/>
      <c r="E22" s="65"/>
      <c r="F22" s="66"/>
      <c r="G22" s="67"/>
      <c r="H22" s="68"/>
      <c r="I22" s="67"/>
      <c r="J22" s="69" t="e">
        <f>J21</f>
        <v>#REF!</v>
      </c>
    </row>
    <row r="23" spans="1:10" ht="15" thickBot="1" x14ac:dyDescent="0.35">
      <c r="A23" s="70"/>
      <c r="B23" s="71" t="s">
        <v>33</v>
      </c>
      <c r="C23" s="72"/>
      <c r="D23" s="72"/>
      <c r="E23" s="72"/>
      <c r="F23" s="73"/>
      <c r="G23" s="74"/>
      <c r="H23" s="75"/>
      <c r="I23" s="74"/>
      <c r="J23" s="76" t="e">
        <f>J16+J22</f>
        <v>#REF!</v>
      </c>
    </row>
  </sheetData>
  <mergeCells count="2">
    <mergeCell ref="A1:J1"/>
    <mergeCell ref="D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Prawangsa P</dc:creator>
  <cp:lastModifiedBy>Bima Prawangsa P</cp:lastModifiedBy>
  <dcterms:created xsi:type="dcterms:W3CDTF">2015-06-05T18:17:20Z</dcterms:created>
  <dcterms:modified xsi:type="dcterms:W3CDTF">2025-02-21T15:51:37Z</dcterms:modified>
</cp:coreProperties>
</file>