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A1B3C3D3-A909-4BC0-9DB1-0F6C612CB656}" xr6:coauthVersionLast="36" xr6:coauthVersionMax="36" xr10:uidLastSave="{00000000-0000-0000-0000-000000000000}"/>
  <bookViews>
    <workbookView xWindow="0" yWindow="3600" windowWidth="23040" windowHeight="9048" tabRatio="712" activeTab="1" xr2:uid="{8726837D-1AA0-4196-8910-7E95CC67C092}"/>
  </bookViews>
  <sheets>
    <sheet name="Header" sheetId="11" r:id="rId1"/>
    <sheet name="Table" sheetId="1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73" i="10" l="1"/>
  <c r="E673" i="10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B696" i="9"/>
  <c r="A696" i="9"/>
  <c r="F696" i="9" s="1"/>
  <c r="B695" i="9"/>
  <c r="A695" i="9"/>
  <c r="F695" i="9" s="1"/>
  <c r="B694" i="9"/>
  <c r="A694" i="9"/>
  <c r="F694" i="9" s="1"/>
  <c r="B693" i="9"/>
  <c r="A693" i="9"/>
  <c r="F693" i="9" s="1"/>
  <c r="B692" i="9"/>
  <c r="A692" i="9"/>
  <c r="F692" i="9" s="1"/>
  <c r="B691" i="9"/>
  <c r="A691" i="9"/>
  <c r="F691" i="9" s="1"/>
  <c r="B690" i="9"/>
  <c r="A690" i="9"/>
  <c r="F690" i="9" s="1"/>
  <c r="B689" i="9"/>
  <c r="A689" i="9"/>
  <c r="F689" i="9" s="1"/>
  <c r="B688" i="9"/>
  <c r="A688" i="9"/>
  <c r="F688" i="9" s="1"/>
  <c r="B687" i="9"/>
  <c r="A687" i="9"/>
  <c r="F687" i="9" s="1"/>
  <c r="B686" i="9"/>
  <c r="A686" i="9"/>
  <c r="F686" i="9" s="1"/>
  <c r="B685" i="9"/>
  <c r="A685" i="9"/>
  <c r="F685" i="9" s="1"/>
  <c r="B684" i="9"/>
  <c r="A684" i="9"/>
  <c r="F684" i="9" s="1"/>
  <c r="B683" i="9"/>
  <c r="A683" i="9"/>
  <c r="F683" i="9" s="1"/>
  <c r="B682" i="9"/>
  <c r="A682" i="9"/>
  <c r="F682" i="9" s="1"/>
  <c r="B681" i="9"/>
  <c r="A681" i="9"/>
  <c r="F681" i="9" s="1"/>
  <c r="B680" i="9"/>
  <c r="A680" i="9"/>
  <c r="F680" i="9" s="1"/>
  <c r="B679" i="9"/>
  <c r="A679" i="9"/>
  <c r="F679" i="9" s="1"/>
  <c r="B678" i="9"/>
  <c r="A678" i="9"/>
  <c r="F678" i="9" s="1"/>
  <c r="B677" i="9"/>
  <c r="A677" i="9"/>
  <c r="F677" i="9" s="1"/>
  <c r="B676" i="9"/>
  <c r="A676" i="9"/>
  <c r="F676" i="9" s="1"/>
  <c r="B675" i="9"/>
  <c r="A675" i="9"/>
  <c r="F675" i="9" s="1"/>
  <c r="B674" i="9"/>
  <c r="A674" i="9"/>
  <c r="F674" i="9" s="1"/>
  <c r="B673" i="9"/>
  <c r="A673" i="9"/>
  <c r="F673" i="9" s="1"/>
  <c r="B672" i="9"/>
  <c r="A672" i="9"/>
  <c r="F672" i="9" s="1"/>
  <c r="B671" i="9"/>
  <c r="A671" i="9"/>
  <c r="F671" i="9" s="1"/>
  <c r="B670" i="9"/>
  <c r="A670" i="9"/>
  <c r="F670" i="9" s="1"/>
  <c r="B669" i="9"/>
  <c r="A669" i="9"/>
  <c r="F669" i="9" s="1"/>
  <c r="B668" i="9"/>
  <c r="A668" i="9"/>
  <c r="F668" i="9" s="1"/>
  <c r="B667" i="9"/>
  <c r="A667" i="9"/>
  <c r="F667" i="9" s="1"/>
  <c r="B666" i="9"/>
  <c r="A666" i="9"/>
  <c r="F666" i="9" s="1"/>
  <c r="B665" i="9"/>
  <c r="A665" i="9"/>
  <c r="F665" i="9" s="1"/>
  <c r="B664" i="9"/>
  <c r="A664" i="9"/>
  <c r="F664" i="9" s="1"/>
  <c r="F663" i="9"/>
  <c r="B663" i="9"/>
  <c r="A663" i="9"/>
  <c r="B662" i="9"/>
  <c r="A662" i="9"/>
  <c r="F662" i="9" s="1"/>
  <c r="B661" i="9"/>
  <c r="A661" i="9"/>
  <c r="F661" i="9" s="1"/>
  <c r="B660" i="9"/>
  <c r="A660" i="9"/>
  <c r="F660" i="9" s="1"/>
  <c r="B659" i="9"/>
  <c r="A659" i="9"/>
  <c r="F659" i="9" s="1"/>
  <c r="B658" i="9"/>
  <c r="A658" i="9"/>
  <c r="F658" i="9" s="1"/>
  <c r="B657" i="9"/>
  <c r="A657" i="9"/>
  <c r="F657" i="9" s="1"/>
  <c r="B656" i="9"/>
  <c r="A656" i="9"/>
  <c r="F656" i="9" s="1"/>
  <c r="B655" i="9"/>
  <c r="A655" i="9"/>
  <c r="F655" i="9" s="1"/>
  <c r="B654" i="9"/>
  <c r="A654" i="9"/>
  <c r="F654" i="9" s="1"/>
  <c r="B653" i="9"/>
  <c r="A653" i="9"/>
  <c r="F653" i="9" s="1"/>
  <c r="B652" i="9"/>
  <c r="A652" i="9"/>
  <c r="F652" i="9" s="1"/>
  <c r="B651" i="9"/>
  <c r="A651" i="9"/>
  <c r="F651" i="9" s="1"/>
  <c r="B650" i="9"/>
  <c r="A650" i="9"/>
  <c r="F650" i="9" s="1"/>
  <c r="B649" i="9"/>
  <c r="A649" i="9"/>
  <c r="F649" i="9" s="1"/>
  <c r="B648" i="9"/>
  <c r="A648" i="9"/>
  <c r="F648" i="9" s="1"/>
  <c r="B647" i="9"/>
  <c r="A647" i="9"/>
  <c r="F647" i="9" s="1"/>
  <c r="B646" i="9"/>
  <c r="A646" i="9"/>
  <c r="F646" i="9" s="1"/>
  <c r="B645" i="9"/>
  <c r="A645" i="9"/>
  <c r="F645" i="9" s="1"/>
  <c r="B644" i="9"/>
  <c r="A644" i="9"/>
  <c r="F644" i="9" s="1"/>
  <c r="B643" i="9"/>
  <c r="A643" i="9"/>
  <c r="F643" i="9" s="1"/>
  <c r="B642" i="9"/>
  <c r="A642" i="9"/>
  <c r="F642" i="9" s="1"/>
  <c r="B641" i="9"/>
  <c r="A641" i="9"/>
  <c r="F641" i="9" s="1"/>
  <c r="B640" i="9"/>
  <c r="A640" i="9"/>
  <c r="F640" i="9" s="1"/>
  <c r="B639" i="9"/>
  <c r="A639" i="9"/>
  <c r="F639" i="9" s="1"/>
  <c r="B638" i="9"/>
  <c r="A638" i="9"/>
  <c r="F638" i="9" s="1"/>
  <c r="B637" i="9"/>
  <c r="A637" i="9"/>
  <c r="F637" i="9" s="1"/>
  <c r="B636" i="9"/>
  <c r="A636" i="9"/>
  <c r="F636" i="9" s="1"/>
  <c r="B635" i="9"/>
  <c r="A635" i="9"/>
  <c r="F635" i="9" s="1"/>
  <c r="B634" i="9"/>
  <c r="A634" i="9"/>
  <c r="F634" i="9" s="1"/>
  <c r="B633" i="9"/>
  <c r="A633" i="9"/>
  <c r="F633" i="9" s="1"/>
  <c r="B632" i="9"/>
  <c r="A632" i="9"/>
  <c r="F632" i="9" s="1"/>
  <c r="B631" i="9"/>
  <c r="A631" i="9"/>
  <c r="F631" i="9" s="1"/>
  <c r="B630" i="9"/>
  <c r="A630" i="9"/>
  <c r="F630" i="9" s="1"/>
  <c r="B629" i="9"/>
  <c r="A629" i="9"/>
  <c r="F629" i="9" s="1"/>
  <c r="B628" i="9"/>
  <c r="A628" i="9"/>
  <c r="F628" i="9" s="1"/>
  <c r="B627" i="9"/>
  <c r="A627" i="9"/>
  <c r="F627" i="9" s="1"/>
  <c r="B626" i="9"/>
  <c r="A626" i="9"/>
  <c r="F626" i="9" s="1"/>
  <c r="B625" i="9"/>
  <c r="A625" i="9"/>
  <c r="F625" i="9" s="1"/>
  <c r="B624" i="9"/>
  <c r="A624" i="9"/>
  <c r="F624" i="9" s="1"/>
  <c r="B623" i="9"/>
  <c r="A623" i="9"/>
  <c r="F623" i="9" s="1"/>
  <c r="B622" i="9"/>
  <c r="A622" i="9"/>
  <c r="F622" i="9" s="1"/>
  <c r="B621" i="9"/>
  <c r="A621" i="9"/>
  <c r="F621" i="9" s="1"/>
  <c r="B620" i="9"/>
  <c r="A620" i="9"/>
  <c r="F620" i="9" s="1"/>
  <c r="B619" i="9"/>
  <c r="A619" i="9"/>
  <c r="F619" i="9" s="1"/>
  <c r="B618" i="9"/>
  <c r="A618" i="9"/>
  <c r="F618" i="9" s="1"/>
  <c r="B617" i="9"/>
  <c r="A617" i="9"/>
  <c r="F617" i="9" s="1"/>
  <c r="B616" i="9"/>
  <c r="A616" i="9"/>
  <c r="F616" i="9" s="1"/>
  <c r="B615" i="9"/>
  <c r="A615" i="9"/>
  <c r="F615" i="9" s="1"/>
  <c r="B614" i="9"/>
  <c r="A614" i="9"/>
  <c r="F614" i="9" s="1"/>
  <c r="B613" i="9"/>
  <c r="A613" i="9"/>
  <c r="F613" i="9" s="1"/>
  <c r="B612" i="9"/>
  <c r="A612" i="9"/>
  <c r="F612" i="9" s="1"/>
  <c r="B611" i="9"/>
  <c r="A611" i="9"/>
  <c r="F611" i="9" s="1"/>
  <c r="B610" i="9"/>
  <c r="A610" i="9"/>
  <c r="F610" i="9" s="1"/>
  <c r="B609" i="9"/>
  <c r="A609" i="9"/>
  <c r="F609" i="9" s="1"/>
  <c r="B608" i="9"/>
  <c r="A608" i="9"/>
  <c r="F608" i="9" s="1"/>
  <c r="B607" i="9"/>
  <c r="A607" i="9"/>
  <c r="F607" i="9" s="1"/>
  <c r="B606" i="9"/>
  <c r="A606" i="9"/>
  <c r="F606" i="9" s="1"/>
  <c r="B605" i="9"/>
  <c r="A605" i="9"/>
  <c r="F605" i="9" s="1"/>
  <c r="B604" i="9"/>
  <c r="A604" i="9"/>
  <c r="F604" i="9" s="1"/>
  <c r="B603" i="9"/>
  <c r="A603" i="9"/>
  <c r="F603" i="9" s="1"/>
  <c r="B602" i="9"/>
  <c r="A602" i="9"/>
  <c r="F602" i="9" s="1"/>
  <c r="B601" i="9"/>
  <c r="A601" i="9"/>
  <c r="F601" i="9" s="1"/>
  <c r="B600" i="9"/>
  <c r="A600" i="9"/>
  <c r="F600" i="9" s="1"/>
  <c r="B599" i="9"/>
  <c r="A599" i="9"/>
  <c r="F599" i="9" s="1"/>
  <c r="B598" i="9"/>
  <c r="A598" i="9"/>
  <c r="F598" i="9" s="1"/>
  <c r="B597" i="9"/>
  <c r="A597" i="9"/>
  <c r="F597" i="9" s="1"/>
  <c r="B596" i="9"/>
  <c r="A596" i="9"/>
  <c r="F596" i="9" s="1"/>
  <c r="B595" i="9"/>
  <c r="A595" i="9"/>
  <c r="F595" i="9" s="1"/>
  <c r="B594" i="9"/>
  <c r="A594" i="9"/>
  <c r="F594" i="9" s="1"/>
  <c r="B593" i="9"/>
  <c r="A593" i="9"/>
  <c r="F593" i="9" s="1"/>
  <c r="B592" i="9"/>
  <c r="A592" i="9"/>
  <c r="F592" i="9" s="1"/>
  <c r="B591" i="9"/>
  <c r="A591" i="9"/>
  <c r="F591" i="9" s="1"/>
  <c r="B590" i="9"/>
  <c r="A590" i="9"/>
  <c r="F590" i="9" s="1"/>
  <c r="B589" i="9"/>
  <c r="A589" i="9"/>
  <c r="F589" i="9" s="1"/>
  <c r="B588" i="9"/>
  <c r="A588" i="9"/>
  <c r="F588" i="9" s="1"/>
  <c r="B587" i="9"/>
  <c r="A587" i="9"/>
  <c r="F587" i="9" s="1"/>
  <c r="B586" i="9"/>
  <c r="A586" i="9"/>
  <c r="F586" i="9" s="1"/>
  <c r="B585" i="9"/>
  <c r="A585" i="9"/>
  <c r="F585" i="9" s="1"/>
  <c r="B584" i="9"/>
  <c r="A584" i="9"/>
  <c r="F584" i="9" s="1"/>
  <c r="B583" i="9"/>
  <c r="A583" i="9"/>
  <c r="F583" i="9" s="1"/>
  <c r="B582" i="9"/>
  <c r="A582" i="9"/>
  <c r="F582" i="9" s="1"/>
  <c r="B581" i="9"/>
  <c r="A581" i="9"/>
  <c r="F581" i="9" s="1"/>
  <c r="B580" i="9"/>
  <c r="A580" i="9"/>
  <c r="F580" i="9" s="1"/>
  <c r="B579" i="9"/>
  <c r="A579" i="9"/>
  <c r="F579" i="9" s="1"/>
  <c r="B578" i="9"/>
  <c r="A578" i="9"/>
  <c r="F578" i="9" s="1"/>
  <c r="B577" i="9"/>
  <c r="A577" i="9"/>
  <c r="F577" i="9" s="1"/>
  <c r="B576" i="9"/>
  <c r="A576" i="9"/>
  <c r="F576" i="9" s="1"/>
  <c r="B575" i="9"/>
  <c r="A575" i="9"/>
  <c r="F575" i="9" s="1"/>
  <c r="B574" i="9"/>
  <c r="A574" i="9"/>
  <c r="F574" i="9" s="1"/>
  <c r="B573" i="9"/>
  <c r="A573" i="9"/>
  <c r="F573" i="9" s="1"/>
  <c r="B572" i="9"/>
  <c r="A572" i="9"/>
  <c r="F572" i="9" s="1"/>
  <c r="B571" i="9"/>
  <c r="A571" i="9"/>
  <c r="F571" i="9" s="1"/>
  <c r="B570" i="9"/>
  <c r="A570" i="9"/>
  <c r="F570" i="9" s="1"/>
  <c r="B569" i="9"/>
  <c r="A569" i="9"/>
  <c r="F569" i="9" s="1"/>
  <c r="B568" i="9"/>
  <c r="A568" i="9"/>
  <c r="F568" i="9" s="1"/>
  <c r="B567" i="9"/>
  <c r="A567" i="9"/>
  <c r="F567" i="9" s="1"/>
  <c r="B566" i="9"/>
  <c r="A566" i="9"/>
  <c r="F566" i="9" s="1"/>
  <c r="B565" i="9"/>
  <c r="A565" i="9"/>
  <c r="F565" i="9" s="1"/>
  <c r="B564" i="9"/>
  <c r="A564" i="9"/>
  <c r="F564" i="9" s="1"/>
  <c r="B563" i="9"/>
  <c r="A563" i="9"/>
  <c r="F563" i="9" s="1"/>
  <c r="B562" i="9"/>
  <c r="A562" i="9"/>
  <c r="F562" i="9" s="1"/>
  <c r="B561" i="9"/>
  <c r="A561" i="9"/>
  <c r="F561" i="9" s="1"/>
  <c r="B560" i="9"/>
  <c r="A560" i="9"/>
  <c r="F560" i="9" s="1"/>
  <c r="B559" i="9"/>
  <c r="A559" i="9"/>
  <c r="F559" i="9" s="1"/>
  <c r="B558" i="9"/>
  <c r="A558" i="9"/>
  <c r="F558" i="9" s="1"/>
  <c r="B557" i="9"/>
  <c r="A557" i="9"/>
  <c r="F557" i="9" s="1"/>
  <c r="B556" i="9"/>
  <c r="A556" i="9"/>
  <c r="F556" i="9" s="1"/>
  <c r="B555" i="9"/>
  <c r="A555" i="9"/>
  <c r="F555" i="9" s="1"/>
  <c r="B554" i="9"/>
  <c r="A554" i="9"/>
  <c r="F554" i="9" s="1"/>
  <c r="B553" i="9"/>
  <c r="A553" i="9"/>
  <c r="F553" i="9" s="1"/>
  <c r="B552" i="9"/>
  <c r="A552" i="9"/>
  <c r="F552" i="9" s="1"/>
  <c r="B551" i="9"/>
  <c r="A551" i="9"/>
  <c r="F551" i="9" s="1"/>
  <c r="B550" i="9"/>
  <c r="A550" i="9"/>
  <c r="F550" i="9" s="1"/>
  <c r="B549" i="9"/>
  <c r="A549" i="9"/>
  <c r="F549" i="9" s="1"/>
  <c r="B548" i="9"/>
  <c r="A548" i="9"/>
  <c r="F548" i="9" s="1"/>
  <c r="B547" i="9"/>
  <c r="A547" i="9"/>
  <c r="F547" i="9" s="1"/>
  <c r="B546" i="9"/>
  <c r="A546" i="9"/>
  <c r="F546" i="9" s="1"/>
  <c r="B545" i="9"/>
  <c r="A545" i="9"/>
  <c r="F545" i="9" s="1"/>
  <c r="B544" i="9"/>
  <c r="A544" i="9"/>
  <c r="F544" i="9" s="1"/>
  <c r="B543" i="9"/>
  <c r="A543" i="9"/>
  <c r="F543" i="9" s="1"/>
  <c r="B542" i="9"/>
  <c r="A542" i="9"/>
  <c r="F542" i="9" s="1"/>
  <c r="B541" i="9"/>
  <c r="A541" i="9"/>
  <c r="F541" i="9" s="1"/>
  <c r="B540" i="9"/>
  <c r="A540" i="9"/>
  <c r="F540" i="9" s="1"/>
  <c r="B539" i="9"/>
  <c r="A539" i="9"/>
  <c r="F539" i="9" s="1"/>
  <c r="B538" i="9"/>
  <c r="A538" i="9"/>
  <c r="F538" i="9" s="1"/>
  <c r="B537" i="9"/>
  <c r="A537" i="9"/>
  <c r="F537" i="9" s="1"/>
  <c r="B536" i="9"/>
  <c r="A536" i="9"/>
  <c r="F536" i="9" s="1"/>
  <c r="B535" i="9"/>
  <c r="A535" i="9"/>
  <c r="F535" i="9" s="1"/>
  <c r="B534" i="9"/>
  <c r="A534" i="9"/>
  <c r="F534" i="9" s="1"/>
  <c r="B533" i="9"/>
  <c r="A533" i="9"/>
  <c r="F533" i="9" s="1"/>
  <c r="B532" i="9"/>
  <c r="A532" i="9"/>
  <c r="F532" i="9" s="1"/>
  <c r="B531" i="9"/>
  <c r="A531" i="9"/>
  <c r="F531" i="9" s="1"/>
  <c r="B530" i="9"/>
  <c r="A530" i="9"/>
  <c r="F530" i="9" s="1"/>
  <c r="B529" i="9"/>
  <c r="A529" i="9"/>
  <c r="F529" i="9" s="1"/>
  <c r="B528" i="9"/>
  <c r="A528" i="9"/>
  <c r="F528" i="9" s="1"/>
  <c r="B527" i="9"/>
  <c r="A527" i="9"/>
  <c r="F527" i="9" s="1"/>
  <c r="B526" i="9"/>
  <c r="A526" i="9"/>
  <c r="F526" i="9" s="1"/>
  <c r="B525" i="9"/>
  <c r="A525" i="9"/>
  <c r="F525" i="9" s="1"/>
  <c r="B524" i="9"/>
  <c r="A524" i="9"/>
  <c r="F524" i="9" s="1"/>
  <c r="B523" i="9"/>
  <c r="A523" i="9"/>
  <c r="F523" i="9" s="1"/>
  <c r="B522" i="9"/>
  <c r="A522" i="9"/>
  <c r="F522" i="9" s="1"/>
  <c r="B521" i="9"/>
  <c r="A521" i="9"/>
  <c r="F521" i="9" s="1"/>
  <c r="B520" i="9"/>
  <c r="A520" i="9"/>
  <c r="F520" i="9" s="1"/>
  <c r="B519" i="9"/>
  <c r="A519" i="9"/>
  <c r="F519" i="9" s="1"/>
  <c r="B518" i="9"/>
  <c r="A518" i="9"/>
  <c r="F518" i="9" s="1"/>
  <c r="B517" i="9"/>
  <c r="A517" i="9"/>
  <c r="F517" i="9" s="1"/>
  <c r="B516" i="9"/>
  <c r="A516" i="9"/>
  <c r="F516" i="9" s="1"/>
  <c r="B515" i="9"/>
  <c r="A515" i="9"/>
  <c r="F515" i="9" s="1"/>
  <c r="B514" i="9"/>
  <c r="A514" i="9"/>
  <c r="F514" i="9" s="1"/>
  <c r="B513" i="9"/>
  <c r="A513" i="9"/>
  <c r="F513" i="9" s="1"/>
  <c r="B512" i="9"/>
  <c r="A512" i="9"/>
  <c r="F512" i="9" s="1"/>
  <c r="B511" i="9"/>
  <c r="A511" i="9"/>
  <c r="F511" i="9" s="1"/>
  <c r="B510" i="9"/>
  <c r="A510" i="9"/>
  <c r="F510" i="9" s="1"/>
  <c r="B509" i="9"/>
  <c r="A509" i="9"/>
  <c r="F509" i="9" s="1"/>
  <c r="B508" i="9"/>
  <c r="A508" i="9"/>
  <c r="F508" i="9" s="1"/>
  <c r="B507" i="9"/>
  <c r="A507" i="9"/>
  <c r="F507" i="9" s="1"/>
  <c r="B506" i="9"/>
  <c r="A506" i="9"/>
  <c r="F506" i="9" s="1"/>
  <c r="B505" i="9"/>
  <c r="A505" i="9"/>
  <c r="F505" i="9" s="1"/>
  <c r="B504" i="9"/>
  <c r="A504" i="9"/>
  <c r="F504" i="9" s="1"/>
  <c r="B503" i="9"/>
  <c r="A503" i="9"/>
  <c r="F503" i="9" s="1"/>
  <c r="B502" i="9"/>
  <c r="A502" i="9"/>
  <c r="F502" i="9" s="1"/>
  <c r="B501" i="9"/>
  <c r="A501" i="9"/>
  <c r="F501" i="9" s="1"/>
  <c r="B500" i="9"/>
  <c r="A500" i="9"/>
  <c r="F500" i="9" s="1"/>
  <c r="B499" i="9"/>
  <c r="A499" i="9"/>
  <c r="F499" i="9" s="1"/>
  <c r="B498" i="9"/>
  <c r="A498" i="9"/>
  <c r="F498" i="9" s="1"/>
  <c r="B497" i="9"/>
  <c r="A497" i="9"/>
  <c r="F497" i="9" s="1"/>
  <c r="B496" i="9"/>
  <c r="A496" i="9"/>
  <c r="F496" i="9" s="1"/>
  <c r="B495" i="9"/>
  <c r="A495" i="9"/>
  <c r="F495" i="9" s="1"/>
  <c r="B494" i="9"/>
  <c r="A494" i="9"/>
  <c r="F494" i="9" s="1"/>
  <c r="B493" i="9"/>
  <c r="A493" i="9"/>
  <c r="F493" i="9" s="1"/>
  <c r="B492" i="9"/>
  <c r="A492" i="9"/>
  <c r="F492" i="9" s="1"/>
  <c r="B491" i="9"/>
  <c r="A491" i="9"/>
  <c r="F491" i="9" s="1"/>
  <c r="B490" i="9"/>
  <c r="A490" i="9"/>
  <c r="F490" i="9" s="1"/>
  <c r="B489" i="9"/>
  <c r="A489" i="9"/>
  <c r="F489" i="9" s="1"/>
  <c r="B488" i="9"/>
  <c r="A488" i="9"/>
  <c r="F488" i="9" s="1"/>
  <c r="B487" i="9"/>
  <c r="A487" i="9"/>
  <c r="F487" i="9" s="1"/>
  <c r="B486" i="9"/>
  <c r="A486" i="9"/>
  <c r="F486" i="9" s="1"/>
  <c r="B485" i="9"/>
  <c r="A485" i="9"/>
  <c r="F485" i="9" s="1"/>
  <c r="B484" i="9"/>
  <c r="A484" i="9"/>
  <c r="F484" i="9" s="1"/>
  <c r="B483" i="9"/>
  <c r="A483" i="9"/>
  <c r="F483" i="9" s="1"/>
  <c r="B482" i="9"/>
  <c r="A482" i="9"/>
  <c r="F482" i="9" s="1"/>
  <c r="B481" i="9"/>
  <c r="A481" i="9"/>
  <c r="F481" i="9" s="1"/>
  <c r="B480" i="9"/>
  <c r="A480" i="9"/>
  <c r="F480" i="9" s="1"/>
  <c r="B479" i="9"/>
  <c r="A479" i="9"/>
  <c r="F479" i="9" s="1"/>
  <c r="B478" i="9"/>
  <c r="A478" i="9"/>
  <c r="F478" i="9" s="1"/>
  <c r="B477" i="9"/>
  <c r="A477" i="9"/>
  <c r="F477" i="9" s="1"/>
  <c r="B476" i="9"/>
  <c r="A476" i="9"/>
  <c r="F476" i="9" s="1"/>
  <c r="B475" i="9"/>
  <c r="A475" i="9"/>
  <c r="F475" i="9" s="1"/>
  <c r="B474" i="9"/>
  <c r="A474" i="9"/>
  <c r="F474" i="9" s="1"/>
  <c r="B473" i="9"/>
  <c r="A473" i="9"/>
  <c r="F473" i="9" s="1"/>
  <c r="F472" i="9"/>
  <c r="B472" i="9"/>
  <c r="A472" i="9"/>
  <c r="B471" i="9"/>
  <c r="A471" i="9"/>
  <c r="F471" i="9" s="1"/>
  <c r="B470" i="9"/>
  <c r="A470" i="9"/>
  <c r="F470" i="9" s="1"/>
  <c r="B469" i="9"/>
  <c r="A469" i="9"/>
  <c r="F469" i="9" s="1"/>
  <c r="F468" i="9"/>
  <c r="B468" i="9"/>
  <c r="A468" i="9"/>
  <c r="B467" i="9"/>
  <c r="A467" i="9"/>
  <c r="F467" i="9" s="1"/>
  <c r="B466" i="9"/>
  <c r="A466" i="9"/>
  <c r="F466" i="9" s="1"/>
  <c r="B465" i="9"/>
  <c r="A465" i="9"/>
  <c r="F465" i="9" s="1"/>
  <c r="B464" i="9"/>
  <c r="A464" i="9"/>
  <c r="F464" i="9" s="1"/>
  <c r="B463" i="9"/>
  <c r="A463" i="9"/>
  <c r="F463" i="9" s="1"/>
  <c r="B462" i="9"/>
  <c r="A462" i="9"/>
  <c r="F462" i="9" s="1"/>
  <c r="B461" i="9"/>
  <c r="A461" i="9"/>
  <c r="F461" i="9" s="1"/>
  <c r="B460" i="9"/>
  <c r="A460" i="9"/>
  <c r="F460" i="9" s="1"/>
  <c r="B459" i="9"/>
  <c r="A459" i="9"/>
  <c r="F459" i="9" s="1"/>
  <c r="B458" i="9"/>
  <c r="A458" i="9"/>
  <c r="F458" i="9" s="1"/>
  <c r="B457" i="9"/>
  <c r="A457" i="9"/>
  <c r="F457" i="9" s="1"/>
  <c r="B456" i="9"/>
  <c r="A456" i="9"/>
  <c r="F456" i="9" s="1"/>
  <c r="B455" i="9"/>
  <c r="A455" i="9"/>
  <c r="F455" i="9" s="1"/>
  <c r="B454" i="9"/>
  <c r="A454" i="9"/>
  <c r="F454" i="9" s="1"/>
  <c r="B453" i="9"/>
  <c r="A453" i="9"/>
  <c r="F453" i="9" s="1"/>
  <c r="B452" i="9"/>
  <c r="A452" i="9"/>
  <c r="F452" i="9" s="1"/>
  <c r="B451" i="9"/>
  <c r="A451" i="9"/>
  <c r="F451" i="9" s="1"/>
  <c r="B450" i="9"/>
  <c r="A450" i="9"/>
  <c r="F450" i="9" s="1"/>
  <c r="B449" i="9"/>
  <c r="A449" i="9"/>
  <c r="F449" i="9" s="1"/>
  <c r="B448" i="9"/>
  <c r="A448" i="9"/>
  <c r="F448" i="9" s="1"/>
  <c r="B447" i="9"/>
  <c r="A447" i="9"/>
  <c r="F447" i="9" s="1"/>
  <c r="B446" i="9"/>
  <c r="A446" i="9"/>
  <c r="F446" i="9" s="1"/>
  <c r="B445" i="9"/>
  <c r="A445" i="9"/>
  <c r="F445" i="9" s="1"/>
  <c r="B444" i="9"/>
  <c r="A444" i="9"/>
  <c r="F444" i="9" s="1"/>
  <c r="B443" i="9"/>
  <c r="A443" i="9"/>
  <c r="F443" i="9" s="1"/>
  <c r="B442" i="9"/>
  <c r="A442" i="9"/>
  <c r="F442" i="9" s="1"/>
  <c r="B441" i="9"/>
  <c r="A441" i="9"/>
  <c r="F441" i="9" s="1"/>
  <c r="B440" i="9"/>
  <c r="A440" i="9"/>
  <c r="F440" i="9" s="1"/>
  <c r="B439" i="9"/>
  <c r="A439" i="9"/>
  <c r="F439" i="9" s="1"/>
  <c r="B438" i="9"/>
  <c r="A438" i="9"/>
  <c r="F438" i="9" s="1"/>
  <c r="B437" i="9"/>
  <c r="A437" i="9"/>
  <c r="F437" i="9" s="1"/>
  <c r="B436" i="9"/>
  <c r="A436" i="9"/>
  <c r="F436" i="9" s="1"/>
  <c r="B435" i="9"/>
  <c r="A435" i="9"/>
  <c r="F435" i="9" s="1"/>
  <c r="B434" i="9"/>
  <c r="A434" i="9"/>
  <c r="F434" i="9" s="1"/>
  <c r="B433" i="9"/>
  <c r="A433" i="9"/>
  <c r="F433" i="9" s="1"/>
  <c r="B432" i="9"/>
  <c r="A432" i="9"/>
  <c r="F432" i="9" s="1"/>
  <c r="B431" i="9"/>
  <c r="A431" i="9"/>
  <c r="F431" i="9" s="1"/>
  <c r="B430" i="9"/>
  <c r="A430" i="9"/>
  <c r="F430" i="9" s="1"/>
  <c r="B429" i="9"/>
  <c r="A429" i="9"/>
  <c r="F429" i="9" s="1"/>
  <c r="B428" i="9"/>
  <c r="A428" i="9"/>
  <c r="F428" i="9" s="1"/>
  <c r="B427" i="9"/>
  <c r="A427" i="9"/>
  <c r="F427" i="9" s="1"/>
  <c r="B426" i="9"/>
  <c r="A426" i="9"/>
  <c r="F426" i="9" s="1"/>
  <c r="B425" i="9"/>
  <c r="A425" i="9"/>
  <c r="F425" i="9" s="1"/>
  <c r="B424" i="9"/>
  <c r="A424" i="9"/>
  <c r="F424" i="9" s="1"/>
  <c r="B423" i="9"/>
  <c r="A423" i="9"/>
  <c r="F423" i="9" s="1"/>
  <c r="B422" i="9"/>
  <c r="A422" i="9"/>
  <c r="F422" i="9" s="1"/>
  <c r="B421" i="9"/>
  <c r="A421" i="9"/>
  <c r="F421" i="9" s="1"/>
  <c r="B420" i="9"/>
  <c r="A420" i="9"/>
  <c r="F420" i="9" s="1"/>
  <c r="B419" i="9"/>
  <c r="A419" i="9"/>
  <c r="F419" i="9" s="1"/>
  <c r="B418" i="9"/>
  <c r="A418" i="9"/>
  <c r="F418" i="9" s="1"/>
  <c r="B417" i="9"/>
  <c r="A417" i="9"/>
  <c r="F417" i="9" s="1"/>
  <c r="B416" i="9"/>
  <c r="A416" i="9"/>
  <c r="F416" i="9" s="1"/>
  <c r="B415" i="9"/>
  <c r="A415" i="9"/>
  <c r="F415" i="9" s="1"/>
  <c r="B414" i="9"/>
  <c r="A414" i="9"/>
  <c r="F414" i="9" s="1"/>
  <c r="B413" i="9"/>
  <c r="A413" i="9"/>
  <c r="F413" i="9" s="1"/>
  <c r="B412" i="9"/>
  <c r="A412" i="9"/>
  <c r="F412" i="9" s="1"/>
  <c r="B411" i="9"/>
  <c r="A411" i="9"/>
  <c r="F411" i="9" s="1"/>
  <c r="B410" i="9"/>
  <c r="A410" i="9"/>
  <c r="F410" i="9" s="1"/>
  <c r="B409" i="9"/>
  <c r="A409" i="9"/>
  <c r="F409" i="9" s="1"/>
  <c r="B408" i="9"/>
  <c r="A408" i="9"/>
  <c r="F408" i="9" s="1"/>
  <c r="B407" i="9"/>
  <c r="A407" i="9"/>
  <c r="F407" i="9" s="1"/>
  <c r="B406" i="9"/>
  <c r="A406" i="9"/>
  <c r="F406" i="9" s="1"/>
  <c r="B405" i="9"/>
  <c r="A405" i="9"/>
  <c r="F405" i="9" s="1"/>
  <c r="B404" i="9"/>
  <c r="A404" i="9"/>
  <c r="F404" i="9" s="1"/>
  <c r="B403" i="9"/>
  <c r="A403" i="9"/>
  <c r="F403" i="9" s="1"/>
  <c r="B402" i="9"/>
  <c r="A402" i="9"/>
  <c r="F402" i="9" s="1"/>
  <c r="B401" i="9"/>
  <c r="A401" i="9"/>
  <c r="F401" i="9" s="1"/>
  <c r="B400" i="9"/>
  <c r="A400" i="9"/>
  <c r="F400" i="9" s="1"/>
  <c r="B399" i="9"/>
  <c r="A399" i="9"/>
  <c r="F399" i="9" s="1"/>
  <c r="B398" i="9"/>
  <c r="A398" i="9"/>
  <c r="F398" i="9" s="1"/>
  <c r="B397" i="9"/>
  <c r="A397" i="9"/>
  <c r="F397" i="9" s="1"/>
  <c r="B396" i="9"/>
  <c r="A396" i="9"/>
  <c r="F396" i="9" s="1"/>
  <c r="B395" i="9"/>
  <c r="A395" i="9"/>
  <c r="F395" i="9" s="1"/>
  <c r="B394" i="9"/>
  <c r="A394" i="9"/>
  <c r="F394" i="9" s="1"/>
  <c r="B393" i="9"/>
  <c r="A393" i="9"/>
  <c r="F393" i="9" s="1"/>
  <c r="B392" i="9"/>
  <c r="A392" i="9"/>
  <c r="F392" i="9" s="1"/>
  <c r="B391" i="9"/>
  <c r="A391" i="9"/>
  <c r="F391" i="9" s="1"/>
  <c r="B390" i="9"/>
  <c r="A390" i="9"/>
  <c r="F390" i="9" s="1"/>
  <c r="B389" i="9"/>
  <c r="A389" i="9"/>
  <c r="F389" i="9" s="1"/>
  <c r="B388" i="9"/>
  <c r="A388" i="9"/>
  <c r="F388" i="9" s="1"/>
  <c r="B387" i="9"/>
  <c r="A387" i="9"/>
  <c r="F387" i="9" s="1"/>
  <c r="B386" i="9"/>
  <c r="A386" i="9"/>
  <c r="F386" i="9" s="1"/>
  <c r="B385" i="9"/>
  <c r="A385" i="9"/>
  <c r="F385" i="9" s="1"/>
  <c r="B384" i="9"/>
  <c r="A384" i="9"/>
  <c r="F384" i="9" s="1"/>
  <c r="B383" i="9"/>
  <c r="A383" i="9"/>
  <c r="F383" i="9" s="1"/>
  <c r="B382" i="9"/>
  <c r="A382" i="9"/>
  <c r="F382" i="9" s="1"/>
  <c r="B381" i="9"/>
  <c r="A381" i="9"/>
  <c r="F381" i="9" s="1"/>
  <c r="B380" i="9"/>
  <c r="A380" i="9"/>
  <c r="F380" i="9" s="1"/>
  <c r="B379" i="9"/>
  <c r="A379" i="9"/>
  <c r="F379" i="9" s="1"/>
  <c r="B378" i="9"/>
  <c r="A378" i="9"/>
  <c r="F378" i="9" s="1"/>
  <c r="B377" i="9"/>
  <c r="A377" i="9"/>
  <c r="F377" i="9" s="1"/>
  <c r="B376" i="9"/>
  <c r="A376" i="9"/>
  <c r="F376" i="9" s="1"/>
  <c r="B375" i="9"/>
  <c r="A375" i="9"/>
  <c r="F375" i="9" s="1"/>
  <c r="B374" i="9"/>
  <c r="A374" i="9"/>
  <c r="F374" i="9" s="1"/>
  <c r="B373" i="9"/>
  <c r="A373" i="9"/>
  <c r="F373" i="9" s="1"/>
  <c r="B372" i="9"/>
  <c r="A372" i="9"/>
  <c r="F372" i="9" s="1"/>
  <c r="B371" i="9"/>
  <c r="A371" i="9"/>
  <c r="F371" i="9" s="1"/>
  <c r="B370" i="9"/>
  <c r="A370" i="9"/>
  <c r="F370" i="9" s="1"/>
  <c r="B369" i="9"/>
  <c r="A369" i="9"/>
  <c r="F369" i="9" s="1"/>
  <c r="B368" i="9"/>
  <c r="A368" i="9"/>
  <c r="F368" i="9" s="1"/>
  <c r="B367" i="9"/>
  <c r="A367" i="9"/>
  <c r="F367" i="9" s="1"/>
  <c r="B366" i="9"/>
  <c r="A366" i="9"/>
  <c r="F366" i="9" s="1"/>
  <c r="B365" i="9"/>
  <c r="A365" i="9"/>
  <c r="F365" i="9" s="1"/>
  <c r="B364" i="9"/>
  <c r="A364" i="9"/>
  <c r="F364" i="9" s="1"/>
  <c r="B363" i="9"/>
  <c r="A363" i="9"/>
  <c r="F363" i="9" s="1"/>
  <c r="B362" i="9"/>
  <c r="A362" i="9"/>
  <c r="F362" i="9" s="1"/>
  <c r="B361" i="9"/>
  <c r="A361" i="9"/>
  <c r="F361" i="9" s="1"/>
  <c r="B360" i="9"/>
  <c r="A360" i="9"/>
  <c r="F360" i="9" s="1"/>
  <c r="B359" i="9"/>
  <c r="A359" i="9"/>
  <c r="F359" i="9" s="1"/>
  <c r="B358" i="9"/>
  <c r="A358" i="9"/>
  <c r="F358" i="9" s="1"/>
  <c r="B357" i="9"/>
  <c r="A357" i="9"/>
  <c r="F357" i="9" s="1"/>
  <c r="B356" i="9"/>
  <c r="A356" i="9"/>
  <c r="F356" i="9" s="1"/>
  <c r="B355" i="9"/>
  <c r="A355" i="9"/>
  <c r="F355" i="9" s="1"/>
  <c r="B354" i="9"/>
  <c r="A354" i="9"/>
  <c r="F354" i="9" s="1"/>
  <c r="B353" i="9"/>
  <c r="A353" i="9"/>
  <c r="F353" i="9" s="1"/>
  <c r="B352" i="9"/>
  <c r="A352" i="9"/>
  <c r="F352" i="9" s="1"/>
  <c r="B351" i="9"/>
  <c r="A351" i="9"/>
  <c r="F351" i="9" s="1"/>
  <c r="B350" i="9"/>
  <c r="A350" i="9"/>
  <c r="F350" i="9" s="1"/>
  <c r="B349" i="9"/>
  <c r="A349" i="9"/>
  <c r="F349" i="9" s="1"/>
  <c r="B348" i="9"/>
  <c r="A348" i="9"/>
  <c r="F348" i="9" s="1"/>
  <c r="B347" i="9"/>
  <c r="A347" i="9"/>
  <c r="F347" i="9" s="1"/>
  <c r="B346" i="9"/>
  <c r="A346" i="9"/>
  <c r="F346" i="9" s="1"/>
  <c r="B345" i="9"/>
  <c r="A345" i="9"/>
  <c r="F345" i="9" s="1"/>
  <c r="B344" i="9"/>
  <c r="A344" i="9"/>
  <c r="F344" i="9" s="1"/>
  <c r="B343" i="9"/>
  <c r="A343" i="9"/>
  <c r="F343" i="9" s="1"/>
  <c r="B342" i="9"/>
  <c r="A342" i="9"/>
  <c r="F342" i="9" s="1"/>
  <c r="B341" i="9"/>
  <c r="A341" i="9"/>
  <c r="F341" i="9" s="1"/>
  <c r="B340" i="9"/>
  <c r="A340" i="9"/>
  <c r="F340" i="9" s="1"/>
  <c r="B339" i="9"/>
  <c r="A339" i="9"/>
  <c r="F339" i="9" s="1"/>
  <c r="B338" i="9"/>
  <c r="A338" i="9"/>
  <c r="F338" i="9" s="1"/>
  <c r="B337" i="9"/>
  <c r="A337" i="9"/>
  <c r="F337" i="9" s="1"/>
  <c r="B336" i="9"/>
  <c r="A336" i="9"/>
  <c r="F336" i="9" s="1"/>
  <c r="B335" i="9"/>
  <c r="A335" i="9"/>
  <c r="F335" i="9" s="1"/>
  <c r="B334" i="9"/>
  <c r="A334" i="9"/>
  <c r="F334" i="9" s="1"/>
  <c r="B333" i="9"/>
  <c r="A333" i="9"/>
  <c r="F333" i="9" s="1"/>
  <c r="B332" i="9"/>
  <c r="A332" i="9"/>
  <c r="F332" i="9" s="1"/>
  <c r="B331" i="9"/>
  <c r="A331" i="9"/>
  <c r="F331" i="9" s="1"/>
  <c r="B330" i="9"/>
  <c r="A330" i="9"/>
  <c r="F330" i="9" s="1"/>
  <c r="B329" i="9"/>
  <c r="A329" i="9"/>
  <c r="F329" i="9" s="1"/>
  <c r="B328" i="9"/>
  <c r="A328" i="9"/>
  <c r="F328" i="9" s="1"/>
  <c r="B327" i="9"/>
  <c r="A327" i="9"/>
  <c r="F327" i="9" s="1"/>
  <c r="B326" i="9"/>
  <c r="A326" i="9"/>
  <c r="F326" i="9" s="1"/>
  <c r="B325" i="9"/>
  <c r="A325" i="9"/>
  <c r="F325" i="9" s="1"/>
  <c r="B324" i="9"/>
  <c r="A324" i="9"/>
  <c r="F324" i="9" s="1"/>
  <c r="B323" i="9"/>
  <c r="A323" i="9"/>
  <c r="F323" i="9" s="1"/>
  <c r="B322" i="9"/>
  <c r="A322" i="9"/>
  <c r="F322" i="9" s="1"/>
  <c r="B321" i="9"/>
  <c r="A321" i="9"/>
  <c r="F321" i="9" s="1"/>
  <c r="B320" i="9"/>
  <c r="A320" i="9"/>
  <c r="F320" i="9" s="1"/>
  <c r="B319" i="9"/>
  <c r="A319" i="9"/>
  <c r="F319" i="9" s="1"/>
  <c r="B318" i="9"/>
  <c r="A318" i="9"/>
  <c r="F318" i="9" s="1"/>
  <c r="B317" i="9"/>
  <c r="A317" i="9"/>
  <c r="F317" i="9" s="1"/>
  <c r="B316" i="9"/>
  <c r="A316" i="9"/>
  <c r="F316" i="9" s="1"/>
  <c r="B315" i="9"/>
  <c r="A315" i="9"/>
  <c r="F315" i="9" s="1"/>
  <c r="B314" i="9"/>
  <c r="A314" i="9"/>
  <c r="F314" i="9" s="1"/>
  <c r="B313" i="9"/>
  <c r="A313" i="9"/>
  <c r="F313" i="9" s="1"/>
  <c r="B312" i="9"/>
  <c r="A312" i="9"/>
  <c r="F312" i="9" s="1"/>
  <c r="B311" i="9"/>
  <c r="A311" i="9"/>
  <c r="F311" i="9" s="1"/>
  <c r="B310" i="9"/>
  <c r="A310" i="9"/>
  <c r="F310" i="9" s="1"/>
  <c r="B309" i="9"/>
  <c r="A309" i="9"/>
  <c r="F309" i="9" s="1"/>
  <c r="B308" i="9"/>
  <c r="A308" i="9"/>
  <c r="F308" i="9" s="1"/>
  <c r="B307" i="9"/>
  <c r="A307" i="9"/>
  <c r="F307" i="9" s="1"/>
  <c r="B306" i="9"/>
  <c r="A306" i="9"/>
  <c r="F306" i="9" s="1"/>
  <c r="B305" i="9"/>
  <c r="A305" i="9"/>
  <c r="F305" i="9" s="1"/>
  <c r="B304" i="9"/>
  <c r="A304" i="9"/>
  <c r="F304" i="9" s="1"/>
  <c r="B303" i="9"/>
  <c r="A303" i="9"/>
  <c r="F303" i="9" s="1"/>
  <c r="B302" i="9"/>
  <c r="A302" i="9"/>
  <c r="F302" i="9" s="1"/>
  <c r="B301" i="9"/>
  <c r="A301" i="9"/>
  <c r="F301" i="9" s="1"/>
  <c r="B300" i="9"/>
  <c r="A300" i="9"/>
  <c r="F300" i="9" s="1"/>
  <c r="B299" i="9"/>
  <c r="A299" i="9"/>
  <c r="F299" i="9" s="1"/>
  <c r="B298" i="9"/>
  <c r="A298" i="9"/>
  <c r="F298" i="9" s="1"/>
  <c r="B297" i="9"/>
  <c r="A297" i="9"/>
  <c r="F297" i="9" s="1"/>
  <c r="B296" i="9"/>
  <c r="A296" i="9"/>
  <c r="F296" i="9" s="1"/>
  <c r="B295" i="9"/>
  <c r="A295" i="9"/>
  <c r="F295" i="9" s="1"/>
  <c r="B294" i="9"/>
  <c r="A294" i="9"/>
  <c r="F294" i="9" s="1"/>
  <c r="B293" i="9"/>
  <c r="A293" i="9"/>
  <c r="F293" i="9" s="1"/>
  <c r="B292" i="9"/>
  <c r="A292" i="9"/>
  <c r="F292" i="9" s="1"/>
  <c r="B291" i="9"/>
  <c r="A291" i="9"/>
  <c r="F291" i="9" s="1"/>
  <c r="B290" i="9"/>
  <c r="A290" i="9"/>
  <c r="F290" i="9" s="1"/>
  <c r="B289" i="9"/>
  <c r="A289" i="9"/>
  <c r="F289" i="9" s="1"/>
  <c r="B288" i="9"/>
  <c r="A288" i="9"/>
  <c r="F288" i="9" s="1"/>
  <c r="B287" i="9"/>
  <c r="A287" i="9"/>
  <c r="F287" i="9" s="1"/>
  <c r="B286" i="9"/>
  <c r="A286" i="9"/>
  <c r="F286" i="9" s="1"/>
  <c r="B285" i="9"/>
  <c r="A285" i="9"/>
  <c r="F285" i="9" s="1"/>
  <c r="B284" i="9"/>
  <c r="A284" i="9"/>
  <c r="F284" i="9" s="1"/>
  <c r="B283" i="9"/>
  <c r="A283" i="9"/>
  <c r="F283" i="9" s="1"/>
  <c r="B282" i="9"/>
  <c r="A282" i="9"/>
  <c r="F282" i="9" s="1"/>
  <c r="B281" i="9"/>
  <c r="A281" i="9"/>
  <c r="F281" i="9" s="1"/>
  <c r="B280" i="9"/>
  <c r="A280" i="9"/>
  <c r="F280" i="9" s="1"/>
  <c r="B279" i="9"/>
  <c r="A279" i="9"/>
  <c r="F279" i="9" s="1"/>
  <c r="B278" i="9"/>
  <c r="A278" i="9"/>
  <c r="F278" i="9" s="1"/>
  <c r="B277" i="9"/>
  <c r="A277" i="9"/>
  <c r="F277" i="9" s="1"/>
  <c r="B276" i="9"/>
  <c r="A276" i="9"/>
  <c r="F276" i="9" s="1"/>
  <c r="B275" i="9"/>
  <c r="A275" i="9"/>
  <c r="F275" i="9" s="1"/>
  <c r="B274" i="9"/>
  <c r="A274" i="9"/>
  <c r="F274" i="9" s="1"/>
  <c r="B273" i="9"/>
  <c r="A273" i="9"/>
  <c r="F273" i="9" s="1"/>
  <c r="B272" i="9"/>
  <c r="A272" i="9"/>
  <c r="F272" i="9" s="1"/>
  <c r="B271" i="9"/>
  <c r="A271" i="9"/>
  <c r="F271" i="9" s="1"/>
  <c r="B270" i="9"/>
  <c r="A270" i="9"/>
  <c r="F270" i="9" s="1"/>
  <c r="B269" i="9"/>
  <c r="A269" i="9"/>
  <c r="F269" i="9" s="1"/>
  <c r="B268" i="9"/>
  <c r="A268" i="9"/>
  <c r="F268" i="9" s="1"/>
  <c r="B267" i="9"/>
  <c r="A267" i="9"/>
  <c r="F267" i="9" s="1"/>
  <c r="B266" i="9"/>
  <c r="A266" i="9"/>
  <c r="F266" i="9" s="1"/>
  <c r="B265" i="9"/>
  <c r="A265" i="9"/>
  <c r="F265" i="9" s="1"/>
  <c r="B264" i="9"/>
  <c r="A264" i="9"/>
  <c r="F264" i="9" s="1"/>
  <c r="B263" i="9"/>
  <c r="A263" i="9"/>
  <c r="F263" i="9" s="1"/>
  <c r="B262" i="9"/>
  <c r="A262" i="9"/>
  <c r="F262" i="9" s="1"/>
  <c r="B261" i="9"/>
  <c r="A261" i="9"/>
  <c r="F261" i="9" s="1"/>
  <c r="B260" i="9"/>
  <c r="A260" i="9"/>
  <c r="F260" i="9" s="1"/>
  <c r="B259" i="9"/>
  <c r="A259" i="9"/>
  <c r="F259" i="9" s="1"/>
  <c r="B258" i="9"/>
  <c r="A258" i="9"/>
  <c r="F258" i="9" s="1"/>
  <c r="B257" i="9"/>
  <c r="A257" i="9"/>
  <c r="F257" i="9" s="1"/>
  <c r="B256" i="9"/>
  <c r="A256" i="9"/>
  <c r="F256" i="9" s="1"/>
  <c r="B255" i="9"/>
  <c r="A255" i="9"/>
  <c r="F255" i="9" s="1"/>
  <c r="B254" i="9"/>
  <c r="A254" i="9"/>
  <c r="F254" i="9" s="1"/>
  <c r="B253" i="9"/>
  <c r="A253" i="9"/>
  <c r="F253" i="9" s="1"/>
  <c r="B252" i="9"/>
  <c r="A252" i="9"/>
  <c r="F252" i="9" s="1"/>
  <c r="B251" i="9"/>
  <c r="A251" i="9"/>
  <c r="F251" i="9" s="1"/>
  <c r="B250" i="9"/>
  <c r="A250" i="9"/>
  <c r="F250" i="9" s="1"/>
  <c r="B249" i="9"/>
  <c r="A249" i="9"/>
  <c r="F249" i="9" s="1"/>
  <c r="B248" i="9"/>
  <c r="A248" i="9"/>
  <c r="F248" i="9" s="1"/>
  <c r="B247" i="9"/>
  <c r="A247" i="9"/>
  <c r="F247" i="9" s="1"/>
  <c r="B246" i="9"/>
  <c r="A246" i="9"/>
  <c r="F246" i="9" s="1"/>
  <c r="B245" i="9"/>
  <c r="A245" i="9"/>
  <c r="F245" i="9" s="1"/>
  <c r="B244" i="9"/>
  <c r="A244" i="9"/>
  <c r="F244" i="9" s="1"/>
  <c r="B243" i="9"/>
  <c r="A243" i="9"/>
  <c r="F243" i="9" s="1"/>
  <c r="B242" i="9"/>
  <c r="A242" i="9"/>
  <c r="F242" i="9" s="1"/>
  <c r="B241" i="9"/>
  <c r="A241" i="9"/>
  <c r="F241" i="9" s="1"/>
  <c r="B240" i="9"/>
  <c r="A240" i="9"/>
  <c r="F240" i="9" s="1"/>
  <c r="B239" i="9"/>
  <c r="A239" i="9"/>
  <c r="F239" i="9" s="1"/>
  <c r="B238" i="9"/>
  <c r="A238" i="9"/>
  <c r="F238" i="9" s="1"/>
  <c r="B237" i="9"/>
  <c r="A237" i="9"/>
  <c r="F237" i="9" s="1"/>
  <c r="B236" i="9"/>
  <c r="A236" i="9"/>
  <c r="F236" i="9" s="1"/>
  <c r="B235" i="9"/>
  <c r="A235" i="9"/>
  <c r="F235" i="9" s="1"/>
  <c r="B234" i="9"/>
  <c r="A234" i="9"/>
  <c r="F234" i="9" s="1"/>
  <c r="B233" i="9"/>
  <c r="A233" i="9"/>
  <c r="F233" i="9" s="1"/>
  <c r="B232" i="9"/>
  <c r="A232" i="9"/>
  <c r="F232" i="9" s="1"/>
  <c r="B231" i="9"/>
  <c r="A231" i="9"/>
  <c r="F231" i="9" s="1"/>
  <c r="B230" i="9"/>
  <c r="A230" i="9"/>
  <c r="F230" i="9" s="1"/>
  <c r="B229" i="9"/>
  <c r="A229" i="9"/>
  <c r="F229" i="9" s="1"/>
  <c r="B228" i="9"/>
  <c r="A228" i="9"/>
  <c r="F228" i="9" s="1"/>
  <c r="B227" i="9"/>
  <c r="A227" i="9"/>
  <c r="F227" i="9" s="1"/>
  <c r="B226" i="9"/>
  <c r="A226" i="9"/>
  <c r="F226" i="9" s="1"/>
  <c r="B225" i="9"/>
  <c r="A225" i="9"/>
  <c r="F225" i="9" s="1"/>
  <c r="B224" i="9"/>
  <c r="A224" i="9"/>
  <c r="F224" i="9" s="1"/>
  <c r="B223" i="9"/>
  <c r="A223" i="9"/>
  <c r="F223" i="9" s="1"/>
  <c r="B222" i="9"/>
  <c r="A222" i="9"/>
  <c r="F222" i="9" s="1"/>
  <c r="B221" i="9"/>
  <c r="A221" i="9"/>
  <c r="F221" i="9" s="1"/>
  <c r="B220" i="9"/>
  <c r="A220" i="9"/>
  <c r="F220" i="9" s="1"/>
  <c r="B219" i="9"/>
  <c r="A219" i="9"/>
  <c r="F219" i="9" s="1"/>
  <c r="F218" i="9"/>
  <c r="B218" i="9"/>
  <c r="A218" i="9"/>
  <c r="B217" i="9"/>
  <c r="A217" i="9"/>
  <c r="F217" i="9" s="1"/>
  <c r="B216" i="9"/>
  <c r="A216" i="9"/>
  <c r="F216" i="9" s="1"/>
  <c r="B215" i="9"/>
  <c r="A215" i="9"/>
  <c r="F215" i="9" s="1"/>
  <c r="B214" i="9"/>
  <c r="A214" i="9"/>
  <c r="F214" i="9" s="1"/>
  <c r="B213" i="9"/>
  <c r="A213" i="9"/>
  <c r="F213" i="9" s="1"/>
  <c r="B212" i="9"/>
  <c r="A212" i="9"/>
  <c r="F212" i="9" s="1"/>
  <c r="B211" i="9"/>
  <c r="A211" i="9"/>
  <c r="F211" i="9" s="1"/>
  <c r="B210" i="9"/>
  <c r="A210" i="9"/>
  <c r="F210" i="9" s="1"/>
  <c r="B209" i="9"/>
  <c r="A209" i="9"/>
  <c r="F209" i="9" s="1"/>
  <c r="B208" i="9"/>
  <c r="A208" i="9"/>
  <c r="F208" i="9" s="1"/>
  <c r="B207" i="9"/>
  <c r="A207" i="9"/>
  <c r="F207" i="9" s="1"/>
  <c r="B206" i="9"/>
  <c r="A206" i="9"/>
  <c r="F206" i="9" s="1"/>
  <c r="B205" i="9"/>
  <c r="A205" i="9"/>
  <c r="F205" i="9" s="1"/>
  <c r="B204" i="9"/>
  <c r="A204" i="9"/>
  <c r="F204" i="9" s="1"/>
  <c r="B203" i="9"/>
  <c r="A203" i="9"/>
  <c r="F203" i="9" s="1"/>
  <c r="B202" i="9"/>
  <c r="A202" i="9"/>
  <c r="F202" i="9" s="1"/>
  <c r="B201" i="9"/>
  <c r="A201" i="9"/>
  <c r="F201" i="9" s="1"/>
  <c r="B200" i="9"/>
  <c r="A200" i="9"/>
  <c r="F200" i="9" s="1"/>
  <c r="B199" i="9"/>
  <c r="A199" i="9"/>
  <c r="F199" i="9" s="1"/>
  <c r="B198" i="9"/>
  <c r="A198" i="9"/>
  <c r="F198" i="9" s="1"/>
  <c r="B197" i="9"/>
  <c r="A197" i="9"/>
  <c r="F197" i="9" s="1"/>
  <c r="B196" i="9"/>
  <c r="A196" i="9"/>
  <c r="F196" i="9" s="1"/>
  <c r="B195" i="9"/>
  <c r="A195" i="9"/>
  <c r="F195" i="9" s="1"/>
  <c r="B194" i="9"/>
  <c r="A194" i="9"/>
  <c r="F194" i="9" s="1"/>
  <c r="B193" i="9"/>
  <c r="A193" i="9"/>
  <c r="F193" i="9" s="1"/>
  <c r="B192" i="9"/>
  <c r="A192" i="9"/>
  <c r="F192" i="9" s="1"/>
  <c r="B191" i="9"/>
  <c r="A191" i="9"/>
  <c r="F191" i="9" s="1"/>
  <c r="B190" i="9"/>
  <c r="A190" i="9"/>
  <c r="F190" i="9" s="1"/>
  <c r="B189" i="9"/>
  <c r="A189" i="9"/>
  <c r="F189" i="9" s="1"/>
  <c r="B188" i="9"/>
  <c r="A188" i="9"/>
  <c r="F188" i="9" s="1"/>
  <c r="B187" i="9"/>
  <c r="A187" i="9"/>
  <c r="F187" i="9" s="1"/>
  <c r="B186" i="9"/>
  <c r="A186" i="9"/>
  <c r="F186" i="9" s="1"/>
  <c r="B185" i="9"/>
  <c r="A185" i="9"/>
  <c r="F185" i="9" s="1"/>
  <c r="B184" i="9"/>
  <c r="A184" i="9"/>
  <c r="F184" i="9" s="1"/>
  <c r="B183" i="9"/>
  <c r="A183" i="9"/>
  <c r="F183" i="9" s="1"/>
  <c r="B182" i="9"/>
  <c r="A182" i="9"/>
  <c r="F182" i="9" s="1"/>
  <c r="B181" i="9"/>
  <c r="A181" i="9"/>
  <c r="F181" i="9" s="1"/>
  <c r="B180" i="9"/>
  <c r="A180" i="9"/>
  <c r="F180" i="9" s="1"/>
  <c r="B179" i="9"/>
  <c r="A179" i="9"/>
  <c r="F179" i="9" s="1"/>
  <c r="B178" i="9"/>
  <c r="A178" i="9"/>
  <c r="F178" i="9" s="1"/>
  <c r="B177" i="9"/>
  <c r="A177" i="9"/>
  <c r="F177" i="9" s="1"/>
  <c r="B176" i="9"/>
  <c r="A176" i="9"/>
  <c r="F176" i="9" s="1"/>
  <c r="B175" i="9"/>
  <c r="A175" i="9"/>
  <c r="F175" i="9" s="1"/>
  <c r="B174" i="9"/>
  <c r="A174" i="9"/>
  <c r="F174" i="9" s="1"/>
  <c r="B173" i="9"/>
  <c r="A173" i="9"/>
  <c r="F173" i="9" s="1"/>
  <c r="B172" i="9"/>
  <c r="A172" i="9"/>
  <c r="F172" i="9" s="1"/>
  <c r="B171" i="9"/>
  <c r="A171" i="9"/>
  <c r="F171" i="9" s="1"/>
  <c r="B170" i="9"/>
  <c r="A170" i="9"/>
  <c r="F170" i="9" s="1"/>
  <c r="B169" i="9"/>
  <c r="A169" i="9"/>
  <c r="F169" i="9" s="1"/>
  <c r="B168" i="9"/>
  <c r="A168" i="9"/>
  <c r="F168" i="9" s="1"/>
  <c r="B167" i="9"/>
  <c r="A167" i="9"/>
  <c r="F167" i="9" s="1"/>
  <c r="B166" i="9"/>
  <c r="A166" i="9"/>
  <c r="F166" i="9" s="1"/>
  <c r="B165" i="9"/>
  <c r="A165" i="9"/>
  <c r="F165" i="9" s="1"/>
  <c r="B164" i="9"/>
  <c r="A164" i="9"/>
  <c r="F164" i="9" s="1"/>
  <c r="B163" i="9"/>
  <c r="A163" i="9"/>
  <c r="F163" i="9" s="1"/>
  <c r="B162" i="9"/>
  <c r="A162" i="9"/>
  <c r="F162" i="9" s="1"/>
  <c r="B161" i="9"/>
  <c r="A161" i="9"/>
  <c r="F161" i="9" s="1"/>
  <c r="B160" i="9"/>
  <c r="A160" i="9"/>
  <c r="F160" i="9" s="1"/>
  <c r="B159" i="9"/>
  <c r="A159" i="9"/>
  <c r="F159" i="9" s="1"/>
  <c r="B158" i="9"/>
  <c r="A158" i="9"/>
  <c r="F158" i="9" s="1"/>
  <c r="B157" i="9"/>
  <c r="A157" i="9"/>
  <c r="F157" i="9" s="1"/>
  <c r="B156" i="9"/>
  <c r="A156" i="9"/>
  <c r="F156" i="9" s="1"/>
  <c r="B155" i="9"/>
  <c r="A155" i="9"/>
  <c r="F155" i="9" s="1"/>
  <c r="B154" i="9"/>
  <c r="A154" i="9"/>
  <c r="F154" i="9" s="1"/>
  <c r="B153" i="9"/>
  <c r="A153" i="9"/>
  <c r="F153" i="9" s="1"/>
  <c r="B152" i="9"/>
  <c r="A152" i="9"/>
  <c r="F152" i="9" s="1"/>
  <c r="B151" i="9"/>
  <c r="A151" i="9"/>
  <c r="F151" i="9" s="1"/>
  <c r="B150" i="9"/>
  <c r="A150" i="9"/>
  <c r="F150" i="9" s="1"/>
  <c r="B149" i="9"/>
  <c r="A149" i="9"/>
  <c r="F149" i="9" s="1"/>
  <c r="B148" i="9"/>
  <c r="A148" i="9"/>
  <c r="F148" i="9" s="1"/>
  <c r="B147" i="9"/>
  <c r="A147" i="9"/>
  <c r="F147" i="9" s="1"/>
  <c r="B146" i="9"/>
  <c r="A146" i="9"/>
  <c r="F146" i="9" s="1"/>
  <c r="F145" i="9"/>
  <c r="B145" i="9"/>
  <c r="A145" i="9"/>
  <c r="B144" i="9"/>
  <c r="A144" i="9"/>
  <c r="F144" i="9" s="1"/>
  <c r="B143" i="9"/>
  <c r="A143" i="9"/>
  <c r="F143" i="9" s="1"/>
  <c r="B142" i="9"/>
  <c r="A142" i="9"/>
  <c r="F142" i="9" s="1"/>
  <c r="B141" i="9"/>
  <c r="A141" i="9"/>
  <c r="F141" i="9" s="1"/>
  <c r="B140" i="9"/>
  <c r="A140" i="9"/>
  <c r="F140" i="9" s="1"/>
  <c r="B139" i="9"/>
  <c r="A139" i="9"/>
  <c r="F139" i="9" s="1"/>
  <c r="B138" i="9"/>
  <c r="A138" i="9"/>
  <c r="F138" i="9" s="1"/>
  <c r="B137" i="9"/>
  <c r="A137" i="9"/>
  <c r="F137" i="9" s="1"/>
  <c r="B136" i="9"/>
  <c r="A136" i="9"/>
  <c r="F136" i="9" s="1"/>
  <c r="B135" i="9"/>
  <c r="A135" i="9"/>
  <c r="F135" i="9" s="1"/>
  <c r="B134" i="9"/>
  <c r="A134" i="9"/>
  <c r="F134" i="9" s="1"/>
  <c r="B133" i="9"/>
  <c r="A133" i="9"/>
  <c r="F133" i="9" s="1"/>
  <c r="B132" i="9"/>
  <c r="A132" i="9"/>
  <c r="F132" i="9" s="1"/>
  <c r="B131" i="9"/>
  <c r="A131" i="9"/>
  <c r="F131" i="9" s="1"/>
  <c r="B130" i="9"/>
  <c r="A130" i="9"/>
  <c r="F130" i="9" s="1"/>
  <c r="B129" i="9"/>
  <c r="A129" i="9"/>
  <c r="F129" i="9" s="1"/>
  <c r="B128" i="9"/>
  <c r="A128" i="9"/>
  <c r="F128" i="9" s="1"/>
  <c r="B127" i="9"/>
  <c r="A127" i="9"/>
  <c r="F127" i="9" s="1"/>
  <c r="B126" i="9"/>
  <c r="A126" i="9"/>
  <c r="F126" i="9" s="1"/>
  <c r="B125" i="9"/>
  <c r="A125" i="9"/>
  <c r="F125" i="9" s="1"/>
  <c r="B124" i="9"/>
  <c r="A124" i="9"/>
  <c r="F124" i="9" s="1"/>
  <c r="B123" i="9"/>
  <c r="A123" i="9"/>
  <c r="F123" i="9" s="1"/>
  <c r="B122" i="9"/>
  <c r="A122" i="9"/>
  <c r="F122" i="9" s="1"/>
  <c r="B121" i="9"/>
  <c r="A121" i="9"/>
  <c r="F121" i="9" s="1"/>
  <c r="B120" i="9"/>
  <c r="A120" i="9"/>
  <c r="F120" i="9" s="1"/>
  <c r="B119" i="9"/>
  <c r="A119" i="9"/>
  <c r="F119" i="9" s="1"/>
  <c r="B118" i="9"/>
  <c r="A118" i="9"/>
  <c r="F118" i="9" s="1"/>
  <c r="B117" i="9"/>
  <c r="A117" i="9"/>
  <c r="F117" i="9" s="1"/>
  <c r="B116" i="9"/>
  <c r="A116" i="9"/>
  <c r="F116" i="9" s="1"/>
  <c r="B115" i="9"/>
  <c r="A115" i="9"/>
  <c r="F115" i="9" s="1"/>
  <c r="B114" i="9"/>
  <c r="A114" i="9"/>
  <c r="F114" i="9" s="1"/>
  <c r="B113" i="9"/>
  <c r="A113" i="9"/>
  <c r="F113" i="9" s="1"/>
  <c r="B112" i="9"/>
  <c r="A112" i="9"/>
  <c r="F112" i="9" s="1"/>
  <c r="B111" i="9"/>
  <c r="A111" i="9"/>
  <c r="F111" i="9" s="1"/>
  <c r="B110" i="9"/>
  <c r="A110" i="9"/>
  <c r="F110" i="9" s="1"/>
  <c r="B109" i="9"/>
  <c r="A109" i="9"/>
  <c r="F109" i="9" s="1"/>
  <c r="B108" i="9"/>
  <c r="A108" i="9"/>
  <c r="F108" i="9" s="1"/>
  <c r="B107" i="9"/>
  <c r="A107" i="9"/>
  <c r="F107" i="9" s="1"/>
  <c r="B106" i="9"/>
  <c r="A106" i="9"/>
  <c r="F106" i="9" s="1"/>
  <c r="B105" i="9"/>
  <c r="A105" i="9"/>
  <c r="F105" i="9" s="1"/>
  <c r="B104" i="9"/>
  <c r="A104" i="9"/>
  <c r="F104" i="9" s="1"/>
  <c r="B103" i="9"/>
  <c r="A103" i="9"/>
  <c r="F103" i="9" s="1"/>
  <c r="B102" i="9"/>
  <c r="A102" i="9"/>
  <c r="F102" i="9" s="1"/>
  <c r="B101" i="9"/>
  <c r="A101" i="9"/>
  <c r="F101" i="9" s="1"/>
  <c r="B100" i="9"/>
  <c r="A100" i="9"/>
  <c r="F100" i="9" s="1"/>
  <c r="B99" i="9"/>
  <c r="A99" i="9"/>
  <c r="F99" i="9" s="1"/>
  <c r="B98" i="9"/>
  <c r="A98" i="9"/>
  <c r="F98" i="9" s="1"/>
  <c r="B97" i="9"/>
  <c r="A97" i="9"/>
  <c r="F97" i="9" s="1"/>
  <c r="B96" i="9"/>
  <c r="A96" i="9"/>
  <c r="F96" i="9" s="1"/>
  <c r="B95" i="9"/>
  <c r="A95" i="9"/>
  <c r="F95" i="9" s="1"/>
  <c r="B94" i="9"/>
  <c r="A94" i="9"/>
  <c r="F94" i="9" s="1"/>
  <c r="B93" i="9"/>
  <c r="A93" i="9"/>
  <c r="F93" i="9" s="1"/>
  <c r="B92" i="9"/>
  <c r="A92" i="9"/>
  <c r="F92" i="9" s="1"/>
  <c r="B91" i="9"/>
  <c r="A91" i="9"/>
  <c r="F91" i="9" s="1"/>
  <c r="B90" i="9"/>
  <c r="A90" i="9"/>
  <c r="F90" i="9" s="1"/>
  <c r="B89" i="9"/>
  <c r="A89" i="9"/>
  <c r="F89" i="9" s="1"/>
  <c r="B88" i="9"/>
  <c r="A88" i="9"/>
  <c r="F88" i="9" s="1"/>
  <c r="B87" i="9"/>
  <c r="A87" i="9"/>
  <c r="F87" i="9" s="1"/>
  <c r="B86" i="9"/>
  <c r="A86" i="9"/>
  <c r="F86" i="9" s="1"/>
  <c r="B85" i="9"/>
  <c r="A85" i="9"/>
  <c r="F85" i="9" s="1"/>
  <c r="B84" i="9"/>
  <c r="A84" i="9"/>
  <c r="F84" i="9" s="1"/>
  <c r="B83" i="9"/>
  <c r="A83" i="9"/>
  <c r="F83" i="9" s="1"/>
  <c r="B82" i="9"/>
  <c r="A82" i="9"/>
  <c r="F82" i="9" s="1"/>
  <c r="B81" i="9"/>
  <c r="A81" i="9"/>
  <c r="F81" i="9" s="1"/>
  <c r="B80" i="9"/>
  <c r="A80" i="9"/>
  <c r="F80" i="9" s="1"/>
  <c r="B79" i="9"/>
  <c r="A79" i="9"/>
  <c r="F79" i="9" s="1"/>
  <c r="B78" i="9"/>
  <c r="A78" i="9"/>
  <c r="F78" i="9" s="1"/>
  <c r="B77" i="9"/>
  <c r="A77" i="9"/>
  <c r="F77" i="9" s="1"/>
  <c r="B76" i="9"/>
  <c r="A76" i="9"/>
  <c r="F76" i="9" s="1"/>
  <c r="B75" i="9"/>
  <c r="A75" i="9"/>
  <c r="F75" i="9" s="1"/>
  <c r="B74" i="9"/>
  <c r="A74" i="9"/>
  <c r="F74" i="9" s="1"/>
  <c r="B73" i="9"/>
  <c r="A73" i="9"/>
  <c r="F73" i="9" s="1"/>
  <c r="B72" i="9"/>
  <c r="A72" i="9"/>
  <c r="F72" i="9" s="1"/>
  <c r="B71" i="9"/>
  <c r="A71" i="9"/>
  <c r="F71" i="9" s="1"/>
  <c r="B70" i="9"/>
  <c r="A70" i="9"/>
  <c r="F70" i="9" s="1"/>
  <c r="B69" i="9"/>
  <c r="A69" i="9"/>
  <c r="F69" i="9" s="1"/>
  <c r="B68" i="9"/>
  <c r="A68" i="9"/>
  <c r="F68" i="9" s="1"/>
  <c r="B67" i="9"/>
  <c r="A67" i="9"/>
  <c r="F67" i="9" s="1"/>
  <c r="B66" i="9"/>
  <c r="A66" i="9"/>
  <c r="F66" i="9" s="1"/>
  <c r="B65" i="9"/>
  <c r="A65" i="9"/>
  <c r="F65" i="9" s="1"/>
  <c r="B64" i="9"/>
  <c r="A64" i="9"/>
  <c r="F64" i="9" s="1"/>
  <c r="B63" i="9"/>
  <c r="A63" i="9"/>
  <c r="F63" i="9" s="1"/>
  <c r="B62" i="9"/>
  <c r="A62" i="9"/>
  <c r="F62" i="9" s="1"/>
  <c r="B61" i="9"/>
  <c r="A61" i="9"/>
  <c r="F61" i="9" s="1"/>
  <c r="B60" i="9"/>
  <c r="A60" i="9"/>
  <c r="F60" i="9" s="1"/>
  <c r="B59" i="9"/>
  <c r="A59" i="9"/>
  <c r="F59" i="9" s="1"/>
  <c r="B58" i="9"/>
  <c r="A58" i="9"/>
  <c r="F58" i="9" s="1"/>
  <c r="B57" i="9"/>
  <c r="A57" i="9"/>
  <c r="F57" i="9" s="1"/>
  <c r="B56" i="9"/>
  <c r="A56" i="9"/>
  <c r="F56" i="9" s="1"/>
  <c r="B55" i="9"/>
  <c r="A55" i="9"/>
  <c r="F55" i="9" s="1"/>
  <c r="B54" i="9"/>
  <c r="A54" i="9"/>
  <c r="F54" i="9" s="1"/>
  <c r="B53" i="9"/>
  <c r="A53" i="9"/>
  <c r="F53" i="9" s="1"/>
  <c r="B52" i="9"/>
  <c r="A52" i="9"/>
  <c r="F52" i="9" s="1"/>
  <c r="B51" i="9"/>
  <c r="A51" i="9"/>
  <c r="F51" i="9" s="1"/>
  <c r="B50" i="9"/>
  <c r="A50" i="9"/>
  <c r="F50" i="9" s="1"/>
  <c r="B49" i="9"/>
  <c r="A49" i="9"/>
  <c r="F49" i="9" s="1"/>
  <c r="B48" i="9"/>
  <c r="A48" i="9"/>
  <c r="F48" i="9" s="1"/>
  <c r="B47" i="9"/>
  <c r="A47" i="9"/>
  <c r="F47" i="9" s="1"/>
  <c r="B46" i="9"/>
  <c r="A46" i="9"/>
  <c r="F46" i="9" s="1"/>
  <c r="B45" i="9"/>
  <c r="A45" i="9"/>
  <c r="F45" i="9" s="1"/>
  <c r="B44" i="9"/>
  <c r="A44" i="9"/>
  <c r="F44" i="9" s="1"/>
  <c r="B43" i="9"/>
  <c r="A43" i="9"/>
  <c r="F43" i="9" s="1"/>
  <c r="B42" i="9"/>
  <c r="A42" i="9"/>
  <c r="F42" i="9" s="1"/>
  <c r="B41" i="9"/>
  <c r="A41" i="9"/>
  <c r="F41" i="9" s="1"/>
  <c r="B40" i="9"/>
  <c r="A40" i="9"/>
  <c r="F40" i="9" s="1"/>
  <c r="B39" i="9"/>
  <c r="A39" i="9"/>
  <c r="F39" i="9" s="1"/>
  <c r="B38" i="9"/>
  <c r="A38" i="9"/>
  <c r="F38" i="9" s="1"/>
  <c r="B37" i="9"/>
  <c r="A37" i="9"/>
  <c r="F37" i="9" s="1"/>
  <c r="B36" i="9"/>
  <c r="A36" i="9"/>
  <c r="F36" i="9" s="1"/>
  <c r="B35" i="9"/>
  <c r="A35" i="9"/>
  <c r="F35" i="9" s="1"/>
  <c r="B34" i="9"/>
  <c r="A34" i="9"/>
  <c r="F34" i="9" s="1"/>
  <c r="B33" i="9"/>
  <c r="A33" i="9"/>
  <c r="F33" i="9" s="1"/>
  <c r="B32" i="9"/>
  <c r="A32" i="9"/>
  <c r="F32" i="9" s="1"/>
  <c r="B31" i="9"/>
  <c r="A31" i="9"/>
  <c r="F31" i="9" s="1"/>
  <c r="B30" i="9"/>
  <c r="A30" i="9"/>
  <c r="F30" i="9" s="1"/>
  <c r="B29" i="9"/>
  <c r="A29" i="9"/>
  <c r="F29" i="9" s="1"/>
  <c r="B28" i="9"/>
  <c r="A28" i="9"/>
  <c r="F28" i="9" s="1"/>
  <c r="B27" i="9"/>
  <c r="A27" i="9"/>
  <c r="F27" i="9" s="1"/>
  <c r="B26" i="9"/>
  <c r="A26" i="9"/>
  <c r="F26" i="9" s="1"/>
  <c r="B25" i="9"/>
  <c r="A25" i="9"/>
  <c r="F25" i="9" s="1"/>
  <c r="B24" i="9"/>
  <c r="A24" i="9"/>
  <c r="F24" i="9" s="1"/>
  <c r="B23" i="9"/>
  <c r="A23" i="9"/>
  <c r="F23" i="9" s="1"/>
  <c r="B22" i="9"/>
  <c r="A22" i="9"/>
  <c r="F22" i="9" s="1"/>
  <c r="B21" i="9"/>
  <c r="A21" i="9"/>
  <c r="F21" i="9" s="1"/>
  <c r="B20" i="9"/>
  <c r="A20" i="9"/>
  <c r="F20" i="9" s="1"/>
  <c r="B19" i="9"/>
  <c r="A19" i="9"/>
  <c r="F19" i="9" s="1"/>
  <c r="B18" i="9"/>
  <c r="A18" i="9"/>
  <c r="F18" i="9" s="1"/>
  <c r="B17" i="9"/>
  <c r="A17" i="9"/>
  <c r="F17" i="9" s="1"/>
  <c r="B16" i="9"/>
  <c r="A16" i="9"/>
  <c r="F16" i="9" s="1"/>
  <c r="B15" i="9"/>
  <c r="A15" i="9"/>
  <c r="F15" i="9" s="1"/>
  <c r="B14" i="9"/>
  <c r="A14" i="9"/>
  <c r="F14" i="9" s="1"/>
  <c r="B13" i="9"/>
  <c r="A13" i="9"/>
  <c r="F13" i="9" s="1"/>
  <c r="B12" i="9"/>
  <c r="A12" i="9"/>
  <c r="F12" i="9" s="1"/>
  <c r="B11" i="9"/>
  <c r="A11" i="9"/>
  <c r="F11" i="9" s="1"/>
  <c r="B10" i="9"/>
  <c r="A10" i="9"/>
  <c r="F10" i="9" s="1"/>
  <c r="B9" i="9"/>
  <c r="A9" i="9"/>
  <c r="F9" i="9" s="1"/>
  <c r="B8" i="9"/>
  <c r="A8" i="9"/>
  <c r="F8" i="9" s="1"/>
  <c r="B7" i="9"/>
  <c r="A7" i="9"/>
  <c r="F7" i="9" s="1"/>
  <c r="B6" i="9"/>
  <c r="A6" i="9"/>
  <c r="F6" i="9" s="1"/>
  <c r="B5" i="9"/>
  <c r="A5" i="9"/>
  <c r="F5" i="9" s="1"/>
  <c r="B4" i="9"/>
  <c r="A4" i="9"/>
  <c r="F4" i="9" s="1"/>
  <c r="B3" i="9"/>
  <c r="A3" i="9"/>
  <c r="F3" i="9" s="1"/>
  <c r="B2" i="9"/>
  <c r="A2" i="9"/>
  <c r="F2" i="9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B696" i="8"/>
  <c r="A696" i="8"/>
  <c r="F696" i="8" s="1"/>
  <c r="B695" i="8"/>
  <c r="A695" i="8"/>
  <c r="F695" i="8" s="1"/>
  <c r="B694" i="8"/>
  <c r="A694" i="8"/>
  <c r="F694" i="8" s="1"/>
  <c r="B693" i="8"/>
  <c r="A693" i="8"/>
  <c r="F693" i="8" s="1"/>
  <c r="B692" i="8"/>
  <c r="A692" i="8"/>
  <c r="F692" i="8" s="1"/>
  <c r="B691" i="8"/>
  <c r="A691" i="8"/>
  <c r="F691" i="8" s="1"/>
  <c r="B690" i="8"/>
  <c r="A690" i="8"/>
  <c r="F690" i="8" s="1"/>
  <c r="B689" i="8"/>
  <c r="A689" i="8"/>
  <c r="F689" i="8" s="1"/>
  <c r="B688" i="8"/>
  <c r="A688" i="8"/>
  <c r="F688" i="8" s="1"/>
  <c r="B687" i="8"/>
  <c r="A687" i="8"/>
  <c r="F687" i="8" s="1"/>
  <c r="B686" i="8"/>
  <c r="A686" i="8"/>
  <c r="F686" i="8" s="1"/>
  <c r="B685" i="8"/>
  <c r="A685" i="8"/>
  <c r="F685" i="8" s="1"/>
  <c r="B684" i="8"/>
  <c r="A684" i="8"/>
  <c r="F684" i="8" s="1"/>
  <c r="B683" i="8"/>
  <c r="A683" i="8"/>
  <c r="F683" i="8" s="1"/>
  <c r="B682" i="8"/>
  <c r="A682" i="8"/>
  <c r="F682" i="8" s="1"/>
  <c r="B681" i="8"/>
  <c r="A681" i="8"/>
  <c r="F681" i="8" s="1"/>
  <c r="B680" i="8"/>
  <c r="A680" i="8"/>
  <c r="F680" i="8" s="1"/>
  <c r="B679" i="8"/>
  <c r="A679" i="8"/>
  <c r="F679" i="8" s="1"/>
  <c r="B678" i="8"/>
  <c r="A678" i="8"/>
  <c r="F678" i="8" s="1"/>
  <c r="B677" i="8"/>
  <c r="A677" i="8"/>
  <c r="F677" i="8" s="1"/>
  <c r="B676" i="8"/>
  <c r="A676" i="8"/>
  <c r="F676" i="8" s="1"/>
  <c r="B675" i="8"/>
  <c r="A675" i="8"/>
  <c r="F675" i="8" s="1"/>
  <c r="B674" i="8"/>
  <c r="A674" i="8"/>
  <c r="F674" i="8" s="1"/>
  <c r="B673" i="8"/>
  <c r="A673" i="8"/>
  <c r="F673" i="8" s="1"/>
  <c r="B672" i="8"/>
  <c r="A672" i="8"/>
  <c r="F672" i="8" s="1"/>
  <c r="B671" i="8"/>
  <c r="A671" i="8"/>
  <c r="F671" i="8" s="1"/>
  <c r="B670" i="8"/>
  <c r="A670" i="8"/>
  <c r="F670" i="8" s="1"/>
  <c r="B669" i="8"/>
  <c r="A669" i="8"/>
  <c r="F669" i="8" s="1"/>
  <c r="B668" i="8"/>
  <c r="A668" i="8"/>
  <c r="F668" i="8" s="1"/>
  <c r="B667" i="8"/>
  <c r="A667" i="8"/>
  <c r="F667" i="8" s="1"/>
  <c r="B666" i="8"/>
  <c r="A666" i="8"/>
  <c r="F666" i="8" s="1"/>
  <c r="B665" i="8"/>
  <c r="A665" i="8"/>
  <c r="F665" i="8" s="1"/>
  <c r="B664" i="8"/>
  <c r="A664" i="8"/>
  <c r="F664" i="8" s="1"/>
  <c r="B663" i="8"/>
  <c r="A663" i="8"/>
  <c r="F663" i="8" s="1"/>
  <c r="B662" i="8"/>
  <c r="A662" i="8"/>
  <c r="F662" i="8" s="1"/>
  <c r="B661" i="8"/>
  <c r="A661" i="8"/>
  <c r="F661" i="8" s="1"/>
  <c r="B660" i="8"/>
  <c r="A660" i="8"/>
  <c r="F660" i="8" s="1"/>
  <c r="B659" i="8"/>
  <c r="A659" i="8"/>
  <c r="F659" i="8" s="1"/>
  <c r="B658" i="8"/>
  <c r="A658" i="8"/>
  <c r="F658" i="8" s="1"/>
  <c r="B657" i="8"/>
  <c r="A657" i="8"/>
  <c r="F657" i="8" s="1"/>
  <c r="B656" i="8"/>
  <c r="A656" i="8"/>
  <c r="F656" i="8" s="1"/>
  <c r="B655" i="8"/>
  <c r="A655" i="8"/>
  <c r="F655" i="8" s="1"/>
  <c r="B654" i="8"/>
  <c r="A654" i="8"/>
  <c r="F654" i="8" s="1"/>
  <c r="B653" i="8"/>
  <c r="A653" i="8"/>
  <c r="F653" i="8" s="1"/>
  <c r="B652" i="8"/>
  <c r="A652" i="8"/>
  <c r="F652" i="8" s="1"/>
  <c r="B651" i="8"/>
  <c r="A651" i="8"/>
  <c r="F651" i="8" s="1"/>
  <c r="B650" i="8"/>
  <c r="A650" i="8"/>
  <c r="F650" i="8" s="1"/>
  <c r="B649" i="8"/>
  <c r="A649" i="8"/>
  <c r="F649" i="8" s="1"/>
  <c r="B648" i="8"/>
  <c r="A648" i="8"/>
  <c r="F648" i="8" s="1"/>
  <c r="B647" i="8"/>
  <c r="A647" i="8"/>
  <c r="F647" i="8" s="1"/>
  <c r="B646" i="8"/>
  <c r="A646" i="8"/>
  <c r="F646" i="8" s="1"/>
  <c r="B645" i="8"/>
  <c r="A645" i="8"/>
  <c r="F645" i="8" s="1"/>
  <c r="B644" i="8"/>
  <c r="A644" i="8"/>
  <c r="F644" i="8" s="1"/>
  <c r="B643" i="8"/>
  <c r="A643" i="8"/>
  <c r="F643" i="8" s="1"/>
  <c r="B642" i="8"/>
  <c r="A642" i="8"/>
  <c r="F642" i="8" s="1"/>
  <c r="B641" i="8"/>
  <c r="A641" i="8"/>
  <c r="F641" i="8" s="1"/>
  <c r="B640" i="8"/>
  <c r="A640" i="8"/>
  <c r="F640" i="8" s="1"/>
  <c r="B639" i="8"/>
  <c r="A639" i="8"/>
  <c r="F639" i="8" s="1"/>
  <c r="B638" i="8"/>
  <c r="A638" i="8"/>
  <c r="F638" i="8" s="1"/>
  <c r="B637" i="8"/>
  <c r="A637" i="8"/>
  <c r="F637" i="8" s="1"/>
  <c r="B636" i="8"/>
  <c r="A636" i="8"/>
  <c r="F636" i="8" s="1"/>
  <c r="B635" i="8"/>
  <c r="A635" i="8"/>
  <c r="F635" i="8" s="1"/>
  <c r="B634" i="8"/>
  <c r="A634" i="8"/>
  <c r="F634" i="8" s="1"/>
  <c r="B633" i="8"/>
  <c r="A633" i="8"/>
  <c r="F633" i="8" s="1"/>
  <c r="B632" i="8"/>
  <c r="A632" i="8"/>
  <c r="F632" i="8" s="1"/>
  <c r="B631" i="8"/>
  <c r="A631" i="8"/>
  <c r="F631" i="8" s="1"/>
  <c r="B630" i="8"/>
  <c r="A630" i="8"/>
  <c r="F630" i="8" s="1"/>
  <c r="B629" i="8"/>
  <c r="A629" i="8"/>
  <c r="F629" i="8" s="1"/>
  <c r="B628" i="8"/>
  <c r="A628" i="8"/>
  <c r="F628" i="8" s="1"/>
  <c r="B627" i="8"/>
  <c r="A627" i="8"/>
  <c r="F627" i="8" s="1"/>
  <c r="B626" i="8"/>
  <c r="A626" i="8"/>
  <c r="F626" i="8" s="1"/>
  <c r="B625" i="8"/>
  <c r="A625" i="8"/>
  <c r="F625" i="8" s="1"/>
  <c r="B624" i="8"/>
  <c r="A624" i="8"/>
  <c r="F624" i="8" s="1"/>
  <c r="B623" i="8"/>
  <c r="A623" i="8"/>
  <c r="F623" i="8" s="1"/>
  <c r="B622" i="8"/>
  <c r="A622" i="8"/>
  <c r="F622" i="8" s="1"/>
  <c r="B621" i="8"/>
  <c r="A621" i="8"/>
  <c r="F621" i="8" s="1"/>
  <c r="B620" i="8"/>
  <c r="A620" i="8"/>
  <c r="F620" i="8" s="1"/>
  <c r="B619" i="8"/>
  <c r="A619" i="8"/>
  <c r="F619" i="8" s="1"/>
  <c r="B618" i="8"/>
  <c r="A618" i="8"/>
  <c r="F618" i="8" s="1"/>
  <c r="B617" i="8"/>
  <c r="A617" i="8"/>
  <c r="F617" i="8" s="1"/>
  <c r="B616" i="8"/>
  <c r="A616" i="8"/>
  <c r="F616" i="8" s="1"/>
  <c r="B615" i="8"/>
  <c r="A615" i="8"/>
  <c r="F615" i="8" s="1"/>
  <c r="B614" i="8"/>
  <c r="A614" i="8"/>
  <c r="F614" i="8" s="1"/>
  <c r="B613" i="8"/>
  <c r="A613" i="8"/>
  <c r="F613" i="8" s="1"/>
  <c r="B612" i="8"/>
  <c r="A612" i="8"/>
  <c r="F612" i="8" s="1"/>
  <c r="B611" i="8"/>
  <c r="A611" i="8"/>
  <c r="F611" i="8" s="1"/>
  <c r="B610" i="8"/>
  <c r="A610" i="8"/>
  <c r="F610" i="8" s="1"/>
  <c r="B609" i="8"/>
  <c r="A609" i="8"/>
  <c r="F609" i="8" s="1"/>
  <c r="B608" i="8"/>
  <c r="A608" i="8"/>
  <c r="F608" i="8" s="1"/>
  <c r="B607" i="8"/>
  <c r="A607" i="8"/>
  <c r="F607" i="8" s="1"/>
  <c r="B606" i="8"/>
  <c r="A606" i="8"/>
  <c r="F606" i="8" s="1"/>
  <c r="B605" i="8"/>
  <c r="A605" i="8"/>
  <c r="F605" i="8" s="1"/>
  <c r="B604" i="8"/>
  <c r="A604" i="8"/>
  <c r="F604" i="8" s="1"/>
  <c r="B603" i="8"/>
  <c r="A603" i="8"/>
  <c r="F603" i="8" s="1"/>
  <c r="B602" i="8"/>
  <c r="A602" i="8"/>
  <c r="F602" i="8" s="1"/>
  <c r="B601" i="8"/>
  <c r="A601" i="8"/>
  <c r="F601" i="8" s="1"/>
  <c r="B600" i="8"/>
  <c r="A600" i="8"/>
  <c r="F600" i="8" s="1"/>
  <c r="B599" i="8"/>
  <c r="A599" i="8"/>
  <c r="F599" i="8" s="1"/>
  <c r="B598" i="8"/>
  <c r="A598" i="8"/>
  <c r="F598" i="8" s="1"/>
  <c r="B597" i="8"/>
  <c r="A597" i="8"/>
  <c r="F597" i="8" s="1"/>
  <c r="B596" i="8"/>
  <c r="A596" i="8"/>
  <c r="F596" i="8" s="1"/>
  <c r="B595" i="8"/>
  <c r="A595" i="8"/>
  <c r="F595" i="8" s="1"/>
  <c r="B594" i="8"/>
  <c r="A594" i="8"/>
  <c r="F594" i="8" s="1"/>
  <c r="B593" i="8"/>
  <c r="A593" i="8"/>
  <c r="F593" i="8" s="1"/>
  <c r="B592" i="8"/>
  <c r="A592" i="8"/>
  <c r="F592" i="8" s="1"/>
  <c r="B591" i="8"/>
  <c r="A591" i="8"/>
  <c r="F591" i="8" s="1"/>
  <c r="B590" i="8"/>
  <c r="A590" i="8"/>
  <c r="F590" i="8" s="1"/>
  <c r="B589" i="8"/>
  <c r="A589" i="8"/>
  <c r="F589" i="8" s="1"/>
  <c r="B588" i="8"/>
  <c r="A588" i="8"/>
  <c r="F588" i="8" s="1"/>
  <c r="B587" i="8"/>
  <c r="A587" i="8"/>
  <c r="F587" i="8" s="1"/>
  <c r="B586" i="8"/>
  <c r="A586" i="8"/>
  <c r="F586" i="8" s="1"/>
  <c r="B585" i="8"/>
  <c r="A585" i="8"/>
  <c r="F585" i="8" s="1"/>
  <c r="B584" i="8"/>
  <c r="A584" i="8"/>
  <c r="F584" i="8" s="1"/>
  <c r="B583" i="8"/>
  <c r="A583" i="8"/>
  <c r="F583" i="8" s="1"/>
  <c r="B582" i="8"/>
  <c r="A582" i="8"/>
  <c r="F582" i="8" s="1"/>
  <c r="B581" i="8"/>
  <c r="A581" i="8"/>
  <c r="F581" i="8" s="1"/>
  <c r="B580" i="8"/>
  <c r="A580" i="8"/>
  <c r="F580" i="8" s="1"/>
  <c r="B579" i="8"/>
  <c r="A579" i="8"/>
  <c r="F579" i="8" s="1"/>
  <c r="B578" i="8"/>
  <c r="A578" i="8"/>
  <c r="F578" i="8" s="1"/>
  <c r="B577" i="8"/>
  <c r="A577" i="8"/>
  <c r="F577" i="8" s="1"/>
  <c r="B576" i="8"/>
  <c r="A576" i="8"/>
  <c r="F576" i="8" s="1"/>
  <c r="B575" i="8"/>
  <c r="A575" i="8"/>
  <c r="F575" i="8" s="1"/>
  <c r="B574" i="8"/>
  <c r="A574" i="8"/>
  <c r="F574" i="8" s="1"/>
  <c r="B573" i="8"/>
  <c r="A573" i="8"/>
  <c r="F573" i="8" s="1"/>
  <c r="B572" i="8"/>
  <c r="A572" i="8"/>
  <c r="F572" i="8" s="1"/>
  <c r="B571" i="8"/>
  <c r="A571" i="8"/>
  <c r="F571" i="8" s="1"/>
  <c r="B570" i="8"/>
  <c r="A570" i="8"/>
  <c r="F570" i="8" s="1"/>
  <c r="B569" i="8"/>
  <c r="A569" i="8"/>
  <c r="F569" i="8" s="1"/>
  <c r="B568" i="8"/>
  <c r="A568" i="8"/>
  <c r="F568" i="8" s="1"/>
  <c r="B567" i="8"/>
  <c r="A567" i="8"/>
  <c r="F567" i="8" s="1"/>
  <c r="B566" i="8"/>
  <c r="A566" i="8"/>
  <c r="F566" i="8" s="1"/>
  <c r="B565" i="8"/>
  <c r="A565" i="8"/>
  <c r="F565" i="8" s="1"/>
  <c r="B564" i="8"/>
  <c r="A564" i="8"/>
  <c r="F564" i="8" s="1"/>
  <c r="B563" i="8"/>
  <c r="A563" i="8"/>
  <c r="F563" i="8" s="1"/>
  <c r="B562" i="8"/>
  <c r="A562" i="8"/>
  <c r="F562" i="8" s="1"/>
  <c r="B561" i="8"/>
  <c r="A561" i="8"/>
  <c r="F561" i="8" s="1"/>
  <c r="B560" i="8"/>
  <c r="A560" i="8"/>
  <c r="F560" i="8" s="1"/>
  <c r="B559" i="8"/>
  <c r="A559" i="8"/>
  <c r="F559" i="8" s="1"/>
  <c r="B558" i="8"/>
  <c r="A558" i="8"/>
  <c r="F558" i="8" s="1"/>
  <c r="B557" i="8"/>
  <c r="A557" i="8"/>
  <c r="F557" i="8" s="1"/>
  <c r="B556" i="8"/>
  <c r="A556" i="8"/>
  <c r="F556" i="8" s="1"/>
  <c r="B555" i="8"/>
  <c r="A555" i="8"/>
  <c r="F555" i="8" s="1"/>
  <c r="B554" i="8"/>
  <c r="A554" i="8"/>
  <c r="F554" i="8" s="1"/>
  <c r="B553" i="8"/>
  <c r="A553" i="8"/>
  <c r="F553" i="8" s="1"/>
  <c r="B552" i="8"/>
  <c r="A552" i="8"/>
  <c r="F552" i="8" s="1"/>
  <c r="B551" i="8"/>
  <c r="A551" i="8"/>
  <c r="F551" i="8" s="1"/>
  <c r="B550" i="8"/>
  <c r="A550" i="8"/>
  <c r="F550" i="8" s="1"/>
  <c r="B549" i="8"/>
  <c r="A549" i="8"/>
  <c r="F549" i="8" s="1"/>
  <c r="B548" i="8"/>
  <c r="A548" i="8"/>
  <c r="F548" i="8" s="1"/>
  <c r="B547" i="8"/>
  <c r="A547" i="8"/>
  <c r="F547" i="8" s="1"/>
  <c r="B546" i="8"/>
  <c r="A546" i="8"/>
  <c r="F546" i="8" s="1"/>
  <c r="B545" i="8"/>
  <c r="A545" i="8"/>
  <c r="F545" i="8" s="1"/>
  <c r="B544" i="8"/>
  <c r="A544" i="8"/>
  <c r="F544" i="8" s="1"/>
  <c r="B543" i="8"/>
  <c r="A543" i="8"/>
  <c r="F543" i="8" s="1"/>
  <c r="B542" i="8"/>
  <c r="A542" i="8"/>
  <c r="F542" i="8" s="1"/>
  <c r="B541" i="8"/>
  <c r="A541" i="8"/>
  <c r="F541" i="8" s="1"/>
  <c r="B540" i="8"/>
  <c r="A540" i="8"/>
  <c r="F540" i="8" s="1"/>
  <c r="B539" i="8"/>
  <c r="A539" i="8"/>
  <c r="F539" i="8" s="1"/>
  <c r="B538" i="8"/>
  <c r="A538" i="8"/>
  <c r="F538" i="8" s="1"/>
  <c r="B537" i="8"/>
  <c r="A537" i="8"/>
  <c r="F537" i="8" s="1"/>
  <c r="B536" i="8"/>
  <c r="A536" i="8"/>
  <c r="F536" i="8" s="1"/>
  <c r="B535" i="8"/>
  <c r="A535" i="8"/>
  <c r="F535" i="8" s="1"/>
  <c r="B534" i="8"/>
  <c r="A534" i="8"/>
  <c r="F534" i="8" s="1"/>
  <c r="B533" i="8"/>
  <c r="A533" i="8"/>
  <c r="F533" i="8" s="1"/>
  <c r="B532" i="8"/>
  <c r="A532" i="8"/>
  <c r="F532" i="8" s="1"/>
  <c r="B531" i="8"/>
  <c r="A531" i="8"/>
  <c r="F531" i="8" s="1"/>
  <c r="B530" i="8"/>
  <c r="A530" i="8"/>
  <c r="F530" i="8" s="1"/>
  <c r="B529" i="8"/>
  <c r="A529" i="8"/>
  <c r="F529" i="8" s="1"/>
  <c r="B528" i="8"/>
  <c r="A528" i="8"/>
  <c r="F528" i="8" s="1"/>
  <c r="B527" i="8"/>
  <c r="A527" i="8"/>
  <c r="F527" i="8" s="1"/>
  <c r="B526" i="8"/>
  <c r="A526" i="8"/>
  <c r="F526" i="8" s="1"/>
  <c r="B525" i="8"/>
  <c r="A525" i="8"/>
  <c r="F525" i="8" s="1"/>
  <c r="B524" i="8"/>
  <c r="A524" i="8"/>
  <c r="F524" i="8" s="1"/>
  <c r="B523" i="8"/>
  <c r="A523" i="8"/>
  <c r="F523" i="8" s="1"/>
  <c r="B522" i="8"/>
  <c r="A522" i="8"/>
  <c r="F522" i="8" s="1"/>
  <c r="B521" i="8"/>
  <c r="A521" i="8"/>
  <c r="F521" i="8" s="1"/>
  <c r="B520" i="8"/>
  <c r="A520" i="8"/>
  <c r="F520" i="8" s="1"/>
  <c r="B519" i="8"/>
  <c r="A519" i="8"/>
  <c r="F519" i="8" s="1"/>
  <c r="B518" i="8"/>
  <c r="A518" i="8"/>
  <c r="F518" i="8" s="1"/>
  <c r="B517" i="8"/>
  <c r="A517" i="8"/>
  <c r="F517" i="8" s="1"/>
  <c r="B516" i="8"/>
  <c r="A516" i="8"/>
  <c r="F516" i="8" s="1"/>
  <c r="B515" i="8"/>
  <c r="A515" i="8"/>
  <c r="F515" i="8" s="1"/>
  <c r="B514" i="8"/>
  <c r="A514" i="8"/>
  <c r="F514" i="8" s="1"/>
  <c r="B513" i="8"/>
  <c r="A513" i="8"/>
  <c r="F513" i="8" s="1"/>
  <c r="B512" i="8"/>
  <c r="A512" i="8"/>
  <c r="F512" i="8" s="1"/>
  <c r="B511" i="8"/>
  <c r="A511" i="8"/>
  <c r="F511" i="8" s="1"/>
  <c r="B510" i="8"/>
  <c r="A510" i="8"/>
  <c r="F510" i="8" s="1"/>
  <c r="B509" i="8"/>
  <c r="A509" i="8"/>
  <c r="F509" i="8" s="1"/>
  <c r="B508" i="8"/>
  <c r="A508" i="8"/>
  <c r="F508" i="8" s="1"/>
  <c r="B507" i="8"/>
  <c r="A507" i="8"/>
  <c r="F507" i="8" s="1"/>
  <c r="B506" i="8"/>
  <c r="A506" i="8"/>
  <c r="F506" i="8" s="1"/>
  <c r="B505" i="8"/>
  <c r="A505" i="8"/>
  <c r="F505" i="8" s="1"/>
  <c r="B504" i="8"/>
  <c r="A504" i="8"/>
  <c r="F504" i="8" s="1"/>
  <c r="B503" i="8"/>
  <c r="A503" i="8"/>
  <c r="F503" i="8" s="1"/>
  <c r="B502" i="8"/>
  <c r="A502" i="8"/>
  <c r="F502" i="8" s="1"/>
  <c r="B501" i="8"/>
  <c r="A501" i="8"/>
  <c r="F501" i="8" s="1"/>
  <c r="B500" i="8"/>
  <c r="A500" i="8"/>
  <c r="F500" i="8" s="1"/>
  <c r="B499" i="8"/>
  <c r="A499" i="8"/>
  <c r="F499" i="8" s="1"/>
  <c r="B498" i="8"/>
  <c r="A498" i="8"/>
  <c r="F498" i="8" s="1"/>
  <c r="B497" i="8"/>
  <c r="A497" i="8"/>
  <c r="F497" i="8" s="1"/>
  <c r="B496" i="8"/>
  <c r="A496" i="8"/>
  <c r="F496" i="8" s="1"/>
  <c r="B495" i="8"/>
  <c r="A495" i="8"/>
  <c r="F495" i="8" s="1"/>
  <c r="B494" i="8"/>
  <c r="A494" i="8"/>
  <c r="F494" i="8" s="1"/>
  <c r="B493" i="8"/>
  <c r="A493" i="8"/>
  <c r="F493" i="8" s="1"/>
  <c r="B492" i="8"/>
  <c r="A492" i="8"/>
  <c r="F492" i="8" s="1"/>
  <c r="B491" i="8"/>
  <c r="A491" i="8"/>
  <c r="F491" i="8" s="1"/>
  <c r="B490" i="8"/>
  <c r="A490" i="8"/>
  <c r="F490" i="8" s="1"/>
  <c r="B489" i="8"/>
  <c r="A489" i="8"/>
  <c r="F489" i="8" s="1"/>
  <c r="B488" i="8"/>
  <c r="A488" i="8"/>
  <c r="F488" i="8" s="1"/>
  <c r="B487" i="8"/>
  <c r="A487" i="8"/>
  <c r="F487" i="8" s="1"/>
  <c r="B486" i="8"/>
  <c r="A486" i="8"/>
  <c r="F486" i="8" s="1"/>
  <c r="B485" i="8"/>
  <c r="A485" i="8"/>
  <c r="F485" i="8" s="1"/>
  <c r="B484" i="8"/>
  <c r="A484" i="8"/>
  <c r="F484" i="8" s="1"/>
  <c r="B483" i="8"/>
  <c r="A483" i="8"/>
  <c r="F483" i="8" s="1"/>
  <c r="B482" i="8"/>
  <c r="A482" i="8"/>
  <c r="F482" i="8" s="1"/>
  <c r="B481" i="8"/>
  <c r="A481" i="8"/>
  <c r="F481" i="8" s="1"/>
  <c r="B480" i="8"/>
  <c r="A480" i="8"/>
  <c r="F480" i="8" s="1"/>
  <c r="B479" i="8"/>
  <c r="A479" i="8"/>
  <c r="F479" i="8" s="1"/>
  <c r="B478" i="8"/>
  <c r="A478" i="8"/>
  <c r="F478" i="8" s="1"/>
  <c r="B477" i="8"/>
  <c r="A477" i="8"/>
  <c r="F477" i="8" s="1"/>
  <c r="B476" i="8"/>
  <c r="A476" i="8"/>
  <c r="F476" i="8" s="1"/>
  <c r="B475" i="8"/>
  <c r="A475" i="8"/>
  <c r="F475" i="8" s="1"/>
  <c r="B474" i="8"/>
  <c r="A474" i="8"/>
  <c r="F474" i="8" s="1"/>
  <c r="B473" i="8"/>
  <c r="A473" i="8"/>
  <c r="F473" i="8" s="1"/>
  <c r="B472" i="8"/>
  <c r="A472" i="8"/>
  <c r="F472" i="8" s="1"/>
  <c r="B471" i="8"/>
  <c r="A471" i="8"/>
  <c r="F471" i="8" s="1"/>
  <c r="B470" i="8"/>
  <c r="A470" i="8"/>
  <c r="F470" i="8" s="1"/>
  <c r="B469" i="8"/>
  <c r="A469" i="8"/>
  <c r="F469" i="8" s="1"/>
  <c r="B468" i="8"/>
  <c r="A468" i="8"/>
  <c r="F468" i="8" s="1"/>
  <c r="B467" i="8"/>
  <c r="A467" i="8"/>
  <c r="F467" i="8" s="1"/>
  <c r="B466" i="8"/>
  <c r="A466" i="8"/>
  <c r="F466" i="8" s="1"/>
  <c r="B465" i="8"/>
  <c r="A465" i="8"/>
  <c r="F465" i="8" s="1"/>
  <c r="B464" i="8"/>
  <c r="A464" i="8"/>
  <c r="F464" i="8" s="1"/>
  <c r="B463" i="8"/>
  <c r="A463" i="8"/>
  <c r="F463" i="8" s="1"/>
  <c r="B462" i="8"/>
  <c r="A462" i="8"/>
  <c r="F462" i="8" s="1"/>
  <c r="B461" i="8"/>
  <c r="A461" i="8"/>
  <c r="F461" i="8" s="1"/>
  <c r="B460" i="8"/>
  <c r="A460" i="8"/>
  <c r="F460" i="8" s="1"/>
  <c r="B459" i="8"/>
  <c r="A459" i="8"/>
  <c r="F459" i="8" s="1"/>
  <c r="B458" i="8"/>
  <c r="A458" i="8"/>
  <c r="F458" i="8" s="1"/>
  <c r="B457" i="8"/>
  <c r="A457" i="8"/>
  <c r="F457" i="8" s="1"/>
  <c r="B456" i="8"/>
  <c r="A456" i="8"/>
  <c r="F456" i="8" s="1"/>
  <c r="B455" i="8"/>
  <c r="A455" i="8"/>
  <c r="F455" i="8" s="1"/>
  <c r="B454" i="8"/>
  <c r="A454" i="8"/>
  <c r="F454" i="8" s="1"/>
  <c r="B453" i="8"/>
  <c r="A453" i="8"/>
  <c r="F453" i="8" s="1"/>
  <c r="B452" i="8"/>
  <c r="A452" i="8"/>
  <c r="F452" i="8" s="1"/>
  <c r="B451" i="8"/>
  <c r="A451" i="8"/>
  <c r="F451" i="8" s="1"/>
  <c r="B450" i="8"/>
  <c r="A450" i="8"/>
  <c r="F450" i="8" s="1"/>
  <c r="B449" i="8"/>
  <c r="A449" i="8"/>
  <c r="F449" i="8" s="1"/>
  <c r="B448" i="8"/>
  <c r="A448" i="8"/>
  <c r="F448" i="8" s="1"/>
  <c r="B447" i="8"/>
  <c r="A447" i="8"/>
  <c r="F447" i="8" s="1"/>
  <c r="B446" i="8"/>
  <c r="A446" i="8"/>
  <c r="F446" i="8" s="1"/>
  <c r="B445" i="8"/>
  <c r="A445" i="8"/>
  <c r="F445" i="8" s="1"/>
  <c r="B444" i="8"/>
  <c r="A444" i="8"/>
  <c r="F444" i="8" s="1"/>
  <c r="B443" i="8"/>
  <c r="A443" i="8"/>
  <c r="F443" i="8" s="1"/>
  <c r="B442" i="8"/>
  <c r="A442" i="8"/>
  <c r="F442" i="8" s="1"/>
  <c r="B441" i="8"/>
  <c r="A441" i="8"/>
  <c r="F441" i="8" s="1"/>
  <c r="B440" i="8"/>
  <c r="A440" i="8"/>
  <c r="F440" i="8" s="1"/>
  <c r="B439" i="8"/>
  <c r="A439" i="8"/>
  <c r="F439" i="8" s="1"/>
  <c r="B438" i="8"/>
  <c r="A438" i="8"/>
  <c r="F438" i="8" s="1"/>
  <c r="B437" i="8"/>
  <c r="A437" i="8"/>
  <c r="F437" i="8" s="1"/>
  <c r="B436" i="8"/>
  <c r="A436" i="8"/>
  <c r="F436" i="8" s="1"/>
  <c r="B435" i="8"/>
  <c r="A435" i="8"/>
  <c r="F435" i="8" s="1"/>
  <c r="B434" i="8"/>
  <c r="A434" i="8"/>
  <c r="F434" i="8" s="1"/>
  <c r="B433" i="8"/>
  <c r="A433" i="8"/>
  <c r="F433" i="8" s="1"/>
  <c r="B432" i="8"/>
  <c r="A432" i="8"/>
  <c r="F432" i="8" s="1"/>
  <c r="B431" i="8"/>
  <c r="A431" i="8"/>
  <c r="F431" i="8" s="1"/>
  <c r="B430" i="8"/>
  <c r="A430" i="8"/>
  <c r="F430" i="8" s="1"/>
  <c r="B429" i="8"/>
  <c r="A429" i="8"/>
  <c r="F429" i="8" s="1"/>
  <c r="B428" i="8"/>
  <c r="A428" i="8"/>
  <c r="F428" i="8" s="1"/>
  <c r="B427" i="8"/>
  <c r="A427" i="8"/>
  <c r="F427" i="8" s="1"/>
  <c r="B426" i="8"/>
  <c r="A426" i="8"/>
  <c r="F426" i="8" s="1"/>
  <c r="B425" i="8"/>
  <c r="A425" i="8"/>
  <c r="F425" i="8" s="1"/>
  <c r="B424" i="8"/>
  <c r="A424" i="8"/>
  <c r="F424" i="8" s="1"/>
  <c r="B423" i="8"/>
  <c r="A423" i="8"/>
  <c r="F423" i="8" s="1"/>
  <c r="B422" i="8"/>
  <c r="A422" i="8"/>
  <c r="F422" i="8" s="1"/>
  <c r="B421" i="8"/>
  <c r="A421" i="8"/>
  <c r="F421" i="8" s="1"/>
  <c r="B420" i="8"/>
  <c r="A420" i="8"/>
  <c r="F420" i="8" s="1"/>
  <c r="B419" i="8"/>
  <c r="A419" i="8"/>
  <c r="F419" i="8" s="1"/>
  <c r="B418" i="8"/>
  <c r="A418" i="8"/>
  <c r="F418" i="8" s="1"/>
  <c r="B417" i="8"/>
  <c r="A417" i="8"/>
  <c r="F417" i="8" s="1"/>
  <c r="B416" i="8"/>
  <c r="A416" i="8"/>
  <c r="F416" i="8" s="1"/>
  <c r="B415" i="8"/>
  <c r="A415" i="8"/>
  <c r="F415" i="8" s="1"/>
  <c r="B414" i="8"/>
  <c r="A414" i="8"/>
  <c r="F414" i="8" s="1"/>
  <c r="B413" i="8"/>
  <c r="A413" i="8"/>
  <c r="F413" i="8" s="1"/>
  <c r="B412" i="8"/>
  <c r="A412" i="8"/>
  <c r="F412" i="8" s="1"/>
  <c r="B411" i="8"/>
  <c r="A411" i="8"/>
  <c r="F411" i="8" s="1"/>
  <c r="B410" i="8"/>
  <c r="A410" i="8"/>
  <c r="F410" i="8" s="1"/>
  <c r="B409" i="8"/>
  <c r="A409" i="8"/>
  <c r="F409" i="8" s="1"/>
  <c r="B408" i="8"/>
  <c r="A408" i="8"/>
  <c r="F408" i="8" s="1"/>
  <c r="B407" i="8"/>
  <c r="A407" i="8"/>
  <c r="F407" i="8" s="1"/>
  <c r="B406" i="8"/>
  <c r="A406" i="8"/>
  <c r="F406" i="8" s="1"/>
  <c r="B405" i="8"/>
  <c r="A405" i="8"/>
  <c r="F405" i="8" s="1"/>
  <c r="B404" i="8"/>
  <c r="A404" i="8"/>
  <c r="F404" i="8" s="1"/>
  <c r="B403" i="8"/>
  <c r="A403" i="8"/>
  <c r="F403" i="8" s="1"/>
  <c r="B402" i="8"/>
  <c r="A402" i="8"/>
  <c r="F402" i="8" s="1"/>
  <c r="B401" i="8"/>
  <c r="A401" i="8"/>
  <c r="F401" i="8" s="1"/>
  <c r="B400" i="8"/>
  <c r="A400" i="8"/>
  <c r="F400" i="8" s="1"/>
  <c r="B399" i="8"/>
  <c r="A399" i="8"/>
  <c r="F399" i="8" s="1"/>
  <c r="B398" i="8"/>
  <c r="A398" i="8"/>
  <c r="F398" i="8" s="1"/>
  <c r="B397" i="8"/>
  <c r="A397" i="8"/>
  <c r="F397" i="8" s="1"/>
  <c r="B396" i="8"/>
  <c r="A396" i="8"/>
  <c r="F396" i="8" s="1"/>
  <c r="B395" i="8"/>
  <c r="A395" i="8"/>
  <c r="F395" i="8" s="1"/>
  <c r="B394" i="8"/>
  <c r="A394" i="8"/>
  <c r="F394" i="8" s="1"/>
  <c r="B393" i="8"/>
  <c r="A393" i="8"/>
  <c r="F393" i="8" s="1"/>
  <c r="B392" i="8"/>
  <c r="A392" i="8"/>
  <c r="F392" i="8" s="1"/>
  <c r="B391" i="8"/>
  <c r="A391" i="8"/>
  <c r="F391" i="8" s="1"/>
  <c r="B390" i="8"/>
  <c r="A390" i="8"/>
  <c r="F390" i="8" s="1"/>
  <c r="B389" i="8"/>
  <c r="A389" i="8"/>
  <c r="F389" i="8" s="1"/>
  <c r="B388" i="8"/>
  <c r="A388" i="8"/>
  <c r="F388" i="8" s="1"/>
  <c r="B387" i="8"/>
  <c r="A387" i="8"/>
  <c r="F387" i="8" s="1"/>
  <c r="B386" i="8"/>
  <c r="A386" i="8"/>
  <c r="F386" i="8" s="1"/>
  <c r="B385" i="8"/>
  <c r="A385" i="8"/>
  <c r="F385" i="8" s="1"/>
  <c r="B384" i="8"/>
  <c r="A384" i="8"/>
  <c r="F384" i="8" s="1"/>
  <c r="B383" i="8"/>
  <c r="A383" i="8"/>
  <c r="F383" i="8" s="1"/>
  <c r="B382" i="8"/>
  <c r="A382" i="8"/>
  <c r="F382" i="8" s="1"/>
  <c r="B381" i="8"/>
  <c r="A381" i="8"/>
  <c r="F381" i="8" s="1"/>
  <c r="B380" i="8"/>
  <c r="A380" i="8"/>
  <c r="F380" i="8" s="1"/>
  <c r="B379" i="8"/>
  <c r="A379" i="8"/>
  <c r="F379" i="8" s="1"/>
  <c r="B378" i="8"/>
  <c r="A378" i="8"/>
  <c r="F378" i="8" s="1"/>
  <c r="B377" i="8"/>
  <c r="A377" i="8"/>
  <c r="F377" i="8" s="1"/>
  <c r="B376" i="8"/>
  <c r="A376" i="8"/>
  <c r="F376" i="8" s="1"/>
  <c r="B375" i="8"/>
  <c r="A375" i="8"/>
  <c r="F375" i="8" s="1"/>
  <c r="B374" i="8"/>
  <c r="A374" i="8"/>
  <c r="F374" i="8" s="1"/>
  <c r="B373" i="8"/>
  <c r="A373" i="8"/>
  <c r="F373" i="8" s="1"/>
  <c r="B372" i="8"/>
  <c r="A372" i="8"/>
  <c r="F372" i="8" s="1"/>
  <c r="B371" i="8"/>
  <c r="A371" i="8"/>
  <c r="F371" i="8" s="1"/>
  <c r="B370" i="8"/>
  <c r="A370" i="8"/>
  <c r="F370" i="8" s="1"/>
  <c r="B369" i="8"/>
  <c r="A369" i="8"/>
  <c r="F369" i="8" s="1"/>
  <c r="B368" i="8"/>
  <c r="A368" i="8"/>
  <c r="F368" i="8" s="1"/>
  <c r="B367" i="8"/>
  <c r="A367" i="8"/>
  <c r="F367" i="8" s="1"/>
  <c r="B366" i="8"/>
  <c r="A366" i="8"/>
  <c r="F366" i="8" s="1"/>
  <c r="B365" i="8"/>
  <c r="A365" i="8"/>
  <c r="F365" i="8" s="1"/>
  <c r="B364" i="8"/>
  <c r="A364" i="8"/>
  <c r="F364" i="8" s="1"/>
  <c r="B363" i="8"/>
  <c r="A363" i="8"/>
  <c r="F363" i="8" s="1"/>
  <c r="B362" i="8"/>
  <c r="A362" i="8"/>
  <c r="F362" i="8" s="1"/>
  <c r="B361" i="8"/>
  <c r="A361" i="8"/>
  <c r="F361" i="8" s="1"/>
  <c r="B360" i="8"/>
  <c r="A360" i="8"/>
  <c r="F360" i="8" s="1"/>
  <c r="B359" i="8"/>
  <c r="A359" i="8"/>
  <c r="F359" i="8" s="1"/>
  <c r="B358" i="8"/>
  <c r="A358" i="8"/>
  <c r="F358" i="8" s="1"/>
  <c r="B357" i="8"/>
  <c r="A357" i="8"/>
  <c r="F357" i="8" s="1"/>
  <c r="B356" i="8"/>
  <c r="A356" i="8"/>
  <c r="F356" i="8" s="1"/>
  <c r="B355" i="8"/>
  <c r="A355" i="8"/>
  <c r="F355" i="8" s="1"/>
  <c r="B354" i="8"/>
  <c r="A354" i="8"/>
  <c r="F354" i="8" s="1"/>
  <c r="B353" i="8"/>
  <c r="A353" i="8"/>
  <c r="F353" i="8" s="1"/>
  <c r="B352" i="8"/>
  <c r="A352" i="8"/>
  <c r="F352" i="8" s="1"/>
  <c r="B351" i="8"/>
  <c r="A351" i="8"/>
  <c r="F351" i="8" s="1"/>
  <c r="B350" i="8"/>
  <c r="A350" i="8"/>
  <c r="F350" i="8" s="1"/>
  <c r="B349" i="8"/>
  <c r="A349" i="8"/>
  <c r="F349" i="8" s="1"/>
  <c r="B348" i="8"/>
  <c r="A348" i="8"/>
  <c r="F348" i="8" s="1"/>
  <c r="B347" i="8"/>
  <c r="A347" i="8"/>
  <c r="F347" i="8" s="1"/>
  <c r="B346" i="8"/>
  <c r="A346" i="8"/>
  <c r="F346" i="8" s="1"/>
  <c r="B345" i="8"/>
  <c r="A345" i="8"/>
  <c r="F345" i="8" s="1"/>
  <c r="B344" i="8"/>
  <c r="A344" i="8"/>
  <c r="F344" i="8" s="1"/>
  <c r="B343" i="8"/>
  <c r="A343" i="8"/>
  <c r="F343" i="8" s="1"/>
  <c r="B342" i="8"/>
  <c r="A342" i="8"/>
  <c r="F342" i="8" s="1"/>
  <c r="B341" i="8"/>
  <c r="A341" i="8"/>
  <c r="F341" i="8" s="1"/>
  <c r="B340" i="8"/>
  <c r="A340" i="8"/>
  <c r="F340" i="8" s="1"/>
  <c r="B339" i="8"/>
  <c r="A339" i="8"/>
  <c r="F339" i="8" s="1"/>
  <c r="B338" i="8"/>
  <c r="A338" i="8"/>
  <c r="F338" i="8" s="1"/>
  <c r="B337" i="8"/>
  <c r="A337" i="8"/>
  <c r="F337" i="8" s="1"/>
  <c r="B336" i="8"/>
  <c r="A336" i="8"/>
  <c r="F336" i="8" s="1"/>
  <c r="B335" i="8"/>
  <c r="A335" i="8"/>
  <c r="F335" i="8" s="1"/>
  <c r="B334" i="8"/>
  <c r="A334" i="8"/>
  <c r="F334" i="8" s="1"/>
  <c r="B333" i="8"/>
  <c r="A333" i="8"/>
  <c r="F333" i="8" s="1"/>
  <c r="B332" i="8"/>
  <c r="A332" i="8"/>
  <c r="F332" i="8" s="1"/>
  <c r="B331" i="8"/>
  <c r="A331" i="8"/>
  <c r="F331" i="8" s="1"/>
  <c r="B330" i="8"/>
  <c r="A330" i="8"/>
  <c r="F330" i="8" s="1"/>
  <c r="B329" i="8"/>
  <c r="A329" i="8"/>
  <c r="F329" i="8" s="1"/>
  <c r="B328" i="8"/>
  <c r="A328" i="8"/>
  <c r="F328" i="8" s="1"/>
  <c r="B327" i="8"/>
  <c r="A327" i="8"/>
  <c r="F327" i="8" s="1"/>
  <c r="B326" i="8"/>
  <c r="A326" i="8"/>
  <c r="F326" i="8" s="1"/>
  <c r="B325" i="8"/>
  <c r="A325" i="8"/>
  <c r="F325" i="8" s="1"/>
  <c r="B324" i="8"/>
  <c r="A324" i="8"/>
  <c r="F324" i="8" s="1"/>
  <c r="B323" i="8"/>
  <c r="A323" i="8"/>
  <c r="F323" i="8" s="1"/>
  <c r="B322" i="8"/>
  <c r="A322" i="8"/>
  <c r="F322" i="8" s="1"/>
  <c r="B321" i="8"/>
  <c r="A321" i="8"/>
  <c r="F321" i="8" s="1"/>
  <c r="B320" i="8"/>
  <c r="A320" i="8"/>
  <c r="F320" i="8" s="1"/>
  <c r="B319" i="8"/>
  <c r="A319" i="8"/>
  <c r="F319" i="8" s="1"/>
  <c r="B318" i="8"/>
  <c r="A318" i="8"/>
  <c r="F318" i="8" s="1"/>
  <c r="B317" i="8"/>
  <c r="A317" i="8"/>
  <c r="F317" i="8" s="1"/>
  <c r="B316" i="8"/>
  <c r="A316" i="8"/>
  <c r="F316" i="8" s="1"/>
  <c r="B315" i="8"/>
  <c r="A315" i="8"/>
  <c r="F315" i="8" s="1"/>
  <c r="B314" i="8"/>
  <c r="A314" i="8"/>
  <c r="F314" i="8" s="1"/>
  <c r="B313" i="8"/>
  <c r="A313" i="8"/>
  <c r="F313" i="8" s="1"/>
  <c r="B312" i="8"/>
  <c r="A312" i="8"/>
  <c r="F312" i="8" s="1"/>
  <c r="B311" i="8"/>
  <c r="A311" i="8"/>
  <c r="F311" i="8" s="1"/>
  <c r="B310" i="8"/>
  <c r="A310" i="8"/>
  <c r="F310" i="8" s="1"/>
  <c r="B309" i="8"/>
  <c r="A309" i="8"/>
  <c r="F309" i="8" s="1"/>
  <c r="B308" i="8"/>
  <c r="A308" i="8"/>
  <c r="F308" i="8" s="1"/>
  <c r="B307" i="8"/>
  <c r="A307" i="8"/>
  <c r="F307" i="8" s="1"/>
  <c r="B306" i="8"/>
  <c r="A306" i="8"/>
  <c r="F306" i="8" s="1"/>
  <c r="B305" i="8"/>
  <c r="A305" i="8"/>
  <c r="F305" i="8" s="1"/>
  <c r="B304" i="8"/>
  <c r="A304" i="8"/>
  <c r="F304" i="8" s="1"/>
  <c r="B303" i="8"/>
  <c r="A303" i="8"/>
  <c r="F303" i="8" s="1"/>
  <c r="B302" i="8"/>
  <c r="A302" i="8"/>
  <c r="F302" i="8" s="1"/>
  <c r="B301" i="8"/>
  <c r="A301" i="8"/>
  <c r="F301" i="8" s="1"/>
  <c r="B300" i="8"/>
  <c r="A300" i="8"/>
  <c r="F300" i="8" s="1"/>
  <c r="B299" i="8"/>
  <c r="A299" i="8"/>
  <c r="F299" i="8" s="1"/>
  <c r="B298" i="8"/>
  <c r="A298" i="8"/>
  <c r="F298" i="8" s="1"/>
  <c r="B297" i="8"/>
  <c r="A297" i="8"/>
  <c r="F297" i="8" s="1"/>
  <c r="B296" i="8"/>
  <c r="A296" i="8"/>
  <c r="F296" i="8" s="1"/>
  <c r="B295" i="8"/>
  <c r="A295" i="8"/>
  <c r="F295" i="8" s="1"/>
  <c r="B294" i="8"/>
  <c r="A294" i="8"/>
  <c r="F294" i="8" s="1"/>
  <c r="B293" i="8"/>
  <c r="A293" i="8"/>
  <c r="F293" i="8" s="1"/>
  <c r="B292" i="8"/>
  <c r="A292" i="8"/>
  <c r="F292" i="8" s="1"/>
  <c r="B291" i="8"/>
  <c r="A291" i="8"/>
  <c r="F291" i="8" s="1"/>
  <c r="B290" i="8"/>
  <c r="A290" i="8"/>
  <c r="F290" i="8" s="1"/>
  <c r="B289" i="8"/>
  <c r="A289" i="8"/>
  <c r="F289" i="8" s="1"/>
  <c r="B288" i="8"/>
  <c r="A288" i="8"/>
  <c r="F288" i="8" s="1"/>
  <c r="B287" i="8"/>
  <c r="A287" i="8"/>
  <c r="F287" i="8" s="1"/>
  <c r="B286" i="8"/>
  <c r="A286" i="8"/>
  <c r="F286" i="8" s="1"/>
  <c r="B285" i="8"/>
  <c r="A285" i="8"/>
  <c r="F285" i="8" s="1"/>
  <c r="B284" i="8"/>
  <c r="A284" i="8"/>
  <c r="F284" i="8" s="1"/>
  <c r="B283" i="8"/>
  <c r="A283" i="8"/>
  <c r="F283" i="8" s="1"/>
  <c r="B282" i="8"/>
  <c r="A282" i="8"/>
  <c r="F282" i="8" s="1"/>
  <c r="B281" i="8"/>
  <c r="A281" i="8"/>
  <c r="F281" i="8" s="1"/>
  <c r="B280" i="8"/>
  <c r="A280" i="8"/>
  <c r="F280" i="8" s="1"/>
  <c r="B279" i="8"/>
  <c r="A279" i="8"/>
  <c r="F279" i="8" s="1"/>
  <c r="B278" i="8"/>
  <c r="A278" i="8"/>
  <c r="F278" i="8" s="1"/>
  <c r="B277" i="8"/>
  <c r="A277" i="8"/>
  <c r="F277" i="8" s="1"/>
  <c r="B276" i="8"/>
  <c r="A276" i="8"/>
  <c r="F276" i="8" s="1"/>
  <c r="B275" i="8"/>
  <c r="A275" i="8"/>
  <c r="F275" i="8" s="1"/>
  <c r="B274" i="8"/>
  <c r="A274" i="8"/>
  <c r="F274" i="8" s="1"/>
  <c r="B273" i="8"/>
  <c r="A273" i="8"/>
  <c r="F273" i="8" s="1"/>
  <c r="B272" i="8"/>
  <c r="A272" i="8"/>
  <c r="F272" i="8" s="1"/>
  <c r="B271" i="8"/>
  <c r="A271" i="8"/>
  <c r="F271" i="8" s="1"/>
  <c r="B270" i="8"/>
  <c r="A270" i="8"/>
  <c r="F270" i="8" s="1"/>
  <c r="B269" i="8"/>
  <c r="A269" i="8"/>
  <c r="F269" i="8" s="1"/>
  <c r="B268" i="8"/>
  <c r="A268" i="8"/>
  <c r="F268" i="8" s="1"/>
  <c r="B267" i="8"/>
  <c r="A267" i="8"/>
  <c r="F267" i="8" s="1"/>
  <c r="B266" i="8"/>
  <c r="A266" i="8"/>
  <c r="F266" i="8" s="1"/>
  <c r="B265" i="8"/>
  <c r="A265" i="8"/>
  <c r="F265" i="8" s="1"/>
  <c r="B264" i="8"/>
  <c r="A264" i="8"/>
  <c r="F264" i="8" s="1"/>
  <c r="B263" i="8"/>
  <c r="A263" i="8"/>
  <c r="F263" i="8" s="1"/>
  <c r="B262" i="8"/>
  <c r="A262" i="8"/>
  <c r="F262" i="8" s="1"/>
  <c r="B261" i="8"/>
  <c r="A261" i="8"/>
  <c r="F261" i="8" s="1"/>
  <c r="B260" i="8"/>
  <c r="A260" i="8"/>
  <c r="F260" i="8" s="1"/>
  <c r="B259" i="8"/>
  <c r="A259" i="8"/>
  <c r="F259" i="8" s="1"/>
  <c r="B258" i="8"/>
  <c r="A258" i="8"/>
  <c r="F258" i="8" s="1"/>
  <c r="B257" i="8"/>
  <c r="A257" i="8"/>
  <c r="F257" i="8" s="1"/>
  <c r="B256" i="8"/>
  <c r="A256" i="8"/>
  <c r="F256" i="8" s="1"/>
  <c r="B255" i="8"/>
  <c r="A255" i="8"/>
  <c r="F255" i="8" s="1"/>
  <c r="B254" i="8"/>
  <c r="A254" i="8"/>
  <c r="F254" i="8" s="1"/>
  <c r="B253" i="8"/>
  <c r="A253" i="8"/>
  <c r="F253" i="8" s="1"/>
  <c r="B252" i="8"/>
  <c r="A252" i="8"/>
  <c r="F252" i="8" s="1"/>
  <c r="B251" i="8"/>
  <c r="A251" i="8"/>
  <c r="F251" i="8" s="1"/>
  <c r="B250" i="8"/>
  <c r="A250" i="8"/>
  <c r="F250" i="8" s="1"/>
  <c r="B249" i="8"/>
  <c r="A249" i="8"/>
  <c r="F249" i="8" s="1"/>
  <c r="B248" i="8"/>
  <c r="A248" i="8"/>
  <c r="F248" i="8" s="1"/>
  <c r="B247" i="8"/>
  <c r="A247" i="8"/>
  <c r="F247" i="8" s="1"/>
  <c r="B246" i="8"/>
  <c r="A246" i="8"/>
  <c r="F246" i="8" s="1"/>
  <c r="B245" i="8"/>
  <c r="A245" i="8"/>
  <c r="F245" i="8" s="1"/>
  <c r="B244" i="8"/>
  <c r="A244" i="8"/>
  <c r="F244" i="8" s="1"/>
  <c r="B243" i="8"/>
  <c r="A243" i="8"/>
  <c r="F243" i="8" s="1"/>
  <c r="B242" i="8"/>
  <c r="A242" i="8"/>
  <c r="F242" i="8" s="1"/>
  <c r="B241" i="8"/>
  <c r="A241" i="8"/>
  <c r="F241" i="8" s="1"/>
  <c r="B240" i="8"/>
  <c r="A240" i="8"/>
  <c r="F240" i="8" s="1"/>
  <c r="B239" i="8"/>
  <c r="A239" i="8"/>
  <c r="F239" i="8" s="1"/>
  <c r="B238" i="8"/>
  <c r="A238" i="8"/>
  <c r="F238" i="8" s="1"/>
  <c r="B237" i="8"/>
  <c r="A237" i="8"/>
  <c r="F237" i="8" s="1"/>
  <c r="B236" i="8"/>
  <c r="A236" i="8"/>
  <c r="F236" i="8" s="1"/>
  <c r="B235" i="8"/>
  <c r="A235" i="8"/>
  <c r="F235" i="8" s="1"/>
  <c r="B234" i="8"/>
  <c r="A234" i="8"/>
  <c r="F234" i="8" s="1"/>
  <c r="B233" i="8"/>
  <c r="A233" i="8"/>
  <c r="F233" i="8" s="1"/>
  <c r="B232" i="8"/>
  <c r="A232" i="8"/>
  <c r="F232" i="8" s="1"/>
  <c r="B231" i="8"/>
  <c r="A231" i="8"/>
  <c r="F231" i="8" s="1"/>
  <c r="B230" i="8"/>
  <c r="A230" i="8"/>
  <c r="F230" i="8" s="1"/>
  <c r="B229" i="8"/>
  <c r="A229" i="8"/>
  <c r="F229" i="8" s="1"/>
  <c r="B228" i="8"/>
  <c r="A228" i="8"/>
  <c r="F228" i="8" s="1"/>
  <c r="B227" i="8"/>
  <c r="A227" i="8"/>
  <c r="F227" i="8" s="1"/>
  <c r="B226" i="8"/>
  <c r="A226" i="8"/>
  <c r="F226" i="8" s="1"/>
  <c r="B225" i="8"/>
  <c r="A225" i="8"/>
  <c r="F225" i="8" s="1"/>
  <c r="B224" i="8"/>
  <c r="A224" i="8"/>
  <c r="F224" i="8" s="1"/>
  <c r="B223" i="8"/>
  <c r="A223" i="8"/>
  <c r="F223" i="8" s="1"/>
  <c r="B222" i="8"/>
  <c r="A222" i="8"/>
  <c r="F222" i="8" s="1"/>
  <c r="B221" i="8"/>
  <c r="A221" i="8"/>
  <c r="F221" i="8" s="1"/>
  <c r="B220" i="8"/>
  <c r="A220" i="8"/>
  <c r="F220" i="8" s="1"/>
  <c r="B219" i="8"/>
  <c r="A219" i="8"/>
  <c r="F219" i="8" s="1"/>
  <c r="B218" i="8"/>
  <c r="A218" i="8"/>
  <c r="F218" i="8" s="1"/>
  <c r="B217" i="8"/>
  <c r="A217" i="8"/>
  <c r="F217" i="8" s="1"/>
  <c r="B216" i="8"/>
  <c r="A216" i="8"/>
  <c r="F216" i="8" s="1"/>
  <c r="B215" i="8"/>
  <c r="A215" i="8"/>
  <c r="F215" i="8" s="1"/>
  <c r="B214" i="8"/>
  <c r="A214" i="8"/>
  <c r="F214" i="8" s="1"/>
  <c r="B213" i="8"/>
  <c r="A213" i="8"/>
  <c r="F213" i="8" s="1"/>
  <c r="B212" i="8"/>
  <c r="A212" i="8"/>
  <c r="F212" i="8" s="1"/>
  <c r="B211" i="8"/>
  <c r="A211" i="8"/>
  <c r="F211" i="8" s="1"/>
  <c r="B210" i="8"/>
  <c r="A210" i="8"/>
  <c r="F210" i="8" s="1"/>
  <c r="B209" i="8"/>
  <c r="A209" i="8"/>
  <c r="F209" i="8" s="1"/>
  <c r="B208" i="8"/>
  <c r="A208" i="8"/>
  <c r="F208" i="8" s="1"/>
  <c r="B207" i="8"/>
  <c r="A207" i="8"/>
  <c r="F207" i="8" s="1"/>
  <c r="B206" i="8"/>
  <c r="A206" i="8"/>
  <c r="F206" i="8" s="1"/>
  <c r="B205" i="8"/>
  <c r="A205" i="8"/>
  <c r="F205" i="8" s="1"/>
  <c r="B204" i="8"/>
  <c r="A204" i="8"/>
  <c r="F204" i="8" s="1"/>
  <c r="B203" i="8"/>
  <c r="A203" i="8"/>
  <c r="F203" i="8" s="1"/>
  <c r="B202" i="8"/>
  <c r="A202" i="8"/>
  <c r="F202" i="8" s="1"/>
  <c r="B201" i="8"/>
  <c r="A201" i="8"/>
  <c r="F201" i="8" s="1"/>
  <c r="B200" i="8"/>
  <c r="A200" i="8"/>
  <c r="F200" i="8" s="1"/>
  <c r="B199" i="8"/>
  <c r="A199" i="8"/>
  <c r="F199" i="8" s="1"/>
  <c r="B198" i="8"/>
  <c r="A198" i="8"/>
  <c r="F198" i="8" s="1"/>
  <c r="B197" i="8"/>
  <c r="A197" i="8"/>
  <c r="F197" i="8" s="1"/>
  <c r="B196" i="8"/>
  <c r="A196" i="8"/>
  <c r="F196" i="8" s="1"/>
  <c r="B195" i="8"/>
  <c r="A195" i="8"/>
  <c r="F195" i="8" s="1"/>
  <c r="B194" i="8"/>
  <c r="A194" i="8"/>
  <c r="F194" i="8" s="1"/>
  <c r="B193" i="8"/>
  <c r="A193" i="8"/>
  <c r="F193" i="8" s="1"/>
  <c r="B192" i="8"/>
  <c r="A192" i="8"/>
  <c r="F192" i="8" s="1"/>
  <c r="B191" i="8"/>
  <c r="A191" i="8"/>
  <c r="F191" i="8" s="1"/>
  <c r="B190" i="8"/>
  <c r="A190" i="8"/>
  <c r="F190" i="8" s="1"/>
  <c r="B189" i="8"/>
  <c r="A189" i="8"/>
  <c r="F189" i="8" s="1"/>
  <c r="B188" i="8"/>
  <c r="A188" i="8"/>
  <c r="F188" i="8" s="1"/>
  <c r="B187" i="8"/>
  <c r="A187" i="8"/>
  <c r="F187" i="8" s="1"/>
  <c r="B186" i="8"/>
  <c r="A186" i="8"/>
  <c r="F186" i="8" s="1"/>
  <c r="B185" i="8"/>
  <c r="A185" i="8"/>
  <c r="F185" i="8" s="1"/>
  <c r="B184" i="8"/>
  <c r="A184" i="8"/>
  <c r="F184" i="8" s="1"/>
  <c r="B183" i="8"/>
  <c r="A183" i="8"/>
  <c r="F183" i="8" s="1"/>
  <c r="B182" i="8"/>
  <c r="A182" i="8"/>
  <c r="F182" i="8" s="1"/>
  <c r="B181" i="8"/>
  <c r="A181" i="8"/>
  <c r="F181" i="8" s="1"/>
  <c r="B180" i="8"/>
  <c r="A180" i="8"/>
  <c r="F180" i="8" s="1"/>
  <c r="B179" i="8"/>
  <c r="A179" i="8"/>
  <c r="F179" i="8" s="1"/>
  <c r="B178" i="8"/>
  <c r="A178" i="8"/>
  <c r="F178" i="8" s="1"/>
  <c r="B177" i="8"/>
  <c r="A177" i="8"/>
  <c r="F177" i="8" s="1"/>
  <c r="B176" i="8"/>
  <c r="A176" i="8"/>
  <c r="F176" i="8" s="1"/>
  <c r="B175" i="8"/>
  <c r="A175" i="8"/>
  <c r="F175" i="8" s="1"/>
  <c r="B174" i="8"/>
  <c r="A174" i="8"/>
  <c r="F174" i="8" s="1"/>
  <c r="B173" i="8"/>
  <c r="A173" i="8"/>
  <c r="F173" i="8" s="1"/>
  <c r="B172" i="8"/>
  <c r="A172" i="8"/>
  <c r="F172" i="8" s="1"/>
  <c r="B171" i="8"/>
  <c r="A171" i="8"/>
  <c r="F171" i="8" s="1"/>
  <c r="B170" i="8"/>
  <c r="A170" i="8"/>
  <c r="F170" i="8" s="1"/>
  <c r="B169" i="8"/>
  <c r="A169" i="8"/>
  <c r="F169" i="8" s="1"/>
  <c r="B168" i="8"/>
  <c r="A168" i="8"/>
  <c r="F168" i="8" s="1"/>
  <c r="B167" i="8"/>
  <c r="A167" i="8"/>
  <c r="F167" i="8" s="1"/>
  <c r="B166" i="8"/>
  <c r="A166" i="8"/>
  <c r="F166" i="8" s="1"/>
  <c r="B165" i="8"/>
  <c r="A165" i="8"/>
  <c r="F165" i="8" s="1"/>
  <c r="B164" i="8"/>
  <c r="A164" i="8"/>
  <c r="F164" i="8" s="1"/>
  <c r="B163" i="8"/>
  <c r="A163" i="8"/>
  <c r="F163" i="8" s="1"/>
  <c r="B162" i="8"/>
  <c r="A162" i="8"/>
  <c r="F162" i="8" s="1"/>
  <c r="B161" i="8"/>
  <c r="A161" i="8"/>
  <c r="F161" i="8" s="1"/>
  <c r="B160" i="8"/>
  <c r="A160" i="8"/>
  <c r="F160" i="8" s="1"/>
  <c r="B159" i="8"/>
  <c r="A159" i="8"/>
  <c r="F159" i="8" s="1"/>
  <c r="B158" i="8"/>
  <c r="A158" i="8"/>
  <c r="F158" i="8" s="1"/>
  <c r="B157" i="8"/>
  <c r="A157" i="8"/>
  <c r="F157" i="8" s="1"/>
  <c r="B156" i="8"/>
  <c r="A156" i="8"/>
  <c r="F156" i="8" s="1"/>
  <c r="B155" i="8"/>
  <c r="A155" i="8"/>
  <c r="F155" i="8" s="1"/>
  <c r="B154" i="8"/>
  <c r="A154" i="8"/>
  <c r="F154" i="8" s="1"/>
  <c r="B153" i="8"/>
  <c r="A153" i="8"/>
  <c r="F153" i="8" s="1"/>
  <c r="B152" i="8"/>
  <c r="A152" i="8"/>
  <c r="F152" i="8" s="1"/>
  <c r="B151" i="8"/>
  <c r="A151" i="8"/>
  <c r="F151" i="8" s="1"/>
  <c r="B150" i="8"/>
  <c r="A150" i="8"/>
  <c r="F150" i="8" s="1"/>
  <c r="B149" i="8"/>
  <c r="A149" i="8"/>
  <c r="F149" i="8" s="1"/>
  <c r="B148" i="8"/>
  <c r="A148" i="8"/>
  <c r="F148" i="8" s="1"/>
  <c r="B147" i="8"/>
  <c r="A147" i="8"/>
  <c r="F147" i="8" s="1"/>
  <c r="B146" i="8"/>
  <c r="A146" i="8"/>
  <c r="F146" i="8" s="1"/>
  <c r="B145" i="8"/>
  <c r="A145" i="8"/>
  <c r="F145" i="8" s="1"/>
  <c r="B144" i="8"/>
  <c r="A144" i="8"/>
  <c r="F144" i="8" s="1"/>
  <c r="B143" i="8"/>
  <c r="A143" i="8"/>
  <c r="F143" i="8" s="1"/>
  <c r="B142" i="8"/>
  <c r="A142" i="8"/>
  <c r="F142" i="8" s="1"/>
  <c r="B141" i="8"/>
  <c r="A141" i="8"/>
  <c r="F141" i="8" s="1"/>
  <c r="B140" i="8"/>
  <c r="A140" i="8"/>
  <c r="F140" i="8" s="1"/>
  <c r="B139" i="8"/>
  <c r="A139" i="8"/>
  <c r="F139" i="8" s="1"/>
  <c r="B138" i="8"/>
  <c r="A138" i="8"/>
  <c r="F138" i="8" s="1"/>
  <c r="B137" i="8"/>
  <c r="A137" i="8"/>
  <c r="F137" i="8" s="1"/>
  <c r="B136" i="8"/>
  <c r="A136" i="8"/>
  <c r="F136" i="8" s="1"/>
  <c r="B135" i="8"/>
  <c r="A135" i="8"/>
  <c r="F135" i="8" s="1"/>
  <c r="B134" i="8"/>
  <c r="A134" i="8"/>
  <c r="F134" i="8" s="1"/>
  <c r="B133" i="8"/>
  <c r="A133" i="8"/>
  <c r="F133" i="8" s="1"/>
  <c r="B132" i="8"/>
  <c r="A132" i="8"/>
  <c r="F132" i="8" s="1"/>
  <c r="B131" i="8"/>
  <c r="A131" i="8"/>
  <c r="F131" i="8" s="1"/>
  <c r="B130" i="8"/>
  <c r="A130" i="8"/>
  <c r="F130" i="8" s="1"/>
  <c r="B129" i="8"/>
  <c r="A129" i="8"/>
  <c r="F129" i="8" s="1"/>
  <c r="B128" i="8"/>
  <c r="A128" i="8"/>
  <c r="F128" i="8" s="1"/>
  <c r="B127" i="8"/>
  <c r="A127" i="8"/>
  <c r="F127" i="8" s="1"/>
  <c r="B126" i="8"/>
  <c r="A126" i="8"/>
  <c r="F126" i="8" s="1"/>
  <c r="B125" i="8"/>
  <c r="A125" i="8"/>
  <c r="F125" i="8" s="1"/>
  <c r="B124" i="8"/>
  <c r="A124" i="8"/>
  <c r="F124" i="8" s="1"/>
  <c r="B123" i="8"/>
  <c r="A123" i="8"/>
  <c r="F123" i="8" s="1"/>
  <c r="B122" i="8"/>
  <c r="A122" i="8"/>
  <c r="F122" i="8" s="1"/>
  <c r="B121" i="8"/>
  <c r="A121" i="8"/>
  <c r="F121" i="8" s="1"/>
  <c r="B120" i="8"/>
  <c r="A120" i="8"/>
  <c r="F120" i="8" s="1"/>
  <c r="B119" i="8"/>
  <c r="A119" i="8"/>
  <c r="F119" i="8" s="1"/>
  <c r="B118" i="8"/>
  <c r="A118" i="8"/>
  <c r="F118" i="8" s="1"/>
  <c r="B117" i="8"/>
  <c r="A117" i="8"/>
  <c r="F117" i="8" s="1"/>
  <c r="B116" i="8"/>
  <c r="A116" i="8"/>
  <c r="F116" i="8" s="1"/>
  <c r="B115" i="8"/>
  <c r="A115" i="8"/>
  <c r="F115" i="8" s="1"/>
  <c r="B114" i="8"/>
  <c r="A114" i="8"/>
  <c r="F114" i="8" s="1"/>
  <c r="B113" i="8"/>
  <c r="A113" i="8"/>
  <c r="F113" i="8" s="1"/>
  <c r="B112" i="8"/>
  <c r="A112" i="8"/>
  <c r="F112" i="8" s="1"/>
  <c r="B111" i="8"/>
  <c r="A111" i="8"/>
  <c r="F111" i="8" s="1"/>
  <c r="B110" i="8"/>
  <c r="A110" i="8"/>
  <c r="F110" i="8" s="1"/>
  <c r="B109" i="8"/>
  <c r="A109" i="8"/>
  <c r="F109" i="8" s="1"/>
  <c r="B108" i="8"/>
  <c r="A108" i="8"/>
  <c r="F108" i="8" s="1"/>
  <c r="B107" i="8"/>
  <c r="A107" i="8"/>
  <c r="F107" i="8" s="1"/>
  <c r="B106" i="8"/>
  <c r="A106" i="8"/>
  <c r="F106" i="8" s="1"/>
  <c r="B105" i="8"/>
  <c r="A105" i="8"/>
  <c r="F105" i="8" s="1"/>
  <c r="B104" i="8"/>
  <c r="A104" i="8"/>
  <c r="F104" i="8" s="1"/>
  <c r="B103" i="8"/>
  <c r="A103" i="8"/>
  <c r="F103" i="8" s="1"/>
  <c r="B102" i="8"/>
  <c r="A102" i="8"/>
  <c r="F102" i="8" s="1"/>
  <c r="B101" i="8"/>
  <c r="A101" i="8"/>
  <c r="F101" i="8" s="1"/>
  <c r="B100" i="8"/>
  <c r="A100" i="8"/>
  <c r="F100" i="8" s="1"/>
  <c r="B99" i="8"/>
  <c r="A99" i="8"/>
  <c r="F99" i="8" s="1"/>
  <c r="B98" i="8"/>
  <c r="A98" i="8"/>
  <c r="F98" i="8" s="1"/>
  <c r="B97" i="8"/>
  <c r="A97" i="8"/>
  <c r="F97" i="8" s="1"/>
  <c r="B96" i="8"/>
  <c r="A96" i="8"/>
  <c r="F96" i="8" s="1"/>
  <c r="B95" i="8"/>
  <c r="A95" i="8"/>
  <c r="F95" i="8" s="1"/>
  <c r="B94" i="8"/>
  <c r="A94" i="8"/>
  <c r="F94" i="8" s="1"/>
  <c r="B93" i="8"/>
  <c r="A93" i="8"/>
  <c r="F93" i="8" s="1"/>
  <c r="B92" i="8"/>
  <c r="A92" i="8"/>
  <c r="F92" i="8" s="1"/>
  <c r="B91" i="8"/>
  <c r="A91" i="8"/>
  <c r="F91" i="8" s="1"/>
  <c r="B90" i="8"/>
  <c r="A90" i="8"/>
  <c r="F90" i="8" s="1"/>
  <c r="B89" i="8"/>
  <c r="A89" i="8"/>
  <c r="F89" i="8" s="1"/>
  <c r="B88" i="8"/>
  <c r="A88" i="8"/>
  <c r="F88" i="8" s="1"/>
  <c r="B87" i="8"/>
  <c r="A87" i="8"/>
  <c r="F87" i="8" s="1"/>
  <c r="B86" i="8"/>
  <c r="A86" i="8"/>
  <c r="F86" i="8" s="1"/>
  <c r="B85" i="8"/>
  <c r="A85" i="8"/>
  <c r="F85" i="8" s="1"/>
  <c r="B84" i="8"/>
  <c r="A84" i="8"/>
  <c r="F84" i="8" s="1"/>
  <c r="B83" i="8"/>
  <c r="A83" i="8"/>
  <c r="F83" i="8" s="1"/>
  <c r="B82" i="8"/>
  <c r="A82" i="8"/>
  <c r="F82" i="8" s="1"/>
  <c r="B81" i="8"/>
  <c r="A81" i="8"/>
  <c r="F81" i="8" s="1"/>
  <c r="B80" i="8"/>
  <c r="A80" i="8"/>
  <c r="F80" i="8" s="1"/>
  <c r="B79" i="8"/>
  <c r="A79" i="8"/>
  <c r="F79" i="8" s="1"/>
  <c r="B78" i="8"/>
  <c r="A78" i="8"/>
  <c r="F78" i="8" s="1"/>
  <c r="B77" i="8"/>
  <c r="A77" i="8"/>
  <c r="F77" i="8" s="1"/>
  <c r="B76" i="8"/>
  <c r="A76" i="8"/>
  <c r="F76" i="8" s="1"/>
  <c r="B75" i="8"/>
  <c r="A75" i="8"/>
  <c r="F75" i="8" s="1"/>
  <c r="B74" i="8"/>
  <c r="A74" i="8"/>
  <c r="F74" i="8" s="1"/>
  <c r="B73" i="8"/>
  <c r="A73" i="8"/>
  <c r="F73" i="8" s="1"/>
  <c r="B72" i="8"/>
  <c r="A72" i="8"/>
  <c r="F72" i="8" s="1"/>
  <c r="B71" i="8"/>
  <c r="A71" i="8"/>
  <c r="F71" i="8" s="1"/>
  <c r="B70" i="8"/>
  <c r="A70" i="8"/>
  <c r="F70" i="8" s="1"/>
  <c r="B69" i="8"/>
  <c r="A69" i="8"/>
  <c r="F69" i="8" s="1"/>
  <c r="B68" i="8"/>
  <c r="A68" i="8"/>
  <c r="F68" i="8" s="1"/>
  <c r="B67" i="8"/>
  <c r="A67" i="8"/>
  <c r="F67" i="8" s="1"/>
  <c r="B66" i="8"/>
  <c r="A66" i="8"/>
  <c r="F66" i="8" s="1"/>
  <c r="B65" i="8"/>
  <c r="A65" i="8"/>
  <c r="F65" i="8" s="1"/>
  <c r="B64" i="8"/>
  <c r="A64" i="8"/>
  <c r="F64" i="8" s="1"/>
  <c r="B63" i="8"/>
  <c r="A63" i="8"/>
  <c r="F63" i="8" s="1"/>
  <c r="B62" i="8"/>
  <c r="A62" i="8"/>
  <c r="F62" i="8" s="1"/>
  <c r="B61" i="8"/>
  <c r="A61" i="8"/>
  <c r="F61" i="8" s="1"/>
  <c r="B60" i="8"/>
  <c r="A60" i="8"/>
  <c r="F60" i="8" s="1"/>
  <c r="B59" i="8"/>
  <c r="A59" i="8"/>
  <c r="F59" i="8" s="1"/>
  <c r="B58" i="8"/>
  <c r="A58" i="8"/>
  <c r="F58" i="8" s="1"/>
  <c r="B57" i="8"/>
  <c r="A57" i="8"/>
  <c r="F57" i="8" s="1"/>
  <c r="B56" i="8"/>
  <c r="A56" i="8"/>
  <c r="F56" i="8" s="1"/>
  <c r="B55" i="8"/>
  <c r="A55" i="8"/>
  <c r="F55" i="8" s="1"/>
  <c r="B54" i="8"/>
  <c r="A54" i="8"/>
  <c r="F54" i="8" s="1"/>
  <c r="B53" i="8"/>
  <c r="A53" i="8"/>
  <c r="F53" i="8" s="1"/>
  <c r="B52" i="8"/>
  <c r="A52" i="8"/>
  <c r="F52" i="8" s="1"/>
  <c r="B51" i="8"/>
  <c r="A51" i="8"/>
  <c r="F51" i="8" s="1"/>
  <c r="B50" i="8"/>
  <c r="A50" i="8"/>
  <c r="F50" i="8" s="1"/>
  <c r="B49" i="8"/>
  <c r="A49" i="8"/>
  <c r="F49" i="8" s="1"/>
  <c r="B48" i="8"/>
  <c r="A48" i="8"/>
  <c r="F48" i="8" s="1"/>
  <c r="B47" i="8"/>
  <c r="A47" i="8"/>
  <c r="F47" i="8" s="1"/>
  <c r="B46" i="8"/>
  <c r="A46" i="8"/>
  <c r="F46" i="8" s="1"/>
  <c r="B45" i="8"/>
  <c r="A45" i="8"/>
  <c r="F45" i="8" s="1"/>
  <c r="B44" i="8"/>
  <c r="A44" i="8"/>
  <c r="F44" i="8" s="1"/>
  <c r="B43" i="8"/>
  <c r="A43" i="8"/>
  <c r="F43" i="8" s="1"/>
  <c r="B42" i="8"/>
  <c r="A42" i="8"/>
  <c r="F42" i="8" s="1"/>
  <c r="B41" i="8"/>
  <c r="A41" i="8"/>
  <c r="F41" i="8" s="1"/>
  <c r="B40" i="8"/>
  <c r="A40" i="8"/>
  <c r="F40" i="8" s="1"/>
  <c r="B39" i="8"/>
  <c r="A39" i="8"/>
  <c r="F39" i="8" s="1"/>
  <c r="B38" i="8"/>
  <c r="A38" i="8"/>
  <c r="F38" i="8" s="1"/>
  <c r="B37" i="8"/>
  <c r="A37" i="8"/>
  <c r="F37" i="8" s="1"/>
  <c r="B36" i="8"/>
  <c r="A36" i="8"/>
  <c r="F36" i="8" s="1"/>
  <c r="B35" i="8"/>
  <c r="A35" i="8"/>
  <c r="F35" i="8" s="1"/>
  <c r="B34" i="8"/>
  <c r="A34" i="8"/>
  <c r="F34" i="8" s="1"/>
  <c r="B33" i="8"/>
  <c r="A33" i="8"/>
  <c r="F33" i="8" s="1"/>
  <c r="B32" i="8"/>
  <c r="A32" i="8"/>
  <c r="F32" i="8" s="1"/>
  <c r="B31" i="8"/>
  <c r="A31" i="8"/>
  <c r="F31" i="8" s="1"/>
  <c r="B30" i="8"/>
  <c r="A30" i="8"/>
  <c r="F30" i="8" s="1"/>
  <c r="B29" i="8"/>
  <c r="A29" i="8"/>
  <c r="F29" i="8" s="1"/>
  <c r="B28" i="8"/>
  <c r="A28" i="8"/>
  <c r="F28" i="8" s="1"/>
  <c r="B27" i="8"/>
  <c r="A27" i="8"/>
  <c r="F27" i="8" s="1"/>
  <c r="B26" i="8"/>
  <c r="A26" i="8"/>
  <c r="F26" i="8" s="1"/>
  <c r="B25" i="8"/>
  <c r="A25" i="8"/>
  <c r="F25" i="8" s="1"/>
  <c r="B24" i="8"/>
  <c r="A24" i="8"/>
  <c r="F24" i="8" s="1"/>
  <c r="B23" i="8"/>
  <c r="A23" i="8"/>
  <c r="F23" i="8" s="1"/>
  <c r="B22" i="8"/>
  <c r="A22" i="8"/>
  <c r="F22" i="8" s="1"/>
  <c r="B21" i="8"/>
  <c r="A21" i="8"/>
  <c r="F21" i="8" s="1"/>
  <c r="B20" i="8"/>
  <c r="A20" i="8"/>
  <c r="F20" i="8" s="1"/>
  <c r="B19" i="8"/>
  <c r="A19" i="8"/>
  <c r="F19" i="8" s="1"/>
  <c r="B18" i="8"/>
  <c r="A18" i="8"/>
  <c r="F18" i="8" s="1"/>
  <c r="B17" i="8"/>
  <c r="A17" i="8"/>
  <c r="F17" i="8" s="1"/>
  <c r="B16" i="8"/>
  <c r="A16" i="8"/>
  <c r="F16" i="8" s="1"/>
  <c r="B15" i="8"/>
  <c r="A15" i="8"/>
  <c r="F15" i="8" s="1"/>
  <c r="B14" i="8"/>
  <c r="A14" i="8"/>
  <c r="F14" i="8" s="1"/>
  <c r="B13" i="8"/>
  <c r="A13" i="8"/>
  <c r="F13" i="8" s="1"/>
  <c r="B12" i="8"/>
  <c r="A12" i="8"/>
  <c r="F12" i="8" s="1"/>
  <c r="B11" i="8"/>
  <c r="A11" i="8"/>
  <c r="F11" i="8" s="1"/>
  <c r="B10" i="8"/>
  <c r="A10" i="8"/>
  <c r="F10" i="8" s="1"/>
  <c r="B9" i="8"/>
  <c r="A9" i="8"/>
  <c r="F9" i="8" s="1"/>
  <c r="B8" i="8"/>
  <c r="A8" i="8"/>
  <c r="F8" i="8" s="1"/>
  <c r="B7" i="8"/>
  <c r="A7" i="8"/>
  <c r="F7" i="8" s="1"/>
  <c r="B6" i="8"/>
  <c r="A6" i="8"/>
  <c r="F6" i="8" s="1"/>
  <c r="B5" i="8"/>
  <c r="A5" i="8"/>
  <c r="F5" i="8" s="1"/>
  <c r="B4" i="8"/>
  <c r="A4" i="8"/>
  <c r="F4" i="8" s="1"/>
  <c r="B3" i="8"/>
  <c r="A3" i="8"/>
  <c r="F3" i="8" s="1"/>
  <c r="B2" i="8"/>
  <c r="A2" i="8"/>
  <c r="F2" i="8" s="1"/>
  <c r="B677" i="6"/>
  <c r="B669" i="6"/>
  <c r="B661" i="6"/>
  <c r="B653" i="6"/>
  <c r="B645" i="6"/>
  <c r="B637" i="6"/>
  <c r="B629" i="6"/>
  <c r="B621" i="6"/>
  <c r="B613" i="6"/>
  <c r="B605" i="6"/>
  <c r="B597" i="6"/>
  <c r="B589" i="6"/>
  <c r="B581" i="6"/>
  <c r="B573" i="6"/>
  <c r="B565" i="6"/>
  <c r="B557" i="6"/>
  <c r="B549" i="6"/>
  <c r="B541" i="6"/>
  <c r="B533" i="6"/>
  <c r="B525" i="6"/>
  <c r="B517" i="6"/>
  <c r="B509" i="6"/>
  <c r="B501" i="6"/>
  <c r="B493" i="6"/>
  <c r="B485" i="6"/>
  <c r="B477" i="6"/>
  <c r="B469" i="6"/>
  <c r="B461" i="6"/>
  <c r="B453" i="6"/>
  <c r="B445" i="6"/>
  <c r="B437" i="6"/>
  <c r="B429" i="6"/>
  <c r="B421" i="6"/>
  <c r="B413" i="6"/>
  <c r="B405" i="6"/>
  <c r="B397" i="6"/>
  <c r="B389" i="6"/>
  <c r="B381" i="6"/>
  <c r="B373" i="6"/>
  <c r="B365" i="6"/>
  <c r="B357" i="6"/>
  <c r="B349" i="6"/>
  <c r="B341" i="6"/>
  <c r="B333" i="6"/>
  <c r="B325" i="6"/>
  <c r="B317" i="6"/>
  <c r="B309" i="6"/>
  <c r="B301" i="6"/>
  <c r="B293" i="6"/>
  <c r="B285" i="6"/>
  <c r="B277" i="6"/>
  <c r="B269" i="6"/>
  <c r="B261" i="6"/>
  <c r="B253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B2" i="6"/>
  <c r="B3" i="6"/>
  <c r="B4" i="6"/>
  <c r="B6" i="6"/>
  <c r="B7" i="6"/>
  <c r="B8" i="6"/>
  <c r="B9" i="6"/>
  <c r="B10" i="6"/>
  <c r="B11" i="6"/>
  <c r="B12" i="6"/>
  <c r="B14" i="6"/>
  <c r="B15" i="6"/>
  <c r="B16" i="6"/>
  <c r="B17" i="6"/>
  <c r="B18" i="6"/>
  <c r="B19" i="6"/>
  <c r="B20" i="6"/>
  <c r="B22" i="6"/>
  <c r="B23" i="6"/>
  <c r="B24" i="6"/>
  <c r="B25" i="6"/>
  <c r="B26" i="6"/>
  <c r="B27" i="6"/>
  <c r="B28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6" i="6"/>
  <c r="B47" i="6"/>
  <c r="B48" i="6"/>
  <c r="B49" i="6"/>
  <c r="B50" i="6"/>
  <c r="B51" i="6"/>
  <c r="B52" i="6"/>
  <c r="B54" i="6"/>
  <c r="B55" i="6"/>
  <c r="B56" i="6"/>
  <c r="B57" i="6"/>
  <c r="B58" i="6"/>
  <c r="B59" i="6"/>
  <c r="B60" i="6"/>
  <c r="B62" i="6"/>
  <c r="B63" i="6"/>
  <c r="B64" i="6"/>
  <c r="B65" i="6"/>
  <c r="B66" i="6"/>
  <c r="B67" i="6"/>
  <c r="B68" i="6"/>
  <c r="B70" i="6"/>
  <c r="B71" i="6"/>
  <c r="B72" i="6"/>
  <c r="B73" i="6"/>
  <c r="B74" i="6"/>
  <c r="B75" i="6"/>
  <c r="B76" i="6"/>
  <c r="B78" i="6"/>
  <c r="B79" i="6"/>
  <c r="B80" i="6"/>
  <c r="B81" i="6"/>
  <c r="B82" i="6"/>
  <c r="B83" i="6"/>
  <c r="B84" i="6"/>
  <c r="B86" i="6"/>
  <c r="B87" i="6"/>
  <c r="B88" i="6"/>
  <c r="B89" i="6"/>
  <c r="B90" i="6"/>
  <c r="B91" i="6"/>
  <c r="B92" i="6"/>
  <c r="B94" i="6"/>
  <c r="B95" i="6"/>
  <c r="B96" i="6"/>
  <c r="B97" i="6"/>
  <c r="B98" i="6"/>
  <c r="B99" i="6"/>
  <c r="B100" i="6"/>
  <c r="B102" i="6"/>
  <c r="B103" i="6"/>
  <c r="B104" i="6"/>
  <c r="B105" i="6"/>
  <c r="B106" i="6"/>
  <c r="B107" i="6"/>
  <c r="B108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6" i="6"/>
  <c r="B127" i="6"/>
  <c r="B128" i="6"/>
  <c r="B129" i="6"/>
  <c r="B130" i="6"/>
  <c r="B131" i="6"/>
  <c r="B132" i="6"/>
  <c r="B134" i="6"/>
  <c r="B135" i="6"/>
  <c r="B136" i="6"/>
  <c r="B137" i="6"/>
  <c r="B138" i="6"/>
  <c r="B139" i="6"/>
  <c r="B140" i="6"/>
  <c r="B142" i="6"/>
  <c r="B143" i="6"/>
  <c r="B144" i="6"/>
  <c r="B145" i="6"/>
  <c r="B146" i="6"/>
  <c r="B147" i="6"/>
  <c r="B148" i="6"/>
  <c r="B150" i="6"/>
  <c r="B151" i="6"/>
  <c r="B152" i="6"/>
  <c r="B153" i="6"/>
  <c r="B154" i="6"/>
  <c r="B155" i="6"/>
  <c r="B156" i="6"/>
  <c r="B158" i="6"/>
  <c r="B159" i="6"/>
  <c r="B160" i="6"/>
  <c r="B161" i="6"/>
  <c r="B162" i="6"/>
  <c r="B163" i="6"/>
  <c r="B164" i="6"/>
  <c r="B166" i="6"/>
  <c r="B167" i="6"/>
  <c r="B168" i="6"/>
  <c r="B169" i="6"/>
  <c r="B170" i="6"/>
  <c r="B171" i="6"/>
  <c r="B172" i="6"/>
  <c r="B174" i="6"/>
  <c r="B175" i="6"/>
  <c r="B176" i="6"/>
  <c r="B177" i="6"/>
  <c r="B178" i="6"/>
  <c r="B179" i="6"/>
  <c r="B180" i="6"/>
  <c r="B182" i="6"/>
  <c r="B183" i="6"/>
  <c r="B184" i="6"/>
  <c r="B185" i="6"/>
  <c r="B186" i="6"/>
  <c r="B187" i="6"/>
  <c r="B188" i="6"/>
  <c r="B190" i="6"/>
  <c r="B191" i="6"/>
  <c r="B192" i="6"/>
  <c r="B193" i="6"/>
  <c r="B194" i="6"/>
  <c r="B195" i="6"/>
  <c r="B196" i="6"/>
  <c r="B198" i="6"/>
  <c r="B199" i="6"/>
  <c r="B200" i="6"/>
  <c r="B201" i="6"/>
  <c r="B202" i="6"/>
  <c r="B203" i="6"/>
  <c r="B204" i="6"/>
  <c r="B206" i="6"/>
  <c r="B207" i="6"/>
  <c r="B208" i="6"/>
  <c r="B209" i="6"/>
  <c r="B210" i="6"/>
  <c r="B211" i="6"/>
  <c r="B212" i="6"/>
  <c r="B214" i="6"/>
  <c r="B215" i="6"/>
  <c r="B216" i="6"/>
  <c r="B217" i="6"/>
  <c r="B218" i="6"/>
  <c r="B219" i="6"/>
  <c r="B220" i="6"/>
  <c r="B222" i="6"/>
  <c r="B223" i="6"/>
  <c r="B224" i="6"/>
  <c r="B225" i="6"/>
  <c r="B226" i="6"/>
  <c r="B227" i="6"/>
  <c r="B228" i="6"/>
  <c r="B230" i="6"/>
  <c r="B231" i="6"/>
  <c r="B232" i="6"/>
  <c r="B233" i="6"/>
  <c r="B234" i="6"/>
  <c r="B235" i="6"/>
  <c r="B236" i="6"/>
  <c r="B238" i="6"/>
  <c r="B239" i="6"/>
  <c r="B240" i="6"/>
  <c r="B241" i="6"/>
  <c r="B242" i="6"/>
  <c r="B243" i="6"/>
  <c r="B244" i="6"/>
  <c r="B246" i="6"/>
  <c r="B247" i="6"/>
  <c r="B248" i="6"/>
  <c r="B249" i="6"/>
  <c r="B250" i="6"/>
  <c r="B251" i="6"/>
  <c r="B252" i="6"/>
  <c r="B254" i="6"/>
  <c r="B255" i="6"/>
  <c r="B256" i="6"/>
  <c r="B257" i="6"/>
  <c r="B258" i="6"/>
  <c r="B259" i="6"/>
  <c r="B260" i="6"/>
  <c r="B262" i="6"/>
  <c r="B263" i="6"/>
  <c r="B264" i="6"/>
  <c r="B265" i="6"/>
  <c r="B266" i="6"/>
  <c r="B267" i="6"/>
  <c r="B268" i="6"/>
  <c r="B270" i="6"/>
  <c r="B271" i="6"/>
  <c r="B272" i="6"/>
  <c r="B273" i="6"/>
  <c r="B274" i="6"/>
  <c r="B275" i="6"/>
  <c r="B276" i="6"/>
  <c r="B278" i="6"/>
  <c r="B279" i="6"/>
  <c r="B280" i="6"/>
  <c r="B281" i="6"/>
  <c r="B282" i="6"/>
  <c r="B283" i="6"/>
  <c r="B284" i="6"/>
  <c r="B286" i="6"/>
  <c r="B287" i="6"/>
  <c r="B288" i="6"/>
  <c r="B289" i="6"/>
  <c r="B290" i="6"/>
  <c r="B291" i="6"/>
  <c r="B292" i="6"/>
  <c r="B294" i="6"/>
  <c r="B295" i="6"/>
  <c r="B296" i="6"/>
  <c r="B297" i="6"/>
  <c r="B298" i="6"/>
  <c r="B299" i="6"/>
  <c r="B300" i="6"/>
  <c r="B302" i="6"/>
  <c r="B303" i="6"/>
  <c r="B304" i="6"/>
  <c r="B305" i="6"/>
  <c r="B306" i="6"/>
  <c r="B307" i="6"/>
  <c r="B308" i="6"/>
  <c r="B310" i="6"/>
  <c r="B311" i="6"/>
  <c r="B312" i="6"/>
  <c r="B313" i="6"/>
  <c r="B314" i="6"/>
  <c r="B315" i="6"/>
  <c r="B316" i="6"/>
  <c r="B318" i="6"/>
  <c r="B319" i="6"/>
  <c r="B320" i="6"/>
  <c r="B321" i="6"/>
  <c r="B322" i="6"/>
  <c r="B323" i="6"/>
  <c r="B324" i="6"/>
  <c r="B326" i="6"/>
  <c r="B327" i="6"/>
  <c r="B328" i="6"/>
  <c r="B329" i="6"/>
  <c r="B330" i="6"/>
  <c r="B331" i="6"/>
  <c r="B332" i="6"/>
  <c r="B334" i="6"/>
  <c r="B335" i="6"/>
  <c r="B336" i="6"/>
  <c r="B337" i="6"/>
  <c r="B338" i="6"/>
  <c r="B339" i="6"/>
  <c r="B340" i="6"/>
  <c r="B342" i="6"/>
  <c r="B343" i="6"/>
  <c r="B344" i="6"/>
  <c r="B345" i="6"/>
  <c r="B346" i="6"/>
  <c r="B347" i="6"/>
  <c r="B348" i="6"/>
  <c r="B350" i="6"/>
  <c r="B351" i="6"/>
  <c r="B352" i="6"/>
  <c r="B353" i="6"/>
  <c r="B354" i="6"/>
  <c r="B355" i="6"/>
  <c r="B356" i="6"/>
  <c r="B358" i="6"/>
  <c r="B359" i="6"/>
  <c r="B360" i="6"/>
  <c r="B361" i="6"/>
  <c r="B362" i="6"/>
  <c r="B363" i="6"/>
  <c r="B364" i="6"/>
  <c r="B366" i="6"/>
  <c r="B367" i="6"/>
  <c r="B368" i="6"/>
  <c r="B369" i="6"/>
  <c r="B370" i="6"/>
  <c r="B371" i="6"/>
  <c r="B372" i="6"/>
  <c r="B374" i="6"/>
  <c r="B375" i="6"/>
  <c r="B376" i="6"/>
  <c r="B377" i="6"/>
  <c r="B378" i="6"/>
  <c r="B379" i="6"/>
  <c r="B380" i="6"/>
  <c r="B382" i="6"/>
  <c r="B383" i="6"/>
  <c r="B384" i="6"/>
  <c r="B385" i="6"/>
  <c r="B386" i="6"/>
  <c r="B387" i="6"/>
  <c r="B388" i="6"/>
  <c r="B390" i="6"/>
  <c r="B391" i="6"/>
  <c r="B392" i="6"/>
  <c r="B393" i="6"/>
  <c r="B394" i="6"/>
  <c r="B395" i="6"/>
  <c r="B396" i="6"/>
  <c r="B398" i="6"/>
  <c r="B399" i="6"/>
  <c r="B400" i="6"/>
  <c r="B401" i="6"/>
  <c r="B402" i="6"/>
  <c r="B403" i="6"/>
  <c r="B404" i="6"/>
  <c r="B406" i="6"/>
  <c r="B407" i="6"/>
  <c r="B408" i="6"/>
  <c r="B409" i="6"/>
  <c r="B410" i="6"/>
  <c r="B411" i="6"/>
  <c r="B412" i="6"/>
  <c r="B414" i="6"/>
  <c r="B415" i="6"/>
  <c r="B416" i="6"/>
  <c r="B417" i="6"/>
  <c r="B418" i="6"/>
  <c r="B419" i="6"/>
  <c r="B420" i="6"/>
  <c r="B422" i="6"/>
  <c r="B423" i="6"/>
  <c r="B424" i="6"/>
  <c r="B425" i="6"/>
  <c r="B426" i="6"/>
  <c r="B427" i="6"/>
  <c r="B428" i="6"/>
  <c r="B430" i="6"/>
  <c r="B431" i="6"/>
  <c r="B432" i="6"/>
  <c r="B433" i="6"/>
  <c r="B434" i="6"/>
  <c r="B435" i="6"/>
  <c r="B436" i="6"/>
  <c r="B438" i="6"/>
  <c r="B439" i="6"/>
  <c r="B440" i="6"/>
  <c r="B441" i="6"/>
  <c r="B442" i="6"/>
  <c r="B443" i="6"/>
  <c r="B444" i="6"/>
  <c r="B446" i="6"/>
  <c r="B447" i="6"/>
  <c r="B448" i="6"/>
  <c r="B449" i="6"/>
  <c r="B450" i="6"/>
  <c r="B451" i="6"/>
  <c r="B452" i="6"/>
  <c r="B454" i="6"/>
  <c r="B455" i="6"/>
  <c r="B456" i="6"/>
  <c r="B457" i="6"/>
  <c r="B458" i="6"/>
  <c r="B459" i="6"/>
  <c r="B460" i="6"/>
  <c r="B462" i="6"/>
  <c r="B463" i="6"/>
  <c r="B464" i="6"/>
  <c r="B465" i="6"/>
  <c r="B466" i="6"/>
  <c r="B467" i="6"/>
  <c r="B468" i="6"/>
  <c r="B470" i="6"/>
  <c r="B471" i="6"/>
  <c r="B472" i="6"/>
  <c r="B473" i="6"/>
  <c r="B474" i="6"/>
  <c r="B475" i="6"/>
  <c r="B476" i="6"/>
  <c r="B478" i="6"/>
  <c r="B479" i="6"/>
  <c r="B480" i="6"/>
  <c r="B481" i="6"/>
  <c r="B482" i="6"/>
  <c r="B483" i="6"/>
  <c r="B484" i="6"/>
  <c r="B486" i="6"/>
  <c r="B487" i="6"/>
  <c r="B488" i="6"/>
  <c r="B489" i="6"/>
  <c r="B490" i="6"/>
  <c r="B491" i="6"/>
  <c r="B492" i="6"/>
  <c r="B494" i="6"/>
  <c r="B495" i="6"/>
  <c r="B496" i="6"/>
  <c r="B497" i="6"/>
  <c r="B498" i="6"/>
  <c r="B499" i="6"/>
  <c r="B500" i="6"/>
  <c r="B502" i="6"/>
  <c r="B503" i="6"/>
  <c r="B504" i="6"/>
  <c r="B505" i="6"/>
  <c r="B506" i="6"/>
  <c r="B507" i="6"/>
  <c r="B508" i="6"/>
  <c r="B510" i="6"/>
  <c r="B511" i="6"/>
  <c r="B512" i="6"/>
  <c r="B513" i="6"/>
  <c r="B514" i="6"/>
  <c r="B515" i="6"/>
  <c r="B516" i="6"/>
  <c r="B518" i="6"/>
  <c r="B519" i="6"/>
  <c r="B520" i="6"/>
  <c r="B521" i="6"/>
  <c r="B522" i="6"/>
  <c r="B523" i="6"/>
  <c r="B524" i="6"/>
  <c r="B526" i="6"/>
  <c r="B527" i="6"/>
  <c r="B528" i="6"/>
  <c r="B529" i="6"/>
  <c r="B530" i="6"/>
  <c r="B531" i="6"/>
  <c r="B532" i="6"/>
  <c r="B534" i="6"/>
  <c r="B535" i="6"/>
  <c r="B536" i="6"/>
  <c r="B537" i="6"/>
  <c r="B538" i="6"/>
  <c r="B539" i="6"/>
  <c r="B540" i="6"/>
  <c r="B542" i="6"/>
  <c r="B543" i="6"/>
  <c r="B544" i="6"/>
  <c r="B545" i="6"/>
  <c r="B546" i="6"/>
  <c r="B547" i="6"/>
  <c r="B548" i="6"/>
  <c r="B550" i="6"/>
  <c r="B551" i="6"/>
  <c r="B552" i="6"/>
  <c r="B553" i="6"/>
  <c r="B554" i="6"/>
  <c r="B555" i="6"/>
  <c r="B556" i="6"/>
  <c r="B558" i="6"/>
  <c r="B559" i="6"/>
  <c r="B560" i="6"/>
  <c r="B561" i="6"/>
  <c r="B562" i="6"/>
  <c r="B563" i="6"/>
  <c r="B564" i="6"/>
  <c r="B566" i="6"/>
  <c r="B567" i="6"/>
  <c r="B568" i="6"/>
  <c r="B569" i="6"/>
  <c r="B570" i="6"/>
  <c r="B571" i="6"/>
  <c r="B572" i="6"/>
  <c r="B574" i="6"/>
  <c r="B575" i="6"/>
  <c r="B576" i="6"/>
  <c r="B577" i="6"/>
  <c r="B578" i="6"/>
  <c r="B579" i="6"/>
  <c r="B580" i="6"/>
  <c r="B582" i="6"/>
  <c r="B583" i="6"/>
  <c r="B584" i="6"/>
  <c r="B585" i="6"/>
  <c r="B586" i="6"/>
  <c r="B587" i="6"/>
  <c r="B588" i="6"/>
  <c r="B590" i="6"/>
  <c r="B591" i="6"/>
  <c r="B592" i="6"/>
  <c r="B593" i="6"/>
  <c r="B594" i="6"/>
  <c r="B595" i="6"/>
  <c r="B596" i="6"/>
  <c r="B598" i="6"/>
  <c r="B599" i="6"/>
  <c r="B600" i="6"/>
  <c r="B601" i="6"/>
  <c r="B602" i="6"/>
  <c r="B603" i="6"/>
  <c r="B604" i="6"/>
  <c r="B606" i="6"/>
  <c r="B607" i="6"/>
  <c r="B608" i="6"/>
  <c r="B609" i="6"/>
  <c r="B610" i="6"/>
  <c r="B611" i="6"/>
  <c r="B612" i="6"/>
  <c r="B614" i="6"/>
  <c r="B615" i="6"/>
  <c r="B616" i="6"/>
  <c r="B617" i="6"/>
  <c r="B618" i="6"/>
  <c r="B619" i="6"/>
  <c r="B620" i="6"/>
  <c r="B622" i="6"/>
  <c r="B623" i="6"/>
  <c r="B624" i="6"/>
  <c r="B625" i="6"/>
  <c r="B626" i="6"/>
  <c r="B627" i="6"/>
  <c r="B628" i="6"/>
  <c r="B630" i="6"/>
  <c r="B631" i="6"/>
  <c r="B632" i="6"/>
  <c r="B633" i="6"/>
  <c r="B634" i="6"/>
  <c r="B635" i="6"/>
  <c r="B636" i="6"/>
  <c r="B638" i="6"/>
  <c r="B639" i="6"/>
  <c r="B640" i="6"/>
  <c r="B641" i="6"/>
  <c r="B642" i="6"/>
  <c r="B643" i="6"/>
  <c r="B644" i="6"/>
  <c r="B646" i="6"/>
  <c r="B647" i="6"/>
  <c r="B648" i="6"/>
  <c r="B649" i="6"/>
  <c r="B650" i="6"/>
  <c r="B651" i="6"/>
  <c r="B652" i="6"/>
  <c r="B654" i="6"/>
  <c r="B655" i="6"/>
  <c r="B656" i="6"/>
  <c r="B657" i="6"/>
  <c r="B658" i="6"/>
  <c r="B659" i="6"/>
  <c r="B660" i="6"/>
  <c r="B662" i="6"/>
  <c r="B663" i="6"/>
  <c r="B664" i="6"/>
  <c r="B665" i="6"/>
  <c r="B666" i="6"/>
  <c r="B667" i="6"/>
  <c r="B668" i="6"/>
  <c r="B670" i="6"/>
  <c r="B671" i="6"/>
  <c r="B672" i="6"/>
  <c r="B673" i="6"/>
  <c r="B674" i="6"/>
  <c r="B675" i="6"/>
  <c r="B676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A696" i="6"/>
  <c r="C696" i="6" s="1"/>
  <c r="A695" i="6"/>
  <c r="C695" i="6" s="1"/>
  <c r="A694" i="6"/>
  <c r="C694" i="6" s="1"/>
  <c r="A693" i="6"/>
  <c r="C693" i="6" s="1"/>
  <c r="A692" i="6"/>
  <c r="C692" i="6" s="1"/>
  <c r="A691" i="6"/>
  <c r="C691" i="6" s="1"/>
  <c r="A690" i="6"/>
  <c r="C690" i="6" s="1"/>
  <c r="A689" i="6"/>
  <c r="C689" i="6" s="1"/>
  <c r="A688" i="6"/>
  <c r="C688" i="6" s="1"/>
  <c r="A687" i="6"/>
  <c r="C687" i="6" s="1"/>
  <c r="A686" i="6"/>
  <c r="C686" i="6" s="1"/>
  <c r="A685" i="6"/>
  <c r="C685" i="6" s="1"/>
  <c r="A684" i="6"/>
  <c r="C684" i="6" s="1"/>
  <c r="A683" i="6"/>
  <c r="C683" i="6" s="1"/>
  <c r="A682" i="6"/>
  <c r="C682" i="6" s="1"/>
  <c r="A681" i="6"/>
  <c r="C681" i="6" s="1"/>
  <c r="A680" i="6"/>
  <c r="C680" i="6" s="1"/>
  <c r="A679" i="6"/>
  <c r="C679" i="6" s="1"/>
  <c r="A678" i="6"/>
  <c r="C678" i="6" s="1"/>
  <c r="A677" i="6"/>
  <c r="C677" i="6" s="1"/>
  <c r="A676" i="6"/>
  <c r="C676" i="6" s="1"/>
  <c r="A675" i="6"/>
  <c r="C675" i="6" s="1"/>
  <c r="A674" i="6"/>
  <c r="C674" i="6" s="1"/>
  <c r="A673" i="6"/>
  <c r="C673" i="6" s="1"/>
  <c r="A672" i="6"/>
  <c r="C672" i="6" s="1"/>
  <c r="A671" i="6"/>
  <c r="C671" i="6" s="1"/>
  <c r="A670" i="6"/>
  <c r="C670" i="6" s="1"/>
  <c r="A669" i="6"/>
  <c r="C669" i="6" s="1"/>
  <c r="A668" i="6"/>
  <c r="C668" i="6" s="1"/>
  <c r="A667" i="6"/>
  <c r="C667" i="6" s="1"/>
  <c r="A666" i="6"/>
  <c r="C666" i="6" s="1"/>
  <c r="A665" i="6"/>
  <c r="C665" i="6" s="1"/>
  <c r="A664" i="6"/>
  <c r="C664" i="6" s="1"/>
  <c r="A663" i="6"/>
  <c r="C663" i="6" s="1"/>
  <c r="A662" i="6"/>
  <c r="C662" i="6" s="1"/>
  <c r="A661" i="6"/>
  <c r="C661" i="6" s="1"/>
  <c r="A660" i="6"/>
  <c r="C660" i="6" s="1"/>
  <c r="A659" i="6"/>
  <c r="C659" i="6" s="1"/>
  <c r="A658" i="6"/>
  <c r="C658" i="6" s="1"/>
  <c r="A657" i="6"/>
  <c r="C657" i="6" s="1"/>
  <c r="A656" i="6"/>
  <c r="C656" i="6" s="1"/>
  <c r="A655" i="6"/>
  <c r="C655" i="6" s="1"/>
  <c r="A654" i="6"/>
  <c r="C654" i="6" s="1"/>
  <c r="A653" i="6"/>
  <c r="C653" i="6" s="1"/>
  <c r="A652" i="6"/>
  <c r="C652" i="6" s="1"/>
  <c r="A651" i="6"/>
  <c r="C651" i="6" s="1"/>
  <c r="A650" i="6"/>
  <c r="C650" i="6" s="1"/>
  <c r="A649" i="6"/>
  <c r="C649" i="6" s="1"/>
  <c r="A648" i="6"/>
  <c r="C648" i="6" s="1"/>
  <c r="A647" i="6"/>
  <c r="C647" i="6" s="1"/>
  <c r="A646" i="6"/>
  <c r="C646" i="6" s="1"/>
  <c r="A645" i="6"/>
  <c r="C645" i="6" s="1"/>
  <c r="A644" i="6"/>
  <c r="C644" i="6" s="1"/>
  <c r="A643" i="6"/>
  <c r="C643" i="6" s="1"/>
  <c r="A642" i="6"/>
  <c r="C642" i="6" s="1"/>
  <c r="A641" i="6"/>
  <c r="C641" i="6" s="1"/>
  <c r="A640" i="6"/>
  <c r="C640" i="6" s="1"/>
  <c r="A639" i="6"/>
  <c r="C639" i="6" s="1"/>
  <c r="A638" i="6"/>
  <c r="C638" i="6" s="1"/>
  <c r="A637" i="6"/>
  <c r="C637" i="6" s="1"/>
  <c r="A636" i="6"/>
  <c r="C636" i="6" s="1"/>
  <c r="A635" i="6"/>
  <c r="C635" i="6" s="1"/>
  <c r="A634" i="6"/>
  <c r="C634" i="6" s="1"/>
  <c r="A633" i="6"/>
  <c r="C633" i="6" s="1"/>
  <c r="A632" i="6"/>
  <c r="C632" i="6" s="1"/>
  <c r="A631" i="6"/>
  <c r="C631" i="6" s="1"/>
  <c r="A630" i="6"/>
  <c r="C630" i="6" s="1"/>
  <c r="A629" i="6"/>
  <c r="C629" i="6" s="1"/>
  <c r="A628" i="6"/>
  <c r="C628" i="6" s="1"/>
  <c r="A627" i="6"/>
  <c r="C627" i="6" s="1"/>
  <c r="A626" i="6"/>
  <c r="C626" i="6" s="1"/>
  <c r="A625" i="6"/>
  <c r="C625" i="6" s="1"/>
  <c r="A624" i="6"/>
  <c r="C624" i="6" s="1"/>
  <c r="A623" i="6"/>
  <c r="C623" i="6" s="1"/>
  <c r="A622" i="6"/>
  <c r="C622" i="6" s="1"/>
  <c r="A621" i="6"/>
  <c r="C621" i="6" s="1"/>
  <c r="A620" i="6"/>
  <c r="C620" i="6" s="1"/>
  <c r="A619" i="6"/>
  <c r="C619" i="6" s="1"/>
  <c r="A618" i="6"/>
  <c r="C618" i="6" s="1"/>
  <c r="A617" i="6"/>
  <c r="C617" i="6" s="1"/>
  <c r="A616" i="6"/>
  <c r="C616" i="6" s="1"/>
  <c r="A615" i="6"/>
  <c r="C615" i="6" s="1"/>
  <c r="A614" i="6"/>
  <c r="C614" i="6" s="1"/>
  <c r="A613" i="6"/>
  <c r="C613" i="6" s="1"/>
  <c r="A612" i="6"/>
  <c r="C612" i="6" s="1"/>
  <c r="A611" i="6"/>
  <c r="C611" i="6" s="1"/>
  <c r="A610" i="6"/>
  <c r="C610" i="6" s="1"/>
  <c r="A609" i="6"/>
  <c r="C609" i="6" s="1"/>
  <c r="A608" i="6"/>
  <c r="C608" i="6" s="1"/>
  <c r="A607" i="6"/>
  <c r="C607" i="6" s="1"/>
  <c r="A606" i="6"/>
  <c r="C606" i="6" s="1"/>
  <c r="A605" i="6"/>
  <c r="C605" i="6" s="1"/>
  <c r="A604" i="6"/>
  <c r="C604" i="6" s="1"/>
  <c r="A603" i="6"/>
  <c r="C603" i="6" s="1"/>
  <c r="A602" i="6"/>
  <c r="C602" i="6" s="1"/>
  <c r="A601" i="6"/>
  <c r="C601" i="6" s="1"/>
  <c r="A600" i="6"/>
  <c r="C600" i="6" s="1"/>
  <c r="A599" i="6"/>
  <c r="C599" i="6" s="1"/>
  <c r="A598" i="6"/>
  <c r="C598" i="6" s="1"/>
  <c r="A597" i="6"/>
  <c r="C597" i="6" s="1"/>
  <c r="A596" i="6"/>
  <c r="C596" i="6" s="1"/>
  <c r="A595" i="6"/>
  <c r="C595" i="6" s="1"/>
  <c r="A594" i="6"/>
  <c r="C594" i="6" s="1"/>
  <c r="A593" i="6"/>
  <c r="C593" i="6" s="1"/>
  <c r="A592" i="6"/>
  <c r="C592" i="6" s="1"/>
  <c r="A591" i="6"/>
  <c r="C591" i="6" s="1"/>
  <c r="A590" i="6"/>
  <c r="C590" i="6" s="1"/>
  <c r="A589" i="6"/>
  <c r="C589" i="6" s="1"/>
  <c r="A588" i="6"/>
  <c r="C588" i="6" s="1"/>
  <c r="A587" i="6"/>
  <c r="C587" i="6" s="1"/>
  <c r="A586" i="6"/>
  <c r="C586" i="6" s="1"/>
  <c r="A585" i="6"/>
  <c r="C585" i="6" s="1"/>
  <c r="A584" i="6"/>
  <c r="C584" i="6" s="1"/>
  <c r="A583" i="6"/>
  <c r="C583" i="6" s="1"/>
  <c r="A582" i="6"/>
  <c r="C582" i="6" s="1"/>
  <c r="A581" i="6"/>
  <c r="C581" i="6" s="1"/>
  <c r="A580" i="6"/>
  <c r="C580" i="6" s="1"/>
  <c r="A579" i="6"/>
  <c r="C579" i="6" s="1"/>
  <c r="A578" i="6"/>
  <c r="C578" i="6" s="1"/>
  <c r="A577" i="6"/>
  <c r="C577" i="6" s="1"/>
  <c r="A576" i="6"/>
  <c r="C576" i="6" s="1"/>
  <c r="A575" i="6"/>
  <c r="C575" i="6" s="1"/>
  <c r="A574" i="6"/>
  <c r="C574" i="6" s="1"/>
  <c r="A573" i="6"/>
  <c r="C573" i="6" s="1"/>
  <c r="A572" i="6"/>
  <c r="C572" i="6" s="1"/>
  <c r="A571" i="6"/>
  <c r="C571" i="6" s="1"/>
  <c r="A570" i="6"/>
  <c r="C570" i="6" s="1"/>
  <c r="A569" i="6"/>
  <c r="C569" i="6" s="1"/>
  <c r="A568" i="6"/>
  <c r="C568" i="6" s="1"/>
  <c r="A567" i="6"/>
  <c r="C567" i="6" s="1"/>
  <c r="A566" i="6"/>
  <c r="C566" i="6" s="1"/>
  <c r="A565" i="6"/>
  <c r="C565" i="6" s="1"/>
  <c r="A564" i="6"/>
  <c r="C564" i="6" s="1"/>
  <c r="A563" i="6"/>
  <c r="C563" i="6" s="1"/>
  <c r="A562" i="6"/>
  <c r="C562" i="6" s="1"/>
  <c r="A561" i="6"/>
  <c r="C561" i="6" s="1"/>
  <c r="A560" i="6"/>
  <c r="C560" i="6" s="1"/>
  <c r="A559" i="6"/>
  <c r="C559" i="6" s="1"/>
  <c r="A558" i="6"/>
  <c r="C558" i="6" s="1"/>
  <c r="A557" i="6"/>
  <c r="C557" i="6" s="1"/>
  <c r="A556" i="6"/>
  <c r="C556" i="6" s="1"/>
  <c r="A555" i="6"/>
  <c r="C555" i="6" s="1"/>
  <c r="A554" i="6"/>
  <c r="C554" i="6" s="1"/>
  <c r="A553" i="6"/>
  <c r="C553" i="6" s="1"/>
  <c r="A552" i="6"/>
  <c r="C552" i="6" s="1"/>
  <c r="A551" i="6"/>
  <c r="C551" i="6" s="1"/>
  <c r="A550" i="6"/>
  <c r="C550" i="6" s="1"/>
  <c r="A549" i="6"/>
  <c r="C549" i="6" s="1"/>
  <c r="A548" i="6"/>
  <c r="C548" i="6" s="1"/>
  <c r="A547" i="6"/>
  <c r="C547" i="6" s="1"/>
  <c r="A546" i="6"/>
  <c r="C546" i="6" s="1"/>
  <c r="A545" i="6"/>
  <c r="C545" i="6" s="1"/>
  <c r="A544" i="6"/>
  <c r="C544" i="6" s="1"/>
  <c r="A543" i="6"/>
  <c r="C543" i="6" s="1"/>
  <c r="A542" i="6"/>
  <c r="C542" i="6" s="1"/>
  <c r="A541" i="6"/>
  <c r="C541" i="6" s="1"/>
  <c r="A540" i="6"/>
  <c r="C540" i="6" s="1"/>
  <c r="A539" i="6"/>
  <c r="C539" i="6" s="1"/>
  <c r="A538" i="6"/>
  <c r="C538" i="6" s="1"/>
  <c r="A537" i="6"/>
  <c r="C537" i="6" s="1"/>
  <c r="A536" i="6"/>
  <c r="C536" i="6" s="1"/>
  <c r="A535" i="6"/>
  <c r="C535" i="6" s="1"/>
  <c r="A534" i="6"/>
  <c r="C534" i="6" s="1"/>
  <c r="A533" i="6"/>
  <c r="C533" i="6" s="1"/>
  <c r="A532" i="6"/>
  <c r="C532" i="6" s="1"/>
  <c r="A531" i="6"/>
  <c r="C531" i="6" s="1"/>
  <c r="A530" i="6"/>
  <c r="C530" i="6" s="1"/>
  <c r="A529" i="6"/>
  <c r="C529" i="6" s="1"/>
  <c r="A528" i="6"/>
  <c r="C528" i="6" s="1"/>
  <c r="A527" i="6"/>
  <c r="C527" i="6" s="1"/>
  <c r="A526" i="6"/>
  <c r="C526" i="6" s="1"/>
  <c r="A525" i="6"/>
  <c r="C525" i="6" s="1"/>
  <c r="A524" i="6"/>
  <c r="C524" i="6" s="1"/>
  <c r="A523" i="6"/>
  <c r="C523" i="6" s="1"/>
  <c r="A522" i="6"/>
  <c r="C522" i="6" s="1"/>
  <c r="A521" i="6"/>
  <c r="C521" i="6" s="1"/>
  <c r="A520" i="6"/>
  <c r="C520" i="6" s="1"/>
  <c r="A519" i="6"/>
  <c r="C519" i="6" s="1"/>
  <c r="A518" i="6"/>
  <c r="C518" i="6" s="1"/>
  <c r="A517" i="6"/>
  <c r="C517" i="6" s="1"/>
  <c r="A516" i="6"/>
  <c r="C516" i="6" s="1"/>
  <c r="A515" i="6"/>
  <c r="C515" i="6" s="1"/>
  <c r="A514" i="6"/>
  <c r="C514" i="6" s="1"/>
  <c r="A513" i="6"/>
  <c r="C513" i="6" s="1"/>
  <c r="A512" i="6"/>
  <c r="C512" i="6" s="1"/>
  <c r="A511" i="6"/>
  <c r="C511" i="6" s="1"/>
  <c r="A510" i="6"/>
  <c r="C510" i="6" s="1"/>
  <c r="A509" i="6"/>
  <c r="C509" i="6" s="1"/>
  <c r="A508" i="6"/>
  <c r="C508" i="6" s="1"/>
  <c r="A507" i="6"/>
  <c r="C507" i="6" s="1"/>
  <c r="A506" i="6"/>
  <c r="C506" i="6" s="1"/>
  <c r="A505" i="6"/>
  <c r="C505" i="6" s="1"/>
  <c r="A504" i="6"/>
  <c r="C504" i="6" s="1"/>
  <c r="A503" i="6"/>
  <c r="C503" i="6" s="1"/>
  <c r="A502" i="6"/>
  <c r="C502" i="6" s="1"/>
  <c r="A501" i="6"/>
  <c r="C501" i="6" s="1"/>
  <c r="A500" i="6"/>
  <c r="C500" i="6" s="1"/>
  <c r="A499" i="6"/>
  <c r="C499" i="6" s="1"/>
  <c r="A498" i="6"/>
  <c r="C498" i="6" s="1"/>
  <c r="A497" i="6"/>
  <c r="C497" i="6" s="1"/>
  <c r="A496" i="6"/>
  <c r="C496" i="6" s="1"/>
  <c r="A495" i="6"/>
  <c r="C495" i="6" s="1"/>
  <c r="A494" i="6"/>
  <c r="C494" i="6" s="1"/>
  <c r="A493" i="6"/>
  <c r="C493" i="6" s="1"/>
  <c r="A492" i="6"/>
  <c r="C492" i="6" s="1"/>
  <c r="A491" i="6"/>
  <c r="C491" i="6" s="1"/>
  <c r="A490" i="6"/>
  <c r="C490" i="6" s="1"/>
  <c r="A489" i="6"/>
  <c r="C489" i="6" s="1"/>
  <c r="A488" i="6"/>
  <c r="C488" i="6" s="1"/>
  <c r="A487" i="6"/>
  <c r="C487" i="6" s="1"/>
  <c r="A486" i="6"/>
  <c r="C486" i="6" s="1"/>
  <c r="A485" i="6"/>
  <c r="C485" i="6" s="1"/>
  <c r="A484" i="6"/>
  <c r="C484" i="6" s="1"/>
  <c r="A483" i="6"/>
  <c r="C483" i="6" s="1"/>
  <c r="A482" i="6"/>
  <c r="C482" i="6" s="1"/>
  <c r="A481" i="6"/>
  <c r="C481" i="6" s="1"/>
  <c r="A480" i="6"/>
  <c r="C480" i="6" s="1"/>
  <c r="A479" i="6"/>
  <c r="C479" i="6" s="1"/>
  <c r="A478" i="6"/>
  <c r="C478" i="6" s="1"/>
  <c r="A477" i="6"/>
  <c r="C477" i="6" s="1"/>
  <c r="A476" i="6"/>
  <c r="C476" i="6" s="1"/>
  <c r="A475" i="6"/>
  <c r="C475" i="6" s="1"/>
  <c r="A474" i="6"/>
  <c r="C474" i="6" s="1"/>
  <c r="A473" i="6"/>
  <c r="C473" i="6" s="1"/>
  <c r="A472" i="6"/>
  <c r="C472" i="6" s="1"/>
  <c r="A471" i="6"/>
  <c r="C471" i="6" s="1"/>
  <c r="A470" i="6"/>
  <c r="C470" i="6" s="1"/>
  <c r="A469" i="6"/>
  <c r="C469" i="6" s="1"/>
  <c r="A468" i="6"/>
  <c r="C468" i="6" s="1"/>
  <c r="A467" i="6"/>
  <c r="C467" i="6" s="1"/>
  <c r="A466" i="6"/>
  <c r="C466" i="6" s="1"/>
  <c r="A465" i="6"/>
  <c r="C465" i="6" s="1"/>
  <c r="A464" i="6"/>
  <c r="C464" i="6" s="1"/>
  <c r="A463" i="6"/>
  <c r="C463" i="6" s="1"/>
  <c r="A462" i="6"/>
  <c r="C462" i="6" s="1"/>
  <c r="A461" i="6"/>
  <c r="C461" i="6" s="1"/>
  <c r="A460" i="6"/>
  <c r="C460" i="6" s="1"/>
  <c r="A459" i="6"/>
  <c r="C459" i="6" s="1"/>
  <c r="A458" i="6"/>
  <c r="C458" i="6" s="1"/>
  <c r="A457" i="6"/>
  <c r="C457" i="6" s="1"/>
  <c r="A456" i="6"/>
  <c r="C456" i="6" s="1"/>
  <c r="A455" i="6"/>
  <c r="C455" i="6" s="1"/>
  <c r="A454" i="6"/>
  <c r="C454" i="6" s="1"/>
  <c r="A453" i="6"/>
  <c r="C453" i="6" s="1"/>
  <c r="A452" i="6"/>
  <c r="C452" i="6" s="1"/>
  <c r="A451" i="6"/>
  <c r="C451" i="6" s="1"/>
  <c r="A450" i="6"/>
  <c r="C450" i="6" s="1"/>
  <c r="A449" i="6"/>
  <c r="C449" i="6" s="1"/>
  <c r="A448" i="6"/>
  <c r="C448" i="6" s="1"/>
  <c r="A447" i="6"/>
  <c r="C447" i="6" s="1"/>
  <c r="A446" i="6"/>
  <c r="C446" i="6" s="1"/>
  <c r="A445" i="6"/>
  <c r="C445" i="6" s="1"/>
  <c r="A444" i="6"/>
  <c r="C444" i="6" s="1"/>
  <c r="A443" i="6"/>
  <c r="C443" i="6" s="1"/>
  <c r="A442" i="6"/>
  <c r="C442" i="6" s="1"/>
  <c r="A441" i="6"/>
  <c r="C441" i="6" s="1"/>
  <c r="A440" i="6"/>
  <c r="C440" i="6" s="1"/>
  <c r="A439" i="6"/>
  <c r="C439" i="6" s="1"/>
  <c r="A438" i="6"/>
  <c r="C438" i="6" s="1"/>
  <c r="A437" i="6"/>
  <c r="C437" i="6" s="1"/>
  <c r="A436" i="6"/>
  <c r="C436" i="6" s="1"/>
  <c r="A435" i="6"/>
  <c r="C435" i="6" s="1"/>
  <c r="A434" i="6"/>
  <c r="C434" i="6" s="1"/>
  <c r="A433" i="6"/>
  <c r="C433" i="6" s="1"/>
  <c r="A432" i="6"/>
  <c r="C432" i="6" s="1"/>
  <c r="A431" i="6"/>
  <c r="C431" i="6" s="1"/>
  <c r="A430" i="6"/>
  <c r="C430" i="6" s="1"/>
  <c r="A429" i="6"/>
  <c r="C429" i="6" s="1"/>
  <c r="A428" i="6"/>
  <c r="C428" i="6" s="1"/>
  <c r="A427" i="6"/>
  <c r="C427" i="6" s="1"/>
  <c r="A426" i="6"/>
  <c r="C426" i="6" s="1"/>
  <c r="A425" i="6"/>
  <c r="C425" i="6" s="1"/>
  <c r="A424" i="6"/>
  <c r="C424" i="6" s="1"/>
  <c r="A423" i="6"/>
  <c r="C423" i="6" s="1"/>
  <c r="A422" i="6"/>
  <c r="C422" i="6" s="1"/>
  <c r="A421" i="6"/>
  <c r="C421" i="6" s="1"/>
  <c r="A420" i="6"/>
  <c r="C420" i="6" s="1"/>
  <c r="A419" i="6"/>
  <c r="C419" i="6" s="1"/>
  <c r="A418" i="6"/>
  <c r="C418" i="6" s="1"/>
  <c r="A417" i="6"/>
  <c r="C417" i="6" s="1"/>
  <c r="A416" i="6"/>
  <c r="C416" i="6" s="1"/>
  <c r="A415" i="6"/>
  <c r="C415" i="6" s="1"/>
  <c r="A414" i="6"/>
  <c r="C414" i="6" s="1"/>
  <c r="A413" i="6"/>
  <c r="C413" i="6" s="1"/>
  <c r="A412" i="6"/>
  <c r="C412" i="6" s="1"/>
  <c r="A411" i="6"/>
  <c r="C411" i="6" s="1"/>
  <c r="A410" i="6"/>
  <c r="C410" i="6" s="1"/>
  <c r="A409" i="6"/>
  <c r="C409" i="6" s="1"/>
  <c r="A408" i="6"/>
  <c r="C408" i="6" s="1"/>
  <c r="A407" i="6"/>
  <c r="C407" i="6" s="1"/>
  <c r="A406" i="6"/>
  <c r="C406" i="6" s="1"/>
  <c r="A405" i="6"/>
  <c r="C405" i="6" s="1"/>
  <c r="A404" i="6"/>
  <c r="C404" i="6" s="1"/>
  <c r="A403" i="6"/>
  <c r="C403" i="6" s="1"/>
  <c r="A402" i="6"/>
  <c r="C402" i="6" s="1"/>
  <c r="A401" i="6"/>
  <c r="C401" i="6" s="1"/>
  <c r="A400" i="6"/>
  <c r="C400" i="6" s="1"/>
  <c r="A399" i="6"/>
  <c r="C399" i="6" s="1"/>
  <c r="A398" i="6"/>
  <c r="C398" i="6" s="1"/>
  <c r="A397" i="6"/>
  <c r="C397" i="6" s="1"/>
  <c r="A396" i="6"/>
  <c r="C396" i="6" s="1"/>
  <c r="A395" i="6"/>
  <c r="C395" i="6" s="1"/>
  <c r="A394" i="6"/>
  <c r="C394" i="6" s="1"/>
  <c r="A393" i="6"/>
  <c r="C393" i="6" s="1"/>
  <c r="A392" i="6"/>
  <c r="C392" i="6" s="1"/>
  <c r="A391" i="6"/>
  <c r="C391" i="6" s="1"/>
  <c r="A390" i="6"/>
  <c r="C390" i="6" s="1"/>
  <c r="A389" i="6"/>
  <c r="C389" i="6" s="1"/>
  <c r="A388" i="6"/>
  <c r="C388" i="6" s="1"/>
  <c r="A387" i="6"/>
  <c r="C387" i="6" s="1"/>
  <c r="A386" i="6"/>
  <c r="C386" i="6" s="1"/>
  <c r="A385" i="6"/>
  <c r="C385" i="6" s="1"/>
  <c r="A384" i="6"/>
  <c r="C384" i="6" s="1"/>
  <c r="A383" i="6"/>
  <c r="C383" i="6" s="1"/>
  <c r="A382" i="6"/>
  <c r="C382" i="6" s="1"/>
  <c r="A381" i="6"/>
  <c r="C381" i="6" s="1"/>
  <c r="A380" i="6"/>
  <c r="C380" i="6" s="1"/>
  <c r="A379" i="6"/>
  <c r="C379" i="6" s="1"/>
  <c r="A378" i="6"/>
  <c r="C378" i="6" s="1"/>
  <c r="A377" i="6"/>
  <c r="C377" i="6" s="1"/>
  <c r="A376" i="6"/>
  <c r="C376" i="6" s="1"/>
  <c r="A375" i="6"/>
  <c r="C375" i="6" s="1"/>
  <c r="A374" i="6"/>
  <c r="C374" i="6" s="1"/>
  <c r="A373" i="6"/>
  <c r="C373" i="6" s="1"/>
  <c r="A372" i="6"/>
  <c r="C372" i="6" s="1"/>
  <c r="A371" i="6"/>
  <c r="C371" i="6" s="1"/>
  <c r="A370" i="6"/>
  <c r="C370" i="6" s="1"/>
  <c r="A369" i="6"/>
  <c r="C369" i="6" s="1"/>
  <c r="A368" i="6"/>
  <c r="C368" i="6" s="1"/>
  <c r="A367" i="6"/>
  <c r="C367" i="6" s="1"/>
  <c r="A366" i="6"/>
  <c r="C366" i="6" s="1"/>
  <c r="A365" i="6"/>
  <c r="C365" i="6" s="1"/>
  <c r="A364" i="6"/>
  <c r="C364" i="6" s="1"/>
  <c r="A363" i="6"/>
  <c r="C363" i="6" s="1"/>
  <c r="A362" i="6"/>
  <c r="C362" i="6" s="1"/>
  <c r="A361" i="6"/>
  <c r="C361" i="6" s="1"/>
  <c r="A360" i="6"/>
  <c r="C360" i="6" s="1"/>
  <c r="A359" i="6"/>
  <c r="C359" i="6" s="1"/>
  <c r="A358" i="6"/>
  <c r="C358" i="6" s="1"/>
  <c r="A357" i="6"/>
  <c r="C357" i="6" s="1"/>
  <c r="A356" i="6"/>
  <c r="C356" i="6" s="1"/>
  <c r="A355" i="6"/>
  <c r="C355" i="6" s="1"/>
  <c r="A354" i="6"/>
  <c r="C354" i="6" s="1"/>
  <c r="A353" i="6"/>
  <c r="C353" i="6" s="1"/>
  <c r="A352" i="6"/>
  <c r="C352" i="6" s="1"/>
  <c r="A351" i="6"/>
  <c r="C351" i="6" s="1"/>
  <c r="A350" i="6"/>
  <c r="C350" i="6" s="1"/>
  <c r="A349" i="6"/>
  <c r="C349" i="6" s="1"/>
  <c r="A348" i="6"/>
  <c r="C348" i="6" s="1"/>
  <c r="A347" i="6"/>
  <c r="C347" i="6" s="1"/>
  <c r="A346" i="6"/>
  <c r="C346" i="6" s="1"/>
  <c r="A345" i="6"/>
  <c r="C345" i="6" s="1"/>
  <c r="A344" i="6"/>
  <c r="C344" i="6" s="1"/>
  <c r="A343" i="6"/>
  <c r="C343" i="6" s="1"/>
  <c r="A342" i="6"/>
  <c r="C342" i="6" s="1"/>
  <c r="A341" i="6"/>
  <c r="C341" i="6" s="1"/>
  <c r="A340" i="6"/>
  <c r="C340" i="6" s="1"/>
  <c r="A339" i="6"/>
  <c r="C339" i="6" s="1"/>
  <c r="A338" i="6"/>
  <c r="C338" i="6" s="1"/>
  <c r="A337" i="6"/>
  <c r="C337" i="6" s="1"/>
  <c r="A336" i="6"/>
  <c r="C336" i="6" s="1"/>
  <c r="A335" i="6"/>
  <c r="C335" i="6" s="1"/>
  <c r="A334" i="6"/>
  <c r="C334" i="6" s="1"/>
  <c r="A333" i="6"/>
  <c r="C333" i="6" s="1"/>
  <c r="A332" i="6"/>
  <c r="C332" i="6" s="1"/>
  <c r="A331" i="6"/>
  <c r="C331" i="6" s="1"/>
  <c r="A330" i="6"/>
  <c r="C330" i="6" s="1"/>
  <c r="A329" i="6"/>
  <c r="C329" i="6" s="1"/>
  <c r="A328" i="6"/>
  <c r="C328" i="6" s="1"/>
  <c r="A327" i="6"/>
  <c r="C327" i="6" s="1"/>
  <c r="A326" i="6"/>
  <c r="C326" i="6" s="1"/>
  <c r="A325" i="6"/>
  <c r="C325" i="6" s="1"/>
  <c r="A324" i="6"/>
  <c r="C324" i="6" s="1"/>
  <c r="A323" i="6"/>
  <c r="C323" i="6" s="1"/>
  <c r="A322" i="6"/>
  <c r="C322" i="6" s="1"/>
  <c r="A321" i="6"/>
  <c r="C321" i="6" s="1"/>
  <c r="A320" i="6"/>
  <c r="C320" i="6" s="1"/>
  <c r="A319" i="6"/>
  <c r="C319" i="6" s="1"/>
  <c r="A318" i="6"/>
  <c r="C318" i="6" s="1"/>
  <c r="A317" i="6"/>
  <c r="C317" i="6" s="1"/>
  <c r="A316" i="6"/>
  <c r="C316" i="6" s="1"/>
  <c r="A315" i="6"/>
  <c r="C315" i="6" s="1"/>
  <c r="A314" i="6"/>
  <c r="C314" i="6" s="1"/>
  <c r="A313" i="6"/>
  <c r="C313" i="6" s="1"/>
  <c r="A312" i="6"/>
  <c r="C312" i="6" s="1"/>
  <c r="A311" i="6"/>
  <c r="C311" i="6" s="1"/>
  <c r="A310" i="6"/>
  <c r="C310" i="6" s="1"/>
  <c r="A309" i="6"/>
  <c r="C309" i="6" s="1"/>
  <c r="A308" i="6"/>
  <c r="C308" i="6" s="1"/>
  <c r="A307" i="6"/>
  <c r="C307" i="6" s="1"/>
  <c r="A306" i="6"/>
  <c r="C306" i="6" s="1"/>
  <c r="A305" i="6"/>
  <c r="C305" i="6" s="1"/>
  <c r="A304" i="6"/>
  <c r="C304" i="6" s="1"/>
  <c r="A303" i="6"/>
  <c r="C303" i="6" s="1"/>
  <c r="A302" i="6"/>
  <c r="C302" i="6" s="1"/>
  <c r="A301" i="6"/>
  <c r="C301" i="6" s="1"/>
  <c r="A300" i="6"/>
  <c r="C300" i="6" s="1"/>
  <c r="A299" i="6"/>
  <c r="C299" i="6" s="1"/>
  <c r="A298" i="6"/>
  <c r="C298" i="6" s="1"/>
  <c r="A297" i="6"/>
  <c r="C297" i="6" s="1"/>
  <c r="A296" i="6"/>
  <c r="C296" i="6" s="1"/>
  <c r="A295" i="6"/>
  <c r="C295" i="6" s="1"/>
  <c r="A294" i="6"/>
  <c r="C294" i="6" s="1"/>
  <c r="A293" i="6"/>
  <c r="C293" i="6" s="1"/>
  <c r="A292" i="6"/>
  <c r="C292" i="6" s="1"/>
  <c r="A291" i="6"/>
  <c r="C291" i="6" s="1"/>
  <c r="A290" i="6"/>
  <c r="C290" i="6" s="1"/>
  <c r="A289" i="6"/>
  <c r="C289" i="6" s="1"/>
  <c r="A288" i="6"/>
  <c r="C288" i="6" s="1"/>
  <c r="A287" i="6"/>
  <c r="C287" i="6" s="1"/>
  <c r="A286" i="6"/>
  <c r="C286" i="6" s="1"/>
  <c r="A285" i="6"/>
  <c r="C285" i="6" s="1"/>
  <c r="A284" i="6"/>
  <c r="C284" i="6" s="1"/>
  <c r="A283" i="6"/>
  <c r="C283" i="6" s="1"/>
  <c r="A282" i="6"/>
  <c r="C282" i="6" s="1"/>
  <c r="A281" i="6"/>
  <c r="C281" i="6" s="1"/>
  <c r="A280" i="6"/>
  <c r="C280" i="6" s="1"/>
  <c r="A279" i="6"/>
  <c r="C279" i="6" s="1"/>
  <c r="A278" i="6"/>
  <c r="C278" i="6" s="1"/>
  <c r="A277" i="6"/>
  <c r="C277" i="6" s="1"/>
  <c r="A276" i="6"/>
  <c r="C276" i="6" s="1"/>
  <c r="A275" i="6"/>
  <c r="C275" i="6" s="1"/>
  <c r="A274" i="6"/>
  <c r="C274" i="6" s="1"/>
  <c r="A273" i="6"/>
  <c r="C273" i="6" s="1"/>
  <c r="A272" i="6"/>
  <c r="C272" i="6" s="1"/>
  <c r="A271" i="6"/>
  <c r="C271" i="6" s="1"/>
  <c r="A270" i="6"/>
  <c r="C270" i="6" s="1"/>
  <c r="A269" i="6"/>
  <c r="C269" i="6" s="1"/>
  <c r="A268" i="6"/>
  <c r="C268" i="6" s="1"/>
  <c r="A267" i="6"/>
  <c r="C267" i="6" s="1"/>
  <c r="A266" i="6"/>
  <c r="C266" i="6" s="1"/>
  <c r="A265" i="6"/>
  <c r="C265" i="6" s="1"/>
  <c r="A264" i="6"/>
  <c r="C264" i="6" s="1"/>
  <c r="A263" i="6"/>
  <c r="C263" i="6" s="1"/>
  <c r="A262" i="6"/>
  <c r="C262" i="6" s="1"/>
  <c r="A261" i="6"/>
  <c r="C261" i="6" s="1"/>
  <c r="A260" i="6"/>
  <c r="C260" i="6" s="1"/>
  <c r="A259" i="6"/>
  <c r="C259" i="6" s="1"/>
  <c r="A258" i="6"/>
  <c r="C258" i="6" s="1"/>
  <c r="A257" i="6"/>
  <c r="C257" i="6" s="1"/>
  <c r="A256" i="6"/>
  <c r="C256" i="6" s="1"/>
  <c r="A255" i="6"/>
  <c r="C255" i="6" s="1"/>
  <c r="A254" i="6"/>
  <c r="C254" i="6" s="1"/>
  <c r="A253" i="6"/>
  <c r="C253" i="6" s="1"/>
  <c r="A252" i="6"/>
  <c r="C252" i="6" s="1"/>
  <c r="A251" i="6"/>
  <c r="C251" i="6" s="1"/>
  <c r="A250" i="6"/>
  <c r="C250" i="6" s="1"/>
  <c r="A249" i="6"/>
  <c r="C249" i="6" s="1"/>
  <c r="A248" i="6"/>
  <c r="C248" i="6" s="1"/>
  <c r="A247" i="6"/>
  <c r="C247" i="6" s="1"/>
  <c r="A246" i="6"/>
  <c r="C246" i="6" s="1"/>
  <c r="A245" i="6"/>
  <c r="C245" i="6" s="1"/>
  <c r="A244" i="6"/>
  <c r="C244" i="6" s="1"/>
  <c r="A243" i="6"/>
  <c r="C243" i="6" s="1"/>
  <c r="A242" i="6"/>
  <c r="C242" i="6" s="1"/>
  <c r="A241" i="6"/>
  <c r="C241" i="6" s="1"/>
  <c r="A240" i="6"/>
  <c r="C240" i="6" s="1"/>
  <c r="A239" i="6"/>
  <c r="C239" i="6" s="1"/>
  <c r="A238" i="6"/>
  <c r="C238" i="6" s="1"/>
  <c r="A237" i="6"/>
  <c r="C237" i="6" s="1"/>
  <c r="A236" i="6"/>
  <c r="C236" i="6" s="1"/>
  <c r="A235" i="6"/>
  <c r="C235" i="6" s="1"/>
  <c r="A234" i="6"/>
  <c r="C234" i="6" s="1"/>
  <c r="A233" i="6"/>
  <c r="C233" i="6" s="1"/>
  <c r="A232" i="6"/>
  <c r="C232" i="6" s="1"/>
  <c r="A231" i="6"/>
  <c r="C231" i="6" s="1"/>
  <c r="A230" i="6"/>
  <c r="C230" i="6" s="1"/>
  <c r="A229" i="6"/>
  <c r="C229" i="6" s="1"/>
  <c r="A228" i="6"/>
  <c r="C228" i="6" s="1"/>
  <c r="A227" i="6"/>
  <c r="C227" i="6" s="1"/>
  <c r="A226" i="6"/>
  <c r="C226" i="6" s="1"/>
  <c r="A225" i="6"/>
  <c r="C225" i="6" s="1"/>
  <c r="A224" i="6"/>
  <c r="C224" i="6" s="1"/>
  <c r="A223" i="6"/>
  <c r="C223" i="6" s="1"/>
  <c r="A222" i="6"/>
  <c r="C222" i="6" s="1"/>
  <c r="A221" i="6"/>
  <c r="C221" i="6" s="1"/>
  <c r="A220" i="6"/>
  <c r="C220" i="6" s="1"/>
  <c r="A219" i="6"/>
  <c r="C219" i="6" s="1"/>
  <c r="A218" i="6"/>
  <c r="C218" i="6" s="1"/>
  <c r="A217" i="6"/>
  <c r="C217" i="6" s="1"/>
  <c r="A216" i="6"/>
  <c r="C216" i="6" s="1"/>
  <c r="A215" i="6"/>
  <c r="C215" i="6" s="1"/>
  <c r="A214" i="6"/>
  <c r="C214" i="6" s="1"/>
  <c r="A213" i="6"/>
  <c r="C213" i="6" s="1"/>
  <c r="A212" i="6"/>
  <c r="C212" i="6" s="1"/>
  <c r="A211" i="6"/>
  <c r="C211" i="6" s="1"/>
  <c r="A210" i="6"/>
  <c r="C210" i="6" s="1"/>
  <c r="A209" i="6"/>
  <c r="C209" i="6" s="1"/>
  <c r="A208" i="6"/>
  <c r="C208" i="6" s="1"/>
  <c r="A207" i="6"/>
  <c r="C207" i="6" s="1"/>
  <c r="A206" i="6"/>
  <c r="C206" i="6" s="1"/>
  <c r="A205" i="6"/>
  <c r="C205" i="6" s="1"/>
  <c r="A204" i="6"/>
  <c r="C204" i="6" s="1"/>
  <c r="A203" i="6"/>
  <c r="C203" i="6" s="1"/>
  <c r="A202" i="6"/>
  <c r="C202" i="6" s="1"/>
  <c r="A201" i="6"/>
  <c r="C201" i="6" s="1"/>
  <c r="A200" i="6"/>
  <c r="C200" i="6" s="1"/>
  <c r="A199" i="6"/>
  <c r="C199" i="6" s="1"/>
  <c r="A198" i="6"/>
  <c r="C198" i="6" s="1"/>
  <c r="A197" i="6"/>
  <c r="C197" i="6" s="1"/>
  <c r="A196" i="6"/>
  <c r="C196" i="6" s="1"/>
  <c r="A195" i="6"/>
  <c r="C195" i="6" s="1"/>
  <c r="A194" i="6"/>
  <c r="C194" i="6" s="1"/>
  <c r="A193" i="6"/>
  <c r="C193" i="6" s="1"/>
  <c r="A192" i="6"/>
  <c r="C192" i="6" s="1"/>
  <c r="A191" i="6"/>
  <c r="C191" i="6" s="1"/>
  <c r="A190" i="6"/>
  <c r="C190" i="6" s="1"/>
  <c r="A189" i="6"/>
  <c r="C189" i="6" s="1"/>
  <c r="A188" i="6"/>
  <c r="C188" i="6" s="1"/>
  <c r="A187" i="6"/>
  <c r="C187" i="6" s="1"/>
  <c r="A186" i="6"/>
  <c r="C186" i="6" s="1"/>
  <c r="A185" i="6"/>
  <c r="C185" i="6" s="1"/>
  <c r="A184" i="6"/>
  <c r="C184" i="6" s="1"/>
  <c r="A183" i="6"/>
  <c r="C183" i="6" s="1"/>
  <c r="A182" i="6"/>
  <c r="C182" i="6" s="1"/>
  <c r="A181" i="6"/>
  <c r="C181" i="6" s="1"/>
  <c r="A180" i="6"/>
  <c r="C180" i="6" s="1"/>
  <c r="A179" i="6"/>
  <c r="C179" i="6" s="1"/>
  <c r="A178" i="6"/>
  <c r="C178" i="6" s="1"/>
  <c r="A177" i="6"/>
  <c r="C177" i="6" s="1"/>
  <c r="A176" i="6"/>
  <c r="C176" i="6" s="1"/>
  <c r="A175" i="6"/>
  <c r="C175" i="6" s="1"/>
  <c r="A174" i="6"/>
  <c r="C174" i="6" s="1"/>
  <c r="A173" i="6"/>
  <c r="C173" i="6" s="1"/>
  <c r="A172" i="6"/>
  <c r="C172" i="6" s="1"/>
  <c r="A171" i="6"/>
  <c r="C171" i="6" s="1"/>
  <c r="A170" i="6"/>
  <c r="C170" i="6" s="1"/>
  <c r="A169" i="6"/>
  <c r="C169" i="6" s="1"/>
  <c r="A168" i="6"/>
  <c r="C168" i="6" s="1"/>
  <c r="A167" i="6"/>
  <c r="C167" i="6" s="1"/>
  <c r="A166" i="6"/>
  <c r="C166" i="6" s="1"/>
  <c r="A165" i="6"/>
  <c r="C165" i="6" s="1"/>
  <c r="A164" i="6"/>
  <c r="C164" i="6" s="1"/>
  <c r="A163" i="6"/>
  <c r="C163" i="6" s="1"/>
  <c r="A162" i="6"/>
  <c r="C162" i="6" s="1"/>
  <c r="A161" i="6"/>
  <c r="C161" i="6" s="1"/>
  <c r="A160" i="6"/>
  <c r="C160" i="6" s="1"/>
  <c r="A159" i="6"/>
  <c r="C159" i="6" s="1"/>
  <c r="A158" i="6"/>
  <c r="C158" i="6" s="1"/>
  <c r="A157" i="6"/>
  <c r="C157" i="6" s="1"/>
  <c r="A156" i="6"/>
  <c r="C156" i="6" s="1"/>
  <c r="A155" i="6"/>
  <c r="C155" i="6" s="1"/>
  <c r="A154" i="6"/>
  <c r="C154" i="6" s="1"/>
  <c r="A153" i="6"/>
  <c r="C153" i="6" s="1"/>
  <c r="A152" i="6"/>
  <c r="C152" i="6" s="1"/>
  <c r="A151" i="6"/>
  <c r="C151" i="6" s="1"/>
  <c r="A150" i="6"/>
  <c r="C150" i="6" s="1"/>
  <c r="A149" i="6"/>
  <c r="C149" i="6" s="1"/>
  <c r="A148" i="6"/>
  <c r="C148" i="6" s="1"/>
  <c r="A147" i="6"/>
  <c r="C147" i="6" s="1"/>
  <c r="A146" i="6"/>
  <c r="C146" i="6" s="1"/>
  <c r="A145" i="6"/>
  <c r="C145" i="6" s="1"/>
  <c r="A144" i="6"/>
  <c r="C144" i="6" s="1"/>
  <c r="A143" i="6"/>
  <c r="C143" i="6" s="1"/>
  <c r="A142" i="6"/>
  <c r="C142" i="6" s="1"/>
  <c r="A141" i="6"/>
  <c r="C141" i="6" s="1"/>
  <c r="A140" i="6"/>
  <c r="C140" i="6" s="1"/>
  <c r="A139" i="6"/>
  <c r="C139" i="6" s="1"/>
  <c r="A138" i="6"/>
  <c r="C138" i="6" s="1"/>
  <c r="A137" i="6"/>
  <c r="C137" i="6" s="1"/>
  <c r="A136" i="6"/>
  <c r="C136" i="6" s="1"/>
  <c r="A135" i="6"/>
  <c r="C135" i="6" s="1"/>
  <c r="A134" i="6"/>
  <c r="C134" i="6" s="1"/>
  <c r="A133" i="6"/>
  <c r="C133" i="6" s="1"/>
  <c r="A132" i="6"/>
  <c r="C132" i="6" s="1"/>
  <c r="A131" i="6"/>
  <c r="C131" i="6" s="1"/>
  <c r="A130" i="6"/>
  <c r="C130" i="6" s="1"/>
  <c r="A129" i="6"/>
  <c r="C129" i="6" s="1"/>
  <c r="A128" i="6"/>
  <c r="C128" i="6" s="1"/>
  <c r="A127" i="6"/>
  <c r="C127" i="6" s="1"/>
  <c r="A126" i="6"/>
  <c r="C126" i="6" s="1"/>
  <c r="A125" i="6"/>
  <c r="C125" i="6" s="1"/>
  <c r="A124" i="6"/>
  <c r="C124" i="6" s="1"/>
  <c r="A123" i="6"/>
  <c r="C123" i="6" s="1"/>
  <c r="A122" i="6"/>
  <c r="C122" i="6" s="1"/>
  <c r="A121" i="6"/>
  <c r="C121" i="6" s="1"/>
  <c r="A120" i="6"/>
  <c r="C120" i="6" s="1"/>
  <c r="A119" i="6"/>
  <c r="C119" i="6" s="1"/>
  <c r="A118" i="6"/>
  <c r="C118" i="6" s="1"/>
  <c r="A117" i="6"/>
  <c r="C117" i="6" s="1"/>
  <c r="A116" i="6"/>
  <c r="C116" i="6" s="1"/>
  <c r="A115" i="6"/>
  <c r="C115" i="6" s="1"/>
  <c r="A114" i="6"/>
  <c r="C114" i="6" s="1"/>
  <c r="A113" i="6"/>
  <c r="C113" i="6" s="1"/>
  <c r="A112" i="6"/>
  <c r="C112" i="6" s="1"/>
  <c r="A111" i="6"/>
  <c r="C111" i="6" s="1"/>
  <c r="A110" i="6"/>
  <c r="C110" i="6" s="1"/>
  <c r="A109" i="6"/>
  <c r="C109" i="6" s="1"/>
  <c r="A108" i="6"/>
  <c r="C108" i="6" s="1"/>
  <c r="A107" i="6"/>
  <c r="C107" i="6" s="1"/>
  <c r="A106" i="6"/>
  <c r="C106" i="6" s="1"/>
  <c r="A105" i="6"/>
  <c r="C105" i="6" s="1"/>
  <c r="A104" i="6"/>
  <c r="C104" i="6" s="1"/>
  <c r="A103" i="6"/>
  <c r="C103" i="6" s="1"/>
  <c r="A102" i="6"/>
  <c r="C102" i="6" s="1"/>
  <c r="A101" i="6"/>
  <c r="C101" i="6" s="1"/>
  <c r="A100" i="6"/>
  <c r="C100" i="6" s="1"/>
  <c r="A99" i="6"/>
  <c r="C99" i="6" s="1"/>
  <c r="A98" i="6"/>
  <c r="C98" i="6" s="1"/>
  <c r="A97" i="6"/>
  <c r="C97" i="6" s="1"/>
  <c r="A96" i="6"/>
  <c r="C96" i="6" s="1"/>
  <c r="A95" i="6"/>
  <c r="C95" i="6" s="1"/>
  <c r="A94" i="6"/>
  <c r="C94" i="6" s="1"/>
  <c r="A93" i="6"/>
  <c r="C93" i="6" s="1"/>
  <c r="A92" i="6"/>
  <c r="C92" i="6" s="1"/>
  <c r="A91" i="6"/>
  <c r="C91" i="6" s="1"/>
  <c r="A90" i="6"/>
  <c r="C90" i="6" s="1"/>
  <c r="A89" i="6"/>
  <c r="C89" i="6" s="1"/>
  <c r="A88" i="6"/>
  <c r="C88" i="6" s="1"/>
  <c r="A87" i="6"/>
  <c r="C87" i="6" s="1"/>
  <c r="A86" i="6"/>
  <c r="C86" i="6" s="1"/>
  <c r="A85" i="6"/>
  <c r="C85" i="6" s="1"/>
  <c r="A84" i="6"/>
  <c r="C84" i="6" s="1"/>
  <c r="A83" i="6"/>
  <c r="C83" i="6" s="1"/>
  <c r="A82" i="6"/>
  <c r="C82" i="6" s="1"/>
  <c r="A81" i="6"/>
  <c r="C81" i="6" s="1"/>
  <c r="A80" i="6"/>
  <c r="C80" i="6" s="1"/>
  <c r="A79" i="6"/>
  <c r="C79" i="6" s="1"/>
  <c r="A78" i="6"/>
  <c r="C78" i="6" s="1"/>
  <c r="A77" i="6"/>
  <c r="C77" i="6" s="1"/>
  <c r="A76" i="6"/>
  <c r="C76" i="6" s="1"/>
  <c r="A75" i="6"/>
  <c r="C75" i="6" s="1"/>
  <c r="A74" i="6"/>
  <c r="C74" i="6" s="1"/>
  <c r="A73" i="6"/>
  <c r="C73" i="6" s="1"/>
  <c r="A72" i="6"/>
  <c r="C72" i="6" s="1"/>
  <c r="A71" i="6"/>
  <c r="C71" i="6" s="1"/>
  <c r="A70" i="6"/>
  <c r="C70" i="6" s="1"/>
  <c r="A69" i="6"/>
  <c r="C69" i="6" s="1"/>
  <c r="A68" i="6"/>
  <c r="C68" i="6" s="1"/>
  <c r="A67" i="6"/>
  <c r="C67" i="6" s="1"/>
  <c r="A66" i="6"/>
  <c r="C66" i="6" s="1"/>
  <c r="A65" i="6"/>
  <c r="C65" i="6" s="1"/>
  <c r="A64" i="6"/>
  <c r="C64" i="6" s="1"/>
  <c r="A63" i="6"/>
  <c r="C63" i="6" s="1"/>
  <c r="A62" i="6"/>
  <c r="C62" i="6" s="1"/>
  <c r="A61" i="6"/>
  <c r="C61" i="6" s="1"/>
  <c r="A60" i="6"/>
  <c r="C60" i="6" s="1"/>
  <c r="A59" i="6"/>
  <c r="C59" i="6" s="1"/>
  <c r="A58" i="6"/>
  <c r="C58" i="6" s="1"/>
  <c r="A57" i="6"/>
  <c r="C57" i="6" s="1"/>
  <c r="A56" i="6"/>
  <c r="C56" i="6" s="1"/>
  <c r="A55" i="6"/>
  <c r="C55" i="6" s="1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A2" i="6"/>
  <c r="C2" i="6" s="1"/>
  <c r="A696" i="5"/>
  <c r="C696" i="5" s="1"/>
  <c r="A695" i="5"/>
  <c r="C695" i="5" s="1"/>
  <c r="A694" i="5"/>
  <c r="C694" i="5" s="1"/>
  <c r="A693" i="5"/>
  <c r="C693" i="5" s="1"/>
  <c r="A692" i="5"/>
  <c r="C692" i="5" s="1"/>
  <c r="A691" i="5"/>
  <c r="C691" i="5" s="1"/>
  <c r="A690" i="5"/>
  <c r="C690" i="5" s="1"/>
  <c r="A689" i="5"/>
  <c r="C689" i="5" s="1"/>
  <c r="A688" i="5"/>
  <c r="C688" i="5" s="1"/>
  <c r="A687" i="5"/>
  <c r="C687" i="5" s="1"/>
  <c r="A686" i="5"/>
  <c r="C686" i="5" s="1"/>
  <c r="A685" i="5"/>
  <c r="C685" i="5" s="1"/>
  <c r="A684" i="5"/>
  <c r="C684" i="5" s="1"/>
  <c r="A683" i="5"/>
  <c r="C683" i="5" s="1"/>
  <c r="A682" i="5"/>
  <c r="C682" i="5" s="1"/>
  <c r="A681" i="5"/>
  <c r="C681" i="5" s="1"/>
  <c r="A680" i="5"/>
  <c r="C680" i="5" s="1"/>
  <c r="A679" i="5"/>
  <c r="C679" i="5" s="1"/>
  <c r="A678" i="5"/>
  <c r="C678" i="5" s="1"/>
  <c r="A677" i="5"/>
  <c r="C677" i="5" s="1"/>
  <c r="A676" i="5"/>
  <c r="C676" i="5" s="1"/>
  <c r="A675" i="5"/>
  <c r="C675" i="5" s="1"/>
  <c r="A674" i="5"/>
  <c r="C674" i="5" s="1"/>
  <c r="A673" i="5"/>
  <c r="C673" i="5" s="1"/>
  <c r="A672" i="5"/>
  <c r="C672" i="5" s="1"/>
  <c r="A671" i="5"/>
  <c r="C671" i="5" s="1"/>
  <c r="A670" i="5"/>
  <c r="C670" i="5" s="1"/>
  <c r="A669" i="5"/>
  <c r="C669" i="5" s="1"/>
  <c r="A668" i="5"/>
  <c r="C668" i="5" s="1"/>
  <c r="A667" i="5"/>
  <c r="C667" i="5" s="1"/>
  <c r="A666" i="5"/>
  <c r="C666" i="5" s="1"/>
  <c r="A665" i="5"/>
  <c r="C665" i="5" s="1"/>
  <c r="A664" i="5"/>
  <c r="C664" i="5" s="1"/>
  <c r="A663" i="5"/>
  <c r="C663" i="5" s="1"/>
  <c r="A662" i="5"/>
  <c r="C662" i="5" s="1"/>
  <c r="A661" i="5"/>
  <c r="C661" i="5" s="1"/>
  <c r="A660" i="5"/>
  <c r="C660" i="5" s="1"/>
  <c r="A659" i="5"/>
  <c r="C659" i="5" s="1"/>
  <c r="A658" i="5"/>
  <c r="C658" i="5" s="1"/>
  <c r="A657" i="5"/>
  <c r="C657" i="5" s="1"/>
  <c r="A656" i="5"/>
  <c r="C656" i="5" s="1"/>
  <c r="A655" i="5"/>
  <c r="C655" i="5" s="1"/>
  <c r="A654" i="5"/>
  <c r="C654" i="5" s="1"/>
  <c r="A653" i="5"/>
  <c r="C653" i="5" s="1"/>
  <c r="A652" i="5"/>
  <c r="C652" i="5" s="1"/>
  <c r="A651" i="5"/>
  <c r="C651" i="5" s="1"/>
  <c r="A650" i="5"/>
  <c r="C650" i="5" s="1"/>
  <c r="A649" i="5"/>
  <c r="C649" i="5" s="1"/>
  <c r="A648" i="5"/>
  <c r="C648" i="5" s="1"/>
  <c r="A647" i="5"/>
  <c r="C647" i="5" s="1"/>
  <c r="A646" i="5"/>
  <c r="C646" i="5" s="1"/>
  <c r="A645" i="5"/>
  <c r="C645" i="5" s="1"/>
  <c r="A644" i="5"/>
  <c r="C644" i="5" s="1"/>
  <c r="A643" i="5"/>
  <c r="C643" i="5" s="1"/>
  <c r="A642" i="5"/>
  <c r="C642" i="5" s="1"/>
  <c r="A641" i="5"/>
  <c r="C641" i="5" s="1"/>
  <c r="A640" i="5"/>
  <c r="C640" i="5" s="1"/>
  <c r="A639" i="5"/>
  <c r="C639" i="5" s="1"/>
  <c r="A638" i="5"/>
  <c r="C638" i="5" s="1"/>
  <c r="A637" i="5"/>
  <c r="C637" i="5" s="1"/>
  <c r="A636" i="5"/>
  <c r="C636" i="5" s="1"/>
  <c r="A635" i="5"/>
  <c r="C635" i="5" s="1"/>
  <c r="A634" i="5"/>
  <c r="C634" i="5" s="1"/>
  <c r="A633" i="5"/>
  <c r="C633" i="5" s="1"/>
  <c r="A632" i="5"/>
  <c r="C632" i="5" s="1"/>
  <c r="A631" i="5"/>
  <c r="C631" i="5" s="1"/>
  <c r="A630" i="5"/>
  <c r="C630" i="5" s="1"/>
  <c r="A629" i="5"/>
  <c r="C629" i="5" s="1"/>
  <c r="A628" i="5"/>
  <c r="C628" i="5" s="1"/>
  <c r="A627" i="5"/>
  <c r="C627" i="5" s="1"/>
  <c r="A626" i="5"/>
  <c r="C626" i="5" s="1"/>
  <c r="A625" i="5"/>
  <c r="C625" i="5" s="1"/>
  <c r="A624" i="5"/>
  <c r="C624" i="5" s="1"/>
  <c r="A623" i="5"/>
  <c r="C623" i="5" s="1"/>
  <c r="A622" i="5"/>
  <c r="C622" i="5" s="1"/>
  <c r="A621" i="5"/>
  <c r="C621" i="5" s="1"/>
  <c r="A620" i="5"/>
  <c r="C620" i="5" s="1"/>
  <c r="A619" i="5"/>
  <c r="C619" i="5" s="1"/>
  <c r="A618" i="5"/>
  <c r="C618" i="5" s="1"/>
  <c r="A617" i="5"/>
  <c r="C617" i="5" s="1"/>
  <c r="A616" i="5"/>
  <c r="C616" i="5" s="1"/>
  <c r="A615" i="5"/>
  <c r="C615" i="5" s="1"/>
  <c r="A614" i="5"/>
  <c r="C614" i="5" s="1"/>
  <c r="A613" i="5"/>
  <c r="C613" i="5" s="1"/>
  <c r="A612" i="5"/>
  <c r="C612" i="5" s="1"/>
  <c r="A611" i="5"/>
  <c r="C611" i="5" s="1"/>
  <c r="A610" i="5"/>
  <c r="C610" i="5" s="1"/>
  <c r="A609" i="5"/>
  <c r="C609" i="5" s="1"/>
  <c r="A608" i="5"/>
  <c r="C608" i="5" s="1"/>
  <c r="A607" i="5"/>
  <c r="C607" i="5" s="1"/>
  <c r="A606" i="5"/>
  <c r="C606" i="5" s="1"/>
  <c r="A605" i="5"/>
  <c r="C605" i="5" s="1"/>
  <c r="A604" i="5"/>
  <c r="C604" i="5" s="1"/>
  <c r="A603" i="5"/>
  <c r="C603" i="5" s="1"/>
  <c r="A602" i="5"/>
  <c r="C602" i="5" s="1"/>
  <c r="A601" i="5"/>
  <c r="C601" i="5" s="1"/>
  <c r="A600" i="5"/>
  <c r="C600" i="5" s="1"/>
  <c r="A599" i="5"/>
  <c r="C599" i="5" s="1"/>
  <c r="A598" i="5"/>
  <c r="C598" i="5" s="1"/>
  <c r="A597" i="5"/>
  <c r="C597" i="5" s="1"/>
  <c r="A596" i="5"/>
  <c r="C596" i="5" s="1"/>
  <c r="A595" i="5"/>
  <c r="C595" i="5" s="1"/>
  <c r="A594" i="5"/>
  <c r="C594" i="5" s="1"/>
  <c r="A593" i="5"/>
  <c r="C593" i="5" s="1"/>
  <c r="A592" i="5"/>
  <c r="C592" i="5" s="1"/>
  <c r="A591" i="5"/>
  <c r="C591" i="5" s="1"/>
  <c r="A590" i="5"/>
  <c r="C590" i="5" s="1"/>
  <c r="A589" i="5"/>
  <c r="C589" i="5" s="1"/>
  <c r="A588" i="5"/>
  <c r="C588" i="5" s="1"/>
  <c r="A587" i="5"/>
  <c r="C587" i="5" s="1"/>
  <c r="A586" i="5"/>
  <c r="C586" i="5" s="1"/>
  <c r="A585" i="5"/>
  <c r="C585" i="5" s="1"/>
  <c r="A584" i="5"/>
  <c r="C584" i="5" s="1"/>
  <c r="A583" i="5"/>
  <c r="C583" i="5" s="1"/>
  <c r="A582" i="5"/>
  <c r="C582" i="5" s="1"/>
  <c r="A581" i="5"/>
  <c r="C581" i="5" s="1"/>
  <c r="A580" i="5"/>
  <c r="C580" i="5" s="1"/>
  <c r="A579" i="5"/>
  <c r="C579" i="5" s="1"/>
  <c r="A578" i="5"/>
  <c r="C578" i="5" s="1"/>
  <c r="A577" i="5"/>
  <c r="C577" i="5" s="1"/>
  <c r="A576" i="5"/>
  <c r="C576" i="5" s="1"/>
  <c r="A575" i="5"/>
  <c r="C575" i="5" s="1"/>
  <c r="A574" i="5"/>
  <c r="C574" i="5" s="1"/>
  <c r="A573" i="5"/>
  <c r="C573" i="5" s="1"/>
  <c r="A572" i="5"/>
  <c r="C572" i="5" s="1"/>
  <c r="A571" i="5"/>
  <c r="C571" i="5" s="1"/>
  <c r="A570" i="5"/>
  <c r="C570" i="5" s="1"/>
  <c r="A569" i="5"/>
  <c r="C569" i="5" s="1"/>
  <c r="A568" i="5"/>
  <c r="C568" i="5" s="1"/>
  <c r="A567" i="5"/>
  <c r="C567" i="5" s="1"/>
  <c r="A566" i="5"/>
  <c r="C566" i="5" s="1"/>
  <c r="A565" i="5"/>
  <c r="C565" i="5" s="1"/>
  <c r="A564" i="5"/>
  <c r="C564" i="5" s="1"/>
  <c r="A563" i="5"/>
  <c r="C563" i="5" s="1"/>
  <c r="A562" i="5"/>
  <c r="C562" i="5" s="1"/>
  <c r="A561" i="5"/>
  <c r="C561" i="5" s="1"/>
  <c r="A560" i="5"/>
  <c r="C560" i="5" s="1"/>
  <c r="A559" i="5"/>
  <c r="C559" i="5" s="1"/>
  <c r="A558" i="5"/>
  <c r="C558" i="5" s="1"/>
  <c r="A557" i="5"/>
  <c r="C557" i="5" s="1"/>
  <c r="A556" i="5"/>
  <c r="C556" i="5" s="1"/>
  <c r="A555" i="5"/>
  <c r="C555" i="5" s="1"/>
  <c r="A554" i="5"/>
  <c r="C554" i="5" s="1"/>
  <c r="A553" i="5"/>
  <c r="C553" i="5" s="1"/>
  <c r="A552" i="5"/>
  <c r="C552" i="5" s="1"/>
  <c r="A551" i="5"/>
  <c r="C551" i="5" s="1"/>
  <c r="A550" i="5"/>
  <c r="C550" i="5" s="1"/>
  <c r="A549" i="5"/>
  <c r="C549" i="5" s="1"/>
  <c r="A548" i="5"/>
  <c r="C548" i="5" s="1"/>
  <c r="A547" i="5"/>
  <c r="C547" i="5" s="1"/>
  <c r="A546" i="5"/>
  <c r="C546" i="5" s="1"/>
  <c r="A545" i="5"/>
  <c r="C545" i="5" s="1"/>
  <c r="A544" i="5"/>
  <c r="C544" i="5" s="1"/>
  <c r="A543" i="5"/>
  <c r="C543" i="5" s="1"/>
  <c r="A542" i="5"/>
  <c r="C542" i="5" s="1"/>
  <c r="A541" i="5"/>
  <c r="C541" i="5" s="1"/>
  <c r="A540" i="5"/>
  <c r="C540" i="5" s="1"/>
  <c r="A539" i="5"/>
  <c r="C539" i="5" s="1"/>
  <c r="A538" i="5"/>
  <c r="C538" i="5" s="1"/>
  <c r="A537" i="5"/>
  <c r="C537" i="5" s="1"/>
  <c r="A536" i="5"/>
  <c r="C536" i="5" s="1"/>
  <c r="A535" i="5"/>
  <c r="C535" i="5" s="1"/>
  <c r="A534" i="5"/>
  <c r="C534" i="5" s="1"/>
  <c r="A533" i="5"/>
  <c r="C533" i="5" s="1"/>
  <c r="A532" i="5"/>
  <c r="C532" i="5" s="1"/>
  <c r="A531" i="5"/>
  <c r="C531" i="5" s="1"/>
  <c r="A530" i="5"/>
  <c r="C530" i="5" s="1"/>
  <c r="A529" i="5"/>
  <c r="C529" i="5" s="1"/>
  <c r="A528" i="5"/>
  <c r="C528" i="5" s="1"/>
  <c r="A527" i="5"/>
  <c r="C527" i="5" s="1"/>
  <c r="A526" i="5"/>
  <c r="C526" i="5" s="1"/>
  <c r="A525" i="5"/>
  <c r="C525" i="5" s="1"/>
  <c r="A524" i="5"/>
  <c r="C524" i="5" s="1"/>
  <c r="A523" i="5"/>
  <c r="C523" i="5" s="1"/>
  <c r="A522" i="5"/>
  <c r="C522" i="5" s="1"/>
  <c r="A521" i="5"/>
  <c r="C521" i="5" s="1"/>
  <c r="A520" i="5"/>
  <c r="C520" i="5" s="1"/>
  <c r="A519" i="5"/>
  <c r="C519" i="5" s="1"/>
  <c r="A518" i="5"/>
  <c r="C518" i="5" s="1"/>
  <c r="A517" i="5"/>
  <c r="C517" i="5" s="1"/>
  <c r="A516" i="5"/>
  <c r="C516" i="5" s="1"/>
  <c r="A515" i="5"/>
  <c r="C515" i="5" s="1"/>
  <c r="A514" i="5"/>
  <c r="C514" i="5" s="1"/>
  <c r="A513" i="5"/>
  <c r="C513" i="5" s="1"/>
  <c r="A512" i="5"/>
  <c r="C512" i="5" s="1"/>
  <c r="A511" i="5"/>
  <c r="C511" i="5" s="1"/>
  <c r="A510" i="5"/>
  <c r="C510" i="5" s="1"/>
  <c r="A509" i="5"/>
  <c r="C509" i="5" s="1"/>
  <c r="A508" i="5"/>
  <c r="C508" i="5" s="1"/>
  <c r="A507" i="5"/>
  <c r="C507" i="5" s="1"/>
  <c r="A506" i="5"/>
  <c r="C506" i="5" s="1"/>
  <c r="A505" i="5"/>
  <c r="C505" i="5" s="1"/>
  <c r="A504" i="5"/>
  <c r="C504" i="5" s="1"/>
  <c r="A503" i="5"/>
  <c r="C503" i="5" s="1"/>
  <c r="A502" i="5"/>
  <c r="C502" i="5" s="1"/>
  <c r="A501" i="5"/>
  <c r="C501" i="5" s="1"/>
  <c r="A500" i="5"/>
  <c r="C500" i="5" s="1"/>
  <c r="A499" i="5"/>
  <c r="C499" i="5" s="1"/>
  <c r="A498" i="5"/>
  <c r="C498" i="5" s="1"/>
  <c r="A497" i="5"/>
  <c r="C497" i="5" s="1"/>
  <c r="A496" i="5"/>
  <c r="C496" i="5" s="1"/>
  <c r="A495" i="5"/>
  <c r="C495" i="5" s="1"/>
  <c r="A494" i="5"/>
  <c r="C494" i="5" s="1"/>
  <c r="A493" i="5"/>
  <c r="C493" i="5" s="1"/>
  <c r="A492" i="5"/>
  <c r="C492" i="5" s="1"/>
  <c r="A491" i="5"/>
  <c r="C491" i="5" s="1"/>
  <c r="A490" i="5"/>
  <c r="C490" i="5" s="1"/>
  <c r="A489" i="5"/>
  <c r="C489" i="5" s="1"/>
  <c r="A488" i="5"/>
  <c r="C488" i="5" s="1"/>
  <c r="A487" i="5"/>
  <c r="C487" i="5" s="1"/>
  <c r="A486" i="5"/>
  <c r="C486" i="5" s="1"/>
  <c r="A485" i="5"/>
  <c r="C485" i="5" s="1"/>
  <c r="A484" i="5"/>
  <c r="C484" i="5" s="1"/>
  <c r="A483" i="5"/>
  <c r="C483" i="5" s="1"/>
  <c r="A482" i="5"/>
  <c r="C482" i="5" s="1"/>
  <c r="A481" i="5"/>
  <c r="C481" i="5" s="1"/>
  <c r="A480" i="5"/>
  <c r="C480" i="5" s="1"/>
  <c r="A479" i="5"/>
  <c r="C479" i="5" s="1"/>
  <c r="A478" i="5"/>
  <c r="C478" i="5" s="1"/>
  <c r="A477" i="5"/>
  <c r="C477" i="5" s="1"/>
  <c r="A476" i="5"/>
  <c r="C476" i="5" s="1"/>
  <c r="A475" i="5"/>
  <c r="C475" i="5" s="1"/>
  <c r="A474" i="5"/>
  <c r="C474" i="5" s="1"/>
  <c r="A473" i="5"/>
  <c r="C473" i="5" s="1"/>
  <c r="A472" i="5"/>
  <c r="C472" i="5" s="1"/>
  <c r="A471" i="5"/>
  <c r="C471" i="5" s="1"/>
  <c r="A470" i="5"/>
  <c r="C470" i="5" s="1"/>
  <c r="A469" i="5"/>
  <c r="C469" i="5" s="1"/>
  <c r="A468" i="5"/>
  <c r="C468" i="5" s="1"/>
  <c r="A467" i="5"/>
  <c r="C467" i="5" s="1"/>
  <c r="A466" i="5"/>
  <c r="C466" i="5" s="1"/>
  <c r="A465" i="5"/>
  <c r="C465" i="5" s="1"/>
  <c r="A464" i="5"/>
  <c r="C464" i="5" s="1"/>
  <c r="A463" i="5"/>
  <c r="C463" i="5" s="1"/>
  <c r="A462" i="5"/>
  <c r="C462" i="5" s="1"/>
  <c r="A461" i="5"/>
  <c r="C461" i="5" s="1"/>
  <c r="A460" i="5"/>
  <c r="C460" i="5" s="1"/>
  <c r="A459" i="5"/>
  <c r="C459" i="5" s="1"/>
  <c r="A458" i="5"/>
  <c r="C458" i="5" s="1"/>
  <c r="A457" i="5"/>
  <c r="C457" i="5" s="1"/>
  <c r="A456" i="5"/>
  <c r="C456" i="5" s="1"/>
  <c r="A455" i="5"/>
  <c r="C455" i="5" s="1"/>
  <c r="A454" i="5"/>
  <c r="C454" i="5" s="1"/>
  <c r="A453" i="5"/>
  <c r="C453" i="5" s="1"/>
  <c r="A452" i="5"/>
  <c r="C452" i="5" s="1"/>
  <c r="A451" i="5"/>
  <c r="C451" i="5" s="1"/>
  <c r="A450" i="5"/>
  <c r="C450" i="5" s="1"/>
  <c r="A449" i="5"/>
  <c r="C449" i="5" s="1"/>
  <c r="A448" i="5"/>
  <c r="C448" i="5" s="1"/>
  <c r="A447" i="5"/>
  <c r="C447" i="5" s="1"/>
  <c r="A446" i="5"/>
  <c r="C446" i="5" s="1"/>
  <c r="A445" i="5"/>
  <c r="C445" i="5" s="1"/>
  <c r="A444" i="5"/>
  <c r="C444" i="5" s="1"/>
  <c r="A443" i="5"/>
  <c r="C443" i="5" s="1"/>
  <c r="A442" i="5"/>
  <c r="C442" i="5" s="1"/>
  <c r="A441" i="5"/>
  <c r="C441" i="5" s="1"/>
  <c r="A440" i="5"/>
  <c r="C440" i="5" s="1"/>
  <c r="A439" i="5"/>
  <c r="C439" i="5" s="1"/>
  <c r="A438" i="5"/>
  <c r="C438" i="5" s="1"/>
  <c r="A437" i="5"/>
  <c r="C437" i="5" s="1"/>
  <c r="A436" i="5"/>
  <c r="C436" i="5" s="1"/>
  <c r="A435" i="5"/>
  <c r="C435" i="5" s="1"/>
  <c r="A434" i="5"/>
  <c r="C434" i="5" s="1"/>
  <c r="A433" i="5"/>
  <c r="C433" i="5" s="1"/>
  <c r="A432" i="5"/>
  <c r="C432" i="5" s="1"/>
  <c r="A431" i="5"/>
  <c r="C431" i="5" s="1"/>
  <c r="A430" i="5"/>
  <c r="C430" i="5" s="1"/>
  <c r="A429" i="5"/>
  <c r="C429" i="5" s="1"/>
  <c r="A428" i="5"/>
  <c r="C428" i="5" s="1"/>
  <c r="A427" i="5"/>
  <c r="C427" i="5" s="1"/>
  <c r="A426" i="5"/>
  <c r="C426" i="5" s="1"/>
  <c r="A425" i="5"/>
  <c r="C425" i="5" s="1"/>
  <c r="A424" i="5"/>
  <c r="C424" i="5" s="1"/>
  <c r="A423" i="5"/>
  <c r="C423" i="5" s="1"/>
  <c r="A422" i="5"/>
  <c r="C422" i="5" s="1"/>
  <c r="A421" i="5"/>
  <c r="C421" i="5" s="1"/>
  <c r="A420" i="5"/>
  <c r="C420" i="5" s="1"/>
  <c r="A419" i="5"/>
  <c r="C419" i="5" s="1"/>
  <c r="A418" i="5"/>
  <c r="C418" i="5" s="1"/>
  <c r="A417" i="5"/>
  <c r="C417" i="5" s="1"/>
  <c r="A416" i="5"/>
  <c r="C416" i="5" s="1"/>
  <c r="A415" i="5"/>
  <c r="C415" i="5" s="1"/>
  <c r="A414" i="5"/>
  <c r="C414" i="5" s="1"/>
  <c r="A413" i="5"/>
  <c r="C413" i="5" s="1"/>
  <c r="A412" i="5"/>
  <c r="C412" i="5" s="1"/>
  <c r="A411" i="5"/>
  <c r="C411" i="5" s="1"/>
  <c r="A410" i="5"/>
  <c r="C410" i="5" s="1"/>
  <c r="A409" i="5"/>
  <c r="C409" i="5" s="1"/>
  <c r="A408" i="5"/>
  <c r="C408" i="5" s="1"/>
  <c r="A407" i="5"/>
  <c r="C407" i="5" s="1"/>
  <c r="A406" i="5"/>
  <c r="C406" i="5" s="1"/>
  <c r="A405" i="5"/>
  <c r="C405" i="5" s="1"/>
  <c r="A404" i="5"/>
  <c r="C404" i="5" s="1"/>
  <c r="A403" i="5"/>
  <c r="C403" i="5" s="1"/>
  <c r="A402" i="5"/>
  <c r="C402" i="5" s="1"/>
  <c r="A401" i="5"/>
  <c r="C401" i="5" s="1"/>
  <c r="A400" i="5"/>
  <c r="C400" i="5" s="1"/>
  <c r="A399" i="5"/>
  <c r="C399" i="5" s="1"/>
  <c r="A398" i="5"/>
  <c r="C398" i="5" s="1"/>
  <c r="A397" i="5"/>
  <c r="C397" i="5" s="1"/>
  <c r="A396" i="5"/>
  <c r="C396" i="5" s="1"/>
  <c r="A395" i="5"/>
  <c r="C395" i="5" s="1"/>
  <c r="A394" i="5"/>
  <c r="C394" i="5" s="1"/>
  <c r="A393" i="5"/>
  <c r="C393" i="5" s="1"/>
  <c r="A392" i="5"/>
  <c r="C392" i="5" s="1"/>
  <c r="A391" i="5"/>
  <c r="C391" i="5" s="1"/>
  <c r="A390" i="5"/>
  <c r="C390" i="5" s="1"/>
  <c r="A389" i="5"/>
  <c r="C389" i="5" s="1"/>
  <c r="A388" i="5"/>
  <c r="C388" i="5" s="1"/>
  <c r="A387" i="5"/>
  <c r="C387" i="5" s="1"/>
  <c r="A386" i="5"/>
  <c r="C386" i="5" s="1"/>
  <c r="A385" i="5"/>
  <c r="C385" i="5" s="1"/>
  <c r="A384" i="5"/>
  <c r="C384" i="5" s="1"/>
  <c r="A383" i="5"/>
  <c r="C383" i="5" s="1"/>
  <c r="A382" i="5"/>
  <c r="C382" i="5" s="1"/>
  <c r="A381" i="5"/>
  <c r="C381" i="5" s="1"/>
  <c r="A380" i="5"/>
  <c r="C380" i="5" s="1"/>
  <c r="A379" i="5"/>
  <c r="C379" i="5" s="1"/>
  <c r="A378" i="5"/>
  <c r="C378" i="5" s="1"/>
  <c r="A377" i="5"/>
  <c r="C377" i="5" s="1"/>
  <c r="A376" i="5"/>
  <c r="C376" i="5" s="1"/>
  <c r="A375" i="5"/>
  <c r="C375" i="5" s="1"/>
  <c r="A374" i="5"/>
  <c r="C374" i="5" s="1"/>
  <c r="A373" i="5"/>
  <c r="C373" i="5" s="1"/>
  <c r="A372" i="5"/>
  <c r="C372" i="5" s="1"/>
  <c r="A371" i="5"/>
  <c r="C371" i="5" s="1"/>
  <c r="A370" i="5"/>
  <c r="C370" i="5" s="1"/>
  <c r="A369" i="5"/>
  <c r="C369" i="5" s="1"/>
  <c r="A368" i="5"/>
  <c r="C368" i="5" s="1"/>
  <c r="A367" i="5"/>
  <c r="C367" i="5" s="1"/>
  <c r="A366" i="5"/>
  <c r="C366" i="5" s="1"/>
  <c r="A365" i="5"/>
  <c r="C365" i="5" s="1"/>
  <c r="A364" i="5"/>
  <c r="C364" i="5" s="1"/>
  <c r="A363" i="5"/>
  <c r="C363" i="5" s="1"/>
  <c r="A362" i="5"/>
  <c r="C362" i="5" s="1"/>
  <c r="A361" i="5"/>
  <c r="C361" i="5" s="1"/>
  <c r="A360" i="5"/>
  <c r="C360" i="5" s="1"/>
  <c r="A359" i="5"/>
  <c r="C359" i="5" s="1"/>
  <c r="A358" i="5"/>
  <c r="C358" i="5" s="1"/>
  <c r="A357" i="5"/>
  <c r="C357" i="5" s="1"/>
  <c r="A356" i="5"/>
  <c r="C356" i="5" s="1"/>
  <c r="A355" i="5"/>
  <c r="C355" i="5" s="1"/>
  <c r="A354" i="5"/>
  <c r="C354" i="5" s="1"/>
  <c r="A353" i="5"/>
  <c r="C353" i="5" s="1"/>
  <c r="A352" i="5"/>
  <c r="C352" i="5" s="1"/>
  <c r="A351" i="5"/>
  <c r="C351" i="5" s="1"/>
  <c r="A350" i="5"/>
  <c r="C350" i="5" s="1"/>
  <c r="A349" i="5"/>
  <c r="C349" i="5" s="1"/>
  <c r="A348" i="5"/>
  <c r="C348" i="5" s="1"/>
  <c r="A347" i="5"/>
  <c r="C347" i="5" s="1"/>
  <c r="A346" i="5"/>
  <c r="C346" i="5" s="1"/>
  <c r="A345" i="5"/>
  <c r="C345" i="5" s="1"/>
  <c r="A344" i="5"/>
  <c r="C344" i="5" s="1"/>
  <c r="A343" i="5"/>
  <c r="C343" i="5" s="1"/>
  <c r="A342" i="5"/>
  <c r="C342" i="5" s="1"/>
  <c r="A341" i="5"/>
  <c r="C341" i="5" s="1"/>
  <c r="A340" i="5"/>
  <c r="C340" i="5" s="1"/>
  <c r="A339" i="5"/>
  <c r="C339" i="5" s="1"/>
  <c r="A338" i="5"/>
  <c r="C338" i="5" s="1"/>
  <c r="A337" i="5"/>
  <c r="C337" i="5" s="1"/>
  <c r="A336" i="5"/>
  <c r="C336" i="5" s="1"/>
  <c r="A335" i="5"/>
  <c r="C335" i="5" s="1"/>
  <c r="A334" i="5"/>
  <c r="C334" i="5" s="1"/>
  <c r="A333" i="5"/>
  <c r="C333" i="5" s="1"/>
  <c r="A332" i="5"/>
  <c r="C332" i="5" s="1"/>
  <c r="A331" i="5"/>
  <c r="C331" i="5" s="1"/>
  <c r="A330" i="5"/>
  <c r="C330" i="5" s="1"/>
  <c r="A329" i="5"/>
  <c r="C329" i="5" s="1"/>
  <c r="A328" i="5"/>
  <c r="C328" i="5" s="1"/>
  <c r="A327" i="5"/>
  <c r="C327" i="5" s="1"/>
  <c r="A326" i="5"/>
  <c r="C326" i="5" s="1"/>
  <c r="A325" i="5"/>
  <c r="C325" i="5" s="1"/>
  <c r="A324" i="5"/>
  <c r="C324" i="5" s="1"/>
  <c r="A323" i="5"/>
  <c r="C323" i="5" s="1"/>
  <c r="A322" i="5"/>
  <c r="C322" i="5" s="1"/>
  <c r="A321" i="5"/>
  <c r="C321" i="5" s="1"/>
  <c r="A320" i="5"/>
  <c r="C320" i="5" s="1"/>
  <c r="A319" i="5"/>
  <c r="C319" i="5" s="1"/>
  <c r="A318" i="5"/>
  <c r="C318" i="5" s="1"/>
  <c r="A317" i="5"/>
  <c r="C317" i="5" s="1"/>
  <c r="A316" i="5"/>
  <c r="C316" i="5" s="1"/>
  <c r="A315" i="5"/>
  <c r="C315" i="5" s="1"/>
  <c r="A314" i="5"/>
  <c r="C314" i="5" s="1"/>
  <c r="A313" i="5"/>
  <c r="C313" i="5" s="1"/>
  <c r="A312" i="5"/>
  <c r="C312" i="5" s="1"/>
  <c r="A311" i="5"/>
  <c r="C311" i="5" s="1"/>
  <c r="A310" i="5"/>
  <c r="C310" i="5" s="1"/>
  <c r="A309" i="5"/>
  <c r="C309" i="5" s="1"/>
  <c r="A308" i="5"/>
  <c r="C308" i="5" s="1"/>
  <c r="A307" i="5"/>
  <c r="C307" i="5" s="1"/>
  <c r="A306" i="5"/>
  <c r="C306" i="5" s="1"/>
  <c r="A305" i="5"/>
  <c r="C305" i="5" s="1"/>
  <c r="A304" i="5"/>
  <c r="C304" i="5" s="1"/>
  <c r="A303" i="5"/>
  <c r="C303" i="5" s="1"/>
  <c r="A302" i="5"/>
  <c r="C302" i="5" s="1"/>
  <c r="A301" i="5"/>
  <c r="C301" i="5" s="1"/>
  <c r="A300" i="5"/>
  <c r="C300" i="5" s="1"/>
  <c r="A299" i="5"/>
  <c r="C299" i="5" s="1"/>
  <c r="A298" i="5"/>
  <c r="C298" i="5" s="1"/>
  <c r="A297" i="5"/>
  <c r="C297" i="5" s="1"/>
  <c r="A296" i="5"/>
  <c r="C296" i="5" s="1"/>
  <c r="A295" i="5"/>
  <c r="C295" i="5" s="1"/>
  <c r="A294" i="5"/>
  <c r="C294" i="5" s="1"/>
  <c r="A293" i="5"/>
  <c r="C293" i="5" s="1"/>
  <c r="A292" i="5"/>
  <c r="C292" i="5" s="1"/>
  <c r="A291" i="5"/>
  <c r="C291" i="5" s="1"/>
  <c r="A290" i="5"/>
  <c r="C290" i="5" s="1"/>
  <c r="A289" i="5"/>
  <c r="C289" i="5" s="1"/>
  <c r="A288" i="5"/>
  <c r="C288" i="5" s="1"/>
  <c r="A287" i="5"/>
  <c r="C287" i="5" s="1"/>
  <c r="A286" i="5"/>
  <c r="C286" i="5" s="1"/>
  <c r="A285" i="5"/>
  <c r="C285" i="5" s="1"/>
  <c r="A284" i="5"/>
  <c r="C284" i="5" s="1"/>
  <c r="A283" i="5"/>
  <c r="C283" i="5" s="1"/>
  <c r="A282" i="5"/>
  <c r="C282" i="5" s="1"/>
  <c r="A281" i="5"/>
  <c r="C281" i="5" s="1"/>
  <c r="A280" i="5"/>
  <c r="C280" i="5" s="1"/>
  <c r="A279" i="5"/>
  <c r="C279" i="5" s="1"/>
  <c r="A278" i="5"/>
  <c r="C278" i="5" s="1"/>
  <c r="A277" i="5"/>
  <c r="C277" i="5" s="1"/>
  <c r="A276" i="5"/>
  <c r="C276" i="5" s="1"/>
  <c r="A275" i="5"/>
  <c r="C275" i="5" s="1"/>
  <c r="A274" i="5"/>
  <c r="C274" i="5" s="1"/>
  <c r="A273" i="5"/>
  <c r="C273" i="5" s="1"/>
  <c r="A272" i="5"/>
  <c r="C272" i="5" s="1"/>
  <c r="A271" i="5"/>
  <c r="C271" i="5" s="1"/>
  <c r="A270" i="5"/>
  <c r="C270" i="5" s="1"/>
  <c r="A269" i="5"/>
  <c r="C269" i="5" s="1"/>
  <c r="A268" i="5"/>
  <c r="C268" i="5" s="1"/>
  <c r="A267" i="5"/>
  <c r="C267" i="5" s="1"/>
  <c r="A266" i="5"/>
  <c r="C266" i="5" s="1"/>
  <c r="A265" i="5"/>
  <c r="C265" i="5" s="1"/>
  <c r="A264" i="5"/>
  <c r="C264" i="5" s="1"/>
  <c r="A263" i="5"/>
  <c r="C263" i="5" s="1"/>
  <c r="A262" i="5"/>
  <c r="C262" i="5" s="1"/>
  <c r="A261" i="5"/>
  <c r="C261" i="5" s="1"/>
  <c r="A260" i="5"/>
  <c r="C260" i="5" s="1"/>
  <c r="A259" i="5"/>
  <c r="C259" i="5" s="1"/>
  <c r="A258" i="5"/>
  <c r="C258" i="5" s="1"/>
  <c r="A257" i="5"/>
  <c r="C257" i="5" s="1"/>
  <c r="A256" i="5"/>
  <c r="C256" i="5" s="1"/>
  <c r="A255" i="5"/>
  <c r="C255" i="5" s="1"/>
  <c r="A254" i="5"/>
  <c r="C254" i="5" s="1"/>
  <c r="A253" i="5"/>
  <c r="C253" i="5" s="1"/>
  <c r="A252" i="5"/>
  <c r="C252" i="5" s="1"/>
  <c r="A251" i="5"/>
  <c r="C251" i="5" s="1"/>
  <c r="A250" i="5"/>
  <c r="C250" i="5" s="1"/>
  <c r="A249" i="5"/>
  <c r="C249" i="5" s="1"/>
  <c r="A248" i="5"/>
  <c r="C248" i="5" s="1"/>
  <c r="A247" i="5"/>
  <c r="C247" i="5" s="1"/>
  <c r="A246" i="5"/>
  <c r="C246" i="5" s="1"/>
  <c r="A245" i="5"/>
  <c r="C245" i="5" s="1"/>
  <c r="A244" i="5"/>
  <c r="C244" i="5" s="1"/>
  <c r="A243" i="5"/>
  <c r="C243" i="5" s="1"/>
  <c r="A242" i="5"/>
  <c r="C242" i="5" s="1"/>
  <c r="A241" i="5"/>
  <c r="C241" i="5" s="1"/>
  <c r="A240" i="5"/>
  <c r="C240" i="5" s="1"/>
  <c r="A239" i="5"/>
  <c r="C239" i="5" s="1"/>
  <c r="A238" i="5"/>
  <c r="C238" i="5" s="1"/>
  <c r="A237" i="5"/>
  <c r="C237" i="5" s="1"/>
  <c r="A236" i="5"/>
  <c r="C236" i="5" s="1"/>
  <c r="A235" i="5"/>
  <c r="C235" i="5" s="1"/>
  <c r="A234" i="5"/>
  <c r="C234" i="5" s="1"/>
  <c r="A233" i="5"/>
  <c r="C233" i="5" s="1"/>
  <c r="A232" i="5"/>
  <c r="C232" i="5" s="1"/>
  <c r="A231" i="5"/>
  <c r="C231" i="5" s="1"/>
  <c r="A230" i="5"/>
  <c r="C230" i="5" s="1"/>
  <c r="A229" i="5"/>
  <c r="C229" i="5" s="1"/>
  <c r="A228" i="5"/>
  <c r="C228" i="5" s="1"/>
  <c r="A227" i="5"/>
  <c r="C227" i="5" s="1"/>
  <c r="A226" i="5"/>
  <c r="C226" i="5" s="1"/>
  <c r="A225" i="5"/>
  <c r="C225" i="5" s="1"/>
  <c r="A224" i="5"/>
  <c r="C224" i="5" s="1"/>
  <c r="A223" i="5"/>
  <c r="C223" i="5" s="1"/>
  <c r="A222" i="5"/>
  <c r="C222" i="5" s="1"/>
  <c r="A221" i="5"/>
  <c r="C221" i="5" s="1"/>
  <c r="A220" i="5"/>
  <c r="C220" i="5" s="1"/>
  <c r="A219" i="5"/>
  <c r="C219" i="5" s="1"/>
  <c r="A218" i="5"/>
  <c r="C218" i="5" s="1"/>
  <c r="A217" i="5"/>
  <c r="C217" i="5" s="1"/>
  <c r="A216" i="5"/>
  <c r="C216" i="5" s="1"/>
  <c r="A215" i="5"/>
  <c r="C215" i="5" s="1"/>
  <c r="A214" i="5"/>
  <c r="C214" i="5" s="1"/>
  <c r="A213" i="5"/>
  <c r="C213" i="5" s="1"/>
  <c r="A212" i="5"/>
  <c r="C212" i="5" s="1"/>
  <c r="A211" i="5"/>
  <c r="C211" i="5" s="1"/>
  <c r="A210" i="5"/>
  <c r="C210" i="5" s="1"/>
  <c r="A209" i="5"/>
  <c r="C209" i="5" s="1"/>
  <c r="A208" i="5"/>
  <c r="C208" i="5" s="1"/>
  <c r="A207" i="5"/>
  <c r="C207" i="5" s="1"/>
  <c r="A206" i="5"/>
  <c r="C206" i="5" s="1"/>
  <c r="A205" i="5"/>
  <c r="C205" i="5" s="1"/>
  <c r="A204" i="5"/>
  <c r="C204" i="5" s="1"/>
  <c r="A203" i="5"/>
  <c r="C203" i="5" s="1"/>
  <c r="A202" i="5"/>
  <c r="C202" i="5" s="1"/>
  <c r="A201" i="5"/>
  <c r="C201" i="5" s="1"/>
  <c r="A200" i="5"/>
  <c r="C200" i="5" s="1"/>
  <c r="A199" i="5"/>
  <c r="C199" i="5" s="1"/>
  <c r="A198" i="5"/>
  <c r="C198" i="5" s="1"/>
  <c r="A197" i="5"/>
  <c r="C197" i="5" s="1"/>
  <c r="A196" i="5"/>
  <c r="C196" i="5" s="1"/>
  <c r="A195" i="5"/>
  <c r="C195" i="5" s="1"/>
  <c r="A194" i="5"/>
  <c r="C194" i="5" s="1"/>
  <c r="A193" i="5"/>
  <c r="C193" i="5" s="1"/>
  <c r="A192" i="5"/>
  <c r="C192" i="5" s="1"/>
  <c r="A191" i="5"/>
  <c r="C191" i="5" s="1"/>
  <c r="A190" i="5"/>
  <c r="C190" i="5" s="1"/>
  <c r="A189" i="5"/>
  <c r="C189" i="5" s="1"/>
  <c r="A188" i="5"/>
  <c r="C188" i="5" s="1"/>
  <c r="A187" i="5"/>
  <c r="C187" i="5" s="1"/>
  <c r="A186" i="5"/>
  <c r="C186" i="5" s="1"/>
  <c r="A185" i="5"/>
  <c r="C185" i="5" s="1"/>
  <c r="A184" i="5"/>
  <c r="C184" i="5" s="1"/>
  <c r="A183" i="5"/>
  <c r="C183" i="5" s="1"/>
  <c r="A182" i="5"/>
  <c r="C182" i="5" s="1"/>
  <c r="A181" i="5"/>
  <c r="C181" i="5" s="1"/>
  <c r="A180" i="5"/>
  <c r="C180" i="5" s="1"/>
  <c r="A179" i="5"/>
  <c r="C179" i="5" s="1"/>
  <c r="A178" i="5"/>
  <c r="C178" i="5" s="1"/>
  <c r="A177" i="5"/>
  <c r="C177" i="5" s="1"/>
  <c r="A176" i="5"/>
  <c r="C176" i="5" s="1"/>
  <c r="A175" i="5"/>
  <c r="C175" i="5" s="1"/>
  <c r="A174" i="5"/>
  <c r="C174" i="5" s="1"/>
  <c r="A173" i="5"/>
  <c r="C173" i="5" s="1"/>
  <c r="A172" i="5"/>
  <c r="C172" i="5" s="1"/>
  <c r="A171" i="5"/>
  <c r="C171" i="5" s="1"/>
  <c r="A170" i="5"/>
  <c r="C170" i="5" s="1"/>
  <c r="A169" i="5"/>
  <c r="C169" i="5" s="1"/>
  <c r="A168" i="5"/>
  <c r="C168" i="5" s="1"/>
  <c r="A167" i="5"/>
  <c r="C167" i="5" s="1"/>
  <c r="A166" i="5"/>
  <c r="C166" i="5" s="1"/>
  <c r="A165" i="5"/>
  <c r="C165" i="5" s="1"/>
  <c r="A164" i="5"/>
  <c r="C164" i="5" s="1"/>
  <c r="A163" i="5"/>
  <c r="C163" i="5" s="1"/>
  <c r="A162" i="5"/>
  <c r="C162" i="5" s="1"/>
  <c r="A161" i="5"/>
  <c r="C161" i="5" s="1"/>
  <c r="A160" i="5"/>
  <c r="C160" i="5" s="1"/>
  <c r="A159" i="5"/>
  <c r="C159" i="5" s="1"/>
  <c r="A158" i="5"/>
  <c r="C158" i="5" s="1"/>
  <c r="A157" i="5"/>
  <c r="C157" i="5" s="1"/>
  <c r="A156" i="5"/>
  <c r="C156" i="5" s="1"/>
  <c r="A155" i="5"/>
  <c r="C155" i="5" s="1"/>
  <c r="A154" i="5"/>
  <c r="C154" i="5" s="1"/>
  <c r="A153" i="5"/>
  <c r="C153" i="5" s="1"/>
  <c r="A152" i="5"/>
  <c r="C152" i="5" s="1"/>
  <c r="A151" i="5"/>
  <c r="C151" i="5" s="1"/>
  <c r="A150" i="5"/>
  <c r="C150" i="5" s="1"/>
  <c r="A149" i="5"/>
  <c r="C149" i="5" s="1"/>
  <c r="A148" i="5"/>
  <c r="C148" i="5" s="1"/>
  <c r="A147" i="5"/>
  <c r="C147" i="5" s="1"/>
  <c r="A146" i="5"/>
  <c r="C146" i="5" s="1"/>
  <c r="A145" i="5"/>
  <c r="C145" i="5" s="1"/>
  <c r="A144" i="5"/>
  <c r="C144" i="5" s="1"/>
  <c r="A143" i="5"/>
  <c r="C143" i="5" s="1"/>
  <c r="A142" i="5"/>
  <c r="C142" i="5" s="1"/>
  <c r="A141" i="5"/>
  <c r="C141" i="5" s="1"/>
  <c r="A140" i="5"/>
  <c r="C140" i="5" s="1"/>
  <c r="A139" i="5"/>
  <c r="C139" i="5" s="1"/>
  <c r="A138" i="5"/>
  <c r="C138" i="5" s="1"/>
  <c r="A137" i="5"/>
  <c r="C137" i="5" s="1"/>
  <c r="A136" i="5"/>
  <c r="C136" i="5" s="1"/>
  <c r="A135" i="5"/>
  <c r="C135" i="5" s="1"/>
  <c r="A134" i="5"/>
  <c r="C134" i="5" s="1"/>
  <c r="A133" i="5"/>
  <c r="C133" i="5" s="1"/>
  <c r="A132" i="5"/>
  <c r="C132" i="5" s="1"/>
  <c r="A131" i="5"/>
  <c r="C131" i="5" s="1"/>
  <c r="A130" i="5"/>
  <c r="C130" i="5" s="1"/>
  <c r="A129" i="5"/>
  <c r="C129" i="5" s="1"/>
  <c r="A128" i="5"/>
  <c r="C128" i="5" s="1"/>
  <c r="A127" i="5"/>
  <c r="C127" i="5" s="1"/>
  <c r="A126" i="5"/>
  <c r="C126" i="5" s="1"/>
  <c r="A125" i="5"/>
  <c r="C125" i="5" s="1"/>
  <c r="A124" i="5"/>
  <c r="C124" i="5" s="1"/>
  <c r="A123" i="5"/>
  <c r="C123" i="5" s="1"/>
  <c r="A122" i="5"/>
  <c r="C122" i="5" s="1"/>
  <c r="A121" i="5"/>
  <c r="C121" i="5" s="1"/>
  <c r="A120" i="5"/>
  <c r="C120" i="5" s="1"/>
  <c r="A119" i="5"/>
  <c r="C119" i="5" s="1"/>
  <c r="A118" i="5"/>
  <c r="C118" i="5" s="1"/>
  <c r="A117" i="5"/>
  <c r="C117" i="5" s="1"/>
  <c r="A116" i="5"/>
  <c r="C116" i="5" s="1"/>
  <c r="A115" i="5"/>
  <c r="C115" i="5" s="1"/>
  <c r="A114" i="5"/>
  <c r="C114" i="5" s="1"/>
  <c r="A113" i="5"/>
  <c r="C113" i="5" s="1"/>
  <c r="A112" i="5"/>
  <c r="C112" i="5" s="1"/>
  <c r="A111" i="5"/>
  <c r="C111" i="5" s="1"/>
  <c r="A110" i="5"/>
  <c r="C110" i="5" s="1"/>
  <c r="A109" i="5"/>
  <c r="C109" i="5" s="1"/>
  <c r="A108" i="5"/>
  <c r="C108" i="5" s="1"/>
  <c r="A107" i="5"/>
  <c r="C107" i="5" s="1"/>
  <c r="A106" i="5"/>
  <c r="C106" i="5" s="1"/>
  <c r="A105" i="5"/>
  <c r="C105" i="5" s="1"/>
  <c r="A104" i="5"/>
  <c r="C104" i="5" s="1"/>
  <c r="A103" i="5"/>
  <c r="C103" i="5" s="1"/>
  <c r="A102" i="5"/>
  <c r="C102" i="5" s="1"/>
  <c r="A101" i="5"/>
  <c r="C101" i="5" s="1"/>
  <c r="A100" i="5"/>
  <c r="C100" i="5" s="1"/>
  <c r="A99" i="5"/>
  <c r="C99" i="5" s="1"/>
  <c r="A98" i="5"/>
  <c r="C98" i="5" s="1"/>
  <c r="A97" i="5"/>
  <c r="C97" i="5" s="1"/>
  <c r="A96" i="5"/>
  <c r="C96" i="5" s="1"/>
  <c r="A95" i="5"/>
  <c r="C95" i="5" s="1"/>
  <c r="A94" i="5"/>
  <c r="C94" i="5" s="1"/>
  <c r="A93" i="5"/>
  <c r="C93" i="5" s="1"/>
  <c r="A92" i="5"/>
  <c r="C92" i="5" s="1"/>
  <c r="A91" i="5"/>
  <c r="C91" i="5" s="1"/>
  <c r="A90" i="5"/>
  <c r="C90" i="5" s="1"/>
  <c r="A89" i="5"/>
  <c r="C89" i="5" s="1"/>
  <c r="A88" i="5"/>
  <c r="C88" i="5" s="1"/>
  <c r="A87" i="5"/>
  <c r="C87" i="5" s="1"/>
  <c r="A86" i="5"/>
  <c r="C86" i="5" s="1"/>
  <c r="A85" i="5"/>
  <c r="C85" i="5" s="1"/>
  <c r="A84" i="5"/>
  <c r="C84" i="5" s="1"/>
  <c r="A83" i="5"/>
  <c r="C83" i="5" s="1"/>
  <c r="A82" i="5"/>
  <c r="C82" i="5" s="1"/>
  <c r="A81" i="5"/>
  <c r="C81" i="5" s="1"/>
  <c r="A80" i="5"/>
  <c r="C80" i="5" s="1"/>
  <c r="A79" i="5"/>
  <c r="C79" i="5" s="1"/>
  <c r="A78" i="5"/>
  <c r="C78" i="5" s="1"/>
  <c r="A77" i="5"/>
  <c r="C77" i="5" s="1"/>
  <c r="A76" i="5"/>
  <c r="C76" i="5" s="1"/>
  <c r="A75" i="5"/>
  <c r="C75" i="5" s="1"/>
  <c r="A74" i="5"/>
  <c r="C74" i="5" s="1"/>
  <c r="A73" i="5"/>
  <c r="C73" i="5" s="1"/>
  <c r="A72" i="5"/>
  <c r="C72" i="5" s="1"/>
  <c r="A71" i="5"/>
  <c r="C71" i="5" s="1"/>
  <c r="A70" i="5"/>
  <c r="C70" i="5" s="1"/>
  <c r="A69" i="5"/>
  <c r="C69" i="5" s="1"/>
  <c r="A68" i="5"/>
  <c r="C68" i="5" s="1"/>
  <c r="A67" i="5"/>
  <c r="C67" i="5" s="1"/>
  <c r="A66" i="5"/>
  <c r="C66" i="5" s="1"/>
  <c r="A65" i="5"/>
  <c r="C65" i="5" s="1"/>
  <c r="A64" i="5"/>
  <c r="C64" i="5" s="1"/>
  <c r="A63" i="5"/>
  <c r="C63" i="5" s="1"/>
  <c r="A62" i="5"/>
  <c r="C62" i="5" s="1"/>
  <c r="A61" i="5"/>
  <c r="C61" i="5" s="1"/>
  <c r="A60" i="5"/>
  <c r="C60" i="5" s="1"/>
  <c r="A59" i="5"/>
  <c r="C59" i="5" s="1"/>
  <c r="A58" i="5"/>
  <c r="C58" i="5" s="1"/>
  <c r="A57" i="5"/>
  <c r="C57" i="5" s="1"/>
  <c r="A56" i="5"/>
  <c r="C56" i="5" s="1"/>
  <c r="A55" i="5"/>
  <c r="C55" i="5" s="1"/>
  <c r="A54" i="5"/>
  <c r="C54" i="5" s="1"/>
  <c r="A53" i="5"/>
  <c r="C53" i="5" s="1"/>
  <c r="A52" i="5"/>
  <c r="C52" i="5" s="1"/>
  <c r="A51" i="5"/>
  <c r="C51" i="5" s="1"/>
  <c r="A50" i="5"/>
  <c r="C50" i="5" s="1"/>
  <c r="A49" i="5"/>
  <c r="C49" i="5" s="1"/>
  <c r="A48" i="5"/>
  <c r="C48" i="5" s="1"/>
  <c r="A47" i="5"/>
  <c r="C47" i="5" s="1"/>
  <c r="A46" i="5"/>
  <c r="C46" i="5" s="1"/>
  <c r="A45" i="5"/>
  <c r="C45" i="5" s="1"/>
  <c r="A44" i="5"/>
  <c r="C44" i="5" s="1"/>
  <c r="A43" i="5"/>
  <c r="C43" i="5" s="1"/>
  <c r="A42" i="5"/>
  <c r="C42" i="5" s="1"/>
  <c r="A41" i="5"/>
  <c r="C41" i="5" s="1"/>
  <c r="A40" i="5"/>
  <c r="C40" i="5" s="1"/>
  <c r="A39" i="5"/>
  <c r="C39" i="5" s="1"/>
  <c r="A38" i="5"/>
  <c r="C38" i="5" s="1"/>
  <c r="A37" i="5"/>
  <c r="C37" i="5" s="1"/>
  <c r="A36" i="5"/>
  <c r="C36" i="5" s="1"/>
  <c r="A35" i="5"/>
  <c r="C35" i="5" s="1"/>
  <c r="A34" i="5"/>
  <c r="C34" i="5" s="1"/>
  <c r="A33" i="5"/>
  <c r="C33" i="5" s="1"/>
  <c r="A32" i="5"/>
  <c r="C32" i="5" s="1"/>
  <c r="A31" i="5"/>
  <c r="C31" i="5" s="1"/>
  <c r="A30" i="5"/>
  <c r="C30" i="5" s="1"/>
  <c r="A29" i="5"/>
  <c r="C29" i="5" s="1"/>
  <c r="A28" i="5"/>
  <c r="C28" i="5" s="1"/>
  <c r="A27" i="5"/>
  <c r="C27" i="5" s="1"/>
  <c r="A26" i="5"/>
  <c r="C26" i="5" s="1"/>
  <c r="A25" i="5"/>
  <c r="C25" i="5" s="1"/>
  <c r="A24" i="5"/>
  <c r="C24" i="5" s="1"/>
  <c r="A23" i="5"/>
  <c r="C23" i="5" s="1"/>
  <c r="A22" i="5"/>
  <c r="C22" i="5" s="1"/>
  <c r="A21" i="5"/>
  <c r="C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C13" i="5" s="1"/>
  <c r="A12" i="5"/>
  <c r="C12" i="5" s="1"/>
  <c r="A11" i="5"/>
  <c r="C11" i="5" s="1"/>
  <c r="A10" i="5"/>
  <c r="C10" i="5" s="1"/>
  <c r="A9" i="5"/>
  <c r="C9" i="5" s="1"/>
  <c r="A8" i="5"/>
  <c r="C8" i="5" s="1"/>
  <c r="A7" i="5"/>
  <c r="C7" i="5" s="1"/>
  <c r="A6" i="5"/>
  <c r="C6" i="5" s="1"/>
  <c r="A5" i="5"/>
  <c r="C5" i="5" s="1"/>
  <c r="A4" i="5"/>
  <c r="C4" i="5" s="1"/>
  <c r="A3" i="5"/>
  <c r="C3" i="5" s="1"/>
  <c r="A2" i="5"/>
  <c r="C2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696" i="4"/>
  <c r="C696" i="4" s="1"/>
  <c r="A695" i="4"/>
  <c r="C695" i="4" s="1"/>
  <c r="A694" i="4"/>
  <c r="C694" i="4" s="1"/>
  <c r="A693" i="4"/>
  <c r="C693" i="4" s="1"/>
  <c r="A692" i="4"/>
  <c r="C692" i="4" s="1"/>
  <c r="A691" i="4"/>
  <c r="C691" i="4" s="1"/>
  <c r="A690" i="4"/>
  <c r="C690" i="4" s="1"/>
  <c r="A689" i="4"/>
  <c r="C689" i="4" s="1"/>
  <c r="A688" i="4"/>
  <c r="C688" i="4" s="1"/>
  <c r="A687" i="4"/>
  <c r="C687" i="4" s="1"/>
  <c r="A686" i="4"/>
  <c r="C686" i="4" s="1"/>
  <c r="A685" i="4"/>
  <c r="C685" i="4" s="1"/>
  <c r="A684" i="4"/>
  <c r="C684" i="4" s="1"/>
  <c r="A683" i="4"/>
  <c r="C683" i="4" s="1"/>
  <c r="A682" i="4"/>
  <c r="C682" i="4" s="1"/>
  <c r="A681" i="4"/>
  <c r="C681" i="4" s="1"/>
  <c r="A680" i="4"/>
  <c r="C680" i="4" s="1"/>
  <c r="A679" i="4"/>
  <c r="C679" i="4" s="1"/>
  <c r="A678" i="4"/>
  <c r="C678" i="4" s="1"/>
  <c r="A677" i="4"/>
  <c r="C677" i="4" s="1"/>
  <c r="A676" i="4"/>
  <c r="C676" i="4" s="1"/>
  <c r="A675" i="4"/>
  <c r="C675" i="4" s="1"/>
  <c r="A674" i="4"/>
  <c r="C674" i="4" s="1"/>
  <c r="A673" i="4"/>
  <c r="C673" i="4" s="1"/>
  <c r="A672" i="4"/>
  <c r="C672" i="4" s="1"/>
  <c r="A671" i="4"/>
  <c r="C671" i="4" s="1"/>
  <c r="A670" i="4"/>
  <c r="C670" i="4" s="1"/>
  <c r="A669" i="4"/>
  <c r="C669" i="4" s="1"/>
  <c r="A668" i="4"/>
  <c r="C668" i="4" s="1"/>
  <c r="A667" i="4"/>
  <c r="C667" i="4" s="1"/>
  <c r="A666" i="4"/>
  <c r="C666" i="4" s="1"/>
  <c r="A665" i="4"/>
  <c r="C665" i="4" s="1"/>
  <c r="A664" i="4"/>
  <c r="C664" i="4" s="1"/>
  <c r="A663" i="4"/>
  <c r="C663" i="4" s="1"/>
  <c r="A662" i="4"/>
  <c r="C662" i="4" s="1"/>
  <c r="A661" i="4"/>
  <c r="C661" i="4" s="1"/>
  <c r="A660" i="4"/>
  <c r="C660" i="4" s="1"/>
  <c r="A659" i="4"/>
  <c r="C659" i="4" s="1"/>
  <c r="A658" i="4"/>
  <c r="C658" i="4" s="1"/>
  <c r="A657" i="4"/>
  <c r="C657" i="4" s="1"/>
  <c r="A656" i="4"/>
  <c r="C656" i="4" s="1"/>
  <c r="A655" i="4"/>
  <c r="C655" i="4" s="1"/>
  <c r="A654" i="4"/>
  <c r="C654" i="4" s="1"/>
  <c r="A653" i="4"/>
  <c r="C653" i="4" s="1"/>
  <c r="A652" i="4"/>
  <c r="C652" i="4" s="1"/>
  <c r="A651" i="4"/>
  <c r="C651" i="4" s="1"/>
  <c r="A650" i="4"/>
  <c r="C650" i="4" s="1"/>
  <c r="A649" i="4"/>
  <c r="C649" i="4" s="1"/>
  <c r="A648" i="4"/>
  <c r="C648" i="4" s="1"/>
  <c r="A647" i="4"/>
  <c r="C647" i="4" s="1"/>
  <c r="A646" i="4"/>
  <c r="C646" i="4" s="1"/>
  <c r="A645" i="4"/>
  <c r="C645" i="4" s="1"/>
  <c r="A644" i="4"/>
  <c r="C644" i="4" s="1"/>
  <c r="A643" i="4"/>
  <c r="C643" i="4" s="1"/>
  <c r="A642" i="4"/>
  <c r="C642" i="4" s="1"/>
  <c r="A641" i="4"/>
  <c r="C641" i="4" s="1"/>
  <c r="A640" i="4"/>
  <c r="C640" i="4" s="1"/>
  <c r="A639" i="4"/>
  <c r="C639" i="4" s="1"/>
  <c r="A638" i="4"/>
  <c r="C638" i="4" s="1"/>
  <c r="A637" i="4"/>
  <c r="C637" i="4" s="1"/>
  <c r="A636" i="4"/>
  <c r="C636" i="4" s="1"/>
  <c r="A635" i="4"/>
  <c r="C635" i="4" s="1"/>
  <c r="A634" i="4"/>
  <c r="C634" i="4" s="1"/>
  <c r="A633" i="4"/>
  <c r="C633" i="4" s="1"/>
  <c r="A632" i="4"/>
  <c r="C632" i="4" s="1"/>
  <c r="A631" i="4"/>
  <c r="C631" i="4" s="1"/>
  <c r="A630" i="4"/>
  <c r="C630" i="4" s="1"/>
  <c r="A629" i="4"/>
  <c r="C629" i="4" s="1"/>
  <c r="A628" i="4"/>
  <c r="C628" i="4" s="1"/>
  <c r="A627" i="4"/>
  <c r="C627" i="4" s="1"/>
  <c r="A626" i="4"/>
  <c r="C626" i="4" s="1"/>
  <c r="A625" i="4"/>
  <c r="C625" i="4" s="1"/>
  <c r="A624" i="4"/>
  <c r="C624" i="4" s="1"/>
  <c r="A623" i="4"/>
  <c r="C623" i="4" s="1"/>
  <c r="A622" i="4"/>
  <c r="C622" i="4" s="1"/>
  <c r="A621" i="4"/>
  <c r="C621" i="4" s="1"/>
  <c r="A620" i="4"/>
  <c r="C620" i="4" s="1"/>
  <c r="A619" i="4"/>
  <c r="C619" i="4" s="1"/>
  <c r="A618" i="4"/>
  <c r="C618" i="4" s="1"/>
  <c r="A617" i="4"/>
  <c r="C617" i="4" s="1"/>
  <c r="A616" i="4"/>
  <c r="C616" i="4" s="1"/>
  <c r="A615" i="4"/>
  <c r="C615" i="4" s="1"/>
  <c r="A614" i="4"/>
  <c r="C614" i="4" s="1"/>
  <c r="A613" i="4"/>
  <c r="C613" i="4" s="1"/>
  <c r="A612" i="4"/>
  <c r="C612" i="4" s="1"/>
  <c r="A611" i="4"/>
  <c r="C611" i="4" s="1"/>
  <c r="A610" i="4"/>
  <c r="C610" i="4" s="1"/>
  <c r="A609" i="4"/>
  <c r="C609" i="4" s="1"/>
  <c r="A608" i="4"/>
  <c r="C608" i="4" s="1"/>
  <c r="A607" i="4"/>
  <c r="C607" i="4" s="1"/>
  <c r="A606" i="4"/>
  <c r="C606" i="4" s="1"/>
  <c r="A605" i="4"/>
  <c r="C605" i="4" s="1"/>
  <c r="A604" i="4"/>
  <c r="C604" i="4" s="1"/>
  <c r="A603" i="4"/>
  <c r="C603" i="4" s="1"/>
  <c r="A602" i="4"/>
  <c r="C602" i="4" s="1"/>
  <c r="A601" i="4"/>
  <c r="C601" i="4" s="1"/>
  <c r="A600" i="4"/>
  <c r="C600" i="4" s="1"/>
  <c r="A599" i="4"/>
  <c r="C599" i="4" s="1"/>
  <c r="A598" i="4"/>
  <c r="C598" i="4" s="1"/>
  <c r="A597" i="4"/>
  <c r="C597" i="4" s="1"/>
  <c r="A596" i="4"/>
  <c r="C596" i="4" s="1"/>
  <c r="A595" i="4"/>
  <c r="C595" i="4" s="1"/>
  <c r="A594" i="4"/>
  <c r="C594" i="4" s="1"/>
  <c r="A593" i="4"/>
  <c r="C593" i="4" s="1"/>
  <c r="A592" i="4"/>
  <c r="C592" i="4" s="1"/>
  <c r="A591" i="4"/>
  <c r="C591" i="4" s="1"/>
  <c r="A590" i="4"/>
  <c r="C590" i="4" s="1"/>
  <c r="A589" i="4"/>
  <c r="C589" i="4" s="1"/>
  <c r="A588" i="4"/>
  <c r="C588" i="4" s="1"/>
  <c r="A587" i="4"/>
  <c r="C587" i="4" s="1"/>
  <c r="A586" i="4"/>
  <c r="C586" i="4" s="1"/>
  <c r="A585" i="4"/>
  <c r="C585" i="4" s="1"/>
  <c r="A584" i="4"/>
  <c r="C584" i="4" s="1"/>
  <c r="A583" i="4"/>
  <c r="C583" i="4" s="1"/>
  <c r="A582" i="4"/>
  <c r="C582" i="4" s="1"/>
  <c r="A581" i="4"/>
  <c r="C581" i="4" s="1"/>
  <c r="A580" i="4"/>
  <c r="C580" i="4" s="1"/>
  <c r="A579" i="4"/>
  <c r="C579" i="4" s="1"/>
  <c r="A578" i="4"/>
  <c r="C578" i="4" s="1"/>
  <c r="A577" i="4"/>
  <c r="C577" i="4" s="1"/>
  <c r="A576" i="4"/>
  <c r="C576" i="4" s="1"/>
  <c r="A575" i="4"/>
  <c r="C575" i="4" s="1"/>
  <c r="A574" i="4"/>
  <c r="C574" i="4" s="1"/>
  <c r="A573" i="4"/>
  <c r="C573" i="4" s="1"/>
  <c r="A572" i="4"/>
  <c r="C572" i="4" s="1"/>
  <c r="A571" i="4"/>
  <c r="C571" i="4" s="1"/>
  <c r="A570" i="4"/>
  <c r="C570" i="4" s="1"/>
  <c r="A569" i="4"/>
  <c r="C569" i="4" s="1"/>
  <c r="A568" i="4"/>
  <c r="C568" i="4" s="1"/>
  <c r="A567" i="4"/>
  <c r="C567" i="4" s="1"/>
  <c r="A566" i="4"/>
  <c r="C566" i="4" s="1"/>
  <c r="A565" i="4"/>
  <c r="C565" i="4" s="1"/>
  <c r="A564" i="4"/>
  <c r="C564" i="4" s="1"/>
  <c r="A563" i="4"/>
  <c r="C563" i="4" s="1"/>
  <c r="A562" i="4"/>
  <c r="C562" i="4" s="1"/>
  <c r="A561" i="4"/>
  <c r="C561" i="4" s="1"/>
  <c r="A560" i="4"/>
  <c r="C560" i="4" s="1"/>
  <c r="A559" i="4"/>
  <c r="C559" i="4" s="1"/>
  <c r="A558" i="4"/>
  <c r="C558" i="4" s="1"/>
  <c r="A557" i="4"/>
  <c r="C557" i="4" s="1"/>
  <c r="A556" i="4"/>
  <c r="C556" i="4" s="1"/>
  <c r="A555" i="4"/>
  <c r="C555" i="4" s="1"/>
  <c r="A554" i="4"/>
  <c r="C554" i="4" s="1"/>
  <c r="A553" i="4"/>
  <c r="C553" i="4" s="1"/>
  <c r="A552" i="4"/>
  <c r="C552" i="4" s="1"/>
  <c r="A551" i="4"/>
  <c r="C551" i="4" s="1"/>
  <c r="A550" i="4"/>
  <c r="C550" i="4" s="1"/>
  <c r="A549" i="4"/>
  <c r="C549" i="4" s="1"/>
  <c r="A548" i="4"/>
  <c r="C548" i="4" s="1"/>
  <c r="A547" i="4"/>
  <c r="C547" i="4" s="1"/>
  <c r="A546" i="4"/>
  <c r="C546" i="4" s="1"/>
  <c r="A545" i="4"/>
  <c r="C545" i="4" s="1"/>
  <c r="A544" i="4"/>
  <c r="C544" i="4" s="1"/>
  <c r="A543" i="4"/>
  <c r="C543" i="4" s="1"/>
  <c r="A542" i="4"/>
  <c r="C542" i="4" s="1"/>
  <c r="A541" i="4"/>
  <c r="C541" i="4" s="1"/>
  <c r="A540" i="4"/>
  <c r="C540" i="4" s="1"/>
  <c r="A539" i="4"/>
  <c r="C539" i="4" s="1"/>
  <c r="A538" i="4"/>
  <c r="C538" i="4" s="1"/>
  <c r="A537" i="4"/>
  <c r="C537" i="4" s="1"/>
  <c r="A536" i="4"/>
  <c r="C536" i="4" s="1"/>
  <c r="A535" i="4"/>
  <c r="C535" i="4" s="1"/>
  <c r="A534" i="4"/>
  <c r="C534" i="4" s="1"/>
  <c r="A533" i="4"/>
  <c r="C533" i="4" s="1"/>
  <c r="A532" i="4"/>
  <c r="C532" i="4" s="1"/>
  <c r="A531" i="4"/>
  <c r="C531" i="4" s="1"/>
  <c r="A530" i="4"/>
  <c r="C530" i="4" s="1"/>
  <c r="A529" i="4"/>
  <c r="C529" i="4" s="1"/>
  <c r="A528" i="4"/>
  <c r="C528" i="4" s="1"/>
  <c r="A527" i="4"/>
  <c r="C527" i="4" s="1"/>
  <c r="A526" i="4"/>
  <c r="C526" i="4" s="1"/>
  <c r="A525" i="4"/>
  <c r="C525" i="4" s="1"/>
  <c r="A524" i="4"/>
  <c r="C524" i="4" s="1"/>
  <c r="A523" i="4"/>
  <c r="C523" i="4" s="1"/>
  <c r="A522" i="4"/>
  <c r="C522" i="4" s="1"/>
  <c r="A521" i="4"/>
  <c r="C521" i="4" s="1"/>
  <c r="A520" i="4"/>
  <c r="C520" i="4" s="1"/>
  <c r="A519" i="4"/>
  <c r="C519" i="4" s="1"/>
  <c r="A518" i="4"/>
  <c r="C518" i="4" s="1"/>
  <c r="A517" i="4"/>
  <c r="C517" i="4" s="1"/>
  <c r="A516" i="4"/>
  <c r="C516" i="4" s="1"/>
  <c r="A515" i="4"/>
  <c r="C515" i="4" s="1"/>
  <c r="A514" i="4"/>
  <c r="C514" i="4" s="1"/>
  <c r="A513" i="4"/>
  <c r="C513" i="4" s="1"/>
  <c r="A512" i="4"/>
  <c r="C512" i="4" s="1"/>
  <c r="A511" i="4"/>
  <c r="C511" i="4" s="1"/>
  <c r="A510" i="4"/>
  <c r="C510" i="4" s="1"/>
  <c r="A509" i="4"/>
  <c r="C509" i="4" s="1"/>
  <c r="A508" i="4"/>
  <c r="C508" i="4" s="1"/>
  <c r="A507" i="4"/>
  <c r="C507" i="4" s="1"/>
  <c r="A506" i="4"/>
  <c r="C506" i="4" s="1"/>
  <c r="A505" i="4"/>
  <c r="C505" i="4" s="1"/>
  <c r="A504" i="4"/>
  <c r="C504" i="4" s="1"/>
  <c r="A503" i="4"/>
  <c r="C503" i="4" s="1"/>
  <c r="A502" i="4"/>
  <c r="C502" i="4" s="1"/>
  <c r="A501" i="4"/>
  <c r="C501" i="4" s="1"/>
  <c r="A500" i="4"/>
  <c r="C500" i="4" s="1"/>
  <c r="A499" i="4"/>
  <c r="C499" i="4" s="1"/>
  <c r="A498" i="4"/>
  <c r="C498" i="4" s="1"/>
  <c r="A497" i="4"/>
  <c r="C497" i="4" s="1"/>
  <c r="A496" i="4"/>
  <c r="C496" i="4" s="1"/>
  <c r="A495" i="4"/>
  <c r="C495" i="4" s="1"/>
  <c r="A494" i="4"/>
  <c r="C494" i="4" s="1"/>
  <c r="A493" i="4"/>
  <c r="C493" i="4" s="1"/>
  <c r="A492" i="4"/>
  <c r="C492" i="4" s="1"/>
  <c r="A491" i="4"/>
  <c r="C491" i="4" s="1"/>
  <c r="A490" i="4"/>
  <c r="C490" i="4" s="1"/>
  <c r="A489" i="4"/>
  <c r="C489" i="4" s="1"/>
  <c r="A488" i="4"/>
  <c r="C488" i="4" s="1"/>
  <c r="A487" i="4"/>
  <c r="C487" i="4" s="1"/>
  <c r="A486" i="4"/>
  <c r="C486" i="4" s="1"/>
  <c r="A485" i="4"/>
  <c r="C485" i="4" s="1"/>
  <c r="A484" i="4"/>
  <c r="C484" i="4" s="1"/>
  <c r="A483" i="4"/>
  <c r="C483" i="4" s="1"/>
  <c r="A482" i="4"/>
  <c r="C482" i="4" s="1"/>
  <c r="A481" i="4"/>
  <c r="C481" i="4" s="1"/>
  <c r="A480" i="4"/>
  <c r="C480" i="4" s="1"/>
  <c r="A479" i="4"/>
  <c r="C479" i="4" s="1"/>
  <c r="A478" i="4"/>
  <c r="C478" i="4" s="1"/>
  <c r="A477" i="4"/>
  <c r="C477" i="4" s="1"/>
  <c r="A476" i="4"/>
  <c r="C476" i="4" s="1"/>
  <c r="A475" i="4"/>
  <c r="C475" i="4" s="1"/>
  <c r="A474" i="4"/>
  <c r="C474" i="4" s="1"/>
  <c r="A473" i="4"/>
  <c r="C473" i="4" s="1"/>
  <c r="A472" i="4"/>
  <c r="C472" i="4" s="1"/>
  <c r="A471" i="4"/>
  <c r="C471" i="4" s="1"/>
  <c r="A470" i="4"/>
  <c r="C470" i="4" s="1"/>
  <c r="A469" i="4"/>
  <c r="C469" i="4" s="1"/>
  <c r="A468" i="4"/>
  <c r="C468" i="4" s="1"/>
  <c r="A467" i="4"/>
  <c r="C467" i="4" s="1"/>
  <c r="A466" i="4"/>
  <c r="C466" i="4" s="1"/>
  <c r="A465" i="4"/>
  <c r="C465" i="4" s="1"/>
  <c r="A464" i="4"/>
  <c r="C464" i="4" s="1"/>
  <c r="A463" i="4"/>
  <c r="C463" i="4" s="1"/>
  <c r="A462" i="4"/>
  <c r="C462" i="4" s="1"/>
  <c r="A461" i="4"/>
  <c r="C461" i="4" s="1"/>
  <c r="A460" i="4"/>
  <c r="C460" i="4" s="1"/>
  <c r="A459" i="4"/>
  <c r="C459" i="4" s="1"/>
  <c r="A458" i="4"/>
  <c r="C458" i="4" s="1"/>
  <c r="A457" i="4"/>
  <c r="C457" i="4" s="1"/>
  <c r="A456" i="4"/>
  <c r="C456" i="4" s="1"/>
  <c r="A455" i="4"/>
  <c r="C455" i="4" s="1"/>
  <c r="A454" i="4"/>
  <c r="C454" i="4" s="1"/>
  <c r="A453" i="4"/>
  <c r="C453" i="4" s="1"/>
  <c r="A452" i="4"/>
  <c r="C452" i="4" s="1"/>
  <c r="A451" i="4"/>
  <c r="C451" i="4" s="1"/>
  <c r="A450" i="4"/>
  <c r="C450" i="4" s="1"/>
  <c r="A449" i="4"/>
  <c r="C449" i="4" s="1"/>
  <c r="A448" i="4"/>
  <c r="C448" i="4" s="1"/>
  <c r="A447" i="4"/>
  <c r="C447" i="4" s="1"/>
  <c r="A446" i="4"/>
  <c r="C446" i="4" s="1"/>
  <c r="A445" i="4"/>
  <c r="C445" i="4" s="1"/>
  <c r="A444" i="4"/>
  <c r="C444" i="4" s="1"/>
  <c r="A443" i="4"/>
  <c r="C443" i="4" s="1"/>
  <c r="A442" i="4"/>
  <c r="C442" i="4" s="1"/>
  <c r="A441" i="4"/>
  <c r="C441" i="4" s="1"/>
  <c r="A440" i="4"/>
  <c r="C440" i="4" s="1"/>
  <c r="A439" i="4"/>
  <c r="C439" i="4" s="1"/>
  <c r="A438" i="4"/>
  <c r="C438" i="4" s="1"/>
  <c r="A437" i="4"/>
  <c r="C437" i="4" s="1"/>
  <c r="A436" i="4"/>
  <c r="C436" i="4" s="1"/>
  <c r="A435" i="4"/>
  <c r="C435" i="4" s="1"/>
  <c r="A434" i="4"/>
  <c r="C434" i="4" s="1"/>
  <c r="A433" i="4"/>
  <c r="C433" i="4" s="1"/>
  <c r="A432" i="4"/>
  <c r="C432" i="4" s="1"/>
  <c r="A431" i="4"/>
  <c r="C431" i="4" s="1"/>
  <c r="A430" i="4"/>
  <c r="C430" i="4" s="1"/>
  <c r="A429" i="4"/>
  <c r="C429" i="4" s="1"/>
  <c r="A428" i="4"/>
  <c r="C428" i="4" s="1"/>
  <c r="A427" i="4"/>
  <c r="C427" i="4" s="1"/>
  <c r="A426" i="4"/>
  <c r="C426" i="4" s="1"/>
  <c r="A425" i="4"/>
  <c r="C425" i="4" s="1"/>
  <c r="A424" i="4"/>
  <c r="C424" i="4" s="1"/>
  <c r="A423" i="4"/>
  <c r="C423" i="4" s="1"/>
  <c r="A422" i="4"/>
  <c r="C422" i="4" s="1"/>
  <c r="A421" i="4"/>
  <c r="C421" i="4" s="1"/>
  <c r="A420" i="4"/>
  <c r="C420" i="4" s="1"/>
  <c r="A419" i="4"/>
  <c r="C419" i="4" s="1"/>
  <c r="A418" i="4"/>
  <c r="C418" i="4" s="1"/>
  <c r="A417" i="4"/>
  <c r="C417" i="4" s="1"/>
  <c r="A416" i="4"/>
  <c r="C416" i="4" s="1"/>
  <c r="A415" i="4"/>
  <c r="C415" i="4" s="1"/>
  <c r="A414" i="4"/>
  <c r="C414" i="4" s="1"/>
  <c r="A413" i="4"/>
  <c r="C413" i="4" s="1"/>
  <c r="A412" i="4"/>
  <c r="C412" i="4" s="1"/>
  <c r="A411" i="4"/>
  <c r="C411" i="4" s="1"/>
  <c r="A410" i="4"/>
  <c r="C410" i="4" s="1"/>
  <c r="A409" i="4"/>
  <c r="C409" i="4" s="1"/>
  <c r="A408" i="4"/>
  <c r="C408" i="4" s="1"/>
  <c r="A407" i="4"/>
  <c r="C407" i="4" s="1"/>
  <c r="A406" i="4"/>
  <c r="C406" i="4" s="1"/>
  <c r="A405" i="4"/>
  <c r="C405" i="4" s="1"/>
  <c r="A404" i="4"/>
  <c r="C404" i="4" s="1"/>
  <c r="A403" i="4"/>
  <c r="C403" i="4" s="1"/>
  <c r="A402" i="4"/>
  <c r="C402" i="4" s="1"/>
  <c r="A401" i="4"/>
  <c r="C401" i="4" s="1"/>
  <c r="A400" i="4"/>
  <c r="C400" i="4" s="1"/>
  <c r="A399" i="4"/>
  <c r="C399" i="4" s="1"/>
  <c r="A398" i="4"/>
  <c r="C398" i="4" s="1"/>
  <c r="A397" i="4"/>
  <c r="C397" i="4" s="1"/>
  <c r="A396" i="4"/>
  <c r="C396" i="4" s="1"/>
  <c r="A395" i="4"/>
  <c r="C395" i="4" s="1"/>
  <c r="A394" i="4"/>
  <c r="C394" i="4" s="1"/>
  <c r="A393" i="4"/>
  <c r="C393" i="4" s="1"/>
  <c r="A392" i="4"/>
  <c r="C392" i="4" s="1"/>
  <c r="A391" i="4"/>
  <c r="C391" i="4" s="1"/>
  <c r="A390" i="4"/>
  <c r="C390" i="4" s="1"/>
  <c r="A389" i="4"/>
  <c r="C389" i="4" s="1"/>
  <c r="A388" i="4"/>
  <c r="C388" i="4" s="1"/>
  <c r="A387" i="4"/>
  <c r="C387" i="4" s="1"/>
  <c r="A386" i="4"/>
  <c r="C386" i="4" s="1"/>
  <c r="A385" i="4"/>
  <c r="C385" i="4" s="1"/>
  <c r="A384" i="4"/>
  <c r="C384" i="4" s="1"/>
  <c r="A383" i="4"/>
  <c r="C383" i="4" s="1"/>
  <c r="A382" i="4"/>
  <c r="C382" i="4" s="1"/>
  <c r="A381" i="4"/>
  <c r="C381" i="4" s="1"/>
  <c r="A380" i="4"/>
  <c r="C380" i="4" s="1"/>
  <c r="A379" i="4"/>
  <c r="C379" i="4" s="1"/>
  <c r="A378" i="4"/>
  <c r="C378" i="4" s="1"/>
  <c r="A377" i="4"/>
  <c r="C377" i="4" s="1"/>
  <c r="A376" i="4"/>
  <c r="C376" i="4" s="1"/>
  <c r="A375" i="4"/>
  <c r="C375" i="4" s="1"/>
  <c r="A374" i="4"/>
  <c r="C374" i="4" s="1"/>
  <c r="A373" i="4"/>
  <c r="C373" i="4" s="1"/>
  <c r="A372" i="4"/>
  <c r="C372" i="4" s="1"/>
  <c r="A371" i="4"/>
  <c r="C371" i="4" s="1"/>
  <c r="A370" i="4"/>
  <c r="C370" i="4" s="1"/>
  <c r="A369" i="4"/>
  <c r="C369" i="4" s="1"/>
  <c r="A368" i="4"/>
  <c r="C368" i="4" s="1"/>
  <c r="A367" i="4"/>
  <c r="C367" i="4" s="1"/>
  <c r="A366" i="4"/>
  <c r="C366" i="4" s="1"/>
  <c r="A365" i="4"/>
  <c r="C365" i="4" s="1"/>
  <c r="A364" i="4"/>
  <c r="C364" i="4" s="1"/>
  <c r="A363" i="4"/>
  <c r="C363" i="4" s="1"/>
  <c r="A362" i="4"/>
  <c r="C362" i="4" s="1"/>
  <c r="A361" i="4"/>
  <c r="C361" i="4" s="1"/>
  <c r="A360" i="4"/>
  <c r="C360" i="4" s="1"/>
  <c r="A359" i="4"/>
  <c r="C359" i="4" s="1"/>
  <c r="A358" i="4"/>
  <c r="C358" i="4" s="1"/>
  <c r="A357" i="4"/>
  <c r="C357" i="4" s="1"/>
  <c r="A356" i="4"/>
  <c r="C356" i="4" s="1"/>
  <c r="A355" i="4"/>
  <c r="C355" i="4" s="1"/>
  <c r="A354" i="4"/>
  <c r="C354" i="4" s="1"/>
  <c r="A353" i="4"/>
  <c r="C353" i="4" s="1"/>
  <c r="A352" i="4"/>
  <c r="C352" i="4" s="1"/>
  <c r="A351" i="4"/>
  <c r="C351" i="4" s="1"/>
  <c r="A350" i="4"/>
  <c r="C350" i="4" s="1"/>
  <c r="A349" i="4"/>
  <c r="C349" i="4" s="1"/>
  <c r="A348" i="4"/>
  <c r="C348" i="4" s="1"/>
  <c r="A347" i="4"/>
  <c r="C347" i="4" s="1"/>
  <c r="A346" i="4"/>
  <c r="C346" i="4" s="1"/>
  <c r="A345" i="4"/>
  <c r="C345" i="4" s="1"/>
  <c r="A344" i="4"/>
  <c r="C344" i="4" s="1"/>
  <c r="A343" i="4"/>
  <c r="C343" i="4" s="1"/>
  <c r="A342" i="4"/>
  <c r="C342" i="4" s="1"/>
  <c r="A341" i="4"/>
  <c r="C341" i="4" s="1"/>
  <c r="A340" i="4"/>
  <c r="C340" i="4" s="1"/>
  <c r="A339" i="4"/>
  <c r="C339" i="4" s="1"/>
  <c r="A338" i="4"/>
  <c r="C338" i="4" s="1"/>
  <c r="A337" i="4"/>
  <c r="C337" i="4" s="1"/>
  <c r="A336" i="4"/>
  <c r="C336" i="4" s="1"/>
  <c r="A335" i="4"/>
  <c r="C335" i="4" s="1"/>
  <c r="A334" i="4"/>
  <c r="C334" i="4" s="1"/>
  <c r="A333" i="4"/>
  <c r="C333" i="4" s="1"/>
  <c r="A332" i="4"/>
  <c r="C332" i="4" s="1"/>
  <c r="A331" i="4"/>
  <c r="C331" i="4" s="1"/>
  <c r="A330" i="4"/>
  <c r="C330" i="4" s="1"/>
  <c r="A329" i="4"/>
  <c r="C329" i="4" s="1"/>
  <c r="A328" i="4"/>
  <c r="C328" i="4" s="1"/>
  <c r="A327" i="4"/>
  <c r="C327" i="4" s="1"/>
  <c r="A326" i="4"/>
  <c r="C326" i="4" s="1"/>
  <c r="A325" i="4"/>
  <c r="C325" i="4" s="1"/>
  <c r="A324" i="4"/>
  <c r="C324" i="4" s="1"/>
  <c r="A323" i="4"/>
  <c r="C323" i="4" s="1"/>
  <c r="A322" i="4"/>
  <c r="C322" i="4" s="1"/>
  <c r="A321" i="4"/>
  <c r="C321" i="4" s="1"/>
  <c r="A320" i="4"/>
  <c r="C320" i="4" s="1"/>
  <c r="A319" i="4"/>
  <c r="C319" i="4" s="1"/>
  <c r="A318" i="4"/>
  <c r="C318" i="4" s="1"/>
  <c r="A317" i="4"/>
  <c r="C317" i="4" s="1"/>
  <c r="A316" i="4"/>
  <c r="C316" i="4" s="1"/>
  <c r="A315" i="4"/>
  <c r="C315" i="4" s="1"/>
  <c r="A314" i="4"/>
  <c r="C314" i="4" s="1"/>
  <c r="A313" i="4"/>
  <c r="C313" i="4" s="1"/>
  <c r="A312" i="4"/>
  <c r="C312" i="4" s="1"/>
  <c r="A311" i="4"/>
  <c r="C311" i="4" s="1"/>
  <c r="A310" i="4"/>
  <c r="C310" i="4" s="1"/>
  <c r="A309" i="4"/>
  <c r="C309" i="4" s="1"/>
  <c r="A308" i="4"/>
  <c r="C308" i="4" s="1"/>
  <c r="A307" i="4"/>
  <c r="C307" i="4" s="1"/>
  <c r="A306" i="4"/>
  <c r="C306" i="4" s="1"/>
  <c r="A305" i="4"/>
  <c r="C305" i="4" s="1"/>
  <c r="A304" i="4"/>
  <c r="C304" i="4" s="1"/>
  <c r="A303" i="4"/>
  <c r="C303" i="4" s="1"/>
  <c r="A302" i="4"/>
  <c r="C302" i="4" s="1"/>
  <c r="A301" i="4"/>
  <c r="C301" i="4" s="1"/>
  <c r="A300" i="4"/>
  <c r="C300" i="4" s="1"/>
  <c r="A299" i="4"/>
  <c r="C299" i="4" s="1"/>
  <c r="A298" i="4"/>
  <c r="C298" i="4" s="1"/>
  <c r="A297" i="4"/>
  <c r="C297" i="4" s="1"/>
  <c r="A296" i="4"/>
  <c r="C296" i="4" s="1"/>
  <c r="A295" i="4"/>
  <c r="C295" i="4" s="1"/>
  <c r="A294" i="4"/>
  <c r="C294" i="4" s="1"/>
  <c r="A293" i="4"/>
  <c r="C293" i="4" s="1"/>
  <c r="A292" i="4"/>
  <c r="C292" i="4" s="1"/>
  <c r="A291" i="4"/>
  <c r="C291" i="4" s="1"/>
  <c r="A290" i="4"/>
  <c r="C290" i="4" s="1"/>
  <c r="A289" i="4"/>
  <c r="C289" i="4" s="1"/>
  <c r="A288" i="4"/>
  <c r="C288" i="4" s="1"/>
  <c r="A287" i="4"/>
  <c r="C287" i="4" s="1"/>
  <c r="A286" i="4"/>
  <c r="C286" i="4" s="1"/>
  <c r="A285" i="4"/>
  <c r="C285" i="4" s="1"/>
  <c r="A284" i="4"/>
  <c r="C284" i="4" s="1"/>
  <c r="A283" i="4"/>
  <c r="C283" i="4" s="1"/>
  <c r="A282" i="4"/>
  <c r="C282" i="4" s="1"/>
  <c r="A281" i="4"/>
  <c r="C281" i="4" s="1"/>
  <c r="A280" i="4"/>
  <c r="C280" i="4" s="1"/>
  <c r="A279" i="4"/>
  <c r="C279" i="4" s="1"/>
  <c r="A278" i="4"/>
  <c r="C278" i="4" s="1"/>
  <c r="A277" i="4"/>
  <c r="C277" i="4" s="1"/>
  <c r="A276" i="4"/>
  <c r="C276" i="4" s="1"/>
  <c r="A275" i="4"/>
  <c r="C275" i="4" s="1"/>
  <c r="A274" i="4"/>
  <c r="C274" i="4" s="1"/>
  <c r="A273" i="4"/>
  <c r="C273" i="4" s="1"/>
  <c r="A272" i="4"/>
  <c r="C272" i="4" s="1"/>
  <c r="A271" i="4"/>
  <c r="C271" i="4" s="1"/>
  <c r="A270" i="4"/>
  <c r="C270" i="4" s="1"/>
  <c r="A269" i="4"/>
  <c r="C269" i="4" s="1"/>
  <c r="A268" i="4"/>
  <c r="C268" i="4" s="1"/>
  <c r="A267" i="4"/>
  <c r="C267" i="4" s="1"/>
  <c r="A266" i="4"/>
  <c r="C266" i="4" s="1"/>
  <c r="A265" i="4"/>
  <c r="C265" i="4" s="1"/>
  <c r="A264" i="4"/>
  <c r="C264" i="4" s="1"/>
  <c r="A263" i="4"/>
  <c r="C263" i="4" s="1"/>
  <c r="A262" i="4"/>
  <c r="C262" i="4" s="1"/>
  <c r="A261" i="4"/>
  <c r="C261" i="4" s="1"/>
  <c r="A260" i="4"/>
  <c r="C260" i="4" s="1"/>
  <c r="A259" i="4"/>
  <c r="C259" i="4" s="1"/>
  <c r="A258" i="4"/>
  <c r="C258" i="4" s="1"/>
  <c r="A257" i="4"/>
  <c r="C257" i="4" s="1"/>
  <c r="A256" i="4"/>
  <c r="C256" i="4" s="1"/>
  <c r="A255" i="4"/>
  <c r="C255" i="4" s="1"/>
  <c r="A254" i="4"/>
  <c r="C254" i="4" s="1"/>
  <c r="A253" i="4"/>
  <c r="C253" i="4" s="1"/>
  <c r="A252" i="4"/>
  <c r="C252" i="4" s="1"/>
  <c r="A251" i="4"/>
  <c r="C251" i="4" s="1"/>
  <c r="A250" i="4"/>
  <c r="C250" i="4" s="1"/>
  <c r="A249" i="4"/>
  <c r="C249" i="4" s="1"/>
  <c r="A248" i="4"/>
  <c r="C248" i="4" s="1"/>
  <c r="A247" i="4"/>
  <c r="C247" i="4" s="1"/>
  <c r="A246" i="4"/>
  <c r="C246" i="4" s="1"/>
  <c r="A245" i="4"/>
  <c r="C245" i="4" s="1"/>
  <c r="A244" i="4"/>
  <c r="C244" i="4" s="1"/>
  <c r="A243" i="4"/>
  <c r="C243" i="4" s="1"/>
  <c r="A242" i="4"/>
  <c r="C242" i="4" s="1"/>
  <c r="A241" i="4"/>
  <c r="C241" i="4" s="1"/>
  <c r="A240" i="4"/>
  <c r="C240" i="4" s="1"/>
  <c r="A239" i="4"/>
  <c r="C239" i="4" s="1"/>
  <c r="A238" i="4"/>
  <c r="C238" i="4" s="1"/>
  <c r="A237" i="4"/>
  <c r="C237" i="4" s="1"/>
  <c r="A236" i="4"/>
  <c r="C236" i="4" s="1"/>
  <c r="A235" i="4"/>
  <c r="C235" i="4" s="1"/>
  <c r="A234" i="4"/>
  <c r="C234" i="4" s="1"/>
  <c r="A233" i="4"/>
  <c r="C233" i="4" s="1"/>
  <c r="A232" i="4"/>
  <c r="C232" i="4" s="1"/>
  <c r="A231" i="4"/>
  <c r="C231" i="4" s="1"/>
  <c r="A230" i="4"/>
  <c r="C230" i="4" s="1"/>
  <c r="A229" i="4"/>
  <c r="C229" i="4" s="1"/>
  <c r="A228" i="4"/>
  <c r="C228" i="4" s="1"/>
  <c r="A227" i="4"/>
  <c r="C227" i="4" s="1"/>
  <c r="A226" i="4"/>
  <c r="C226" i="4" s="1"/>
  <c r="A225" i="4"/>
  <c r="C225" i="4" s="1"/>
  <c r="A224" i="4"/>
  <c r="C224" i="4" s="1"/>
  <c r="A223" i="4"/>
  <c r="C223" i="4" s="1"/>
  <c r="A222" i="4"/>
  <c r="C222" i="4" s="1"/>
  <c r="A221" i="4"/>
  <c r="C221" i="4" s="1"/>
  <c r="A220" i="4"/>
  <c r="C220" i="4" s="1"/>
  <c r="A219" i="4"/>
  <c r="C219" i="4" s="1"/>
  <c r="A218" i="4"/>
  <c r="C218" i="4" s="1"/>
  <c r="A217" i="4"/>
  <c r="C217" i="4" s="1"/>
  <c r="A216" i="4"/>
  <c r="C216" i="4" s="1"/>
  <c r="A215" i="4"/>
  <c r="C215" i="4" s="1"/>
  <c r="A214" i="4"/>
  <c r="C214" i="4" s="1"/>
  <c r="A213" i="4"/>
  <c r="C213" i="4" s="1"/>
  <c r="A212" i="4"/>
  <c r="C212" i="4" s="1"/>
  <c r="A211" i="4"/>
  <c r="C211" i="4" s="1"/>
  <c r="A210" i="4"/>
  <c r="C210" i="4" s="1"/>
  <c r="A209" i="4"/>
  <c r="C209" i="4" s="1"/>
  <c r="A208" i="4"/>
  <c r="C208" i="4" s="1"/>
  <c r="A207" i="4"/>
  <c r="C207" i="4" s="1"/>
  <c r="A206" i="4"/>
  <c r="C206" i="4" s="1"/>
  <c r="A205" i="4"/>
  <c r="C205" i="4" s="1"/>
  <c r="A204" i="4"/>
  <c r="C204" i="4" s="1"/>
  <c r="A203" i="4"/>
  <c r="C203" i="4" s="1"/>
  <c r="A202" i="4"/>
  <c r="C202" i="4" s="1"/>
  <c r="A201" i="4"/>
  <c r="C201" i="4" s="1"/>
  <c r="A200" i="4"/>
  <c r="C200" i="4" s="1"/>
  <c r="A199" i="4"/>
  <c r="C199" i="4" s="1"/>
  <c r="A198" i="4"/>
  <c r="C198" i="4" s="1"/>
  <c r="A197" i="4"/>
  <c r="C197" i="4" s="1"/>
  <c r="A196" i="4"/>
  <c r="C196" i="4" s="1"/>
  <c r="A195" i="4"/>
  <c r="C195" i="4" s="1"/>
  <c r="A194" i="4"/>
  <c r="C194" i="4" s="1"/>
  <c r="A193" i="4"/>
  <c r="C193" i="4" s="1"/>
  <c r="A192" i="4"/>
  <c r="C192" i="4" s="1"/>
  <c r="A191" i="4"/>
  <c r="C191" i="4" s="1"/>
  <c r="A190" i="4"/>
  <c r="C190" i="4" s="1"/>
  <c r="A189" i="4"/>
  <c r="C189" i="4" s="1"/>
  <c r="A188" i="4"/>
  <c r="C188" i="4" s="1"/>
  <c r="A187" i="4"/>
  <c r="C187" i="4" s="1"/>
  <c r="A186" i="4"/>
  <c r="C186" i="4" s="1"/>
  <c r="A185" i="4"/>
  <c r="C185" i="4" s="1"/>
  <c r="A184" i="4"/>
  <c r="C184" i="4" s="1"/>
  <c r="A183" i="4"/>
  <c r="C183" i="4" s="1"/>
  <c r="A182" i="4"/>
  <c r="C182" i="4" s="1"/>
  <c r="A181" i="4"/>
  <c r="C181" i="4" s="1"/>
  <c r="A180" i="4"/>
  <c r="C180" i="4" s="1"/>
  <c r="A179" i="4"/>
  <c r="C179" i="4" s="1"/>
  <c r="A178" i="4"/>
  <c r="C178" i="4" s="1"/>
  <c r="A177" i="4"/>
  <c r="C177" i="4" s="1"/>
  <c r="A176" i="4"/>
  <c r="C176" i="4" s="1"/>
  <c r="A175" i="4"/>
  <c r="C175" i="4" s="1"/>
  <c r="A174" i="4"/>
  <c r="C174" i="4" s="1"/>
  <c r="A173" i="4"/>
  <c r="C173" i="4" s="1"/>
  <c r="A172" i="4"/>
  <c r="C172" i="4" s="1"/>
  <c r="A171" i="4"/>
  <c r="C171" i="4" s="1"/>
  <c r="A170" i="4"/>
  <c r="C170" i="4" s="1"/>
  <c r="A169" i="4"/>
  <c r="C169" i="4" s="1"/>
  <c r="A168" i="4"/>
  <c r="C168" i="4" s="1"/>
  <c r="A167" i="4"/>
  <c r="C167" i="4" s="1"/>
  <c r="A166" i="4"/>
  <c r="C166" i="4" s="1"/>
  <c r="A165" i="4"/>
  <c r="C165" i="4" s="1"/>
  <c r="A164" i="4"/>
  <c r="C164" i="4" s="1"/>
  <c r="A163" i="4"/>
  <c r="C163" i="4" s="1"/>
  <c r="A162" i="4"/>
  <c r="C162" i="4" s="1"/>
  <c r="A161" i="4"/>
  <c r="C161" i="4" s="1"/>
  <c r="A160" i="4"/>
  <c r="C160" i="4" s="1"/>
  <c r="A159" i="4"/>
  <c r="C159" i="4" s="1"/>
  <c r="A158" i="4"/>
  <c r="C158" i="4" s="1"/>
  <c r="A157" i="4"/>
  <c r="C157" i="4" s="1"/>
  <c r="A156" i="4"/>
  <c r="C156" i="4" s="1"/>
  <c r="A155" i="4"/>
  <c r="C155" i="4" s="1"/>
  <c r="A154" i="4"/>
  <c r="C154" i="4" s="1"/>
  <c r="A153" i="4"/>
  <c r="C153" i="4" s="1"/>
  <c r="A152" i="4"/>
  <c r="C152" i="4" s="1"/>
  <c r="A151" i="4"/>
  <c r="C151" i="4" s="1"/>
  <c r="A150" i="4"/>
  <c r="C150" i="4" s="1"/>
  <c r="A149" i="4"/>
  <c r="C149" i="4" s="1"/>
  <c r="A148" i="4"/>
  <c r="C148" i="4" s="1"/>
  <c r="A147" i="4"/>
  <c r="C147" i="4" s="1"/>
  <c r="A146" i="4"/>
  <c r="C146" i="4" s="1"/>
  <c r="A145" i="4"/>
  <c r="C145" i="4" s="1"/>
  <c r="A144" i="4"/>
  <c r="C144" i="4" s="1"/>
  <c r="A143" i="4"/>
  <c r="C143" i="4" s="1"/>
  <c r="A142" i="4"/>
  <c r="C142" i="4" s="1"/>
  <c r="A141" i="4"/>
  <c r="C141" i="4" s="1"/>
  <c r="A140" i="4"/>
  <c r="C140" i="4" s="1"/>
  <c r="A139" i="4"/>
  <c r="C139" i="4" s="1"/>
  <c r="A138" i="4"/>
  <c r="C138" i="4" s="1"/>
  <c r="A137" i="4"/>
  <c r="C137" i="4" s="1"/>
  <c r="A136" i="4"/>
  <c r="C136" i="4" s="1"/>
  <c r="A135" i="4"/>
  <c r="C135" i="4" s="1"/>
  <c r="A134" i="4"/>
  <c r="C134" i="4" s="1"/>
  <c r="A133" i="4"/>
  <c r="C133" i="4" s="1"/>
  <c r="A132" i="4"/>
  <c r="C132" i="4" s="1"/>
  <c r="A131" i="4"/>
  <c r="C131" i="4" s="1"/>
  <c r="A130" i="4"/>
  <c r="C130" i="4" s="1"/>
  <c r="A129" i="4"/>
  <c r="C129" i="4" s="1"/>
  <c r="A128" i="4"/>
  <c r="C128" i="4" s="1"/>
  <c r="A127" i="4"/>
  <c r="C127" i="4" s="1"/>
  <c r="A126" i="4"/>
  <c r="C126" i="4" s="1"/>
  <c r="A125" i="4"/>
  <c r="C125" i="4" s="1"/>
  <c r="A124" i="4"/>
  <c r="C124" i="4" s="1"/>
  <c r="A123" i="4"/>
  <c r="C123" i="4" s="1"/>
  <c r="A122" i="4"/>
  <c r="C122" i="4" s="1"/>
  <c r="A121" i="4"/>
  <c r="C121" i="4" s="1"/>
  <c r="A120" i="4"/>
  <c r="C120" i="4" s="1"/>
  <c r="A119" i="4"/>
  <c r="C119" i="4" s="1"/>
  <c r="A118" i="4"/>
  <c r="C118" i="4" s="1"/>
  <c r="A117" i="4"/>
  <c r="C117" i="4" s="1"/>
  <c r="A116" i="4"/>
  <c r="C116" i="4" s="1"/>
  <c r="A115" i="4"/>
  <c r="C115" i="4" s="1"/>
  <c r="A114" i="4"/>
  <c r="C114" i="4" s="1"/>
  <c r="A113" i="4"/>
  <c r="C113" i="4" s="1"/>
  <c r="A112" i="4"/>
  <c r="C112" i="4" s="1"/>
  <c r="A111" i="4"/>
  <c r="C111" i="4" s="1"/>
  <c r="A110" i="4"/>
  <c r="C110" i="4" s="1"/>
  <c r="A109" i="4"/>
  <c r="C109" i="4" s="1"/>
  <c r="A108" i="4"/>
  <c r="C108" i="4" s="1"/>
  <c r="A107" i="4"/>
  <c r="C107" i="4" s="1"/>
  <c r="A106" i="4"/>
  <c r="C106" i="4" s="1"/>
  <c r="A105" i="4"/>
  <c r="C105" i="4" s="1"/>
  <c r="A104" i="4"/>
  <c r="C104" i="4" s="1"/>
  <c r="A103" i="4"/>
  <c r="C103" i="4" s="1"/>
  <c r="A102" i="4"/>
  <c r="C102" i="4" s="1"/>
  <c r="A101" i="4"/>
  <c r="C101" i="4" s="1"/>
  <c r="A100" i="4"/>
  <c r="C100" i="4" s="1"/>
  <c r="A99" i="4"/>
  <c r="C99" i="4" s="1"/>
  <c r="A98" i="4"/>
  <c r="C98" i="4" s="1"/>
  <c r="A97" i="4"/>
  <c r="C97" i="4" s="1"/>
  <c r="A96" i="4"/>
  <c r="C96" i="4" s="1"/>
  <c r="A95" i="4"/>
  <c r="C95" i="4" s="1"/>
  <c r="A94" i="4"/>
  <c r="C94" i="4" s="1"/>
  <c r="A93" i="4"/>
  <c r="C93" i="4" s="1"/>
  <c r="A92" i="4"/>
  <c r="C92" i="4" s="1"/>
  <c r="A91" i="4"/>
  <c r="C91" i="4" s="1"/>
  <c r="A90" i="4"/>
  <c r="C90" i="4" s="1"/>
  <c r="A89" i="4"/>
  <c r="C89" i="4" s="1"/>
  <c r="A88" i="4"/>
  <c r="C88" i="4" s="1"/>
  <c r="A87" i="4"/>
  <c r="C87" i="4" s="1"/>
  <c r="A86" i="4"/>
  <c r="C86" i="4" s="1"/>
  <c r="A85" i="4"/>
  <c r="C85" i="4" s="1"/>
  <c r="A84" i="4"/>
  <c r="C84" i="4" s="1"/>
  <c r="A83" i="4"/>
  <c r="C83" i="4" s="1"/>
  <c r="A82" i="4"/>
  <c r="C82" i="4" s="1"/>
  <c r="A81" i="4"/>
  <c r="C81" i="4" s="1"/>
  <c r="A80" i="4"/>
  <c r="C80" i="4" s="1"/>
  <c r="A79" i="4"/>
  <c r="C79" i="4" s="1"/>
  <c r="A78" i="4"/>
  <c r="C78" i="4" s="1"/>
  <c r="A77" i="4"/>
  <c r="C77" i="4" s="1"/>
  <c r="A76" i="4"/>
  <c r="C76" i="4" s="1"/>
  <c r="A75" i="4"/>
  <c r="C75" i="4" s="1"/>
  <c r="A74" i="4"/>
  <c r="C74" i="4" s="1"/>
  <c r="A73" i="4"/>
  <c r="C73" i="4" s="1"/>
  <c r="A72" i="4"/>
  <c r="C72" i="4" s="1"/>
  <c r="A71" i="4"/>
  <c r="C71" i="4" s="1"/>
  <c r="A70" i="4"/>
  <c r="C70" i="4" s="1"/>
  <c r="A69" i="4"/>
  <c r="C69" i="4" s="1"/>
  <c r="A68" i="4"/>
  <c r="C68" i="4" s="1"/>
  <c r="A67" i="4"/>
  <c r="C67" i="4" s="1"/>
  <c r="A66" i="4"/>
  <c r="C66" i="4" s="1"/>
  <c r="A65" i="4"/>
  <c r="C65" i="4" s="1"/>
  <c r="A64" i="4"/>
  <c r="C64" i="4" s="1"/>
  <c r="A63" i="4"/>
  <c r="C63" i="4" s="1"/>
  <c r="A62" i="4"/>
  <c r="C62" i="4" s="1"/>
  <c r="A61" i="4"/>
  <c r="C61" i="4" s="1"/>
  <c r="A60" i="4"/>
  <c r="C60" i="4" s="1"/>
  <c r="A59" i="4"/>
  <c r="C59" i="4" s="1"/>
  <c r="A58" i="4"/>
  <c r="C58" i="4" s="1"/>
  <c r="A57" i="4"/>
  <c r="C57" i="4" s="1"/>
  <c r="A56" i="4"/>
  <c r="C56" i="4" s="1"/>
  <c r="A55" i="4"/>
  <c r="C55" i="4" s="1"/>
  <c r="A54" i="4"/>
  <c r="C54" i="4" s="1"/>
  <c r="A53" i="4"/>
  <c r="C53" i="4" s="1"/>
  <c r="A52" i="4"/>
  <c r="C52" i="4" s="1"/>
  <c r="A51" i="4"/>
  <c r="C51" i="4" s="1"/>
  <c r="A50" i="4"/>
  <c r="C50" i="4" s="1"/>
  <c r="A49" i="4"/>
  <c r="C49" i="4" s="1"/>
  <c r="A48" i="4"/>
  <c r="C48" i="4" s="1"/>
  <c r="A47" i="4"/>
  <c r="C47" i="4" s="1"/>
  <c r="A46" i="4"/>
  <c r="C46" i="4" s="1"/>
  <c r="A45" i="4"/>
  <c r="C45" i="4" s="1"/>
  <c r="A44" i="4"/>
  <c r="C44" i="4" s="1"/>
  <c r="A43" i="4"/>
  <c r="C43" i="4" s="1"/>
  <c r="A42" i="4"/>
  <c r="C42" i="4" s="1"/>
  <c r="A41" i="4"/>
  <c r="C41" i="4" s="1"/>
  <c r="A40" i="4"/>
  <c r="C40" i="4" s="1"/>
  <c r="A39" i="4"/>
  <c r="C39" i="4" s="1"/>
  <c r="A38" i="4"/>
  <c r="C38" i="4" s="1"/>
  <c r="A37" i="4"/>
  <c r="C37" i="4" s="1"/>
  <c r="A36" i="4"/>
  <c r="C36" i="4" s="1"/>
  <c r="A35" i="4"/>
  <c r="C35" i="4" s="1"/>
  <c r="A34" i="4"/>
  <c r="C34" i="4" s="1"/>
  <c r="A33" i="4"/>
  <c r="C33" i="4" s="1"/>
  <c r="A32" i="4"/>
  <c r="C32" i="4" s="1"/>
  <c r="A31" i="4"/>
  <c r="C31" i="4" s="1"/>
  <c r="A30" i="4"/>
  <c r="C30" i="4" s="1"/>
  <c r="A29" i="4"/>
  <c r="C29" i="4" s="1"/>
  <c r="A28" i="4"/>
  <c r="C28" i="4" s="1"/>
  <c r="A27" i="4"/>
  <c r="C27" i="4" s="1"/>
  <c r="A26" i="4"/>
  <c r="C26" i="4" s="1"/>
  <c r="A25" i="4"/>
  <c r="C25" i="4" s="1"/>
  <c r="A24" i="4"/>
  <c r="C24" i="4" s="1"/>
  <c r="A23" i="4"/>
  <c r="C23" i="4" s="1"/>
  <c r="A22" i="4"/>
  <c r="C22" i="4" s="1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5" i="4"/>
  <c r="C5" i="4" s="1"/>
  <c r="A4" i="4"/>
  <c r="C4" i="4" s="1"/>
  <c r="A3" i="4"/>
  <c r="C3" i="4" s="1"/>
  <c r="A2" i="4"/>
  <c r="C2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696" i="10" l="1"/>
  <c r="A696" i="10"/>
  <c r="B695" i="10"/>
  <c r="A695" i="10"/>
  <c r="B694" i="10"/>
  <c r="A694" i="10"/>
  <c r="B693" i="10"/>
  <c r="A693" i="10"/>
  <c r="B692" i="10"/>
  <c r="A692" i="10"/>
  <c r="B691" i="10"/>
  <c r="A691" i="10"/>
  <c r="B690" i="10"/>
  <c r="A690" i="10"/>
  <c r="B689" i="10"/>
  <c r="A689" i="10"/>
  <c r="B688" i="10"/>
  <c r="A688" i="10"/>
  <c r="B687" i="10"/>
  <c r="A687" i="10"/>
  <c r="B686" i="10"/>
  <c r="A686" i="10"/>
  <c r="B685" i="10"/>
  <c r="A685" i="10"/>
  <c r="B684" i="10"/>
  <c r="A684" i="10"/>
  <c r="B683" i="10"/>
  <c r="A683" i="10"/>
  <c r="B682" i="10"/>
  <c r="A682" i="10"/>
  <c r="B681" i="10"/>
  <c r="A681" i="10"/>
  <c r="B680" i="10"/>
  <c r="A680" i="10"/>
  <c r="B679" i="10"/>
  <c r="A679" i="10"/>
  <c r="B678" i="10"/>
  <c r="A678" i="10"/>
  <c r="B677" i="10"/>
  <c r="A677" i="10"/>
  <c r="B676" i="10"/>
  <c r="A676" i="10"/>
  <c r="B675" i="10"/>
  <c r="A675" i="10"/>
  <c r="B674" i="10"/>
  <c r="A674" i="10"/>
  <c r="B673" i="10"/>
  <c r="A673" i="10"/>
  <c r="B672" i="10"/>
  <c r="A672" i="10"/>
  <c r="B671" i="10"/>
  <c r="A671" i="10"/>
  <c r="B670" i="10"/>
  <c r="A670" i="10"/>
  <c r="B669" i="10"/>
  <c r="A669" i="10"/>
  <c r="B668" i="10"/>
  <c r="A668" i="10"/>
  <c r="B667" i="10"/>
  <c r="A667" i="10"/>
  <c r="B666" i="10"/>
  <c r="A666" i="10"/>
  <c r="B665" i="10"/>
  <c r="A665" i="10"/>
  <c r="B664" i="10"/>
  <c r="A664" i="10"/>
  <c r="B663" i="10"/>
  <c r="A663" i="10"/>
  <c r="B662" i="10"/>
  <c r="A662" i="10"/>
  <c r="B661" i="10"/>
  <c r="A661" i="10"/>
  <c r="B660" i="10"/>
  <c r="A660" i="10"/>
  <c r="B659" i="10"/>
  <c r="A659" i="10"/>
  <c r="B658" i="10"/>
  <c r="A658" i="10"/>
  <c r="B657" i="10"/>
  <c r="A657" i="10"/>
  <c r="B656" i="10"/>
  <c r="A656" i="10"/>
  <c r="B655" i="10"/>
  <c r="A655" i="10"/>
  <c r="B654" i="10"/>
  <c r="A654" i="10"/>
  <c r="B653" i="10"/>
  <c r="A653" i="10"/>
  <c r="B652" i="10"/>
  <c r="A652" i="10"/>
  <c r="B651" i="10"/>
  <c r="A651" i="10"/>
  <c r="B650" i="10"/>
  <c r="A650" i="10"/>
  <c r="B649" i="10"/>
  <c r="A649" i="10"/>
  <c r="B648" i="10"/>
  <c r="A648" i="10"/>
  <c r="B647" i="10"/>
  <c r="A647" i="10"/>
  <c r="B646" i="10"/>
  <c r="A646" i="10"/>
  <c r="B645" i="10"/>
  <c r="A645" i="10"/>
  <c r="B644" i="10"/>
  <c r="A644" i="10"/>
  <c r="B643" i="10"/>
  <c r="A643" i="10"/>
  <c r="B642" i="10"/>
  <c r="A642" i="10"/>
  <c r="B641" i="10"/>
  <c r="A641" i="10"/>
  <c r="B640" i="10"/>
  <c r="A640" i="10"/>
  <c r="B639" i="10"/>
  <c r="A639" i="10"/>
  <c r="B638" i="10"/>
  <c r="A638" i="10"/>
  <c r="B637" i="10"/>
  <c r="A637" i="10"/>
  <c r="B636" i="10"/>
  <c r="A636" i="10"/>
  <c r="B635" i="10"/>
  <c r="A635" i="10"/>
  <c r="B634" i="10"/>
  <c r="A634" i="10"/>
  <c r="B633" i="10"/>
  <c r="A633" i="10"/>
  <c r="B632" i="10"/>
  <c r="A632" i="10"/>
  <c r="B631" i="10"/>
  <c r="A631" i="10"/>
  <c r="B630" i="10"/>
  <c r="A630" i="10"/>
  <c r="B629" i="10"/>
  <c r="A629" i="10"/>
  <c r="B628" i="10"/>
  <c r="A628" i="10"/>
  <c r="B627" i="10"/>
  <c r="A627" i="10"/>
  <c r="B626" i="10"/>
  <c r="A626" i="10"/>
  <c r="B625" i="10"/>
  <c r="A625" i="10"/>
  <c r="B624" i="10"/>
  <c r="A624" i="10"/>
  <c r="B623" i="10"/>
  <c r="A623" i="10"/>
  <c r="B622" i="10"/>
  <c r="A622" i="10"/>
  <c r="B621" i="10"/>
  <c r="A621" i="10"/>
  <c r="B620" i="10"/>
  <c r="A620" i="10"/>
  <c r="B619" i="10"/>
  <c r="A619" i="10"/>
  <c r="B618" i="10"/>
  <c r="A618" i="10"/>
  <c r="B617" i="10"/>
  <c r="A617" i="10"/>
  <c r="B616" i="10"/>
  <c r="A616" i="10"/>
  <c r="B615" i="10"/>
  <c r="A615" i="10"/>
  <c r="B614" i="10"/>
  <c r="A614" i="10"/>
  <c r="B613" i="10"/>
  <c r="A613" i="10"/>
  <c r="B612" i="10"/>
  <c r="A612" i="10"/>
  <c r="B611" i="10"/>
  <c r="A611" i="10"/>
  <c r="B610" i="10"/>
  <c r="A610" i="10"/>
  <c r="B609" i="10"/>
  <c r="A609" i="10"/>
  <c r="B608" i="10"/>
  <c r="A608" i="10"/>
  <c r="B607" i="10"/>
  <c r="A607" i="10"/>
  <c r="B606" i="10"/>
  <c r="A606" i="10"/>
  <c r="B605" i="10"/>
  <c r="A605" i="10"/>
  <c r="B604" i="10"/>
  <c r="A604" i="10"/>
  <c r="B603" i="10"/>
  <c r="A603" i="10"/>
  <c r="B602" i="10"/>
  <c r="A602" i="10"/>
  <c r="B601" i="10"/>
  <c r="A601" i="10"/>
  <c r="B600" i="10"/>
  <c r="A600" i="10"/>
  <c r="B599" i="10"/>
  <c r="A599" i="10"/>
  <c r="B598" i="10"/>
  <c r="A598" i="10"/>
  <c r="B597" i="10"/>
  <c r="A597" i="10"/>
  <c r="B596" i="10"/>
  <c r="A596" i="10"/>
  <c r="B595" i="10"/>
  <c r="A595" i="10"/>
  <c r="B594" i="10"/>
  <c r="A594" i="10"/>
  <c r="B593" i="10"/>
  <c r="A593" i="10"/>
  <c r="B592" i="10"/>
  <c r="A592" i="10"/>
  <c r="B591" i="10"/>
  <c r="A591" i="10"/>
  <c r="B590" i="10"/>
  <c r="A590" i="10"/>
  <c r="B589" i="10"/>
  <c r="A589" i="10"/>
  <c r="B588" i="10"/>
  <c r="A588" i="10"/>
  <c r="B587" i="10"/>
  <c r="A587" i="10"/>
  <c r="B586" i="10"/>
  <c r="A586" i="10"/>
  <c r="B585" i="10"/>
  <c r="A585" i="10"/>
  <c r="B584" i="10"/>
  <c r="A584" i="10"/>
  <c r="B583" i="10"/>
  <c r="A583" i="10"/>
  <c r="B582" i="10"/>
  <c r="A582" i="10"/>
  <c r="B581" i="10"/>
  <c r="A581" i="10"/>
  <c r="B580" i="10"/>
  <c r="A580" i="10"/>
  <c r="B579" i="10"/>
  <c r="A579" i="10"/>
  <c r="B578" i="10"/>
  <c r="A578" i="10"/>
  <c r="B577" i="10"/>
  <c r="A577" i="10"/>
  <c r="B576" i="10"/>
  <c r="A576" i="10"/>
  <c r="B575" i="10"/>
  <c r="A575" i="10"/>
  <c r="B574" i="10"/>
  <c r="A574" i="10"/>
  <c r="B573" i="10"/>
  <c r="A573" i="10"/>
  <c r="B572" i="10"/>
  <c r="A572" i="10"/>
  <c r="B571" i="10"/>
  <c r="A571" i="10"/>
  <c r="B570" i="10"/>
  <c r="A570" i="10"/>
  <c r="B569" i="10"/>
  <c r="A569" i="10"/>
  <c r="B568" i="10"/>
  <c r="A568" i="10"/>
  <c r="B567" i="10"/>
  <c r="A567" i="10"/>
  <c r="B566" i="10"/>
  <c r="A566" i="10"/>
  <c r="B565" i="10"/>
  <c r="A565" i="10"/>
  <c r="B564" i="10"/>
  <c r="A564" i="10"/>
  <c r="B563" i="10"/>
  <c r="A563" i="10"/>
  <c r="B562" i="10"/>
  <c r="A562" i="10"/>
  <c r="B561" i="10"/>
  <c r="A561" i="10"/>
  <c r="B560" i="10"/>
  <c r="A560" i="10"/>
  <c r="B559" i="10"/>
  <c r="A559" i="10"/>
  <c r="B558" i="10"/>
  <c r="A558" i="10"/>
  <c r="B557" i="10"/>
  <c r="A557" i="10"/>
  <c r="B556" i="10"/>
  <c r="A556" i="10"/>
  <c r="B555" i="10"/>
  <c r="A555" i="10"/>
  <c r="B554" i="10"/>
  <c r="A554" i="10"/>
  <c r="B553" i="10"/>
  <c r="A553" i="10"/>
  <c r="B552" i="10"/>
  <c r="A552" i="10"/>
  <c r="B551" i="10"/>
  <c r="A551" i="10"/>
  <c r="B550" i="10"/>
  <c r="A550" i="10"/>
  <c r="B549" i="10"/>
  <c r="A549" i="10"/>
  <c r="B548" i="10"/>
  <c r="A548" i="10"/>
  <c r="B547" i="10"/>
  <c r="A547" i="10"/>
  <c r="B546" i="10"/>
  <c r="A546" i="10"/>
  <c r="B545" i="10"/>
  <c r="A545" i="10"/>
  <c r="B544" i="10"/>
  <c r="A544" i="10"/>
  <c r="B543" i="10"/>
  <c r="A543" i="10"/>
  <c r="B542" i="10"/>
  <c r="A542" i="10"/>
  <c r="B541" i="10"/>
  <c r="A541" i="10"/>
  <c r="B540" i="10"/>
  <c r="A540" i="10"/>
  <c r="B539" i="10"/>
  <c r="A539" i="10"/>
  <c r="B538" i="10"/>
  <c r="A538" i="10"/>
  <c r="B537" i="10"/>
  <c r="A537" i="10"/>
  <c r="B536" i="10"/>
  <c r="A536" i="10"/>
  <c r="B535" i="10"/>
  <c r="A535" i="10"/>
  <c r="B534" i="10"/>
  <c r="A534" i="10"/>
  <c r="B533" i="10"/>
  <c r="A533" i="10"/>
  <c r="B532" i="10"/>
  <c r="A532" i="10"/>
  <c r="B531" i="10"/>
  <c r="A531" i="10"/>
  <c r="B530" i="10"/>
  <c r="A530" i="10"/>
  <c r="B529" i="10"/>
  <c r="A529" i="10"/>
  <c r="B528" i="10"/>
  <c r="A528" i="10"/>
  <c r="B527" i="10"/>
  <c r="A527" i="10"/>
  <c r="B526" i="10"/>
  <c r="A526" i="10"/>
  <c r="B525" i="10"/>
  <c r="A525" i="10"/>
  <c r="B524" i="10"/>
  <c r="A524" i="10"/>
  <c r="B523" i="10"/>
  <c r="A523" i="10"/>
  <c r="B522" i="10"/>
  <c r="A522" i="10"/>
  <c r="B521" i="10"/>
  <c r="A521" i="10"/>
  <c r="B520" i="10"/>
  <c r="A520" i="10"/>
  <c r="B519" i="10"/>
  <c r="A519" i="10"/>
  <c r="B518" i="10"/>
  <c r="A518" i="10"/>
  <c r="B517" i="10"/>
  <c r="A517" i="10"/>
  <c r="B516" i="10"/>
  <c r="A516" i="10"/>
  <c r="B515" i="10"/>
  <c r="A515" i="10"/>
  <c r="B514" i="10"/>
  <c r="A514" i="10"/>
  <c r="B513" i="10"/>
  <c r="A513" i="10"/>
  <c r="B512" i="10"/>
  <c r="A512" i="10"/>
  <c r="B511" i="10"/>
  <c r="A511" i="10"/>
  <c r="B510" i="10"/>
  <c r="A510" i="10"/>
  <c r="B509" i="10"/>
  <c r="A509" i="10"/>
  <c r="B508" i="10"/>
  <c r="A508" i="10"/>
  <c r="B507" i="10"/>
  <c r="A507" i="10"/>
  <c r="B506" i="10"/>
  <c r="A506" i="10"/>
  <c r="B505" i="10"/>
  <c r="A505" i="10"/>
  <c r="B504" i="10"/>
  <c r="A504" i="10"/>
  <c r="B503" i="10"/>
  <c r="A503" i="10"/>
  <c r="B502" i="10"/>
  <c r="A502" i="10"/>
  <c r="B501" i="10"/>
  <c r="A501" i="10"/>
  <c r="B500" i="10"/>
  <c r="A500" i="10"/>
  <c r="B499" i="10"/>
  <c r="A499" i="10"/>
  <c r="B498" i="10"/>
  <c r="A498" i="10"/>
  <c r="B497" i="10"/>
  <c r="A497" i="10"/>
  <c r="B496" i="10"/>
  <c r="A496" i="10"/>
  <c r="B495" i="10"/>
  <c r="A495" i="10"/>
  <c r="B494" i="10"/>
  <c r="A494" i="10"/>
  <c r="B493" i="10"/>
  <c r="A493" i="10"/>
  <c r="B492" i="10"/>
  <c r="A492" i="10"/>
  <c r="B491" i="10"/>
  <c r="A491" i="10"/>
  <c r="B490" i="10"/>
  <c r="A490" i="10"/>
  <c r="B489" i="10"/>
  <c r="A489" i="10"/>
  <c r="B488" i="10"/>
  <c r="A488" i="10"/>
  <c r="B487" i="10"/>
  <c r="A487" i="10"/>
  <c r="B486" i="10"/>
  <c r="A486" i="10"/>
  <c r="B485" i="10"/>
  <c r="A485" i="10"/>
  <c r="B484" i="10"/>
  <c r="A484" i="10"/>
  <c r="B483" i="10"/>
  <c r="A483" i="10"/>
  <c r="B482" i="10"/>
  <c r="A482" i="10"/>
  <c r="B481" i="10"/>
  <c r="A481" i="10"/>
  <c r="B480" i="10"/>
  <c r="A480" i="10"/>
  <c r="B479" i="10"/>
  <c r="A479" i="10"/>
  <c r="B478" i="10"/>
  <c r="A478" i="10"/>
  <c r="B477" i="10"/>
  <c r="A477" i="10"/>
  <c r="B476" i="10"/>
  <c r="A476" i="10"/>
  <c r="B475" i="10"/>
  <c r="A475" i="10"/>
  <c r="B474" i="10"/>
  <c r="A474" i="10"/>
  <c r="B473" i="10"/>
  <c r="A473" i="10"/>
  <c r="B472" i="10"/>
  <c r="A472" i="10"/>
  <c r="B471" i="10"/>
  <c r="A471" i="10"/>
  <c r="B470" i="10"/>
  <c r="A470" i="10"/>
  <c r="B469" i="10"/>
  <c r="A469" i="10"/>
  <c r="B468" i="10"/>
  <c r="A468" i="10"/>
  <c r="B467" i="10"/>
  <c r="A467" i="10"/>
  <c r="B466" i="10"/>
  <c r="A466" i="10"/>
  <c r="B465" i="10"/>
  <c r="A465" i="10"/>
  <c r="B464" i="10"/>
  <c r="A464" i="10"/>
  <c r="B463" i="10"/>
  <c r="A463" i="10"/>
  <c r="B462" i="10"/>
  <c r="A462" i="10"/>
  <c r="B461" i="10"/>
  <c r="A461" i="10"/>
  <c r="B460" i="10"/>
  <c r="A460" i="10"/>
  <c r="B459" i="10"/>
  <c r="A459" i="10"/>
  <c r="B458" i="10"/>
  <c r="A458" i="10"/>
  <c r="B457" i="10"/>
  <c r="A457" i="10"/>
  <c r="B456" i="10"/>
  <c r="A456" i="10"/>
  <c r="B455" i="10"/>
  <c r="A455" i="10"/>
  <c r="B454" i="10"/>
  <c r="A454" i="10"/>
  <c r="B453" i="10"/>
  <c r="A453" i="10"/>
  <c r="B452" i="10"/>
  <c r="A452" i="10"/>
  <c r="B451" i="10"/>
  <c r="A451" i="10"/>
  <c r="B450" i="10"/>
  <c r="A450" i="10"/>
  <c r="B449" i="10"/>
  <c r="A449" i="10"/>
  <c r="B448" i="10"/>
  <c r="A448" i="10"/>
  <c r="B447" i="10"/>
  <c r="A447" i="10"/>
  <c r="B446" i="10"/>
  <c r="A446" i="10"/>
  <c r="B445" i="10"/>
  <c r="A445" i="10"/>
  <c r="B444" i="10"/>
  <c r="A444" i="10"/>
  <c r="B443" i="10"/>
  <c r="A443" i="10"/>
  <c r="B442" i="10"/>
  <c r="A442" i="10"/>
  <c r="B441" i="10"/>
  <c r="A441" i="10"/>
  <c r="B440" i="10"/>
  <c r="A440" i="10"/>
  <c r="B439" i="10"/>
  <c r="A439" i="10"/>
  <c r="B438" i="10"/>
  <c r="A438" i="10"/>
  <c r="B437" i="10"/>
  <c r="A437" i="10"/>
  <c r="B436" i="10"/>
  <c r="A436" i="10"/>
  <c r="B435" i="10"/>
  <c r="A435" i="10"/>
  <c r="B434" i="10"/>
  <c r="A434" i="10"/>
  <c r="B433" i="10"/>
  <c r="A433" i="10"/>
  <c r="B432" i="10"/>
  <c r="A432" i="10"/>
  <c r="B431" i="10"/>
  <c r="A431" i="10"/>
  <c r="B430" i="10"/>
  <c r="A430" i="10"/>
  <c r="B429" i="10"/>
  <c r="A429" i="10"/>
  <c r="B428" i="10"/>
  <c r="A428" i="10"/>
  <c r="B427" i="10"/>
  <c r="A427" i="10"/>
  <c r="B426" i="10"/>
  <c r="A426" i="10"/>
  <c r="B425" i="10"/>
  <c r="A425" i="10"/>
  <c r="B424" i="10"/>
  <c r="A424" i="10"/>
  <c r="B423" i="10"/>
  <c r="A423" i="10"/>
  <c r="B422" i="10"/>
  <c r="A422" i="10"/>
  <c r="B421" i="10"/>
  <c r="A421" i="10"/>
  <c r="B420" i="10"/>
  <c r="A420" i="10"/>
  <c r="B419" i="10"/>
  <c r="A419" i="10"/>
  <c r="B418" i="10"/>
  <c r="A418" i="10"/>
  <c r="B417" i="10"/>
  <c r="A417" i="10"/>
  <c r="B416" i="10"/>
  <c r="A416" i="10"/>
  <c r="B415" i="10"/>
  <c r="A415" i="10"/>
  <c r="B414" i="10"/>
  <c r="A414" i="10"/>
  <c r="B413" i="10"/>
  <c r="A413" i="10"/>
  <c r="B412" i="10"/>
  <c r="A412" i="10"/>
  <c r="B411" i="10"/>
  <c r="A411" i="10"/>
  <c r="B410" i="10"/>
  <c r="A410" i="10"/>
  <c r="B409" i="10"/>
  <c r="A409" i="10"/>
  <c r="B408" i="10"/>
  <c r="A408" i="10"/>
  <c r="B407" i="10"/>
  <c r="A407" i="10"/>
  <c r="B406" i="10"/>
  <c r="A406" i="10"/>
  <c r="B405" i="10"/>
  <c r="A405" i="10"/>
  <c r="B404" i="10"/>
  <c r="A404" i="10"/>
  <c r="B403" i="10"/>
  <c r="A403" i="10"/>
  <c r="B402" i="10"/>
  <c r="A402" i="10"/>
  <c r="B401" i="10"/>
  <c r="A401" i="10"/>
  <c r="B400" i="10"/>
  <c r="A400" i="10"/>
  <c r="B399" i="10"/>
  <c r="A399" i="10"/>
  <c r="B398" i="10"/>
  <c r="A398" i="10"/>
  <c r="B397" i="10"/>
  <c r="A397" i="10"/>
  <c r="B396" i="10"/>
  <c r="A396" i="10"/>
  <c r="B395" i="10"/>
  <c r="A395" i="10"/>
  <c r="B394" i="10"/>
  <c r="A394" i="10"/>
  <c r="B393" i="10"/>
  <c r="A393" i="10"/>
  <c r="B392" i="10"/>
  <c r="A392" i="10"/>
  <c r="B391" i="10"/>
  <c r="A391" i="10"/>
  <c r="B390" i="10"/>
  <c r="A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A3" i="3"/>
  <c r="D3" i="3" s="1"/>
  <c r="A4" i="3"/>
  <c r="D4" i="3" s="1"/>
  <c r="A5" i="3"/>
  <c r="D5" i="3" s="1"/>
  <c r="A6" i="3"/>
  <c r="D6" i="3" s="1"/>
  <c r="A7" i="3"/>
  <c r="D7" i="3" s="1"/>
  <c r="A8" i="3"/>
  <c r="D8" i="3" s="1"/>
  <c r="A9" i="3"/>
  <c r="D9" i="3" s="1"/>
  <c r="A10" i="3"/>
  <c r="D10" i="3" s="1"/>
  <c r="A11" i="3"/>
  <c r="D11" i="3" s="1"/>
  <c r="A12" i="3"/>
  <c r="D12" i="3" s="1"/>
  <c r="A13" i="3"/>
  <c r="D13" i="3" s="1"/>
  <c r="A14" i="3"/>
  <c r="D14" i="3" s="1"/>
  <c r="A15" i="3"/>
  <c r="D15" i="3" s="1"/>
  <c r="A16" i="3"/>
  <c r="D16" i="3" s="1"/>
  <c r="A17" i="3"/>
  <c r="D17" i="3" s="1"/>
  <c r="A18" i="3"/>
  <c r="D18" i="3" s="1"/>
  <c r="A19" i="3"/>
  <c r="D19" i="3" s="1"/>
  <c r="A20" i="3"/>
  <c r="D20" i="3" s="1"/>
  <c r="A21" i="3"/>
  <c r="D21" i="3" s="1"/>
  <c r="A22" i="3"/>
  <c r="D22" i="3" s="1"/>
  <c r="A23" i="3"/>
  <c r="D23" i="3" s="1"/>
  <c r="A24" i="3"/>
  <c r="D24" i="3" s="1"/>
  <c r="A25" i="3"/>
  <c r="D25" i="3" s="1"/>
  <c r="A26" i="3"/>
  <c r="D26" i="3" s="1"/>
  <c r="A27" i="3"/>
  <c r="D27" i="3" s="1"/>
  <c r="A28" i="3"/>
  <c r="D28" i="3" s="1"/>
  <c r="A29" i="3"/>
  <c r="D29" i="3" s="1"/>
  <c r="A30" i="3"/>
  <c r="D30" i="3" s="1"/>
  <c r="A31" i="3"/>
  <c r="D31" i="3" s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A38" i="3"/>
  <c r="D38" i="3" s="1"/>
  <c r="A39" i="3"/>
  <c r="D39" i="3" s="1"/>
  <c r="A40" i="3"/>
  <c r="D40" i="3" s="1"/>
  <c r="A41" i="3"/>
  <c r="D41" i="3" s="1"/>
  <c r="A42" i="3"/>
  <c r="D42" i="3" s="1"/>
  <c r="A43" i="3"/>
  <c r="D43" i="3" s="1"/>
  <c r="A44" i="3"/>
  <c r="D44" i="3" s="1"/>
  <c r="A45" i="3"/>
  <c r="D45" i="3" s="1"/>
  <c r="A46" i="3"/>
  <c r="D46" i="3" s="1"/>
  <c r="A47" i="3"/>
  <c r="D47" i="3" s="1"/>
  <c r="A48" i="3"/>
  <c r="D48" i="3" s="1"/>
  <c r="A49" i="3"/>
  <c r="D49" i="3" s="1"/>
  <c r="A50" i="3"/>
  <c r="D50" i="3" s="1"/>
  <c r="A51" i="3"/>
  <c r="D51" i="3" s="1"/>
  <c r="A52" i="3"/>
  <c r="D52" i="3" s="1"/>
  <c r="A53" i="3"/>
  <c r="D53" i="3" s="1"/>
  <c r="A54" i="3"/>
  <c r="D54" i="3" s="1"/>
  <c r="A55" i="3"/>
  <c r="D55" i="3" s="1"/>
  <c r="A56" i="3"/>
  <c r="D56" i="3" s="1"/>
  <c r="A57" i="3"/>
  <c r="D57" i="3" s="1"/>
  <c r="A58" i="3"/>
  <c r="D58" i="3" s="1"/>
  <c r="A59" i="3"/>
  <c r="D59" i="3" s="1"/>
  <c r="A60" i="3"/>
  <c r="D60" i="3" s="1"/>
  <c r="A61" i="3"/>
  <c r="D61" i="3" s="1"/>
  <c r="A62" i="3"/>
  <c r="D62" i="3" s="1"/>
  <c r="A63" i="3"/>
  <c r="D63" i="3" s="1"/>
  <c r="A64" i="3"/>
  <c r="D64" i="3" s="1"/>
  <c r="A65" i="3"/>
  <c r="D65" i="3" s="1"/>
  <c r="A66" i="3"/>
  <c r="D66" i="3" s="1"/>
  <c r="A67" i="3"/>
  <c r="D67" i="3" s="1"/>
  <c r="A68" i="3"/>
  <c r="D68" i="3" s="1"/>
  <c r="A69" i="3"/>
  <c r="D69" i="3" s="1"/>
  <c r="A70" i="3"/>
  <c r="D70" i="3" s="1"/>
  <c r="A71" i="3"/>
  <c r="D71" i="3" s="1"/>
  <c r="A72" i="3"/>
  <c r="D72" i="3" s="1"/>
  <c r="A73" i="3"/>
  <c r="D73" i="3" s="1"/>
  <c r="A74" i="3"/>
  <c r="D74" i="3" s="1"/>
  <c r="A75" i="3"/>
  <c r="D75" i="3" s="1"/>
  <c r="A76" i="3"/>
  <c r="D76" i="3" s="1"/>
  <c r="A77" i="3"/>
  <c r="D77" i="3" s="1"/>
  <c r="A78" i="3"/>
  <c r="D78" i="3" s="1"/>
  <c r="A79" i="3"/>
  <c r="D79" i="3" s="1"/>
  <c r="A80" i="3"/>
  <c r="D80" i="3" s="1"/>
  <c r="A81" i="3"/>
  <c r="D81" i="3" s="1"/>
  <c r="A82" i="3"/>
  <c r="D82" i="3" s="1"/>
  <c r="A83" i="3"/>
  <c r="D83" i="3" s="1"/>
  <c r="A84" i="3"/>
  <c r="D84" i="3" s="1"/>
  <c r="A85" i="3"/>
  <c r="D85" i="3" s="1"/>
  <c r="A86" i="3"/>
  <c r="D86" i="3" s="1"/>
  <c r="A87" i="3"/>
  <c r="D87" i="3" s="1"/>
  <c r="A88" i="3"/>
  <c r="D88" i="3" s="1"/>
  <c r="A89" i="3"/>
  <c r="D89" i="3" s="1"/>
  <c r="A90" i="3"/>
  <c r="D90" i="3" s="1"/>
  <c r="A91" i="3"/>
  <c r="D91" i="3" s="1"/>
  <c r="A92" i="3"/>
  <c r="D92" i="3" s="1"/>
  <c r="A93" i="3"/>
  <c r="D93" i="3" s="1"/>
  <c r="A94" i="3"/>
  <c r="D94" i="3" s="1"/>
  <c r="A95" i="3"/>
  <c r="D95" i="3" s="1"/>
  <c r="A96" i="3"/>
  <c r="D96" i="3" s="1"/>
  <c r="A97" i="3"/>
  <c r="D97" i="3" s="1"/>
  <c r="A98" i="3"/>
  <c r="D98" i="3" s="1"/>
  <c r="A99" i="3"/>
  <c r="D99" i="3" s="1"/>
  <c r="A100" i="3"/>
  <c r="D100" i="3" s="1"/>
  <c r="A101" i="3"/>
  <c r="D101" i="3" s="1"/>
  <c r="A102" i="3"/>
  <c r="D102" i="3" s="1"/>
  <c r="A103" i="3"/>
  <c r="D103" i="3" s="1"/>
  <c r="A104" i="3"/>
  <c r="D104" i="3" s="1"/>
  <c r="A105" i="3"/>
  <c r="D105" i="3" s="1"/>
  <c r="A106" i="3"/>
  <c r="D106" i="3" s="1"/>
  <c r="A107" i="3"/>
  <c r="D107" i="3" s="1"/>
  <c r="A108" i="3"/>
  <c r="D108" i="3" s="1"/>
  <c r="A109" i="3"/>
  <c r="D109" i="3" s="1"/>
  <c r="A110" i="3"/>
  <c r="D110" i="3" s="1"/>
  <c r="A111" i="3"/>
  <c r="D111" i="3" s="1"/>
  <c r="A112" i="3"/>
  <c r="D112" i="3" s="1"/>
  <c r="A113" i="3"/>
  <c r="D113" i="3" s="1"/>
  <c r="A114" i="3"/>
  <c r="D114" i="3" s="1"/>
  <c r="A115" i="3"/>
  <c r="D115" i="3" s="1"/>
  <c r="A116" i="3"/>
  <c r="D116" i="3" s="1"/>
  <c r="A117" i="3"/>
  <c r="D117" i="3" s="1"/>
  <c r="A118" i="3"/>
  <c r="D118" i="3" s="1"/>
  <c r="A119" i="3"/>
  <c r="D119" i="3" s="1"/>
  <c r="A120" i="3"/>
  <c r="D120" i="3" s="1"/>
  <c r="A121" i="3"/>
  <c r="D121" i="3" s="1"/>
  <c r="A122" i="3"/>
  <c r="D122" i="3" s="1"/>
  <c r="A123" i="3"/>
  <c r="D123" i="3" s="1"/>
  <c r="A124" i="3"/>
  <c r="D124" i="3" s="1"/>
  <c r="A125" i="3"/>
  <c r="D125" i="3" s="1"/>
  <c r="A126" i="3"/>
  <c r="D126" i="3" s="1"/>
  <c r="A127" i="3"/>
  <c r="D127" i="3" s="1"/>
  <c r="A128" i="3"/>
  <c r="D128" i="3" s="1"/>
  <c r="A129" i="3"/>
  <c r="D129" i="3" s="1"/>
  <c r="A130" i="3"/>
  <c r="D130" i="3" s="1"/>
  <c r="A131" i="3"/>
  <c r="D131" i="3" s="1"/>
  <c r="A132" i="3"/>
  <c r="D132" i="3" s="1"/>
  <c r="A133" i="3"/>
  <c r="D133" i="3" s="1"/>
  <c r="A134" i="3"/>
  <c r="D134" i="3" s="1"/>
  <c r="A135" i="3"/>
  <c r="D135" i="3" s="1"/>
  <c r="A136" i="3"/>
  <c r="D136" i="3" s="1"/>
  <c r="A137" i="3"/>
  <c r="D137" i="3" s="1"/>
  <c r="A138" i="3"/>
  <c r="D138" i="3" s="1"/>
  <c r="A139" i="3"/>
  <c r="D139" i="3" s="1"/>
  <c r="A140" i="3"/>
  <c r="D140" i="3" s="1"/>
  <c r="A141" i="3"/>
  <c r="D141" i="3" s="1"/>
  <c r="A142" i="3"/>
  <c r="D142" i="3" s="1"/>
  <c r="A143" i="3"/>
  <c r="D143" i="3" s="1"/>
  <c r="A144" i="3"/>
  <c r="D144" i="3" s="1"/>
  <c r="A145" i="3"/>
  <c r="D145" i="3" s="1"/>
  <c r="A146" i="3"/>
  <c r="D146" i="3" s="1"/>
  <c r="A147" i="3"/>
  <c r="D147" i="3" s="1"/>
  <c r="A148" i="3"/>
  <c r="D148" i="3" s="1"/>
  <c r="A149" i="3"/>
  <c r="D149" i="3" s="1"/>
  <c r="A150" i="3"/>
  <c r="D150" i="3" s="1"/>
  <c r="A151" i="3"/>
  <c r="D151" i="3" s="1"/>
  <c r="A152" i="3"/>
  <c r="D152" i="3" s="1"/>
  <c r="A153" i="3"/>
  <c r="D153" i="3" s="1"/>
  <c r="A154" i="3"/>
  <c r="D154" i="3" s="1"/>
  <c r="A155" i="3"/>
  <c r="D155" i="3" s="1"/>
  <c r="A156" i="3"/>
  <c r="D156" i="3" s="1"/>
  <c r="A157" i="3"/>
  <c r="D157" i="3" s="1"/>
  <c r="A158" i="3"/>
  <c r="D158" i="3" s="1"/>
  <c r="A159" i="3"/>
  <c r="D159" i="3" s="1"/>
  <c r="A160" i="3"/>
  <c r="D160" i="3" s="1"/>
  <c r="A161" i="3"/>
  <c r="D161" i="3" s="1"/>
  <c r="A162" i="3"/>
  <c r="D162" i="3" s="1"/>
  <c r="A163" i="3"/>
  <c r="D163" i="3" s="1"/>
  <c r="A164" i="3"/>
  <c r="D164" i="3" s="1"/>
  <c r="A165" i="3"/>
  <c r="D165" i="3" s="1"/>
  <c r="A166" i="3"/>
  <c r="D166" i="3" s="1"/>
  <c r="A167" i="3"/>
  <c r="D167" i="3" s="1"/>
  <c r="A168" i="3"/>
  <c r="D168" i="3" s="1"/>
  <c r="A169" i="3"/>
  <c r="D169" i="3" s="1"/>
  <c r="A170" i="3"/>
  <c r="D170" i="3" s="1"/>
  <c r="A171" i="3"/>
  <c r="D171" i="3" s="1"/>
  <c r="A172" i="3"/>
  <c r="D172" i="3" s="1"/>
  <c r="A173" i="3"/>
  <c r="D173" i="3" s="1"/>
  <c r="A174" i="3"/>
  <c r="D174" i="3" s="1"/>
  <c r="A175" i="3"/>
  <c r="D175" i="3" s="1"/>
  <c r="A176" i="3"/>
  <c r="D176" i="3" s="1"/>
  <c r="A177" i="3"/>
  <c r="D177" i="3" s="1"/>
  <c r="A178" i="3"/>
  <c r="D178" i="3" s="1"/>
  <c r="A179" i="3"/>
  <c r="D179" i="3" s="1"/>
  <c r="A180" i="3"/>
  <c r="D180" i="3" s="1"/>
  <c r="A181" i="3"/>
  <c r="D181" i="3" s="1"/>
  <c r="A182" i="3"/>
  <c r="D182" i="3" s="1"/>
  <c r="A183" i="3"/>
  <c r="D183" i="3" s="1"/>
  <c r="A184" i="3"/>
  <c r="D184" i="3" s="1"/>
  <c r="A185" i="3"/>
  <c r="D185" i="3" s="1"/>
  <c r="A186" i="3"/>
  <c r="D186" i="3" s="1"/>
  <c r="A187" i="3"/>
  <c r="D187" i="3" s="1"/>
  <c r="A188" i="3"/>
  <c r="D188" i="3" s="1"/>
  <c r="A189" i="3"/>
  <c r="D189" i="3" s="1"/>
  <c r="A190" i="3"/>
  <c r="D190" i="3" s="1"/>
  <c r="A191" i="3"/>
  <c r="D191" i="3" s="1"/>
  <c r="A192" i="3"/>
  <c r="D192" i="3" s="1"/>
  <c r="A193" i="3"/>
  <c r="D193" i="3" s="1"/>
  <c r="A194" i="3"/>
  <c r="D194" i="3" s="1"/>
  <c r="A195" i="3"/>
  <c r="D195" i="3" s="1"/>
  <c r="A196" i="3"/>
  <c r="D196" i="3" s="1"/>
  <c r="A197" i="3"/>
  <c r="D197" i="3" s="1"/>
  <c r="A198" i="3"/>
  <c r="D198" i="3" s="1"/>
  <c r="A199" i="3"/>
  <c r="D199" i="3" s="1"/>
  <c r="A200" i="3"/>
  <c r="D200" i="3" s="1"/>
  <c r="A201" i="3"/>
  <c r="D201" i="3" s="1"/>
  <c r="A202" i="3"/>
  <c r="D202" i="3" s="1"/>
  <c r="A203" i="3"/>
  <c r="D203" i="3" s="1"/>
  <c r="A204" i="3"/>
  <c r="D204" i="3" s="1"/>
  <c r="A205" i="3"/>
  <c r="D205" i="3" s="1"/>
  <c r="A206" i="3"/>
  <c r="D206" i="3" s="1"/>
  <c r="A207" i="3"/>
  <c r="D207" i="3" s="1"/>
  <c r="A208" i="3"/>
  <c r="D208" i="3" s="1"/>
  <c r="A209" i="3"/>
  <c r="D209" i="3" s="1"/>
  <c r="A210" i="3"/>
  <c r="D210" i="3" s="1"/>
  <c r="A211" i="3"/>
  <c r="D211" i="3" s="1"/>
  <c r="A212" i="3"/>
  <c r="D212" i="3" s="1"/>
  <c r="A213" i="3"/>
  <c r="D213" i="3" s="1"/>
  <c r="A214" i="3"/>
  <c r="D214" i="3" s="1"/>
  <c r="A215" i="3"/>
  <c r="D215" i="3" s="1"/>
  <c r="A216" i="3"/>
  <c r="D216" i="3" s="1"/>
  <c r="A217" i="3"/>
  <c r="D217" i="3" s="1"/>
  <c r="A218" i="3"/>
  <c r="D218" i="3" s="1"/>
  <c r="A219" i="3"/>
  <c r="D219" i="3" s="1"/>
  <c r="A220" i="3"/>
  <c r="D220" i="3" s="1"/>
  <c r="A221" i="3"/>
  <c r="D221" i="3" s="1"/>
  <c r="A222" i="3"/>
  <c r="D222" i="3" s="1"/>
  <c r="A223" i="3"/>
  <c r="D223" i="3" s="1"/>
  <c r="A224" i="3"/>
  <c r="D224" i="3" s="1"/>
  <c r="A225" i="3"/>
  <c r="D225" i="3" s="1"/>
  <c r="A226" i="3"/>
  <c r="D226" i="3" s="1"/>
  <c r="A227" i="3"/>
  <c r="D227" i="3" s="1"/>
  <c r="A228" i="3"/>
  <c r="D228" i="3" s="1"/>
  <c r="A229" i="3"/>
  <c r="D229" i="3" s="1"/>
  <c r="A230" i="3"/>
  <c r="D230" i="3" s="1"/>
  <c r="A231" i="3"/>
  <c r="D231" i="3" s="1"/>
  <c r="A232" i="3"/>
  <c r="D232" i="3" s="1"/>
  <c r="A233" i="3"/>
  <c r="D233" i="3" s="1"/>
  <c r="A234" i="3"/>
  <c r="D234" i="3" s="1"/>
  <c r="A235" i="3"/>
  <c r="D235" i="3" s="1"/>
  <c r="A236" i="3"/>
  <c r="D236" i="3" s="1"/>
  <c r="A237" i="3"/>
  <c r="D237" i="3" s="1"/>
  <c r="A238" i="3"/>
  <c r="D238" i="3" s="1"/>
  <c r="A239" i="3"/>
  <c r="D239" i="3" s="1"/>
  <c r="A240" i="3"/>
  <c r="D240" i="3" s="1"/>
  <c r="A241" i="3"/>
  <c r="D241" i="3" s="1"/>
  <c r="A242" i="3"/>
  <c r="D242" i="3" s="1"/>
  <c r="A243" i="3"/>
  <c r="D243" i="3" s="1"/>
  <c r="A244" i="3"/>
  <c r="D244" i="3" s="1"/>
  <c r="A245" i="3"/>
  <c r="D245" i="3" s="1"/>
  <c r="A246" i="3"/>
  <c r="D246" i="3" s="1"/>
  <c r="A247" i="3"/>
  <c r="D247" i="3" s="1"/>
  <c r="A248" i="3"/>
  <c r="D248" i="3" s="1"/>
  <c r="A249" i="3"/>
  <c r="D249" i="3" s="1"/>
  <c r="A250" i="3"/>
  <c r="D250" i="3" s="1"/>
  <c r="A251" i="3"/>
  <c r="D251" i="3" s="1"/>
  <c r="A252" i="3"/>
  <c r="D252" i="3" s="1"/>
  <c r="A253" i="3"/>
  <c r="D253" i="3" s="1"/>
  <c r="A254" i="3"/>
  <c r="D254" i="3" s="1"/>
  <c r="A255" i="3"/>
  <c r="D255" i="3" s="1"/>
  <c r="A256" i="3"/>
  <c r="D256" i="3" s="1"/>
  <c r="A257" i="3"/>
  <c r="D257" i="3" s="1"/>
  <c r="A258" i="3"/>
  <c r="D258" i="3" s="1"/>
  <c r="A259" i="3"/>
  <c r="D259" i="3" s="1"/>
  <c r="A260" i="3"/>
  <c r="D260" i="3" s="1"/>
  <c r="A261" i="3"/>
  <c r="D261" i="3" s="1"/>
  <c r="A262" i="3"/>
  <c r="D262" i="3" s="1"/>
  <c r="A263" i="3"/>
  <c r="D263" i="3" s="1"/>
  <c r="A264" i="3"/>
  <c r="D264" i="3" s="1"/>
  <c r="A265" i="3"/>
  <c r="D265" i="3" s="1"/>
  <c r="A266" i="3"/>
  <c r="D266" i="3" s="1"/>
  <c r="A267" i="3"/>
  <c r="D267" i="3" s="1"/>
  <c r="A268" i="3"/>
  <c r="D268" i="3" s="1"/>
  <c r="A269" i="3"/>
  <c r="D269" i="3" s="1"/>
  <c r="A270" i="3"/>
  <c r="D270" i="3" s="1"/>
  <c r="A271" i="3"/>
  <c r="D271" i="3" s="1"/>
  <c r="A272" i="3"/>
  <c r="D272" i="3" s="1"/>
  <c r="A273" i="3"/>
  <c r="D273" i="3" s="1"/>
  <c r="A274" i="3"/>
  <c r="D274" i="3" s="1"/>
  <c r="A275" i="3"/>
  <c r="D275" i="3" s="1"/>
  <c r="A276" i="3"/>
  <c r="D276" i="3" s="1"/>
  <c r="A277" i="3"/>
  <c r="D277" i="3" s="1"/>
  <c r="A278" i="3"/>
  <c r="D278" i="3" s="1"/>
  <c r="A279" i="3"/>
  <c r="D279" i="3" s="1"/>
  <c r="A280" i="3"/>
  <c r="D280" i="3" s="1"/>
  <c r="A281" i="3"/>
  <c r="D281" i="3" s="1"/>
  <c r="A282" i="3"/>
  <c r="D282" i="3" s="1"/>
  <c r="A283" i="3"/>
  <c r="D283" i="3" s="1"/>
  <c r="A284" i="3"/>
  <c r="D284" i="3" s="1"/>
  <c r="A285" i="3"/>
  <c r="D285" i="3" s="1"/>
  <c r="A286" i="3"/>
  <c r="D286" i="3" s="1"/>
  <c r="A287" i="3"/>
  <c r="D287" i="3" s="1"/>
  <c r="A288" i="3"/>
  <c r="D288" i="3" s="1"/>
  <c r="A289" i="3"/>
  <c r="D289" i="3" s="1"/>
  <c r="A290" i="3"/>
  <c r="D290" i="3" s="1"/>
  <c r="A291" i="3"/>
  <c r="D291" i="3" s="1"/>
  <c r="A292" i="3"/>
  <c r="D292" i="3" s="1"/>
  <c r="A293" i="3"/>
  <c r="D293" i="3" s="1"/>
  <c r="A294" i="3"/>
  <c r="D294" i="3" s="1"/>
  <c r="A295" i="3"/>
  <c r="D295" i="3" s="1"/>
  <c r="A296" i="3"/>
  <c r="D296" i="3" s="1"/>
  <c r="A297" i="3"/>
  <c r="D297" i="3" s="1"/>
  <c r="A298" i="3"/>
  <c r="D298" i="3" s="1"/>
  <c r="A299" i="3"/>
  <c r="D299" i="3" s="1"/>
  <c r="A300" i="3"/>
  <c r="D300" i="3" s="1"/>
  <c r="A301" i="3"/>
  <c r="D301" i="3" s="1"/>
  <c r="A302" i="3"/>
  <c r="D302" i="3" s="1"/>
  <c r="A303" i="3"/>
  <c r="D303" i="3" s="1"/>
  <c r="A304" i="3"/>
  <c r="D304" i="3" s="1"/>
  <c r="A305" i="3"/>
  <c r="D305" i="3" s="1"/>
  <c r="A306" i="3"/>
  <c r="D306" i="3" s="1"/>
  <c r="A307" i="3"/>
  <c r="D307" i="3" s="1"/>
  <c r="A308" i="3"/>
  <c r="D308" i="3" s="1"/>
  <c r="A309" i="3"/>
  <c r="D309" i="3" s="1"/>
  <c r="A310" i="3"/>
  <c r="D310" i="3" s="1"/>
  <c r="A311" i="3"/>
  <c r="D311" i="3" s="1"/>
  <c r="A312" i="3"/>
  <c r="D312" i="3" s="1"/>
  <c r="A313" i="3"/>
  <c r="D313" i="3" s="1"/>
  <c r="A314" i="3"/>
  <c r="D314" i="3" s="1"/>
  <c r="A315" i="3"/>
  <c r="D315" i="3" s="1"/>
  <c r="A316" i="3"/>
  <c r="D316" i="3" s="1"/>
  <c r="A317" i="3"/>
  <c r="D317" i="3" s="1"/>
  <c r="A318" i="3"/>
  <c r="D318" i="3" s="1"/>
  <c r="A319" i="3"/>
  <c r="D319" i="3" s="1"/>
  <c r="A320" i="3"/>
  <c r="D320" i="3" s="1"/>
  <c r="A321" i="3"/>
  <c r="D321" i="3" s="1"/>
  <c r="A322" i="3"/>
  <c r="D322" i="3" s="1"/>
  <c r="A323" i="3"/>
  <c r="D323" i="3" s="1"/>
  <c r="A324" i="3"/>
  <c r="D324" i="3" s="1"/>
  <c r="A325" i="3"/>
  <c r="D325" i="3" s="1"/>
  <c r="A326" i="3"/>
  <c r="D326" i="3" s="1"/>
  <c r="A327" i="3"/>
  <c r="D327" i="3" s="1"/>
  <c r="A328" i="3"/>
  <c r="D328" i="3" s="1"/>
  <c r="A329" i="3"/>
  <c r="D329" i="3" s="1"/>
  <c r="A330" i="3"/>
  <c r="D330" i="3" s="1"/>
  <c r="A331" i="3"/>
  <c r="D331" i="3" s="1"/>
  <c r="A332" i="3"/>
  <c r="D332" i="3" s="1"/>
  <c r="A333" i="3"/>
  <c r="D333" i="3" s="1"/>
  <c r="A334" i="3"/>
  <c r="D334" i="3" s="1"/>
  <c r="A335" i="3"/>
  <c r="D335" i="3" s="1"/>
  <c r="A336" i="3"/>
  <c r="D336" i="3" s="1"/>
  <c r="A337" i="3"/>
  <c r="D337" i="3" s="1"/>
  <c r="A338" i="3"/>
  <c r="D338" i="3" s="1"/>
  <c r="A339" i="3"/>
  <c r="D339" i="3" s="1"/>
  <c r="A340" i="3"/>
  <c r="D340" i="3" s="1"/>
  <c r="A341" i="3"/>
  <c r="D341" i="3" s="1"/>
  <c r="A342" i="3"/>
  <c r="D342" i="3" s="1"/>
  <c r="A343" i="3"/>
  <c r="D343" i="3" s="1"/>
  <c r="A344" i="3"/>
  <c r="D344" i="3" s="1"/>
  <c r="A345" i="3"/>
  <c r="D345" i="3" s="1"/>
  <c r="A346" i="3"/>
  <c r="D346" i="3" s="1"/>
  <c r="A347" i="3"/>
  <c r="D347" i="3" s="1"/>
  <c r="A348" i="3"/>
  <c r="D348" i="3" s="1"/>
  <c r="A349" i="3"/>
  <c r="D349" i="3" s="1"/>
  <c r="A350" i="3"/>
  <c r="D350" i="3" s="1"/>
  <c r="A351" i="3"/>
  <c r="D351" i="3" s="1"/>
  <c r="A352" i="3"/>
  <c r="D352" i="3" s="1"/>
  <c r="A353" i="3"/>
  <c r="D353" i="3" s="1"/>
  <c r="A354" i="3"/>
  <c r="D354" i="3" s="1"/>
  <c r="A355" i="3"/>
  <c r="D355" i="3" s="1"/>
  <c r="A356" i="3"/>
  <c r="D356" i="3" s="1"/>
  <c r="A357" i="3"/>
  <c r="D357" i="3" s="1"/>
  <c r="A358" i="3"/>
  <c r="D358" i="3" s="1"/>
  <c r="A359" i="3"/>
  <c r="D359" i="3" s="1"/>
  <c r="A360" i="3"/>
  <c r="D360" i="3" s="1"/>
  <c r="A361" i="3"/>
  <c r="D361" i="3" s="1"/>
  <c r="A362" i="3"/>
  <c r="D362" i="3" s="1"/>
  <c r="A363" i="3"/>
  <c r="D363" i="3" s="1"/>
  <c r="A364" i="3"/>
  <c r="D364" i="3" s="1"/>
  <c r="A365" i="3"/>
  <c r="D365" i="3" s="1"/>
  <c r="A366" i="3"/>
  <c r="D366" i="3" s="1"/>
  <c r="A367" i="3"/>
  <c r="D367" i="3" s="1"/>
  <c r="A368" i="3"/>
  <c r="D368" i="3" s="1"/>
  <c r="A369" i="3"/>
  <c r="D369" i="3" s="1"/>
  <c r="A370" i="3"/>
  <c r="D370" i="3" s="1"/>
  <c r="A371" i="3"/>
  <c r="D371" i="3" s="1"/>
  <c r="A372" i="3"/>
  <c r="D372" i="3" s="1"/>
  <c r="A373" i="3"/>
  <c r="D373" i="3" s="1"/>
  <c r="A374" i="3"/>
  <c r="D374" i="3" s="1"/>
  <c r="A375" i="3"/>
  <c r="D375" i="3" s="1"/>
  <c r="A376" i="3"/>
  <c r="D376" i="3" s="1"/>
  <c r="A377" i="3"/>
  <c r="D377" i="3" s="1"/>
  <c r="A378" i="3"/>
  <c r="D378" i="3" s="1"/>
  <c r="A379" i="3"/>
  <c r="D379" i="3" s="1"/>
  <c r="A380" i="3"/>
  <c r="D380" i="3" s="1"/>
  <c r="A381" i="3"/>
  <c r="D381" i="3" s="1"/>
  <c r="A382" i="3"/>
  <c r="D382" i="3" s="1"/>
  <c r="A383" i="3"/>
  <c r="D383" i="3" s="1"/>
  <c r="A384" i="3"/>
  <c r="D384" i="3" s="1"/>
  <c r="A385" i="3"/>
  <c r="D385" i="3" s="1"/>
  <c r="A386" i="3"/>
  <c r="D386" i="3" s="1"/>
  <c r="A387" i="3"/>
  <c r="D387" i="3" s="1"/>
  <c r="A388" i="3"/>
  <c r="D388" i="3" s="1"/>
  <c r="A389" i="3"/>
  <c r="D389" i="3" s="1"/>
  <c r="A390" i="3"/>
  <c r="D390" i="3" s="1"/>
  <c r="A391" i="3"/>
  <c r="D391" i="3" s="1"/>
  <c r="A392" i="3"/>
  <c r="D392" i="3" s="1"/>
  <c r="A393" i="3"/>
  <c r="D393" i="3" s="1"/>
  <c r="A394" i="3"/>
  <c r="D394" i="3" s="1"/>
  <c r="A395" i="3"/>
  <c r="D395" i="3" s="1"/>
  <c r="A396" i="3"/>
  <c r="D396" i="3" s="1"/>
  <c r="A397" i="3"/>
  <c r="D397" i="3" s="1"/>
  <c r="A398" i="3"/>
  <c r="D398" i="3" s="1"/>
  <c r="A399" i="3"/>
  <c r="D399" i="3" s="1"/>
  <c r="A400" i="3"/>
  <c r="D400" i="3" s="1"/>
  <c r="A401" i="3"/>
  <c r="D401" i="3" s="1"/>
  <c r="A402" i="3"/>
  <c r="D402" i="3" s="1"/>
  <c r="A403" i="3"/>
  <c r="D403" i="3" s="1"/>
  <c r="A404" i="3"/>
  <c r="D404" i="3" s="1"/>
  <c r="A405" i="3"/>
  <c r="D405" i="3" s="1"/>
  <c r="A406" i="3"/>
  <c r="D406" i="3" s="1"/>
  <c r="A407" i="3"/>
  <c r="D407" i="3" s="1"/>
  <c r="A408" i="3"/>
  <c r="D408" i="3" s="1"/>
  <c r="A409" i="3"/>
  <c r="D409" i="3" s="1"/>
  <c r="A410" i="3"/>
  <c r="D410" i="3" s="1"/>
  <c r="A411" i="3"/>
  <c r="D411" i="3" s="1"/>
  <c r="A412" i="3"/>
  <c r="D412" i="3" s="1"/>
  <c r="A413" i="3"/>
  <c r="D413" i="3" s="1"/>
  <c r="A414" i="3"/>
  <c r="D414" i="3" s="1"/>
  <c r="A415" i="3"/>
  <c r="D415" i="3" s="1"/>
  <c r="A416" i="3"/>
  <c r="D416" i="3" s="1"/>
  <c r="A417" i="3"/>
  <c r="D417" i="3" s="1"/>
  <c r="A418" i="3"/>
  <c r="D418" i="3" s="1"/>
  <c r="A419" i="3"/>
  <c r="D419" i="3" s="1"/>
  <c r="A420" i="3"/>
  <c r="D420" i="3" s="1"/>
  <c r="A421" i="3"/>
  <c r="D421" i="3" s="1"/>
  <c r="A422" i="3"/>
  <c r="D422" i="3" s="1"/>
  <c r="A423" i="3"/>
  <c r="D423" i="3" s="1"/>
  <c r="A424" i="3"/>
  <c r="D424" i="3" s="1"/>
  <c r="A425" i="3"/>
  <c r="D425" i="3" s="1"/>
  <c r="A426" i="3"/>
  <c r="D426" i="3" s="1"/>
  <c r="A427" i="3"/>
  <c r="D427" i="3" s="1"/>
  <c r="A428" i="3"/>
  <c r="D428" i="3" s="1"/>
  <c r="A429" i="3"/>
  <c r="D429" i="3" s="1"/>
  <c r="A430" i="3"/>
  <c r="D430" i="3" s="1"/>
  <c r="A431" i="3"/>
  <c r="D431" i="3" s="1"/>
  <c r="A432" i="3"/>
  <c r="D432" i="3" s="1"/>
  <c r="A433" i="3"/>
  <c r="D433" i="3" s="1"/>
  <c r="A434" i="3"/>
  <c r="D434" i="3" s="1"/>
  <c r="A435" i="3"/>
  <c r="D435" i="3" s="1"/>
  <c r="A436" i="3"/>
  <c r="D436" i="3" s="1"/>
  <c r="A437" i="3"/>
  <c r="D437" i="3" s="1"/>
  <c r="A438" i="3"/>
  <c r="D438" i="3" s="1"/>
  <c r="A439" i="3"/>
  <c r="D439" i="3" s="1"/>
  <c r="A440" i="3"/>
  <c r="D440" i="3" s="1"/>
  <c r="A441" i="3"/>
  <c r="D441" i="3" s="1"/>
  <c r="A442" i="3"/>
  <c r="D442" i="3" s="1"/>
  <c r="A443" i="3"/>
  <c r="D443" i="3" s="1"/>
  <c r="A444" i="3"/>
  <c r="D444" i="3" s="1"/>
  <c r="A445" i="3"/>
  <c r="D445" i="3" s="1"/>
  <c r="A446" i="3"/>
  <c r="D446" i="3" s="1"/>
  <c r="A447" i="3"/>
  <c r="D447" i="3" s="1"/>
  <c r="A448" i="3"/>
  <c r="D448" i="3" s="1"/>
  <c r="A449" i="3"/>
  <c r="D449" i="3" s="1"/>
  <c r="A450" i="3"/>
  <c r="D450" i="3" s="1"/>
  <c r="A451" i="3"/>
  <c r="D451" i="3" s="1"/>
  <c r="A452" i="3"/>
  <c r="D452" i="3" s="1"/>
  <c r="A453" i="3"/>
  <c r="D453" i="3" s="1"/>
  <c r="A454" i="3"/>
  <c r="D454" i="3" s="1"/>
  <c r="A455" i="3"/>
  <c r="D455" i="3" s="1"/>
  <c r="A456" i="3"/>
  <c r="D456" i="3" s="1"/>
  <c r="A457" i="3"/>
  <c r="D457" i="3" s="1"/>
  <c r="A458" i="3"/>
  <c r="D458" i="3" s="1"/>
  <c r="A459" i="3"/>
  <c r="D459" i="3" s="1"/>
  <c r="A460" i="3"/>
  <c r="D460" i="3" s="1"/>
  <c r="A461" i="3"/>
  <c r="D461" i="3" s="1"/>
  <c r="A462" i="3"/>
  <c r="D462" i="3" s="1"/>
  <c r="A463" i="3"/>
  <c r="D463" i="3" s="1"/>
  <c r="A464" i="3"/>
  <c r="D464" i="3" s="1"/>
  <c r="A465" i="3"/>
  <c r="D465" i="3" s="1"/>
  <c r="A466" i="3"/>
  <c r="D466" i="3" s="1"/>
  <c r="A467" i="3"/>
  <c r="D467" i="3" s="1"/>
  <c r="A468" i="3"/>
  <c r="D468" i="3" s="1"/>
  <c r="A469" i="3"/>
  <c r="D469" i="3" s="1"/>
  <c r="A470" i="3"/>
  <c r="D470" i="3" s="1"/>
  <c r="A471" i="3"/>
  <c r="D471" i="3" s="1"/>
  <c r="A472" i="3"/>
  <c r="D472" i="3" s="1"/>
  <c r="A473" i="3"/>
  <c r="D473" i="3" s="1"/>
  <c r="A474" i="3"/>
  <c r="D474" i="3" s="1"/>
  <c r="A475" i="3"/>
  <c r="D475" i="3" s="1"/>
  <c r="A476" i="3"/>
  <c r="D476" i="3" s="1"/>
  <c r="A477" i="3"/>
  <c r="D477" i="3" s="1"/>
  <c r="A478" i="3"/>
  <c r="D478" i="3" s="1"/>
  <c r="A479" i="3"/>
  <c r="D479" i="3" s="1"/>
  <c r="A480" i="3"/>
  <c r="D480" i="3" s="1"/>
  <c r="A481" i="3"/>
  <c r="D481" i="3" s="1"/>
  <c r="A482" i="3"/>
  <c r="D482" i="3" s="1"/>
  <c r="A483" i="3"/>
  <c r="D483" i="3" s="1"/>
  <c r="A484" i="3"/>
  <c r="D484" i="3" s="1"/>
  <c r="A485" i="3"/>
  <c r="D485" i="3" s="1"/>
  <c r="A486" i="3"/>
  <c r="D486" i="3" s="1"/>
  <c r="A487" i="3"/>
  <c r="D487" i="3" s="1"/>
  <c r="A488" i="3"/>
  <c r="D488" i="3" s="1"/>
  <c r="A489" i="3"/>
  <c r="D489" i="3" s="1"/>
  <c r="A490" i="3"/>
  <c r="D490" i="3" s="1"/>
  <c r="A491" i="3"/>
  <c r="D491" i="3" s="1"/>
  <c r="A492" i="3"/>
  <c r="D492" i="3" s="1"/>
  <c r="A493" i="3"/>
  <c r="D493" i="3" s="1"/>
  <c r="A494" i="3"/>
  <c r="D494" i="3" s="1"/>
  <c r="A495" i="3"/>
  <c r="D495" i="3" s="1"/>
  <c r="A496" i="3"/>
  <c r="D496" i="3" s="1"/>
  <c r="A497" i="3"/>
  <c r="D497" i="3" s="1"/>
  <c r="A498" i="3"/>
  <c r="D498" i="3" s="1"/>
  <c r="A499" i="3"/>
  <c r="D499" i="3" s="1"/>
  <c r="A500" i="3"/>
  <c r="D500" i="3" s="1"/>
  <c r="A501" i="3"/>
  <c r="D501" i="3" s="1"/>
  <c r="A502" i="3"/>
  <c r="D502" i="3" s="1"/>
  <c r="A503" i="3"/>
  <c r="D503" i="3" s="1"/>
  <c r="A504" i="3"/>
  <c r="D504" i="3" s="1"/>
  <c r="A505" i="3"/>
  <c r="D505" i="3" s="1"/>
  <c r="A506" i="3"/>
  <c r="D506" i="3" s="1"/>
  <c r="A507" i="3"/>
  <c r="D507" i="3" s="1"/>
  <c r="A508" i="3"/>
  <c r="D508" i="3" s="1"/>
  <c r="A509" i="3"/>
  <c r="D509" i="3" s="1"/>
  <c r="A510" i="3"/>
  <c r="D510" i="3" s="1"/>
  <c r="A511" i="3"/>
  <c r="D511" i="3" s="1"/>
  <c r="A512" i="3"/>
  <c r="D512" i="3" s="1"/>
  <c r="A513" i="3"/>
  <c r="D513" i="3" s="1"/>
  <c r="A514" i="3"/>
  <c r="D514" i="3" s="1"/>
  <c r="A515" i="3"/>
  <c r="D515" i="3" s="1"/>
  <c r="A516" i="3"/>
  <c r="D516" i="3" s="1"/>
  <c r="A517" i="3"/>
  <c r="D517" i="3" s="1"/>
  <c r="A518" i="3"/>
  <c r="D518" i="3" s="1"/>
  <c r="A519" i="3"/>
  <c r="D519" i="3" s="1"/>
  <c r="A520" i="3"/>
  <c r="D520" i="3" s="1"/>
  <c r="A521" i="3"/>
  <c r="D521" i="3" s="1"/>
  <c r="A522" i="3"/>
  <c r="D522" i="3" s="1"/>
  <c r="A523" i="3"/>
  <c r="D523" i="3" s="1"/>
  <c r="A524" i="3"/>
  <c r="D524" i="3" s="1"/>
  <c r="A525" i="3"/>
  <c r="D525" i="3" s="1"/>
  <c r="A526" i="3"/>
  <c r="D526" i="3" s="1"/>
  <c r="A527" i="3"/>
  <c r="D527" i="3" s="1"/>
  <c r="A528" i="3"/>
  <c r="D528" i="3" s="1"/>
  <c r="A529" i="3"/>
  <c r="D529" i="3" s="1"/>
  <c r="A530" i="3"/>
  <c r="D530" i="3" s="1"/>
  <c r="A531" i="3"/>
  <c r="D531" i="3" s="1"/>
  <c r="A532" i="3"/>
  <c r="D532" i="3" s="1"/>
  <c r="A533" i="3"/>
  <c r="D533" i="3" s="1"/>
  <c r="A534" i="3"/>
  <c r="D534" i="3" s="1"/>
  <c r="A535" i="3"/>
  <c r="D535" i="3" s="1"/>
  <c r="A536" i="3"/>
  <c r="D536" i="3" s="1"/>
  <c r="A537" i="3"/>
  <c r="D537" i="3" s="1"/>
  <c r="A538" i="3"/>
  <c r="D538" i="3" s="1"/>
  <c r="A539" i="3"/>
  <c r="D539" i="3" s="1"/>
  <c r="A540" i="3"/>
  <c r="D540" i="3" s="1"/>
  <c r="A541" i="3"/>
  <c r="D541" i="3" s="1"/>
  <c r="A542" i="3"/>
  <c r="D542" i="3" s="1"/>
  <c r="A543" i="3"/>
  <c r="D543" i="3" s="1"/>
  <c r="A544" i="3"/>
  <c r="D544" i="3" s="1"/>
  <c r="A545" i="3"/>
  <c r="D545" i="3" s="1"/>
  <c r="A546" i="3"/>
  <c r="D546" i="3" s="1"/>
  <c r="A547" i="3"/>
  <c r="D547" i="3" s="1"/>
  <c r="A548" i="3"/>
  <c r="D548" i="3" s="1"/>
  <c r="A549" i="3"/>
  <c r="D549" i="3" s="1"/>
  <c r="A550" i="3"/>
  <c r="D550" i="3" s="1"/>
  <c r="A551" i="3"/>
  <c r="D551" i="3" s="1"/>
  <c r="A552" i="3"/>
  <c r="D552" i="3" s="1"/>
  <c r="A553" i="3"/>
  <c r="D553" i="3" s="1"/>
  <c r="A554" i="3"/>
  <c r="D554" i="3" s="1"/>
  <c r="A555" i="3"/>
  <c r="D555" i="3" s="1"/>
  <c r="A556" i="3"/>
  <c r="D556" i="3" s="1"/>
  <c r="A557" i="3"/>
  <c r="D557" i="3" s="1"/>
  <c r="A558" i="3"/>
  <c r="D558" i="3" s="1"/>
  <c r="A559" i="3"/>
  <c r="D559" i="3" s="1"/>
  <c r="A560" i="3"/>
  <c r="D560" i="3" s="1"/>
  <c r="A561" i="3"/>
  <c r="D561" i="3" s="1"/>
  <c r="A562" i="3"/>
  <c r="D562" i="3" s="1"/>
  <c r="A563" i="3"/>
  <c r="D563" i="3" s="1"/>
  <c r="A564" i="3"/>
  <c r="D564" i="3" s="1"/>
  <c r="A565" i="3"/>
  <c r="D565" i="3" s="1"/>
  <c r="A566" i="3"/>
  <c r="D566" i="3" s="1"/>
  <c r="A567" i="3"/>
  <c r="D567" i="3" s="1"/>
  <c r="A568" i="3"/>
  <c r="D568" i="3" s="1"/>
  <c r="A569" i="3"/>
  <c r="D569" i="3" s="1"/>
  <c r="A570" i="3"/>
  <c r="D570" i="3" s="1"/>
  <c r="A571" i="3"/>
  <c r="D571" i="3" s="1"/>
  <c r="A572" i="3"/>
  <c r="D572" i="3" s="1"/>
  <c r="A573" i="3"/>
  <c r="D573" i="3" s="1"/>
  <c r="A574" i="3"/>
  <c r="D574" i="3" s="1"/>
  <c r="A575" i="3"/>
  <c r="D575" i="3" s="1"/>
  <c r="A576" i="3"/>
  <c r="D576" i="3" s="1"/>
  <c r="A577" i="3"/>
  <c r="D577" i="3" s="1"/>
  <c r="A578" i="3"/>
  <c r="D578" i="3" s="1"/>
  <c r="A579" i="3"/>
  <c r="D579" i="3" s="1"/>
  <c r="A580" i="3"/>
  <c r="D580" i="3" s="1"/>
  <c r="A581" i="3"/>
  <c r="D581" i="3" s="1"/>
  <c r="A582" i="3"/>
  <c r="D582" i="3" s="1"/>
  <c r="A583" i="3"/>
  <c r="D583" i="3" s="1"/>
  <c r="A584" i="3"/>
  <c r="D584" i="3" s="1"/>
  <c r="A585" i="3"/>
  <c r="D585" i="3" s="1"/>
  <c r="A586" i="3"/>
  <c r="D586" i="3" s="1"/>
  <c r="A587" i="3"/>
  <c r="D587" i="3" s="1"/>
  <c r="A588" i="3"/>
  <c r="D588" i="3" s="1"/>
  <c r="A589" i="3"/>
  <c r="D589" i="3" s="1"/>
  <c r="A590" i="3"/>
  <c r="D590" i="3" s="1"/>
  <c r="A591" i="3"/>
  <c r="D591" i="3" s="1"/>
  <c r="A592" i="3"/>
  <c r="D592" i="3" s="1"/>
  <c r="A593" i="3"/>
  <c r="D593" i="3" s="1"/>
  <c r="A594" i="3"/>
  <c r="D594" i="3" s="1"/>
  <c r="A595" i="3"/>
  <c r="D595" i="3" s="1"/>
  <c r="A596" i="3"/>
  <c r="D596" i="3" s="1"/>
  <c r="A597" i="3"/>
  <c r="D597" i="3" s="1"/>
  <c r="A598" i="3"/>
  <c r="D598" i="3" s="1"/>
  <c r="A599" i="3"/>
  <c r="D599" i="3" s="1"/>
  <c r="A600" i="3"/>
  <c r="D600" i="3" s="1"/>
  <c r="A601" i="3"/>
  <c r="D601" i="3" s="1"/>
  <c r="A602" i="3"/>
  <c r="D602" i="3" s="1"/>
  <c r="A603" i="3"/>
  <c r="D603" i="3" s="1"/>
  <c r="A604" i="3"/>
  <c r="D604" i="3" s="1"/>
  <c r="A605" i="3"/>
  <c r="D605" i="3" s="1"/>
  <c r="A606" i="3"/>
  <c r="D606" i="3" s="1"/>
  <c r="A607" i="3"/>
  <c r="D607" i="3" s="1"/>
  <c r="A608" i="3"/>
  <c r="D608" i="3" s="1"/>
  <c r="A609" i="3"/>
  <c r="D609" i="3" s="1"/>
  <c r="A610" i="3"/>
  <c r="D610" i="3" s="1"/>
  <c r="A611" i="3"/>
  <c r="D611" i="3" s="1"/>
  <c r="A612" i="3"/>
  <c r="D612" i="3" s="1"/>
  <c r="A613" i="3"/>
  <c r="D613" i="3" s="1"/>
  <c r="A614" i="3"/>
  <c r="D614" i="3" s="1"/>
  <c r="A615" i="3"/>
  <c r="D615" i="3" s="1"/>
  <c r="A616" i="3"/>
  <c r="D616" i="3" s="1"/>
  <c r="A617" i="3"/>
  <c r="D617" i="3" s="1"/>
  <c r="A618" i="3"/>
  <c r="D618" i="3" s="1"/>
  <c r="A619" i="3"/>
  <c r="D619" i="3" s="1"/>
  <c r="A620" i="3"/>
  <c r="D620" i="3" s="1"/>
  <c r="A621" i="3"/>
  <c r="D621" i="3" s="1"/>
  <c r="A622" i="3"/>
  <c r="D622" i="3" s="1"/>
  <c r="A623" i="3"/>
  <c r="D623" i="3" s="1"/>
  <c r="A624" i="3"/>
  <c r="D624" i="3" s="1"/>
  <c r="A625" i="3"/>
  <c r="D625" i="3" s="1"/>
  <c r="A626" i="3"/>
  <c r="D626" i="3" s="1"/>
  <c r="A627" i="3"/>
  <c r="D627" i="3" s="1"/>
  <c r="A628" i="3"/>
  <c r="D628" i="3" s="1"/>
  <c r="A629" i="3"/>
  <c r="D629" i="3" s="1"/>
  <c r="A630" i="3"/>
  <c r="D630" i="3" s="1"/>
  <c r="A631" i="3"/>
  <c r="D631" i="3" s="1"/>
  <c r="A632" i="3"/>
  <c r="D632" i="3" s="1"/>
  <c r="A633" i="3"/>
  <c r="D633" i="3" s="1"/>
  <c r="A634" i="3"/>
  <c r="D634" i="3" s="1"/>
  <c r="A635" i="3"/>
  <c r="D635" i="3" s="1"/>
  <c r="A636" i="3"/>
  <c r="D636" i="3" s="1"/>
  <c r="A637" i="3"/>
  <c r="D637" i="3" s="1"/>
  <c r="A638" i="3"/>
  <c r="D638" i="3" s="1"/>
  <c r="A639" i="3"/>
  <c r="D639" i="3" s="1"/>
  <c r="A640" i="3"/>
  <c r="D640" i="3" s="1"/>
  <c r="A641" i="3"/>
  <c r="D641" i="3" s="1"/>
  <c r="A642" i="3"/>
  <c r="D642" i="3" s="1"/>
  <c r="A643" i="3"/>
  <c r="D643" i="3" s="1"/>
  <c r="A644" i="3"/>
  <c r="D644" i="3" s="1"/>
  <c r="A645" i="3"/>
  <c r="D645" i="3" s="1"/>
  <c r="A646" i="3"/>
  <c r="D646" i="3" s="1"/>
  <c r="A647" i="3"/>
  <c r="D647" i="3" s="1"/>
  <c r="A648" i="3"/>
  <c r="D648" i="3" s="1"/>
  <c r="A649" i="3"/>
  <c r="D649" i="3" s="1"/>
  <c r="A650" i="3"/>
  <c r="D650" i="3" s="1"/>
  <c r="A651" i="3"/>
  <c r="D651" i="3" s="1"/>
  <c r="A652" i="3"/>
  <c r="D652" i="3" s="1"/>
  <c r="A653" i="3"/>
  <c r="D653" i="3" s="1"/>
  <c r="A654" i="3"/>
  <c r="D654" i="3" s="1"/>
  <c r="A655" i="3"/>
  <c r="D655" i="3" s="1"/>
  <c r="A656" i="3"/>
  <c r="D656" i="3" s="1"/>
  <c r="A657" i="3"/>
  <c r="D657" i="3" s="1"/>
  <c r="A658" i="3"/>
  <c r="D658" i="3" s="1"/>
  <c r="A659" i="3"/>
  <c r="D659" i="3" s="1"/>
  <c r="A660" i="3"/>
  <c r="D660" i="3" s="1"/>
  <c r="A661" i="3"/>
  <c r="D661" i="3" s="1"/>
  <c r="A662" i="3"/>
  <c r="D662" i="3" s="1"/>
  <c r="A663" i="3"/>
  <c r="D663" i="3" s="1"/>
  <c r="A664" i="3"/>
  <c r="D664" i="3" s="1"/>
  <c r="A665" i="3"/>
  <c r="D665" i="3" s="1"/>
  <c r="A666" i="3"/>
  <c r="D666" i="3" s="1"/>
  <c r="A667" i="3"/>
  <c r="D667" i="3" s="1"/>
  <c r="A668" i="3"/>
  <c r="D668" i="3" s="1"/>
  <c r="A669" i="3"/>
  <c r="D669" i="3" s="1"/>
  <c r="A670" i="3"/>
  <c r="D670" i="3" s="1"/>
  <c r="A671" i="3"/>
  <c r="D671" i="3" s="1"/>
  <c r="A672" i="3"/>
  <c r="D672" i="3" s="1"/>
  <c r="A673" i="3"/>
  <c r="D673" i="3" s="1"/>
  <c r="A674" i="3"/>
  <c r="D674" i="3" s="1"/>
  <c r="A675" i="3"/>
  <c r="D675" i="3" s="1"/>
  <c r="A676" i="3"/>
  <c r="D676" i="3" s="1"/>
  <c r="A677" i="3"/>
  <c r="D677" i="3" s="1"/>
  <c r="A678" i="3"/>
  <c r="D678" i="3" s="1"/>
  <c r="A679" i="3"/>
  <c r="D679" i="3" s="1"/>
  <c r="A680" i="3"/>
  <c r="D680" i="3" s="1"/>
  <c r="A681" i="3"/>
  <c r="D681" i="3" s="1"/>
  <c r="A682" i="3"/>
  <c r="D682" i="3" s="1"/>
  <c r="A683" i="3"/>
  <c r="D683" i="3" s="1"/>
  <c r="A684" i="3"/>
  <c r="D684" i="3" s="1"/>
  <c r="A685" i="3"/>
  <c r="D685" i="3" s="1"/>
  <c r="A686" i="3"/>
  <c r="D686" i="3" s="1"/>
  <c r="A687" i="3"/>
  <c r="D687" i="3" s="1"/>
  <c r="A688" i="3"/>
  <c r="D688" i="3" s="1"/>
  <c r="A689" i="3"/>
  <c r="D689" i="3" s="1"/>
  <c r="A690" i="3"/>
  <c r="D690" i="3" s="1"/>
  <c r="A691" i="3"/>
  <c r="D691" i="3" s="1"/>
  <c r="A692" i="3"/>
  <c r="D692" i="3" s="1"/>
  <c r="A693" i="3"/>
  <c r="D693" i="3" s="1"/>
  <c r="A694" i="3"/>
  <c r="D694" i="3" s="1"/>
  <c r="A695" i="3"/>
  <c r="D695" i="3" s="1"/>
  <c r="A696" i="3"/>
  <c r="D696" i="3" s="1"/>
  <c r="A2" i="3"/>
  <c r="D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<sst xmlns="http://schemas.openxmlformats.org/spreadsheetml/2006/main" count="11131" uniqueCount="7431">
  <si>
    <t>Identification</t>
  </si>
  <si>
    <t>Name_dk</t>
  </si>
  <si>
    <t>Name_de</t>
  </si>
  <si>
    <t>Name_en</t>
  </si>
  <si>
    <t>Name_se</t>
  </si>
  <si>
    <t>Description_dk</t>
  </si>
  <si>
    <t>Description_de</t>
  </si>
  <si>
    <t>Description_en</t>
  </si>
  <si>
    <t>Description_se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</si>
  <si>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</si>
  <si>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</si>
  <si>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</si>
  <si>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</si>
  <si>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</si>
  <si>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</si>
  <si>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</si>
  <si>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</si>
  <si>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BC-SfB_1980</t>
  </si>
  <si>
    <t>BSABe</t>
  </si>
  <si>
    <t>BSABwr</t>
  </si>
  <si>
    <t>BIP</t>
  </si>
  <si>
    <t>Bips_C213</t>
  </si>
  <si>
    <t>CCS_R1</t>
  </si>
  <si>
    <t>CoClass</t>
  </si>
  <si>
    <t>Forvaltningklassifikation_V2.3</t>
  </si>
  <si>
    <t>2019-MM-DD</t>
  </si>
  <si>
    <t>BIM Typecode</t>
  </si>
  <si>
    <t>Typekode til digitale byggeobjekter</t>
  </si>
  <si>
    <t>Type code for digital building objects</t>
  </si>
  <si>
    <t>0</t>
  </si>
  <si>
    <t>01</t>
  </si>
  <si>
    <t>011</t>
  </si>
  <si>
    <t>02</t>
  </si>
  <si>
    <t>021</t>
  </si>
  <si>
    <t>03</t>
  </si>
  <si>
    <t>031</t>
  </si>
  <si>
    <t>04</t>
  </si>
  <si>
    <t>041</t>
  </si>
  <si>
    <t>05</t>
  </si>
  <si>
    <t>051</t>
  </si>
  <si>
    <t>06</t>
  </si>
  <si>
    <t>061</t>
  </si>
  <si>
    <t>07</t>
  </si>
  <si>
    <t>071</t>
  </si>
  <si>
    <t>1</t>
  </si>
  <si>
    <t>10</t>
  </si>
  <si>
    <t>101</t>
  </si>
  <si>
    <t>102</t>
  </si>
  <si>
    <t>103</t>
  </si>
  <si>
    <t>104</t>
  </si>
  <si>
    <t>12</t>
  </si>
  <si>
    <t>121</t>
  </si>
  <si>
    <t>122</t>
  </si>
  <si>
    <t>123</t>
  </si>
  <si>
    <t>124</t>
  </si>
  <si>
    <t>125</t>
  </si>
  <si>
    <t>126</t>
  </si>
  <si>
    <t>127</t>
  </si>
  <si>
    <t>13</t>
  </si>
  <si>
    <t>131</t>
  </si>
  <si>
    <t>18</t>
  </si>
  <si>
    <t>181</t>
  </si>
  <si>
    <t>182</t>
  </si>
  <si>
    <t>2</t>
  </si>
  <si>
    <t>20</t>
  </si>
  <si>
    <t>201</t>
  </si>
  <si>
    <t>202</t>
  </si>
  <si>
    <t>203</t>
  </si>
  <si>
    <t>204</t>
  </si>
  <si>
    <t>205</t>
  </si>
  <si>
    <t>21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</si>
  <si>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</si>
  <si>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</si>
  <si>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</si>
  <si>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</si>
  <si>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</si>
  <si>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</si>
  <si>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</si>
  <si>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</si>
  <si>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</si>
  <si>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221</t>
  </si>
  <si>
    <t>222</t>
  </si>
  <si>
    <t>223</t>
  </si>
  <si>
    <t>224</t>
  </si>
  <si>
    <t>225</t>
  </si>
  <si>
    <t>226</t>
  </si>
  <si>
    <t>23</t>
  </si>
  <si>
    <t>231</t>
  </si>
  <si>
    <t>232</t>
  </si>
  <si>
    <t>233</t>
  </si>
  <si>
    <t>234</t>
  </si>
  <si>
    <t>239</t>
  </si>
  <si>
    <t>24</t>
  </si>
  <si>
    <t>241</t>
  </si>
  <si>
    <t>242</t>
  </si>
  <si>
    <t>243</t>
  </si>
  <si>
    <t>244</t>
  </si>
  <si>
    <t>245</t>
  </si>
  <si>
    <t>246</t>
  </si>
  <si>
    <t>247</t>
  </si>
  <si>
    <t>25</t>
  </si>
  <si>
    <t>251</t>
  </si>
  <si>
    <t>252</t>
  </si>
  <si>
    <t>253</t>
  </si>
  <si>
    <t>254</t>
  </si>
  <si>
    <t>255</t>
  </si>
  <si>
    <t>256</t>
  </si>
  <si>
    <t>257</t>
  </si>
  <si>
    <t>259</t>
  </si>
  <si>
    <t>26</t>
  </si>
  <si>
    <t>261</t>
  </si>
  <si>
    <t>262</t>
  </si>
  <si>
    <t>263</t>
  </si>
  <si>
    <t>27</t>
  </si>
  <si>
    <t>271</t>
  </si>
  <si>
    <t>272</t>
  </si>
  <si>
    <t>273</t>
  </si>
  <si>
    <t>274</t>
  </si>
  <si>
    <t>275</t>
  </si>
  <si>
    <t>276</t>
  </si>
  <si>
    <t>279</t>
  </si>
  <si>
    <t>28</t>
  </si>
  <si>
    <t>3</t>
  </si>
  <si>
    <t>30</t>
  </si>
  <si>
    <t>301</t>
  </si>
  <si>
    <t>302</t>
  </si>
  <si>
    <t>303</t>
  </si>
  <si>
    <t>31</t>
  </si>
  <si>
    <t>311</t>
  </si>
  <si>
    <t>312</t>
  </si>
  <si>
    <t>313</t>
  </si>
  <si>
    <t>314</t>
  </si>
  <si>
    <t>315</t>
  </si>
  <si>
    <t>316</t>
  </si>
  <si>
    <t>317</t>
  </si>
  <si>
    <t>319</t>
  </si>
  <si>
    <t>32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</si>
  <si>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</si>
  <si>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</si>
  <si>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</si>
  <si>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</si>
  <si>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</si>
  <si>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</si>
  <si>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</si>
  <si>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</si>
  <si>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</si>
  <si>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</si>
  <si>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331</t>
  </si>
  <si>
    <t>332</t>
  </si>
  <si>
    <t>333</t>
  </si>
  <si>
    <t>334</t>
  </si>
  <si>
    <t>335</t>
  </si>
  <si>
    <t>336</t>
  </si>
  <si>
    <t>339</t>
  </si>
  <si>
    <t>34</t>
  </si>
  <si>
    <t>341</t>
  </si>
  <si>
    <t>342</t>
  </si>
  <si>
    <t>343</t>
  </si>
  <si>
    <t>349</t>
  </si>
  <si>
    <t>35</t>
  </si>
  <si>
    <t>351</t>
  </si>
  <si>
    <t>352</t>
  </si>
  <si>
    <t>353</t>
  </si>
  <si>
    <t>354</t>
  </si>
  <si>
    <t>355</t>
  </si>
  <si>
    <t>356</t>
  </si>
  <si>
    <t>357</t>
  </si>
  <si>
    <t>36</t>
  </si>
  <si>
    <t>361</t>
  </si>
  <si>
    <t>37</t>
  </si>
  <si>
    <t>371</t>
  </si>
  <si>
    <t>372</t>
  </si>
  <si>
    <t>373</t>
  </si>
  <si>
    <t>374</t>
  </si>
  <si>
    <t>375</t>
  </si>
  <si>
    <t>376</t>
  </si>
  <si>
    <t>377</t>
  </si>
  <si>
    <t>38</t>
  </si>
  <si>
    <t>4</t>
  </si>
  <si>
    <t>41</t>
  </si>
  <si>
    <t>411</t>
  </si>
  <si>
    <t>412</t>
  </si>
  <si>
    <t>413</t>
  </si>
  <si>
    <t>42</t>
  </si>
  <si>
    <t>421</t>
  </si>
  <si>
    <t>422</t>
  </si>
  <si>
    <t>423</t>
  </si>
  <si>
    <t>43</t>
  </si>
  <si>
    <t>431</t>
  </si>
  <si>
    <t>432</t>
  </si>
  <si>
    <t>433</t>
  </si>
  <si>
    <t>44</t>
  </si>
  <si>
    <t>441</t>
  </si>
  <si>
    <t>442</t>
  </si>
  <si>
    <t>443</t>
  </si>
  <si>
    <t>45</t>
  </si>
  <si>
    <t>451</t>
  </si>
  <si>
    <t>452</t>
  </si>
  <si>
    <t>453</t>
  </si>
  <si>
    <t>46</t>
  </si>
  <si>
    <t>461</t>
  </si>
  <si>
    <t>462</t>
  </si>
  <si>
    <t>463</t>
  </si>
  <si>
    <t>47</t>
  </si>
  <si>
    <t>471</t>
  </si>
  <si>
    <t>472</t>
  </si>
  <si>
    <t>48</t>
  </si>
  <si>
    <t>5</t>
  </si>
  <si>
    <t>50</t>
  </si>
  <si>
    <t>501</t>
  </si>
  <si>
    <t>502</t>
  </si>
  <si>
    <t>503</t>
  </si>
  <si>
    <t>504</t>
  </si>
  <si>
    <t>5041</t>
  </si>
  <si>
    <t>5042</t>
  </si>
  <si>
    <t>5043</t>
  </si>
  <si>
    <t>5044</t>
  </si>
  <si>
    <t>5045</t>
  </si>
  <si>
    <t>5046</t>
  </si>
  <si>
    <t>5047</t>
  </si>
  <si>
    <t>5048</t>
  </si>
  <si>
    <t>505</t>
  </si>
  <si>
    <t>5051</t>
  </si>
  <si>
    <t>5052</t>
  </si>
  <si>
    <t>506</t>
  </si>
  <si>
    <t>5061</t>
  </si>
  <si>
    <t>5062</t>
  </si>
  <si>
    <t>5063</t>
  </si>
  <si>
    <t>507</t>
  </si>
  <si>
    <t>5071</t>
  </si>
  <si>
    <t>5072</t>
  </si>
  <si>
    <t>5073</t>
  </si>
  <si>
    <t>5074</t>
  </si>
  <si>
    <t>5075</t>
  </si>
  <si>
    <t>5076</t>
  </si>
  <si>
    <t>508</t>
  </si>
  <si>
    <t>5081</t>
  </si>
  <si>
    <t>5082</t>
  </si>
  <si>
    <t>5083</t>
  </si>
  <si>
    <t>5084</t>
  </si>
  <si>
    <t>51</t>
  </si>
  <si>
    <t>511</t>
  </si>
  <si>
    <t>5111</t>
  </si>
  <si>
    <t>5112</t>
  </si>
  <si>
    <t>52</t>
  </si>
  <si>
    <t>521</t>
  </si>
  <si>
    <t>5211</t>
  </si>
  <si>
    <t>5212</t>
  </si>
  <si>
    <t>5213</t>
  </si>
  <si>
    <t>5214</t>
  </si>
  <si>
    <t>5215</t>
  </si>
  <si>
    <t>5216</t>
  </si>
  <si>
    <t>522</t>
  </si>
  <si>
    <t>5221</t>
  </si>
  <si>
    <t>5222</t>
  </si>
  <si>
    <t>5223</t>
  </si>
  <si>
    <t>5224</t>
  </si>
  <si>
    <t>523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</si>
  <si>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</si>
  <si>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</si>
  <si>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</si>
  <si>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</si>
  <si>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</si>
  <si>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</si>
  <si>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</si>
  <si>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</si>
  <si>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</t>
  </si>
  <si>
    <t>5241</t>
  </si>
  <si>
    <t>5242</t>
  </si>
  <si>
    <t>525</t>
  </si>
  <si>
    <t>5251</t>
  </si>
  <si>
    <t>5252</t>
  </si>
  <si>
    <t>5253</t>
  </si>
  <si>
    <t>526</t>
  </si>
  <si>
    <t>5261</t>
  </si>
  <si>
    <t>5262</t>
  </si>
  <si>
    <t>5263</t>
  </si>
  <si>
    <t>5264</t>
  </si>
  <si>
    <t>5265</t>
  </si>
  <si>
    <t>527</t>
  </si>
  <si>
    <t>5271</t>
  </si>
  <si>
    <t>5272</t>
  </si>
  <si>
    <t>528</t>
  </si>
  <si>
    <t>5281</t>
  </si>
  <si>
    <t>53</t>
  </si>
  <si>
    <t>531</t>
  </si>
  <si>
    <t>5311</t>
  </si>
  <si>
    <t>5312</t>
  </si>
  <si>
    <t>5313</t>
  </si>
  <si>
    <t>5314</t>
  </si>
  <si>
    <t>532</t>
  </si>
  <si>
    <t>5321</t>
  </si>
  <si>
    <t>5322</t>
  </si>
  <si>
    <t>5323</t>
  </si>
  <si>
    <t>5324</t>
  </si>
  <si>
    <t>5325</t>
  </si>
  <si>
    <t>5326</t>
  </si>
  <si>
    <t>5327</t>
  </si>
  <si>
    <t>533</t>
  </si>
  <si>
    <t>5331</t>
  </si>
  <si>
    <t>5332</t>
  </si>
  <si>
    <t>5333</t>
  </si>
  <si>
    <t>5334</t>
  </si>
  <si>
    <t>5335</t>
  </si>
  <si>
    <t>5336</t>
  </si>
  <si>
    <t>534</t>
  </si>
  <si>
    <t>5341</t>
  </si>
  <si>
    <t>54</t>
  </si>
  <si>
    <t>541</t>
  </si>
  <si>
    <t>5411</t>
  </si>
  <si>
    <t>5412</t>
  </si>
  <si>
    <t>5413</t>
  </si>
  <si>
    <t>5414</t>
  </si>
  <si>
    <t>5415</t>
  </si>
  <si>
    <t>542</t>
  </si>
  <si>
    <t>543</t>
  </si>
  <si>
    <t>5431</t>
  </si>
  <si>
    <t>5432</t>
  </si>
  <si>
    <t>5433</t>
  </si>
  <si>
    <t>5434</t>
  </si>
  <si>
    <t>545</t>
  </si>
  <si>
    <t>5451</t>
  </si>
  <si>
    <t>5452</t>
  </si>
  <si>
    <t>55</t>
  </si>
  <si>
    <t>551</t>
  </si>
  <si>
    <t>5511</t>
  </si>
  <si>
    <t>5512</t>
  </si>
  <si>
    <t>5513</t>
  </si>
  <si>
    <t>5514</t>
  </si>
  <si>
    <t>5515</t>
  </si>
  <si>
    <t>5516</t>
  </si>
  <si>
    <t>552</t>
  </si>
  <si>
    <t>5521</t>
  </si>
  <si>
    <t>5522</t>
  </si>
  <si>
    <t>5523</t>
  </si>
  <si>
    <t>5524</t>
  </si>
  <si>
    <t>553</t>
  </si>
  <si>
    <t>5531</t>
  </si>
  <si>
    <t>5532</t>
  </si>
  <si>
    <t>5533</t>
  </si>
  <si>
    <t>5534</t>
  </si>
  <si>
    <t>5535</t>
  </si>
  <si>
    <t>56</t>
  </si>
  <si>
    <t>561</t>
  </si>
  <si>
    <t>5611</t>
  </si>
  <si>
    <t>5612</t>
  </si>
  <si>
    <t>5613</t>
  </si>
  <si>
    <t>5614</t>
  </si>
  <si>
    <t>5615</t>
  </si>
  <si>
    <t>5616</t>
  </si>
  <si>
    <t>5617</t>
  </si>
  <si>
    <t>5618</t>
  </si>
  <si>
    <t>562</t>
  </si>
  <si>
    <t>5621</t>
  </si>
  <si>
    <t>5622</t>
  </si>
  <si>
    <t>5623</t>
  </si>
  <si>
    <t>5624</t>
  </si>
  <si>
    <t>5625</t>
  </si>
  <si>
    <t>5626</t>
  </si>
  <si>
    <t>5627</t>
  </si>
  <si>
    <t>563</t>
  </si>
  <si>
    <t>5631</t>
  </si>
  <si>
    <t>5632</t>
  </si>
  <si>
    <t>5633</t>
  </si>
  <si>
    <t>5634</t>
  </si>
  <si>
    <t>57</t>
  </si>
  <si>
    <t>571</t>
  </si>
  <si>
    <t>5711</t>
  </si>
  <si>
    <t>5712</t>
  </si>
  <si>
    <t>5713</t>
  </si>
  <si>
    <t>572</t>
  </si>
  <si>
    <t>5721</t>
  </si>
  <si>
    <t>5722</t>
  </si>
  <si>
    <t>5723</t>
  </si>
  <si>
    <t>5724</t>
  </si>
  <si>
    <t>5725</t>
  </si>
  <si>
    <t>5726</t>
  </si>
  <si>
    <t>5727</t>
  </si>
  <si>
    <t>5728</t>
  </si>
  <si>
    <t>573</t>
  </si>
  <si>
    <t>5731</t>
  </si>
  <si>
    <t>5732</t>
  </si>
  <si>
    <t>5733</t>
  </si>
  <si>
    <t>5734</t>
  </si>
  <si>
    <t>5735</t>
  </si>
  <si>
    <t>5736</t>
  </si>
  <si>
    <t>5737</t>
  </si>
  <si>
    <t>5738</t>
  </si>
  <si>
    <t>574</t>
  </si>
  <si>
    <t>5741</t>
  </si>
  <si>
    <t>5742</t>
  </si>
  <si>
    <t>5743</t>
  </si>
  <si>
    <t>5744</t>
  </si>
  <si>
    <t>5745</t>
  </si>
  <si>
    <t>5746</t>
  </si>
  <si>
    <t>5747</t>
  </si>
  <si>
    <t>5748</t>
  </si>
  <si>
    <t>575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</si>
  <si>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</si>
  <si>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</si>
  <si>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</si>
  <si>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</si>
  <si>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</si>
  <si>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</si>
  <si>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</si>
  <si>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</si>
  <si>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</si>
  <si>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</t>
  </si>
  <si>
    <t>5761</t>
  </si>
  <si>
    <t>5762</t>
  </si>
  <si>
    <t>5763</t>
  </si>
  <si>
    <t>5764</t>
  </si>
  <si>
    <t>5765</t>
  </si>
  <si>
    <t>5766</t>
  </si>
  <si>
    <t>5767</t>
  </si>
  <si>
    <t>5768</t>
  </si>
  <si>
    <t>577</t>
  </si>
  <si>
    <t>5771</t>
  </si>
  <si>
    <t>5772</t>
  </si>
  <si>
    <t>5773</t>
  </si>
  <si>
    <t>5774</t>
  </si>
  <si>
    <t>5775</t>
  </si>
  <si>
    <t>5776</t>
  </si>
  <si>
    <t>5777</t>
  </si>
  <si>
    <t>578</t>
  </si>
  <si>
    <t>5781</t>
  </si>
  <si>
    <t>5782</t>
  </si>
  <si>
    <t>5783</t>
  </si>
  <si>
    <t>5784</t>
  </si>
  <si>
    <t>58</t>
  </si>
  <si>
    <t>581</t>
  </si>
  <si>
    <t>5811</t>
  </si>
  <si>
    <t>5812</t>
  </si>
  <si>
    <t>5813</t>
  </si>
  <si>
    <t>5814</t>
  </si>
  <si>
    <t>582</t>
  </si>
  <si>
    <t>5821</t>
  </si>
  <si>
    <t>5822</t>
  </si>
  <si>
    <t>5823</t>
  </si>
  <si>
    <t>5824</t>
  </si>
  <si>
    <t>583</t>
  </si>
  <si>
    <t>5831</t>
  </si>
  <si>
    <t>59</t>
  </si>
  <si>
    <t>591</t>
  </si>
  <si>
    <t>592</t>
  </si>
  <si>
    <t>593</t>
  </si>
  <si>
    <t>594</t>
  </si>
  <si>
    <t>5941</t>
  </si>
  <si>
    <t>5942</t>
  </si>
  <si>
    <t>5943</t>
  </si>
  <si>
    <t>5944</t>
  </si>
  <si>
    <t>5945</t>
  </si>
  <si>
    <t>5946</t>
  </si>
  <si>
    <t>5947</t>
  </si>
  <si>
    <t>5948</t>
  </si>
  <si>
    <t>595</t>
  </si>
  <si>
    <t>5951</t>
  </si>
  <si>
    <t>5952</t>
  </si>
  <si>
    <t>5953</t>
  </si>
  <si>
    <t>596</t>
  </si>
  <si>
    <t>5961</t>
  </si>
  <si>
    <t>5962</t>
  </si>
  <si>
    <t>597</t>
  </si>
  <si>
    <t>5971</t>
  </si>
  <si>
    <t>5972</t>
  </si>
  <si>
    <t>5973</t>
  </si>
  <si>
    <t>5974</t>
  </si>
  <si>
    <t>5975</t>
  </si>
  <si>
    <t>5976</t>
  </si>
  <si>
    <t>5977</t>
  </si>
  <si>
    <t>5978</t>
  </si>
  <si>
    <t>598</t>
  </si>
  <si>
    <t>5981</t>
  </si>
  <si>
    <t>5982</t>
  </si>
  <si>
    <t>5983</t>
  </si>
  <si>
    <t>5984</t>
  </si>
  <si>
    <t>599</t>
  </si>
  <si>
    <t>5991</t>
  </si>
  <si>
    <t>5992</t>
  </si>
  <si>
    <t>5993</t>
  </si>
  <si>
    <t>5994</t>
  </si>
  <si>
    <t>6</t>
  </si>
  <si>
    <t>60</t>
  </si>
  <si>
    <t>601</t>
  </si>
  <si>
    <t>6011</t>
  </si>
  <si>
    <t>6012</t>
  </si>
  <si>
    <t>6013</t>
  </si>
  <si>
    <t>6014</t>
  </si>
  <si>
    <t>6015</t>
  </si>
  <si>
    <t>602</t>
  </si>
  <si>
    <t>6021</t>
  </si>
  <si>
    <t>6022</t>
  </si>
  <si>
    <t>6023</t>
  </si>
  <si>
    <t>6024</t>
  </si>
  <si>
    <t>603</t>
  </si>
  <si>
    <t>6031</t>
  </si>
  <si>
    <t>6032</t>
  </si>
  <si>
    <t>6033</t>
  </si>
  <si>
    <t>6034</t>
  </si>
  <si>
    <t>6035</t>
  </si>
  <si>
    <t>6036</t>
  </si>
  <si>
    <t>6037</t>
  </si>
  <si>
    <t>604</t>
  </si>
  <si>
    <t>6041</t>
  </si>
  <si>
    <t>605</t>
  </si>
  <si>
    <t>6051</t>
  </si>
  <si>
    <t>6052</t>
  </si>
  <si>
    <t>6053</t>
  </si>
  <si>
    <t>6054</t>
  </si>
  <si>
    <t>6055</t>
  </si>
  <si>
    <t>61</t>
  </si>
  <si>
    <t>611</t>
  </si>
  <si>
    <t>6111</t>
  </si>
  <si>
    <t>6112</t>
  </si>
  <si>
    <t>6113</t>
  </si>
  <si>
    <t>612</t>
  </si>
  <si>
    <t>6121</t>
  </si>
  <si>
    <t>613</t>
  </si>
  <si>
    <t>6131</t>
  </si>
  <si>
    <t>6132</t>
  </si>
  <si>
    <t>6133</t>
  </si>
  <si>
    <t>614</t>
  </si>
  <si>
    <t>6141</t>
  </si>
  <si>
    <t>615</t>
  </si>
  <si>
    <t>6151</t>
  </si>
  <si>
    <t>6152</t>
  </si>
  <si>
    <t>616</t>
  </si>
  <si>
    <t>6161</t>
  </si>
  <si>
    <t>6162</t>
  </si>
  <si>
    <t>619</t>
  </si>
  <si>
    <t>6191</t>
  </si>
  <si>
    <t>6192</t>
  </si>
  <si>
    <t>62</t>
  </si>
  <si>
    <t>621</t>
  </si>
  <si>
    <t>6211</t>
  </si>
  <si>
    <t>6212</t>
  </si>
  <si>
    <t>6213</t>
  </si>
  <si>
    <t>6214</t>
  </si>
  <si>
    <t>6215</t>
  </si>
  <si>
    <t>6216</t>
  </si>
  <si>
    <t>622</t>
  </si>
  <si>
    <t>6221</t>
  </si>
  <si>
    <t>6222</t>
  </si>
  <si>
    <t>623</t>
  </si>
  <si>
    <t>6231</t>
  </si>
  <si>
    <t>6232</t>
  </si>
  <si>
    <t>6233</t>
  </si>
  <si>
    <t>63</t>
  </si>
  <si>
    <t>631</t>
  </si>
  <si>
    <t>6311</t>
  </si>
  <si>
    <t>6312</t>
  </si>
  <si>
    <t>6313</t>
  </si>
  <si>
    <t>6314</t>
  </si>
  <si>
    <t>6315</t>
  </si>
  <si>
    <t>6316</t>
  </si>
  <si>
    <t>632</t>
  </si>
  <si>
    <t>6321</t>
  </si>
  <si>
    <t>6322</t>
  </si>
  <si>
    <t>6323</t>
  </si>
  <si>
    <t>6324</t>
  </si>
  <si>
    <t>6325</t>
  </si>
  <si>
    <t>6329</t>
  </si>
  <si>
    <t>633</t>
  </si>
  <si>
    <t>6331</t>
  </si>
  <si>
    <t>6332</t>
  </si>
  <si>
    <t>6333</t>
  </si>
  <si>
    <t>6334</t>
  </si>
  <si>
    <t>6335</t>
  </si>
  <si>
    <t>6336</t>
  </si>
  <si>
    <t>6337</t>
  </si>
  <si>
    <t>6339</t>
  </si>
  <si>
    <t>634</t>
  </si>
  <si>
    <t>6341</t>
  </si>
  <si>
    <t>6342</t>
  </si>
  <si>
    <t>6343</t>
  </si>
  <si>
    <t>635</t>
  </si>
  <si>
    <t>6351</t>
  </si>
  <si>
    <t>6352</t>
  </si>
  <si>
    <t>6353</t>
  </si>
  <si>
    <t>6354</t>
  </si>
  <si>
    <t>6355</t>
  </si>
  <si>
    <t>636</t>
  </si>
  <si>
    <t>6361</t>
  </si>
  <si>
    <t>6362</t>
  </si>
  <si>
    <t>6363</t>
  </si>
  <si>
    <t>637</t>
  </si>
  <si>
    <t>6371</t>
  </si>
  <si>
    <t>6372</t>
  </si>
  <si>
    <t>6373</t>
  </si>
  <si>
    <t>6374</t>
  </si>
  <si>
    <t>6375</t>
  </si>
  <si>
    <t>638</t>
  </si>
  <si>
    <t>6381</t>
  </si>
  <si>
    <t>64</t>
  </si>
  <si>
    <t>641</t>
  </si>
  <si>
    <t>6411</t>
  </si>
  <si>
    <t>6412</t>
  </si>
  <si>
    <t>6413</t>
  </si>
  <si>
    <t>642</t>
  </si>
  <si>
    <t>6421</t>
  </si>
  <si>
    <t>6422</t>
  </si>
  <si>
    <t>6423</t>
  </si>
  <si>
    <t>643</t>
  </si>
  <si>
    <t>6431</t>
  </si>
  <si>
    <t>6432</t>
  </si>
  <si>
    <t>6433</t>
  </si>
  <si>
    <t>6434</t>
  </si>
  <si>
    <t>6435</t>
  </si>
  <si>
    <t>6436</t>
  </si>
  <si>
    <t>644</t>
  </si>
  <si>
    <t>6441</t>
  </si>
  <si>
    <t>6442</t>
  </si>
  <si>
    <t>6443</t>
  </si>
  <si>
    <t>65</t>
  </si>
  <si>
    <t>651</t>
  </si>
  <si>
    <t>6511</t>
  </si>
  <si>
    <t>6512</t>
  </si>
  <si>
    <t>6513</t>
  </si>
  <si>
    <t>652</t>
  </si>
  <si>
    <t>6521</t>
  </si>
  <si>
    <t>6522</t>
  </si>
  <si>
    <t>6523</t>
  </si>
  <si>
    <t>6524</t>
  </si>
  <si>
    <t>6525</t>
  </si>
  <si>
    <t>6526</t>
  </si>
  <si>
    <t>653</t>
  </si>
  <si>
    <t>6531</t>
  </si>
  <si>
    <t>6532</t>
  </si>
  <si>
    <t>6533</t>
  </si>
  <si>
    <t>6534</t>
  </si>
  <si>
    <t>6535</t>
  </si>
  <si>
    <t>6536</t>
  </si>
  <si>
    <t>66</t>
  </si>
  <si>
    <t>661</t>
  </si>
  <si>
    <t>6611</t>
  </si>
  <si>
    <t>662</t>
  </si>
  <si>
    <t>6621</t>
  </si>
  <si>
    <t>6622</t>
  </si>
  <si>
    <t>67</t>
  </si>
  <si>
    <t>671</t>
  </si>
  <si>
    <t>6711</t>
  </si>
  <si>
    <t>672</t>
  </si>
  <si>
    <t>6721</t>
  </si>
  <si>
    <t>6722</t>
  </si>
  <si>
    <t>6723</t>
  </si>
  <si>
    <t>68</t>
  </si>
  <si>
    <t>681</t>
  </si>
  <si>
    <t>6811</t>
  </si>
  <si>
    <t>6812</t>
  </si>
  <si>
    <t>6813</t>
  </si>
  <si>
    <t>6814</t>
  </si>
  <si>
    <t>682</t>
  </si>
  <si>
    <t>6821</t>
  </si>
  <si>
    <t>6822</t>
  </si>
  <si>
    <t>6823</t>
  </si>
  <si>
    <t>6824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</si>
  <si>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</si>
  <si>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</si>
  <si>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</si>
  <si>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</si>
  <si>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</si>
  <si>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</si>
  <si>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</si>
  <si>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</si>
  <si>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</si>
  <si>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709</t>
  </si>
  <si>
    <t>71</t>
  </si>
  <si>
    <t>711</t>
  </si>
  <si>
    <t>712</t>
  </si>
  <si>
    <t>713</t>
  </si>
  <si>
    <t>714</t>
  </si>
  <si>
    <t>715</t>
  </si>
  <si>
    <t>716</t>
  </si>
  <si>
    <t>717</t>
  </si>
  <si>
    <t>719</t>
  </si>
  <si>
    <t>72</t>
  </si>
  <si>
    <t>721</t>
  </si>
  <si>
    <t>722</t>
  </si>
  <si>
    <t>723</t>
  </si>
  <si>
    <t>724</t>
  </si>
  <si>
    <t>725</t>
  </si>
  <si>
    <t>726</t>
  </si>
  <si>
    <t>727</t>
  </si>
  <si>
    <t>729</t>
  </si>
  <si>
    <t>73</t>
  </si>
  <si>
    <t>731</t>
  </si>
  <si>
    <t>732</t>
  </si>
  <si>
    <t>733</t>
  </si>
  <si>
    <t>734</t>
  </si>
  <si>
    <t>735</t>
  </si>
  <si>
    <t>736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</si>
  <si>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</si>
  <si>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</si>
  <si>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</si>
  <si>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</si>
  <si>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</si>
  <si>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</si>
  <si>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</si>
  <si>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</si>
  <si>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</si>
  <si>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</si>
  <si>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</si>
  <si>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</t>
  </si>
  <si>
    <t>811</t>
  </si>
  <si>
    <t>812</t>
  </si>
  <si>
    <t>813</t>
  </si>
  <si>
    <t>814</t>
  </si>
  <si>
    <t>815</t>
  </si>
  <si>
    <t>816</t>
  </si>
  <si>
    <t>817</t>
  </si>
  <si>
    <t>819</t>
  </si>
  <si>
    <t>9</t>
  </si>
  <si>
    <t>91</t>
  </si>
  <si>
    <t>911</t>
  </si>
  <si>
    <t>92</t>
  </si>
  <si>
    <t>921</t>
  </si>
  <si>
    <t>93</t>
  </si>
  <si>
    <t>931</t>
  </si>
  <si>
    <t>94</t>
  </si>
  <si>
    <t>941</t>
  </si>
  <si>
    <t>95</t>
  </si>
  <si>
    <t>951</t>
  </si>
  <si>
    <t>96</t>
  </si>
  <si>
    <t>961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</si>
  <si>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</si>
  <si>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</si>
  <si>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</si>
  <si>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</si>
  <si>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</si>
  <si>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</si>
  <si>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</si>
  <si>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</si>
  <si>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</si>
  <si>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</si>
  <si>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</si>
  <si>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</si>
  <si>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</si>
  <si>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</si>
  <si>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</si>
  <si>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</si>
  <si>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</si>
  <si>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</si>
  <si>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</si>
  <si>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</si>
  <si>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</si>
  <si>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</si>
  <si>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</si>
  <si>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</si>
  <si>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</si>
  <si>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</si>
  <si>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</si>
  <si>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</si>
  <si>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</si>
  <si>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</si>
  <si>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</si>
  <si>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</si>
  <si>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</si>
  <si>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</si>
  <si>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</si>
  <si>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</si>
  <si>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</si>
  <si>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</si>
  <si>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</si>
  <si>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</si>
  <si>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</si>
  <si>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</si>
  <si>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</si>
  <si>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</si>
  <si>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</si>
  <si>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</si>
  <si>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</si>
  <si>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</si>
  <si>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</si>
  <si>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</si>
  <si>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</si>
  <si>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</si>
  <si>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</si>
  <si>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</si>
  <si>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</si>
  <si>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</si>
  <si>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</si>
  <si>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</si>
  <si>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</si>
  <si>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</si>
  <si>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</si>
  <si>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</si>
  <si>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</si>
  <si>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</si>
  <si>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</si>
  <si>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</si>
  <si>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</si>
  <si>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</si>
  <si>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</si>
  <si>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</si>
  <si>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</si>
  <si>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</si>
  <si>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</si>
  <si>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</si>
  <si>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</si>
  <si>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</si>
  <si>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</si>
  <si>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</si>
  <si>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</si>
  <si>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</si>
  <si>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</si>
  <si>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</si>
  <si>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</si>
  <si>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</si>
  <si>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</si>
  <si>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</si>
  <si>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</si>
  <si>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</si>
  <si>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</si>
  <si>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</si>
  <si>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</si>
  <si>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</si>
  <si>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</si>
  <si>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</si>
  <si>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</si>
  <si>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</si>
  <si>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</si>
  <si>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</si>
  <si>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</si>
  <si>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</si>
  <si>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</si>
  <si>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</si>
  <si>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</si>
  <si>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</si>
  <si>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</si>
  <si>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</si>
  <si>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</si>
  <si>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</si>
  <si>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</si>
  <si>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</si>
  <si>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</si>
  <si>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</si>
  <si>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</si>
  <si>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</si>
  <si>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</si>
  <si>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</si>
  <si>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</si>
  <si>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</si>
  <si>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</si>
  <si>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</si>
  <si>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</si>
  <si>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</si>
  <si>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</si>
  <si>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</si>
  <si>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</si>
  <si>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</si>
  <si>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</si>
  <si>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</si>
  <si>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</si>
  <si>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</si>
  <si>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</si>
  <si>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</si>
  <si>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</si>
  <si>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</si>
  <si>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</si>
  <si>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</si>
  <si>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</si>
  <si>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</si>
  <si>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</si>
  <si>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</si>
  <si>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</si>
  <si>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</si>
  <si>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</si>
  <si>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</si>
  <si>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</si>
  <si>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</si>
  <si>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</si>
  <si>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</si>
  <si>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</si>
  <si>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</si>
  <si>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</si>
  <si>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</si>
  <si>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</si>
  <si>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</si>
  <si>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</si>
  <si>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</si>
  <si>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</si>
  <si>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</si>
  <si>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</si>
  <si>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</si>
  <si>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</si>
  <si>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</si>
  <si>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</si>
  <si>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</si>
  <si>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</si>
  <si>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</si>
  <si>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</si>
  <si>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</si>
  <si>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</si>
  <si>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</si>
  <si>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</si>
  <si>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</si>
  <si>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</si>
  <si>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</si>
  <si>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</si>
  <si>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</si>
  <si>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</si>
  <si>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</si>
  <si>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</si>
  <si>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</si>
  <si>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</si>
  <si>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</si>
  <si>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</si>
  <si>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</si>
  <si>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</si>
  <si>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</si>
  <si>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</si>
  <si>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</si>
  <si>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</si>
  <si>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</si>
  <si>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</si>
  <si>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</si>
  <si>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</si>
  <si>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</si>
  <si>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</si>
  <si>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</si>
  <si>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</si>
  <si>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</si>
  <si>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</si>
  <si>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</si>
  <si>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</si>
  <si>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</si>
  <si>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</si>
  <si>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</si>
  <si>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</si>
  <si>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</si>
  <si>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</si>
  <si>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</si>
  <si>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</si>
  <si>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</si>
  <si>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</si>
  <si>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</si>
  <si>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</si>
  <si>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</si>
  <si>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</si>
  <si>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</si>
  <si>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</si>
  <si>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</si>
  <si>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</si>
  <si>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</si>
  <si>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</si>
  <si>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</si>
  <si>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</si>
  <si>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</si>
  <si>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</si>
  <si>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</si>
  <si>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</si>
  <si>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</si>
  <si>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</si>
  <si>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</si>
  <si>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</si>
  <si>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</si>
  <si>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</si>
  <si>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</si>
  <si>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</si>
  <si>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</si>
  <si>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</si>
  <si>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</si>
  <si>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</si>
  <si>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</si>
  <si>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</si>
  <si>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</si>
  <si>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</si>
  <si>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</si>
  <si>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</si>
  <si>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</si>
  <si>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</si>
  <si>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</si>
  <si>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</si>
  <si>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</si>
  <si>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</si>
  <si>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</si>
  <si>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</si>
  <si>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</si>
  <si>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</si>
  <si>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</si>
  <si>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</si>
  <si>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</si>
  <si>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</si>
  <si>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</si>
  <si>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</si>
  <si>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</si>
  <si>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</si>
  <si>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</si>
  <si>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</si>
  <si>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</si>
  <si>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</si>
  <si>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</si>
  <si>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</si>
  <si>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</si>
  <si>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</si>
  <si>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</si>
  <si>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</si>
  <si>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</si>
  <si>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</si>
  <si>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</si>
  <si>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</si>
  <si>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</si>
  <si>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</si>
  <si>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</si>
  <si>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</si>
  <si>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</si>
  <si>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</si>
  <si>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</si>
  <si>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</si>
  <si>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</si>
  <si>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</si>
  <si>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</si>
  <si>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</si>
  <si>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</si>
  <si>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</si>
  <si>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</si>
  <si>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</si>
  <si>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</si>
  <si>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</si>
  <si>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</si>
  <si>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</si>
  <si>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</si>
  <si>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</si>
  <si>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</si>
  <si>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</si>
  <si>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</si>
  <si>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</si>
  <si>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</si>
  <si>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</si>
  <si>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</si>
  <si>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</si>
  <si>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</si>
  <si>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</si>
  <si>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</si>
  <si>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</si>
  <si>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</si>
  <si>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</si>
  <si>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</si>
  <si>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</si>
  <si>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</si>
  <si>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</si>
  <si>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</si>
  <si>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</si>
  <si>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</si>
  <si>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</si>
  <si>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</si>
  <si>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</si>
  <si>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</si>
  <si>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</si>
  <si>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</si>
  <si>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</si>
  <si>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</si>
  <si>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</si>
  <si>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</si>
  <si>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</si>
  <si>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</si>
  <si>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</si>
  <si>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</si>
  <si>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</si>
  <si>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</si>
  <si>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</si>
  <si>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</si>
  <si>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</si>
  <si>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</si>
  <si>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</si>
  <si>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</si>
  <si>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</si>
  <si>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</si>
  <si>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</si>
  <si>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</si>
  <si>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</si>
  <si>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</si>
  <si>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</si>
  <si>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</si>
  <si>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</si>
  <si>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</si>
  <si>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</si>
  <si>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</si>
  <si>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</si>
  <si>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</si>
  <si>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</si>
  <si>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</si>
  <si>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</si>
  <si>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</si>
  <si>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</si>
  <si>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</si>
  <si>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</si>
  <si>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</si>
  <si>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</si>
  <si>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</si>
  <si>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</si>
  <si>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</si>
  <si>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</si>
  <si>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</si>
  <si>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</si>
  <si>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</si>
  <si>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</si>
  <si>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</si>
  <si>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</si>
  <si>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</si>
  <si>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</si>
  <si>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</si>
  <si>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</si>
  <si>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</si>
  <si>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</si>
  <si>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</si>
  <si>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</si>
  <si>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</si>
  <si>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</si>
  <si>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</si>
  <si>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</si>
  <si>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</si>
  <si>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</si>
  <si>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</si>
  <si>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</si>
  <si>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</si>
  <si>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</si>
  <si>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</si>
  <si>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</si>
  <si>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</si>
  <si>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</si>
  <si>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</si>
  <si>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</si>
  <si>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</si>
  <si>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</si>
  <si>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</si>
  <si>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</si>
  <si>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</si>
  <si>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</si>
  <si>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</si>
  <si>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</si>
  <si>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</si>
  <si>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</si>
  <si>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</si>
  <si>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</si>
  <si>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</si>
  <si>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</si>
  <si>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</si>
  <si>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</si>
  <si>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</si>
  <si>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</si>
  <si>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</si>
  <si>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</si>
  <si>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</si>
  <si>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</si>
  <si>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</si>
  <si>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</si>
  <si>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</si>
  <si>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</si>
  <si>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</si>
  <si>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</si>
  <si>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</si>
  <si>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</si>
  <si>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</si>
  <si>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</si>
  <si>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</si>
  <si>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</si>
  <si>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</si>
  <si>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</si>
  <si>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</si>
  <si>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</si>
  <si>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</si>
  <si>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</si>
  <si>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</si>
  <si>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</si>
  <si>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</si>
  <si>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</si>
  <si>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</si>
  <si>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</si>
  <si>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</si>
  <si>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</si>
  <si>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</si>
  <si>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</si>
  <si>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</si>
  <si>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</si>
  <si>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</si>
  <si>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</si>
  <si>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</si>
  <si>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</si>
  <si>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</si>
  <si>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</si>
  <si>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</si>
  <si>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</si>
  <si>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</si>
  <si>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</si>
  <si>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</si>
  <si>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</si>
  <si>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</si>
  <si>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</si>
  <si>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</si>
  <si>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</si>
  <si>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</si>
  <si>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</si>
  <si>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</si>
  <si>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</si>
  <si>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</si>
  <si>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</si>
  <si>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</si>
  <si>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</si>
  <si>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</si>
  <si>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</si>
  <si>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</si>
  <si>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</si>
  <si>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</si>
  <si>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</si>
  <si>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</si>
  <si>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</si>
  <si>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</si>
  <si>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</si>
  <si>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</si>
  <si>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</si>
  <si>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</si>
  <si>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</si>
  <si>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</si>
  <si>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</si>
  <si>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</si>
  <si>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</si>
  <si>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</si>
  <si>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</si>
  <si>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</si>
  <si>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</si>
  <si>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</si>
  <si>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</si>
  <si>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</si>
  <si>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</si>
  <si>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</si>
  <si>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</si>
  <si>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</si>
  <si>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</si>
  <si>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</si>
  <si>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</si>
  <si>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</si>
  <si>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</si>
  <si>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</si>
  <si>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</si>
  <si>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</si>
  <si>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</si>
  <si>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</si>
  <si>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</si>
  <si>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</si>
  <si>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</si>
  <si>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</si>
  <si>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</si>
  <si>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</si>
  <si>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</si>
  <si>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</si>
  <si>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</si>
  <si>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</si>
  <si>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</si>
  <si>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</si>
  <si>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</si>
  <si>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</si>
  <si>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</si>
  <si>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</si>
  <si>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</si>
  <si>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</si>
  <si>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</si>
  <si>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</si>
  <si>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</si>
  <si>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</si>
  <si>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</si>
  <si>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</si>
  <si>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</si>
  <si>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</si>
  <si>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</si>
  <si>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</si>
  <si>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</si>
  <si>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</si>
  <si>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</si>
  <si>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</si>
  <si>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</si>
  <si>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</si>
  <si>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</si>
  <si>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</si>
  <si>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</si>
  <si>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</si>
  <si>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</si>
  <si>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</si>
  <si>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</si>
  <si>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</si>
  <si>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</si>
  <si>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</si>
  <si>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</si>
  <si>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</si>
  <si>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</si>
  <si>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</si>
  <si>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</si>
  <si>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</si>
  <si>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</si>
  <si>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</si>
  <si>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</si>
  <si>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</si>
  <si>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</si>
  <si>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</si>
  <si>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</si>
  <si>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</si>
  <si>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</si>
  <si>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</si>
  <si>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</si>
  <si>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</si>
  <si>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</si>
  <si>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</si>
  <si>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</si>
  <si>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</si>
  <si>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</si>
  <si>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</si>
  <si>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</si>
  <si>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</si>
  <si>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</si>
  <si>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</si>
  <si>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</si>
  <si>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</si>
  <si>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</si>
  <si>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</si>
  <si>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</si>
  <si>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</si>
  <si>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</si>
  <si>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</si>
  <si>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</si>
  <si>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</si>
  <si>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</si>
  <si>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</si>
  <si>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</si>
  <si>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</si>
  <si>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</si>
  <si>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</si>
  <si>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</si>
  <si>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</si>
  <si>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</si>
  <si>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</si>
  <si>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</si>
  <si>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</si>
  <si>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</si>
  <si>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</si>
  <si>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</si>
  <si>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</si>
  <si>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</si>
  <si>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 Objekte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</si>
  <si>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</si>
  <si>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</si>
  <si>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</si>
  <si>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</si>
  <si>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</si>
  <si>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</si>
  <si>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</si>
  <si>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</si>
  <si>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</si>
  <si>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</si>
  <si>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</si>
  <si>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</si>
  <si>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</si>
  <si>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</si>
  <si>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</si>
  <si>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</si>
  <si>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</si>
  <si>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</si>
  <si>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</si>
  <si>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</si>
  <si>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</si>
  <si>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</si>
  <si>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</si>
  <si>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</si>
  <si>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</si>
  <si>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</si>
  <si>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</si>
  <si>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</si>
  <si>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</si>
  <si>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</si>
  <si>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</si>
  <si>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</si>
  <si>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</si>
  <si>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</si>
  <si>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</si>
  <si>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</si>
  <si>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</si>
  <si>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</si>
  <si>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</si>
  <si>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</si>
  <si>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</si>
  <si>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</si>
  <si>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</si>
  <si>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</si>
  <si>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</si>
  <si>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</si>
  <si>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</si>
  <si>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</si>
  <si>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</si>
  <si>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</si>
  <si>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</si>
  <si>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</si>
  <si>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</si>
  <si>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</si>
  <si>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</si>
  <si>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</si>
  <si>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</si>
  <si>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</si>
  <si>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</si>
  <si>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</si>
  <si>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</si>
  <si>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</si>
  <si>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</si>
  <si>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</si>
  <si>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</si>
  <si>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</si>
  <si>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</si>
  <si>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</si>
  <si>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</si>
  <si>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</si>
  <si>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</si>
  <si>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</si>
  <si>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</si>
  <si>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</si>
  <si>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</si>
  <si>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</si>
  <si>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</si>
  <si>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</si>
  <si>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</si>
  <si>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</si>
  <si>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</si>
  <si>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</si>
  <si>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</si>
  <si>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</si>
  <si>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</si>
  <si>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</si>
  <si>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</si>
  <si>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</si>
  <si>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</si>
  <si>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</si>
  <si>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</si>
  <si>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</si>
  <si>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</si>
  <si>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</si>
  <si>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</si>
  <si>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</si>
  <si>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</si>
  <si>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</si>
  <si>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</si>
  <si>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</si>
  <si>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</si>
  <si>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</si>
  <si>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</si>
  <si>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</si>
  <si>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</si>
  <si>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</si>
  <si>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</si>
  <si>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</si>
  <si>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</si>
  <si>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</si>
  <si>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</si>
  <si>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</si>
  <si>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</si>
  <si>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</si>
  <si>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</si>
  <si>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</si>
  <si>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</si>
  <si>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</si>
  <si>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</si>
  <si>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</si>
  <si>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</si>
  <si>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</si>
  <si>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</si>
  <si>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</si>
  <si>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</si>
  <si>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</si>
  <si>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</si>
  <si>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</si>
  <si>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</si>
  <si>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</si>
  <si>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</si>
  <si>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</si>
  <si>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</si>
  <si>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</si>
  <si>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</si>
  <si>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</si>
  <si>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</si>
  <si>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</si>
  <si>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</si>
  <si>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</si>
  <si>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</si>
  <si>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</si>
  <si>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</si>
  <si>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</si>
  <si>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</si>
  <si>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</si>
  <si>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</si>
  <si>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</si>
  <si>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</si>
  <si>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</si>
  <si>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</si>
  <si>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</si>
  <si>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</si>
  <si>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</si>
  <si>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</si>
  <si>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</si>
  <si>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</si>
  <si>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</si>
  <si>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</si>
  <si>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</si>
  <si>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</si>
  <si>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</si>
  <si>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</si>
  <si>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</si>
  <si>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</si>
  <si>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</si>
  <si>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</si>
  <si>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</si>
  <si>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</si>
  <si>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</si>
  <si>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</si>
  <si>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</si>
  <si>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</si>
  <si>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</si>
  <si>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</si>
  <si>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</si>
  <si>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</si>
  <si>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</si>
  <si>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</si>
  <si>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</si>
  <si>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</si>
  <si>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</si>
  <si>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</si>
  <si>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</si>
  <si>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</si>
  <si>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</si>
  <si>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</si>
  <si>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</si>
  <si>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</si>
  <si>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</si>
  <si>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</si>
  <si>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</si>
  <si>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</si>
  <si>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</si>
  <si>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</si>
  <si>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</si>
  <si>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</si>
  <si>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</si>
  <si>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</si>
  <si>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</si>
  <si>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</si>
  <si>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</si>
  <si>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</si>
  <si>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</si>
  <si>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</si>
  <si>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</si>
  <si>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</si>
  <si>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</si>
  <si>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</si>
  <si>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</si>
  <si>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</si>
  <si>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</si>
  <si>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</si>
  <si>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</si>
  <si>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</si>
  <si>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</si>
  <si>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</si>
  <si>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</si>
  <si>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</si>
  <si>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</si>
  <si>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</si>
  <si>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</si>
  <si>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</si>
  <si>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</si>
  <si>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</si>
  <si>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</si>
  <si>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</si>
  <si>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</si>
  <si>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</si>
  <si>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</si>
  <si>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</si>
  <si>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</si>
  <si>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</si>
  <si>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</si>
  <si>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</si>
  <si>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</si>
  <si>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</si>
  <si>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</si>
  <si>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</si>
  <si>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</si>
  <si>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</si>
  <si>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</si>
  <si>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</si>
  <si>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</si>
  <si>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</si>
  <si>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</si>
  <si>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</si>
  <si>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</si>
  <si>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</si>
  <si>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</si>
  <si>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</si>
  <si>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</si>
  <si>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</si>
  <si>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</si>
  <si>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</si>
  <si>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</si>
  <si>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</si>
  <si>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</si>
  <si>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</si>
  <si>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</si>
  <si>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</si>
  <si>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</si>
  <si>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</si>
  <si>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</si>
  <si>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</si>
  <si>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</si>
  <si>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</si>
  <si>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</si>
  <si>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</si>
  <si>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</si>
  <si>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</si>
  <si>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</si>
  <si>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</si>
  <si>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</si>
  <si>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</si>
  <si>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</si>
  <si>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</si>
  <si>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</si>
  <si>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</si>
  <si>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</si>
  <si>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</si>
  <si>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</si>
  <si>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</si>
  <si>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</si>
  <si>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</si>
  <si>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</si>
  <si>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</si>
  <si>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</si>
  <si>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</si>
  <si>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</si>
  <si>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</si>
  <si>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</si>
  <si>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</si>
  <si>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</si>
  <si>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</si>
  <si>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</si>
  <si>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</si>
  <si>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</si>
  <si>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</si>
  <si>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</si>
  <si>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</si>
  <si>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</si>
  <si>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</si>
  <si>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</si>
  <si>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</si>
  <si>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</si>
  <si>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</si>
  <si>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</si>
  <si>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</si>
  <si>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</si>
  <si>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</si>
  <si>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</si>
  <si>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</si>
  <si>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</si>
  <si>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</si>
  <si>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</si>
  <si>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</si>
  <si>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</si>
  <si>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</si>
  <si>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</si>
  <si>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</si>
  <si>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</si>
  <si>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</si>
  <si>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</si>
  <si>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</si>
  <si>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</si>
  <si>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</si>
  <si>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</si>
  <si>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</si>
  <si>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</si>
  <si>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</si>
  <si>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</si>
  <si>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</si>
  <si>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</si>
  <si>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</si>
  <si>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</si>
  <si>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</si>
  <si>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</si>
  <si>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</si>
  <si>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</si>
  <si>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</si>
  <si>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</si>
  <si>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</si>
  <si>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</si>
  <si>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</si>
  <si>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</si>
  <si>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</si>
  <si>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</si>
  <si>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</si>
  <si>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</si>
  <si>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</si>
  <si>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</si>
  <si>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</si>
  <si>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</si>
  <si>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</si>
  <si>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</si>
  <si>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</si>
  <si>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</si>
  <si>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</si>
  <si>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</si>
  <si>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</si>
  <si>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</si>
  <si>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</si>
  <si>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</si>
  <si>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</si>
  <si>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</si>
  <si>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</si>
  <si>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</si>
  <si>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</si>
  <si>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</si>
  <si>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</si>
  <si>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</si>
  <si>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</si>
  <si>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</si>
  <si>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</si>
  <si>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</si>
  <si>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</si>
  <si>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</si>
  <si>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</si>
  <si>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</si>
  <si>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</si>
  <si>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</si>
  <si>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</si>
  <si>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</si>
  <si>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</si>
  <si>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</si>
  <si>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</si>
  <si>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</si>
  <si>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</si>
  <si>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</si>
  <si>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</si>
  <si>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</si>
  <si>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</si>
  <si>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</si>
  <si>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</si>
  <si>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</si>
  <si>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</si>
  <si>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</si>
  <si>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</si>
  <si>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</si>
  <si>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</si>
  <si>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</si>
  <si>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</si>
  <si>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</si>
  <si>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</si>
  <si>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</si>
  <si>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</si>
  <si>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</si>
  <si>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</si>
  <si>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</si>
  <si>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</si>
  <si>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</si>
  <si>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</si>
  <si>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</si>
  <si>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</si>
  <si>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</si>
  <si>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</si>
  <si>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</si>
  <si>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</si>
  <si>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</si>
  <si>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</si>
  <si>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</si>
  <si>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</si>
  <si>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</si>
  <si>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</si>
  <si>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</si>
  <si>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</si>
  <si>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</si>
  <si>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</si>
  <si>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</si>
  <si>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</si>
  <si>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</si>
  <si>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</si>
  <si>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</si>
  <si>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</si>
  <si>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</si>
  <si>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</si>
  <si>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</si>
  <si>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</si>
  <si>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</si>
  <si>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</si>
  <si>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</si>
  <si>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</si>
  <si>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</si>
  <si>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</si>
  <si>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</si>
  <si>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</si>
  <si>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</si>
  <si>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</si>
  <si>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</si>
  <si>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</si>
  <si>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</si>
  <si>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</si>
  <si>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</si>
  <si>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</si>
  <si>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</si>
  <si>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</si>
  <si>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</si>
  <si>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</si>
  <si>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</si>
  <si>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</si>
  <si>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</si>
  <si>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</si>
  <si>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</si>
  <si>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</si>
  <si>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</si>
  <si>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</si>
  <si>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</si>
  <si>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</si>
  <si>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</si>
  <si>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</si>
  <si>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</si>
  <si>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</si>
  <si>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</si>
  <si>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</si>
  <si>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</si>
  <si>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</si>
  <si>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</si>
  <si>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</si>
  <si>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</si>
  <si>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</si>
  <si>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</si>
  <si>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</si>
  <si>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</si>
  <si>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</si>
  <si>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</si>
  <si>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</si>
  <si>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</si>
  <si>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</si>
  <si>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</si>
  <si>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</si>
  <si>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</si>
  <si>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</si>
  <si>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</si>
  <si>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</si>
  <si>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</si>
  <si>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</si>
  <si>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</si>
  <si>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</si>
  <si>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</si>
  <si>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</si>
  <si>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</si>
  <si>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</si>
  <si>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</si>
  <si>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</si>
  <si>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</si>
  <si>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</si>
  <si>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</si>
  <si>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</si>
  <si>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</si>
  <si>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</si>
  <si>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</si>
  <si>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</si>
  <si>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</si>
  <si>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</si>
  <si>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</si>
  <si>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</si>
  <si>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</si>
  <si>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</si>
  <si>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</si>
  <si>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</si>
  <si>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</si>
  <si>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</si>
  <si>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</si>
  <si>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</si>
  <si>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</si>
  <si>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</si>
  <si>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</si>
  <si>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</si>
  <si>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</si>
  <si>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</si>
  <si>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</si>
  <si>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</si>
  <si>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</si>
  <si>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</si>
  <si>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</si>
  <si>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</si>
  <si>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</si>
  <si>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</si>
  <si>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</si>
  <si>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</si>
  <si>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</si>
  <si>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</si>
  <si>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</si>
  <si>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</si>
  <si>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</si>
  <si>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</si>
  <si>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</si>
  <si>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</si>
  <si>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</si>
  <si>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</si>
  <si>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</si>
  <si>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</si>
  <si>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</si>
  <si>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</si>
  <si>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</si>
  <si>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</si>
  <si>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</si>
  <si>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</si>
  <si>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</si>
  <si>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</si>
  <si>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</si>
  <si>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</si>
  <si>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</si>
  <si>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</si>
  <si>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</si>
  <si>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</si>
  <si>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</si>
  <si>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</si>
  <si>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</si>
  <si>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</si>
  <si>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</si>
  <si>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</si>
  <si>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</si>
  <si>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</si>
  <si>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</si>
  <si>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</si>
  <si>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</si>
  <si>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</si>
  <si>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</si>
  <si>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</si>
  <si>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</si>
  <si>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</si>
  <si>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</si>
  <si>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</si>
  <si>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</si>
  <si>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</si>
  <si>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</si>
  <si>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</si>
  <si>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</si>
  <si>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</si>
  <si>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</si>
  <si>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</si>
  <si>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</si>
  <si>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</si>
  <si>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</si>
  <si>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Building Elements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</si>
  <si>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</si>
  <si>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</si>
  <si>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</si>
  <si>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</si>
  <si>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</si>
  <si>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</si>
  <si>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</si>
  <si>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</si>
  <si>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</si>
  <si>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</si>
  <si>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</si>
  <si>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</si>
  <si>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</si>
  <si>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</si>
  <si>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</si>
  <si>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</si>
  <si>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</si>
  <si>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</si>
  <si>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</si>
  <si>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</si>
  <si>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</si>
  <si>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</si>
  <si>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</si>
  <si>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</si>
  <si>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</si>
  <si>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</si>
  <si>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</si>
  <si>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</si>
  <si>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</si>
  <si>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</si>
  <si>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</si>
  <si>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</si>
  <si>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</si>
  <si>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</si>
  <si>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</si>
  <si>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</si>
  <si>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</si>
  <si>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</si>
  <si>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</si>
  <si>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</si>
  <si>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</si>
  <si>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</si>
  <si>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</si>
  <si>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</si>
  <si>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</si>
  <si>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</si>
  <si>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</si>
  <si>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</si>
  <si>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</si>
  <si>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</si>
  <si>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</si>
  <si>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</si>
  <si>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</si>
  <si>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</si>
  <si>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</si>
  <si>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</si>
  <si>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</si>
  <si>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</si>
  <si>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</si>
  <si>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</si>
  <si>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</si>
  <si>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</si>
  <si>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</si>
  <si>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</si>
  <si>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</si>
  <si>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</si>
  <si>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</si>
  <si>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</si>
  <si>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</si>
  <si>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</si>
  <si>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</si>
  <si>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</si>
  <si>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</si>
  <si>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</si>
  <si>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</si>
  <si>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</si>
  <si>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</si>
  <si>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</si>
  <si>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</si>
  <si>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</si>
  <si>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</si>
  <si>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</si>
  <si>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</si>
  <si>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</si>
  <si>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</si>
  <si>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</si>
  <si>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</si>
  <si>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</si>
  <si>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</si>
  <si>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</si>
  <si>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</si>
  <si>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</si>
  <si>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</si>
  <si>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</si>
  <si>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</si>
  <si>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</si>
  <si>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</si>
  <si>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</si>
  <si>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</si>
  <si>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</si>
  <si>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</si>
  <si>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</si>
  <si>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</si>
  <si>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</si>
  <si>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</si>
  <si>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</si>
  <si>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</si>
  <si>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</si>
  <si>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</si>
  <si>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</si>
  <si>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</si>
  <si>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</si>
  <si>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</si>
  <si>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</si>
  <si>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</si>
  <si>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</si>
  <si>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</si>
  <si>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</si>
  <si>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</si>
  <si>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</si>
  <si>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</si>
  <si>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</si>
  <si>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</si>
  <si>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</si>
  <si>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</si>
  <si>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</si>
  <si>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</si>
  <si>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</si>
  <si>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</si>
  <si>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</si>
  <si>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</si>
  <si>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</si>
  <si>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</si>
  <si>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</si>
  <si>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</si>
  <si>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</si>
  <si>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</si>
  <si>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</si>
  <si>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</si>
  <si>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</si>
  <si>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</si>
  <si>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</si>
  <si>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</si>
  <si>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</si>
  <si>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</si>
  <si>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</si>
  <si>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</si>
  <si>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</si>
  <si>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</si>
  <si>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</si>
  <si>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</si>
  <si>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</si>
  <si>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</si>
  <si>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</si>
  <si>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</si>
  <si>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</si>
  <si>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</si>
  <si>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</si>
  <si>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</si>
  <si>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</si>
  <si>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</si>
  <si>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</si>
  <si>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</si>
  <si>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</si>
  <si>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</si>
  <si>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</si>
  <si>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</si>
  <si>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</si>
  <si>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</si>
  <si>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</si>
  <si>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</si>
  <si>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</si>
  <si>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</si>
  <si>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</si>
  <si>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</si>
  <si>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</si>
  <si>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</si>
  <si>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</si>
  <si>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</si>
  <si>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</si>
  <si>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</si>
  <si>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</si>
  <si>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</si>
  <si>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</si>
  <si>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</si>
  <si>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</si>
  <si>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</si>
  <si>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</si>
  <si>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</si>
  <si>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</si>
  <si>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</si>
  <si>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</si>
  <si>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</si>
  <si>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</si>
  <si>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</si>
  <si>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</si>
  <si>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</si>
  <si>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</si>
  <si>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</si>
  <si>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</si>
  <si>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</si>
  <si>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</si>
  <si>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</si>
  <si>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</si>
  <si>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</si>
  <si>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</si>
  <si>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</si>
  <si>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</si>
  <si>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</si>
  <si>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</si>
  <si>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</si>
  <si>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</si>
  <si>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</si>
  <si>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</si>
  <si>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</si>
  <si>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</si>
  <si>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</si>
  <si>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</si>
  <si>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</si>
  <si>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</si>
  <si>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</si>
  <si>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</si>
  <si>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</si>
  <si>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</si>
  <si>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</si>
  <si>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</si>
  <si>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</si>
  <si>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</si>
  <si>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</si>
  <si>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</si>
  <si>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</si>
  <si>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</si>
  <si>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</si>
  <si>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</si>
  <si>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</si>
  <si>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</si>
  <si>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</si>
  <si>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</si>
  <si>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</si>
  <si>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</si>
  <si>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</si>
  <si>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</si>
  <si>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</si>
  <si>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</si>
  <si>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</si>
  <si>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</si>
  <si>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</si>
  <si>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</si>
  <si>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</si>
  <si>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</si>
  <si>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</si>
  <si>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</si>
  <si>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</si>
  <si>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</si>
  <si>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</si>
  <si>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</si>
  <si>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</si>
  <si>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</si>
  <si>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</si>
  <si>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</si>
  <si>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</si>
  <si>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</si>
  <si>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</si>
  <si>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</si>
  <si>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</si>
  <si>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</si>
  <si>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</si>
  <si>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</si>
  <si>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</si>
  <si>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</si>
  <si>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</si>
  <si>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</si>
  <si>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</si>
  <si>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</si>
  <si>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</si>
  <si>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</si>
  <si>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</si>
  <si>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</si>
  <si>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</si>
  <si>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</si>
  <si>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</si>
  <si>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</si>
  <si>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</si>
  <si>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</si>
  <si>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</si>
  <si>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</si>
  <si>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</si>
  <si>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</si>
  <si>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</si>
  <si>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Generiska objekt</t>
  </si>
  <si>
    <t>Generiska objekt A</t>
  </si>
  <si>
    <t>Generiska objekt K</t>
  </si>
  <si>
    <t>Generiska objekt V</t>
  </si>
  <si>
    <t>Generiska objekt W</t>
  </si>
  <si>
    <t>Generiska objekt E</t>
  </si>
  <si>
    <t>Generiska objekt L</t>
  </si>
  <si>
    <t>Generiska objekt P</t>
  </si>
  <si>
    <t>Bearbetad undergrund</t>
  </si>
  <si>
    <t>Spontning</t>
  </si>
  <si>
    <t>Byggplats</t>
  </si>
  <si>
    <t>Fundament</t>
  </si>
  <si>
    <t>Grundplintar</t>
  </si>
  <si>
    <t>Grundplatta</t>
  </si>
  <si>
    <t>Murad fundament</t>
  </si>
  <si>
    <t>Maskinfundament</t>
  </si>
  <si>
    <t>Fundament i terräng</t>
  </si>
  <si>
    <t>Platta, byggnad</t>
  </si>
  <si>
    <t>Byggbasis byggnad, övriga</t>
  </si>
  <si>
    <t>Kanaler under platta</t>
  </si>
  <si>
    <t>Gropar och träsk</t>
  </si>
  <si>
    <t>Primära byggdelar</t>
  </si>
  <si>
    <t>Trappor och ramper i terräng</t>
  </si>
  <si>
    <t>Platsgjutna bjälklag</t>
  </si>
  <si>
    <t>Övriga bjälklag</t>
  </si>
  <si>
    <t>Platsgjutna trappor</t>
  </si>
  <si>
    <t>Platsgjutna ramper</t>
  </si>
  <si>
    <t>Sammansatta ramper</t>
  </si>
  <si>
    <t>Fasta stegar, lejdare och trappsteg</t>
  </si>
  <si>
    <t>Platsgjutna balkar</t>
  </si>
  <si>
    <t>Stålbalkar</t>
  </si>
  <si>
    <t>Stålpelare</t>
  </si>
  <si>
    <t>Balkonger och loftgång, primära byggdelar</t>
  </si>
  <si>
    <t>Tak, primära byggdelar</t>
  </si>
  <si>
    <t>Yttertak</t>
  </si>
  <si>
    <t>Glastakssystem</t>
  </si>
  <si>
    <t>Skärmtak</t>
  </si>
  <si>
    <t>Övriga takkonstruktioner</t>
  </si>
  <si>
    <t>Kompletterande byggdelar</t>
  </si>
  <si>
    <t>Rörliga innerväggar</t>
  </si>
  <si>
    <t>Övriga innerväggskompletteringar</t>
  </si>
  <si>
    <t>Flytande golv</t>
  </si>
  <si>
    <t>Luckor, gallerdurk, torkmattor</t>
  </si>
  <si>
    <t>Gallerdurk, skrapmattor</t>
  </si>
  <si>
    <t>Övriga trappkompletteringar</t>
  </si>
  <si>
    <t>Balkongräcke</t>
  </si>
  <si>
    <t>Takkupor</t>
  </si>
  <si>
    <t>Solavskärmning till takfönster</t>
  </si>
  <si>
    <t>Taksäkerhet</t>
  </si>
  <si>
    <t>Kompletterande byggdelar, övrigt</t>
  </si>
  <si>
    <t>Ytbehandling</t>
  </si>
  <si>
    <t>Målad</t>
  </si>
  <si>
    <t>Murad</t>
  </si>
  <si>
    <t>Monterad</t>
  </si>
  <si>
    <t>Övriga byggnadsdelar, beklädnader</t>
  </si>
  <si>
    <t>Tillbehör</t>
  </si>
  <si>
    <t>Avlopp och liknande tillbehöver</t>
  </si>
  <si>
    <t>Badkar och motsvarande</t>
  </si>
  <si>
    <t>Mekanisk utrustning</t>
  </si>
  <si>
    <t>Vattenanslutningar</t>
  </si>
  <si>
    <t>Vattenbehandlingssystem</t>
  </si>
  <si>
    <t>Brandskåp</t>
  </si>
  <si>
    <t>Lufttyper (gas, lufttryck, vakuum, ånga)</t>
  </si>
  <si>
    <t>Luftuttag</t>
  </si>
  <si>
    <t>Luftproduktionssystem</t>
  </si>
  <si>
    <t>Kyla</t>
  </si>
  <si>
    <t>Kylaggregat</t>
  </si>
  <si>
    <t>Kylproducerande installationer</t>
  </si>
  <si>
    <t>Värme</t>
  </si>
  <si>
    <t>Värmeaggregat</t>
  </si>
  <si>
    <t>Värmeproducerande installationer</t>
  </si>
  <si>
    <t>Kanaltillbehör</t>
  </si>
  <si>
    <t>Inredning och teknisk utrustning</t>
  </si>
  <si>
    <t>Utrustning, terräng</t>
  </si>
  <si>
    <t>Teknisk utrustning</t>
  </si>
  <si>
    <t>Tavlor, skyltar, skärmar</t>
  </si>
  <si>
    <t>Bord</t>
  </si>
  <si>
    <t>Sittmöbler</t>
  </si>
  <si>
    <t>Räcken och staket</t>
  </si>
  <si>
    <t>Övrig utrustning i terräng</t>
  </si>
  <si>
    <t>Inredning, fastmonterat</t>
  </si>
  <si>
    <t>Skåp</t>
  </si>
  <si>
    <t>Hyllor</t>
  </si>
  <si>
    <t>Sittmöbler, liggmöbler</t>
  </si>
  <si>
    <t>Gardiner, persienner</t>
  </si>
  <si>
    <t>Bord, bänk</t>
  </si>
  <si>
    <t>Skyltar, tavlor</t>
  </si>
  <si>
    <t>Utsmyckning</t>
  </si>
  <si>
    <t>Inredning, lös</t>
  </si>
  <si>
    <t>Skärmväggar</t>
  </si>
  <si>
    <t>Stativ, hyllplan</t>
  </si>
  <si>
    <t>Mattor</t>
  </si>
  <si>
    <t>Övrig lös möblering</t>
  </si>
  <si>
    <t>Utrustning, teknisk-, IT- och AV-utrustning</t>
  </si>
  <si>
    <t>AV-utrustning</t>
  </si>
  <si>
    <t>IT-utrustning</t>
  </si>
  <si>
    <t>Brandsläckningsutrustning</t>
  </si>
  <si>
    <t>Vitvaror</t>
  </si>
  <si>
    <t>Växter och markbeläggning</t>
  </si>
  <si>
    <t>Asfaltbeläggningar</t>
  </si>
  <si>
    <t>Platsgjuten betong</t>
  </si>
  <si>
    <t>Gummibeläggningar</t>
  </si>
  <si>
    <t>Kantstöd</t>
  </si>
  <si>
    <t>Träd</t>
  </si>
  <si>
    <t>Gräsytor</t>
  </si>
  <si>
    <t>Övrig plantering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</si>
  <si>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</si>
  <si>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</si>
  <si>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</si>
  <si>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</si>
  <si>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</si>
  <si>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</si>
  <si>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</si>
  <si>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</si>
  <si>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</si>
  <si>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</si>
  <si>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</si>
  <si>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</si>
  <si>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</si>
  <si>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</si>
  <si>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</si>
  <si>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</si>
  <si>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</si>
  <si>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</si>
  <si>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</si>
  <si>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</si>
  <si>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sandwichbtonelementer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</si>
  <si>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</si>
  <si>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</si>
  <si>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</si>
  <si>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</si>
  <si>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</si>
  <si>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</si>
  <si>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</si>
  <si>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</si>
  <si>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</si>
  <si>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</si>
  <si>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</si>
  <si>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</si>
  <si>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</si>
  <si>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</si>
  <si>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</si>
  <si>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</si>
  <si>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</si>
  <si>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</si>
  <si>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</si>
  <si>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</si>
  <si>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</si>
  <si>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</si>
  <si>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</si>
  <si>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</si>
  <si>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</si>
  <si>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</si>
  <si>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</si>
  <si>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</si>
  <si>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</si>
  <si>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</si>
  <si>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</si>
  <si>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</si>
  <si>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</si>
  <si>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</si>
  <si>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</si>
  <si>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</si>
  <si>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</si>
  <si>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</si>
  <si>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</si>
  <si>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</si>
  <si>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</si>
  <si>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</si>
  <si>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</si>
  <si>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</si>
  <si>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</si>
  <si>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</si>
  <si>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</si>
  <si>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</si>
  <si>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</si>
  <si>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</si>
  <si>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</si>
  <si>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</si>
  <si>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</si>
  <si>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</si>
  <si>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</si>
  <si>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</si>
  <si>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</si>
  <si>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</si>
  <si>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</si>
  <si>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</si>
  <si>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</si>
  <si>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</si>
  <si>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</si>
  <si>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</si>
  <si>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</si>
  <si>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</si>
  <si>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</si>
  <si>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</si>
  <si>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</si>
  <si>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</si>
  <si>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</si>
  <si>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</si>
  <si>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</si>
  <si>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</si>
  <si>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</si>
  <si>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</si>
  <si>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</si>
  <si>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</si>
  <si>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</si>
  <si>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</si>
  <si>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</si>
  <si>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</si>
  <si>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</si>
  <si>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</si>
  <si>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</si>
  <si>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</si>
  <si>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</si>
  <si>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</si>
  <si>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</si>
  <si>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</si>
  <si>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</si>
  <si>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</si>
  <si>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</si>
  <si>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</si>
  <si>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</si>
  <si>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</si>
  <si>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</si>
  <si>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</si>
  <si>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</si>
  <si>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</si>
  <si>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</si>
  <si>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</si>
  <si>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</si>
  <si>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</si>
  <si>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</si>
  <si>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</si>
  <si>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</si>
  <si>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</si>
  <si>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</si>
  <si>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</si>
  <si>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</si>
  <si>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</si>
  <si>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</si>
  <si>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</si>
  <si>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</si>
  <si>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</si>
  <si>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</si>
  <si>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</si>
  <si>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</si>
  <si>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</si>
  <si>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</si>
  <si>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</si>
  <si>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</si>
  <si>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</si>
  <si>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</si>
  <si>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</si>
  <si>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</si>
  <si>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</si>
  <si>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</si>
  <si>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</si>
  <si>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</si>
  <si>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</si>
  <si>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</si>
  <si>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</si>
  <si>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</si>
  <si>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</si>
  <si>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</si>
  <si>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</si>
  <si>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</si>
  <si>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</si>
  <si>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</si>
  <si>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</si>
  <si>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</si>
  <si>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</si>
  <si>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</si>
  <si>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</si>
  <si>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</si>
  <si>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</si>
  <si>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</si>
  <si>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</si>
  <si>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</si>
  <si>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</si>
  <si>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</si>
  <si>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</si>
  <si>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</si>
  <si>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</si>
  <si>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</si>
  <si>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</si>
  <si>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</si>
  <si>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</si>
  <si>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</si>
  <si>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</si>
  <si>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</si>
  <si>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</si>
  <si>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</si>
  <si>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</si>
  <si>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</si>
  <si>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</si>
  <si>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</si>
  <si>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</si>
  <si>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</si>
  <si>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</si>
  <si>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</si>
  <si>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</si>
  <si>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</si>
  <si>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</si>
  <si>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</si>
  <si>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</si>
  <si>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</si>
  <si>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</si>
  <si>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</si>
  <si>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</si>
  <si>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</si>
  <si>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</si>
  <si>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</si>
  <si>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</si>
  <si>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</si>
  <si>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</si>
  <si>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</si>
  <si>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</si>
  <si>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</si>
  <si>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</si>
  <si>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</si>
  <si>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</si>
  <si>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</si>
  <si>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</si>
  <si>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</si>
  <si>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</si>
  <si>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</si>
  <si>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</si>
  <si>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</si>
  <si>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</si>
  <si>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</si>
  <si>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</si>
  <si>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</si>
  <si>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</si>
  <si>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</si>
  <si>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</si>
  <si>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</si>
  <si>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</si>
  <si>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</si>
  <si>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</si>
  <si>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</si>
  <si>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</si>
  <si>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</si>
  <si>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</si>
  <si>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</si>
  <si>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</si>
  <si>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</si>
  <si>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</si>
  <si>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</si>
  <si>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</si>
  <si>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</si>
  <si>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</si>
  <si>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</si>
  <si>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</si>
  <si>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</si>
  <si>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</si>
  <si>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</si>
  <si>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</si>
  <si>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</si>
  <si>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</si>
  <si>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</si>
  <si>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</si>
  <si>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</si>
  <si>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</si>
  <si>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</si>
  <si>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</si>
  <si>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</si>
  <si>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</si>
  <si>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</si>
  <si>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</si>
  <si>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</si>
  <si>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</si>
  <si>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</si>
  <si>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</si>
  <si>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</si>
  <si>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</si>
  <si>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</si>
  <si>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</si>
  <si>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</si>
  <si>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</si>
  <si>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</si>
  <si>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</si>
  <si>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</si>
  <si>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</si>
  <si>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</si>
  <si>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</si>
  <si>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</si>
  <si>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</si>
  <si>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</si>
  <si>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</si>
  <si>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</si>
  <si>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</si>
  <si>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</si>
  <si>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</si>
  <si>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</si>
  <si>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</si>
  <si>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</si>
  <si>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</si>
  <si>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</si>
  <si>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</si>
  <si>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</si>
  <si>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</si>
  <si>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</si>
  <si>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</si>
  <si>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</si>
  <si>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</si>
  <si>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</si>
  <si>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</si>
  <si>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</si>
  <si>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</si>
  <si>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</si>
  <si>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</si>
  <si>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</si>
  <si>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</si>
  <si>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</si>
  <si>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</si>
  <si>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</si>
  <si>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</si>
  <si>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</si>
  <si>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</si>
  <si>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</si>
  <si>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</si>
  <si>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</si>
  <si>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</si>
  <si>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</si>
  <si>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</si>
  <si>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</si>
  <si>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</si>
  <si>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</si>
  <si>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</si>
  <si>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</si>
  <si>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</si>
  <si>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</si>
  <si>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</si>
  <si>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</si>
  <si>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</si>
  <si>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</si>
  <si>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</si>
  <si>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</si>
  <si>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</si>
  <si>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</si>
  <si>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</si>
  <si>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</si>
  <si>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</si>
  <si>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</si>
  <si>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</si>
  <si>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</si>
  <si>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</si>
  <si>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</si>
  <si>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</si>
  <si>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</si>
  <si>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</si>
  <si>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</si>
  <si>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</si>
  <si>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</si>
  <si>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</si>
  <si>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</si>
  <si>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</si>
  <si>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</si>
  <si>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</si>
  <si>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</si>
  <si>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</si>
  <si>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</si>
  <si>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</si>
  <si>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</si>
  <si>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</si>
  <si>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</si>
  <si>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</si>
  <si>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</si>
  <si>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</si>
  <si>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</si>
  <si>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</si>
  <si>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</si>
  <si>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</si>
  <si>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</si>
  <si>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</si>
  <si>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</si>
  <si>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</si>
  <si>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</si>
  <si>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</si>
  <si>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</si>
  <si>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</si>
  <si>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</si>
  <si>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</si>
  <si>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</si>
  <si>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</si>
  <si>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</si>
  <si>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</si>
  <si>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</si>
  <si>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</si>
  <si>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</si>
  <si>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</si>
  <si>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</si>
  <si>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</si>
  <si>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</si>
  <si>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</si>
  <si>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</si>
  <si>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</si>
  <si>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</si>
  <si>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</si>
  <si>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</si>
  <si>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</si>
  <si>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</si>
  <si>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</si>
  <si>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</si>
  <si>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</si>
  <si>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</si>
  <si>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</si>
  <si>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</si>
  <si>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</si>
  <si>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</si>
  <si>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</si>
  <si>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</si>
  <si>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</si>
  <si>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</si>
  <si>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</si>
  <si>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</si>
  <si>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</si>
  <si>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</si>
  <si>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</si>
  <si>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</si>
  <si>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</si>
  <si>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</si>
  <si>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</si>
  <si>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</si>
  <si>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</si>
  <si>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</si>
  <si>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</si>
  <si>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</si>
  <si>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</si>
  <si>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</si>
  <si>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</si>
  <si>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</si>
  <si>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</si>
  <si>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</si>
  <si>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</si>
  <si>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</si>
  <si>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</si>
  <si>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</si>
  <si>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</si>
  <si>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</si>
  <si>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</si>
  <si>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</si>
  <si>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</si>
  <si>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</si>
  <si>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</si>
  <si>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</si>
  <si>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</si>
  <si>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</si>
  <si>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</si>
  <si>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</si>
  <si>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</si>
  <si>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</si>
  <si>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</si>
  <si>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</si>
  <si>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</si>
  <si>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</si>
  <si>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</si>
  <si>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</si>
  <si>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</si>
  <si>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</si>
  <si>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</si>
  <si>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</si>
  <si>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</si>
  <si>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</si>
  <si>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</si>
  <si>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</si>
  <si>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</si>
  <si>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</si>
  <si>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</si>
  <si>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</si>
  <si>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</si>
  <si>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</si>
  <si>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</si>
  <si>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</si>
  <si>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</si>
  <si>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</si>
  <si>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</si>
  <si>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</si>
  <si>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</si>
  <si>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</si>
  <si>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</si>
  <si>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</si>
  <si>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</si>
  <si>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</si>
  <si>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</si>
  <si>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</si>
  <si>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</si>
  <si>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</si>
  <si>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</si>
  <si>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</si>
  <si>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</si>
  <si>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</si>
  <si>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</si>
  <si>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</si>
  <si>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</si>
  <si>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</si>
  <si>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</si>
  <si>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</si>
  <si>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</si>
  <si>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</si>
  <si>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</si>
  <si>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</si>
  <si>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</si>
  <si>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</si>
  <si>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</si>
  <si>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</si>
  <si>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</si>
  <si>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</si>
  <si>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</si>
  <si>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</si>
  <si>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</si>
  <si>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</si>
  <si>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</si>
  <si>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</si>
  <si>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</si>
  <si>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</si>
  <si>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</si>
  <si>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</si>
  <si>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</si>
  <si>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</si>
  <si>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</si>
  <si>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</si>
  <si>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</si>
  <si>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</si>
  <si>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</si>
  <si>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</si>
  <si>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</si>
  <si>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</si>
  <si>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</si>
  <si>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</si>
  <si>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</si>
  <si>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</si>
  <si>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</si>
  <si>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</si>
  <si>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</si>
  <si>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</si>
  <si>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</si>
  <si>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</si>
  <si>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</si>
  <si>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</si>
  <si>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</si>
  <si>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</si>
  <si>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</si>
  <si>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</si>
  <si>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</si>
  <si>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</si>
  <si>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</si>
  <si>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</si>
  <si>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</si>
  <si>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</si>
  <si>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</si>
  <si>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</si>
  <si>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</si>
  <si>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</si>
  <si>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</si>
  <si>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</si>
  <si>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</si>
  <si>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</si>
  <si>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</si>
  <si>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</si>
  <si>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</si>
  <si>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</si>
  <si>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</si>
  <si>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</si>
  <si>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</si>
  <si>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</si>
  <si>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</si>
  <si>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</si>
  <si>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</si>
  <si>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</si>
  <si>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</si>
  <si>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</si>
  <si>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</si>
  <si>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</si>
  <si>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</si>
  <si>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</si>
  <si>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</si>
  <si>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</si>
  <si>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</si>
  <si>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</si>
  <si>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</si>
  <si>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</si>
  <si>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</si>
  <si>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</si>
  <si>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</si>
  <si>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</si>
  <si>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</si>
  <si>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</si>
  <si>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</si>
  <si>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</si>
  <si>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Grundläggning</t>
  </si>
  <si>
    <t>Terräng</t>
  </si>
  <si>
    <t>Bygggrop inkl. förstyvande</t>
  </si>
  <si>
    <t>Grundsulor, kantbalk</t>
  </si>
  <si>
    <t>Grundplattor</t>
  </si>
  <si>
    <t>Pålfundament</t>
  </si>
  <si>
    <t>Fristående murar</t>
  </si>
  <si>
    <t>Stödmurar</t>
  </si>
  <si>
    <t>Kulvertar</t>
  </si>
  <si>
    <t>Gångbroar, viadukter mm.</t>
  </si>
  <si>
    <t>Yttervägg</t>
  </si>
  <si>
    <t>Prefabricerade element</t>
  </si>
  <si>
    <t>Platsgjutna väggar</t>
  </si>
  <si>
    <t>Uppmurade väggar</t>
  </si>
  <si>
    <t>Uppreglade väggar</t>
  </si>
  <si>
    <t>Uppreglade väggskörtar</t>
  </si>
  <si>
    <t>Fasadsystem</t>
  </si>
  <si>
    <t>Väggisolering</t>
  </si>
  <si>
    <t>Ljusschakt</t>
  </si>
  <si>
    <t>Innervägg</t>
  </si>
  <si>
    <t>Glasväggsystem</t>
  </si>
  <si>
    <t>Bjälklag</t>
  </si>
  <si>
    <t>Prefabricerade bjälklag</t>
  </si>
  <si>
    <t>Uppreglade bjälklag</t>
  </si>
  <si>
    <t>Pågjutningar</t>
  </si>
  <si>
    <t>Trappor och ramper</t>
  </si>
  <si>
    <t>Prefabricerade trappor</t>
  </si>
  <si>
    <t>Sammansatta trappor</t>
  </si>
  <si>
    <t>Prefabricerade ramper</t>
  </si>
  <si>
    <t>Bärande balkar och pelare</t>
  </si>
  <si>
    <t>Prefabricerade balkar</t>
  </si>
  <si>
    <t>Övriga balkar</t>
  </si>
  <si>
    <t>Prefabricerade pelare</t>
  </si>
  <si>
    <t>Platsgjutna pelare</t>
  </si>
  <si>
    <t>Övriga pelare</t>
  </si>
  <si>
    <t>Prefabricerade balkongplattor och loftgångar</t>
  </si>
  <si>
    <t>Platsgjutna balkonplattor och loftgångar</t>
  </si>
  <si>
    <t>Sammansatta balkongplattor och loftgångar</t>
  </si>
  <si>
    <t>Varma tak</t>
  </si>
  <si>
    <t>Mobila tak</t>
  </si>
  <si>
    <t>Primära byggdelar, övrigt</t>
  </si>
  <si>
    <t>Staket, avskärmningar</t>
  </si>
  <si>
    <t>Övergång</t>
  </si>
  <si>
    <t>Dörrar</t>
  </si>
  <si>
    <t>Fönster</t>
  </si>
  <si>
    <t>Dörrar, fasadsystem</t>
  </si>
  <si>
    <t>Fönsteröppningar, fasadsystem</t>
  </si>
  <si>
    <t>Paneler, solavskärmningar, karmprofiler, fasadsystem</t>
  </si>
  <si>
    <t>Portar och karuselldörrar</t>
  </si>
  <si>
    <t>Ytterväggar, skärmväggar</t>
  </si>
  <si>
    <t>Övriga ytterväggskompletteringar</t>
  </si>
  <si>
    <t>Fönster, luckor</t>
  </si>
  <si>
    <t>Dörrar, glasväggssystem</t>
  </si>
  <si>
    <t>Fönsteröppningar, glasväggssystem</t>
  </si>
  <si>
    <t>Fönster, solavskärmningar, karmprofiler, glasväggssystem</t>
  </si>
  <si>
    <t>Invändiga portar och karuselldörrar</t>
  </si>
  <si>
    <t>Innerväggar, skärmväggar</t>
  </si>
  <si>
    <t>Uppbyggda golv</t>
  </si>
  <si>
    <t>Platsgjutna golv</t>
  </si>
  <si>
    <t>Uppbyggda beläggning</t>
  </si>
  <si>
    <t>Ljudabsorbenter</t>
  </si>
  <si>
    <t>Övriga bjälklagskompletteringar</t>
  </si>
  <si>
    <t>Utvänidga räcke, handledare</t>
  </si>
  <si>
    <t>Invändiga räcke, handledare</t>
  </si>
  <si>
    <t>Undertak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</si>
  <si>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</si>
  <si>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</si>
  <si>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</si>
  <si>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</si>
  <si>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</si>
  <si>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</si>
  <si>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Balkonger</t>
  </si>
  <si>
    <t>Tak</t>
  </si>
  <si>
    <t>Takfönster, rök- och uppstigningsluckor</t>
  </si>
  <si>
    <t>Brandtätningar</t>
  </si>
  <si>
    <t>Täckplåtar</t>
  </si>
  <si>
    <t>Beläggningar på färdigt tak</t>
  </si>
  <si>
    <t>Utvändiga väggar</t>
  </si>
  <si>
    <t>Invändiga väggar</t>
  </si>
  <si>
    <t>Bjälklag och golv</t>
  </si>
  <si>
    <t>Taktäckning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</si>
  <si>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</si>
  <si>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</si>
  <si>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</si>
  <si>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</si>
  <si>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</si>
  <si>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</si>
  <si>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Brunnsbeteckningar</t>
  </si>
  <si>
    <t>Avskiljningsbrunnar</t>
  </si>
  <si>
    <t>Anslutningar till VVS</t>
  </si>
  <si>
    <t>Avfallstransport- och logistiksystem</t>
  </si>
  <si>
    <t>Avloppsvatten och Tappvatten</t>
  </si>
  <si>
    <t>Klosetter och liknande</t>
  </si>
  <si>
    <t>Tvättställ, tvättrännor, diskbänkar, tvättbänkar, utslagsbackar</t>
  </si>
  <si>
    <t>Kondensvattenanslutning till utrustning</t>
  </si>
  <si>
    <t>Tappvatten- och avloppsanslutningar</t>
  </si>
  <si>
    <t>Tappvatten och avloppsanslutning till teknisk utrustning</t>
  </si>
  <si>
    <t>Tappvatten- och avloppsanslutning till laboratorieutrustningar</t>
  </si>
  <si>
    <t>Tappvatten- och processvattensystem</t>
  </si>
  <si>
    <t>Apparater i luftbehandlingssystem</t>
  </si>
  <si>
    <t>Fläktar</t>
  </si>
  <si>
    <t>Luftdon</t>
  </si>
  <si>
    <t>Anslutningar till utrustningar</t>
  </si>
  <si>
    <t>Takhuvar/kanalgenomföringar</t>
  </si>
  <si>
    <t>Sprinklerhuvuden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</si>
  <si>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</si>
  <si>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</si>
  <si>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</si>
  <si>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</si>
  <si>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</si>
  <si>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</si>
  <si>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</si>
  <si>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 och givare</t>
  </si>
  <si>
    <t>Rörisolering</t>
  </si>
  <si>
    <t>Beslag, konsoler, stativ, hål och utsparingar</t>
  </si>
  <si>
    <t>El- och mekaniska anäggningar</t>
  </si>
  <si>
    <t>Ledningar</t>
  </si>
  <si>
    <t>Installationer i mark</t>
  </si>
  <si>
    <t>Installationer på mark</t>
  </si>
  <si>
    <t>Trafikstyrningar</t>
  </si>
  <si>
    <t>Kanalisation</t>
  </si>
  <si>
    <t>Rännor/stegar</t>
  </si>
  <si>
    <t>Kabelrör</t>
  </si>
  <si>
    <t>Fiberrännor</t>
  </si>
  <si>
    <t>Brand och ljudtätningar</t>
  </si>
  <si>
    <t>Hål och urtagningar</t>
  </si>
  <si>
    <t>Övrigt</t>
  </si>
  <si>
    <t>Högspänning</t>
  </si>
  <si>
    <t>Fördelning</t>
  </si>
  <si>
    <t>Installationer för apparater och maskiner</t>
  </si>
  <si>
    <t>Lågspänning</t>
  </si>
  <si>
    <t>Termisk anläggning</t>
  </si>
  <si>
    <t>Belysningsinstallationer</t>
  </si>
  <si>
    <t>Förnyelsebar energi - intern försörjning </t>
  </si>
  <si>
    <t>Kommunikation och information</t>
  </si>
  <si>
    <t>Audio, video och antenner</t>
  </si>
  <si>
    <t>IT-infrastruktur</t>
  </si>
  <si>
    <t>Övervakningssystem</t>
  </si>
  <si>
    <t>Inbrottssäkerhet</t>
  </si>
  <si>
    <t>Säkerhetssystem</t>
  </si>
  <si>
    <t>Styr</t>
  </si>
  <si>
    <t>Styrsystem</t>
  </si>
  <si>
    <t>Överordnat styrsystem</t>
  </si>
  <si>
    <t>Spänningsutjämning</t>
  </si>
  <si>
    <t>Överspänningsskydd</t>
  </si>
  <si>
    <t>Person- och materialtransport</t>
  </si>
  <si>
    <t>Gods- och materialtransport</t>
  </si>
  <si>
    <t>Förråd, papperskorgar, cykelställ, brevlådor</t>
  </si>
  <si>
    <t>Sport och lekutrustningar</t>
  </si>
  <si>
    <t>Övriga fastmonterade möbler</t>
  </si>
  <si>
    <t>Markbeläggningar och markmaterial </t>
  </si>
  <si>
    <t>Platt- och stenbeläggningar</t>
  </si>
  <si>
    <t>Linjemarkeringar och markmålningar</t>
  </si>
  <si>
    <t>Växtbäddar och planteringskärl</t>
  </si>
  <si>
    <t>Övriga markbeläggningar och markmaterial </t>
  </si>
  <si>
    <t>Plantering</t>
  </si>
  <si>
    <t>Buskar och häckar</t>
  </si>
  <si>
    <t>Växtjord</t>
  </si>
  <si>
    <t>Marktäckare och perenner</t>
  </si>
  <si>
    <t>Extensiva gröna tak och väggar</t>
  </si>
  <si>
    <t>Intensiva gröna tak</t>
  </si>
  <si>
    <t>11.C</t>
  </si>
  <si>
    <t>BA01</t>
  </si>
  <si>
    <t>XTB</t>
  </si>
  <si>
    <t>16.BB</t>
  </si>
  <si>
    <t>BG</t>
  </si>
  <si>
    <t>ULL</t>
  </si>
  <si>
    <t>DDA</t>
  </si>
  <si>
    <t>15.SH</t>
  </si>
  <si>
    <t>ESE.15</t>
  </si>
  <si>
    <t>ULE</t>
  </si>
  <si>
    <t>15.SC</t>
  </si>
  <si>
    <t>ESE.11</t>
  </si>
  <si>
    <t>ULC</t>
  </si>
  <si>
    <t>15.SG</t>
  </si>
  <si>
    <t>ESE.14</t>
  </si>
  <si>
    <t>ULK</t>
  </si>
  <si>
    <t>15.SK</t>
  </si>
  <si>
    <t>ESE.17</t>
  </si>
  <si>
    <t>AB</t>
  </si>
  <si>
    <t>15.SF</t>
  </si>
  <si>
    <t>ESE.13</t>
  </si>
  <si>
    <t>ULQ</t>
  </si>
  <si>
    <t>15.SE</t>
  </si>
  <si>
    <t>ESE.12</t>
  </si>
  <si>
    <t>15.ST</t>
  </si>
  <si>
    <t>ESE.182</t>
  </si>
  <si>
    <t>15.SG/11</t>
  </si>
  <si>
    <t>15.SZ</t>
  </si>
  <si>
    <t>SBB.2</t>
  </si>
  <si>
    <t>EBC</t>
  </si>
  <si>
    <t>XTC</t>
  </si>
  <si>
    <t>32.H</t>
  </si>
  <si>
    <t>D5.2</t>
  </si>
  <si>
    <t>CM</t>
  </si>
  <si>
    <t>16.BC</t>
  </si>
  <si>
    <t>EBE.2153</t>
  </si>
  <si>
    <t>CJ</t>
  </si>
  <si>
    <t>32.5</t>
  </si>
  <si>
    <t>EBA</t>
  </si>
  <si>
    <t>21.B</t>
  </si>
  <si>
    <t>CA</t>
  </si>
  <si>
    <t>32.G</t>
  </si>
  <si>
    <t>CK/CL</t>
  </si>
  <si>
    <t>27.C</t>
  </si>
  <si>
    <t>27.CA</t>
  </si>
  <si>
    <t>GS</t>
  </si>
  <si>
    <t>ULM</t>
  </si>
  <si>
    <t>27.C/11</t>
  </si>
  <si>
    <t>ESE.21</t>
  </si>
  <si>
    <t>BD</t>
  </si>
  <si>
    <t>27.C/21</t>
  </si>
  <si>
    <t>FS</t>
  </si>
  <si>
    <t>27.C/41</t>
  </si>
  <si>
    <t>GSA.51</t>
  </si>
  <si>
    <t>AD</t>
  </si>
  <si>
    <t>42.A</t>
  </si>
  <si>
    <t>27.B</t>
  </si>
  <si>
    <t>27.B/31</t>
  </si>
  <si>
    <t>27.B/11</t>
  </si>
  <si>
    <t>27.B/21</t>
  </si>
  <si>
    <t>27.B/41</t>
  </si>
  <si>
    <t>GSA.52</t>
  </si>
  <si>
    <t>27.F</t>
  </si>
  <si>
    <t>27.F/21</t>
  </si>
  <si>
    <t>27.F/11</t>
  </si>
  <si>
    <t>ESE.24</t>
  </si>
  <si>
    <t>BC</t>
  </si>
  <si>
    <t>27.FA</t>
  </si>
  <si>
    <t>AC</t>
  </si>
  <si>
    <t>ESE.52</t>
  </si>
  <si>
    <t>27.HB</t>
  </si>
  <si>
    <t>GSC.7</t>
  </si>
  <si>
    <t>AF</t>
  </si>
  <si>
    <t>ESE.26</t>
  </si>
  <si>
    <t>45.CB</t>
  </si>
  <si>
    <t>GSA.7</t>
  </si>
  <si>
    <t>TRxx</t>
  </si>
  <si>
    <t>45.BH</t>
  </si>
  <si>
    <t>NSK</t>
  </si>
  <si>
    <t>RAxx</t>
  </si>
  <si>
    <t>AG</t>
  </si>
  <si>
    <t>45.Z</t>
  </si>
  <si>
    <t>NBJ.1</t>
  </si>
  <si>
    <t>XSC</t>
  </si>
  <si>
    <t>27.F/31</t>
  </si>
  <si>
    <t>GSC.42</t>
  </si>
  <si>
    <t>27.E/11</t>
  </si>
  <si>
    <t>ESE.23</t>
  </si>
  <si>
    <t>BB</t>
  </si>
  <si>
    <t>27.E/34</t>
  </si>
  <si>
    <t>GSM.142</t>
  </si>
  <si>
    <t>27.D/31</t>
  </si>
  <si>
    <t>GSC.41</t>
  </si>
  <si>
    <t>ULD</t>
  </si>
  <si>
    <t>27.D/11</t>
  </si>
  <si>
    <t>ESE.22</t>
  </si>
  <si>
    <t>27.D/34</t>
  </si>
  <si>
    <t>GSM.141</t>
  </si>
  <si>
    <t>27.HC/27.HD</t>
  </si>
  <si>
    <t>AH</t>
  </si>
  <si>
    <t>45.BB</t>
  </si>
  <si>
    <t>27.G</t>
  </si>
  <si>
    <t>BE</t>
  </si>
  <si>
    <t>41.A</t>
  </si>
  <si>
    <t>AE</t>
  </si>
  <si>
    <t>41.EH</t>
  </si>
  <si>
    <t>45.BD</t>
  </si>
  <si>
    <t>RQD</t>
  </si>
  <si>
    <t>RUA</t>
  </si>
  <si>
    <t>42.D</t>
  </si>
  <si>
    <t>42.DE</t>
  </si>
  <si>
    <t>NCS.21</t>
  </si>
  <si>
    <t>QQC</t>
  </si>
  <si>
    <t>42.DB</t>
  </si>
  <si>
    <t>NCS.11</t>
  </si>
  <si>
    <t>QQA</t>
  </si>
  <si>
    <t>QQB</t>
  </si>
  <si>
    <t>42.DC</t>
  </si>
  <si>
    <t>NAA</t>
  </si>
  <si>
    <t>42.DF</t>
  </si>
  <si>
    <t>NCS.23</t>
  </si>
  <si>
    <t>QQE</t>
  </si>
  <si>
    <t>42.DD</t>
  </si>
  <si>
    <t>NCS.13</t>
  </si>
  <si>
    <t>43.C</t>
  </si>
  <si>
    <t>43.CCE</t>
  </si>
  <si>
    <t>NCS.22</t>
  </si>
  <si>
    <t>43.CCF</t>
  </si>
  <si>
    <t>NCS.4</t>
  </si>
  <si>
    <t>AD04</t>
  </si>
  <si>
    <t>43.CCD</t>
  </si>
  <si>
    <t>RQJ</t>
  </si>
  <si>
    <t>43.CC</t>
  </si>
  <si>
    <t>43.D</t>
  </si>
  <si>
    <t>43.DA</t>
  </si>
  <si>
    <t>BF</t>
  </si>
  <si>
    <t>43.DC</t>
  </si>
  <si>
    <t>43.DEG</t>
  </si>
  <si>
    <t>NSB</t>
  </si>
  <si>
    <t>NAC</t>
  </si>
  <si>
    <t>43.DB/11</t>
  </si>
  <si>
    <t>M</t>
  </si>
  <si>
    <t>NCC</t>
  </si>
  <si>
    <t>RQC</t>
  </si>
  <si>
    <t>45.B</t>
  </si>
  <si>
    <t>NSK.3</t>
  </si>
  <si>
    <t>FQC/FQD</t>
  </si>
  <si>
    <t>45.C</t>
  </si>
  <si>
    <t>43.E</t>
  </si>
  <si>
    <t>43.E/40</t>
  </si>
  <si>
    <t>43.BB</t>
  </si>
  <si>
    <t>FQD</t>
  </si>
  <si>
    <t>41.F</t>
  </si>
  <si>
    <t>41.EC</t>
  </si>
  <si>
    <t>AK</t>
  </si>
  <si>
    <t>41.EG</t>
  </si>
  <si>
    <t>NSD.2</t>
  </si>
  <si>
    <t>NSC.74</t>
  </si>
  <si>
    <t>41.FD</t>
  </si>
  <si>
    <t>NSJ</t>
  </si>
  <si>
    <t>NDB</t>
  </si>
  <si>
    <t>JT</t>
  </si>
  <si>
    <t>WMC</t>
  </si>
  <si>
    <t>J</t>
  </si>
  <si>
    <t>NCE</t>
  </si>
  <si>
    <t>LCS.211</t>
  </si>
  <si>
    <t>FSB</t>
  </si>
  <si>
    <t>42.B/21</t>
  </si>
  <si>
    <t>NCB</t>
  </si>
  <si>
    <t>44.C</t>
  </si>
  <si>
    <t>LCS.2212</t>
  </si>
  <si>
    <t>LCS.2211</t>
  </si>
  <si>
    <t>44.BC</t>
  </si>
  <si>
    <t>LCS.223</t>
  </si>
  <si>
    <t>44.D</t>
  </si>
  <si>
    <t>LCS.2213</t>
  </si>
  <si>
    <t>NCD</t>
  </si>
  <si>
    <t>LCS.213</t>
  </si>
  <si>
    <t>PB-.1, PB-.2, PB-.3, PBB.1 osv</t>
  </si>
  <si>
    <t>PD</t>
  </si>
  <si>
    <t>PDB.6</t>
  </si>
  <si>
    <t>PDB.1</t>
  </si>
  <si>
    <t>PDY.1</t>
  </si>
  <si>
    <t>PDB.3</t>
  </si>
  <si>
    <t>PDB.2</t>
  </si>
  <si>
    <t>PDB.5</t>
  </si>
  <si>
    <t>PDB</t>
  </si>
  <si>
    <t>PDF</t>
  </si>
  <si>
    <t>PDF.2</t>
  </si>
  <si>
    <t>OA0</t>
  </si>
  <si>
    <t>PDF.3</t>
  </si>
  <si>
    <t>FAV0</t>
  </si>
  <si>
    <t>PDF.1</t>
  </si>
  <si>
    <t>PU</t>
  </si>
  <si>
    <t>PRB.1</t>
  </si>
  <si>
    <t>B1, B2, B3</t>
  </si>
  <si>
    <t>PUC.2</t>
  </si>
  <si>
    <t>PUE.1</t>
  </si>
  <si>
    <t>PUC.1</t>
  </si>
  <si>
    <t>PVD.1</t>
  </si>
  <si>
    <t>PL</t>
  </si>
  <si>
    <t>53.C, 53.D, 53.E</t>
  </si>
  <si>
    <t>75</t>
  </si>
  <si>
    <t>53.B</t>
  </si>
  <si>
    <t>PSG.25</t>
  </si>
  <si>
    <t>JT-</t>
  </si>
  <si>
    <t>PUC.3</t>
  </si>
  <si>
    <t>PUE.2</t>
  </si>
  <si>
    <t>PUC, PUF</t>
  </si>
  <si>
    <t>PUF.1</t>
  </si>
  <si>
    <t>PUF.2, PUF.3</t>
  </si>
  <si>
    <t>PUF.42</t>
  </si>
  <si>
    <t>PUF.41</t>
  </si>
  <si>
    <t>PUF.3</t>
  </si>
  <si>
    <t>51.CD</t>
  </si>
  <si>
    <t>XMB.14</t>
  </si>
  <si>
    <t>PUD.2</t>
  </si>
  <si>
    <t>XMB.81</t>
  </si>
  <si>
    <t>XLD.1</t>
  </si>
  <si>
    <t>XKF, XLF</t>
  </si>
  <si>
    <t>XKC, XLC</t>
  </si>
  <si>
    <t>XKH.1</t>
  </si>
  <si>
    <t>PUG.1, PUG.2</t>
  </si>
  <si>
    <t>PUG.3</t>
  </si>
  <si>
    <t>XNB.3</t>
  </si>
  <si>
    <t>XNB.1</t>
  </si>
  <si>
    <t>PUB</t>
  </si>
  <si>
    <t>PUB.1</t>
  </si>
  <si>
    <t>PKB</t>
  </si>
  <si>
    <t>PPC.62</t>
  </si>
  <si>
    <t>PKB?</t>
  </si>
  <si>
    <t>PEB.3</t>
  </si>
  <si>
    <t>PVB.12</t>
  </si>
  <si>
    <t>PVC.1</t>
  </si>
  <si>
    <t>PVB.21</t>
  </si>
  <si>
    <t>XLC.33</t>
  </si>
  <si>
    <t>PVB.11</t>
  </si>
  <si>
    <t>QL</t>
  </si>
  <si>
    <t>WPA</t>
  </si>
  <si>
    <t>WPB</t>
  </si>
  <si>
    <t>WPC</t>
  </si>
  <si>
    <t>QA</t>
  </si>
  <si>
    <t>QFC.1</t>
  </si>
  <si>
    <t>LVA0, LV0</t>
  </si>
  <si>
    <t>EPD</t>
  </si>
  <si>
    <t>QFC.2</t>
  </si>
  <si>
    <t>LKF0, LK0</t>
  </si>
  <si>
    <t>EQE</t>
  </si>
  <si>
    <t>QFB.5</t>
  </si>
  <si>
    <t>LKA0, LKU0</t>
  </si>
  <si>
    <t>EGC</t>
  </si>
  <si>
    <t>QFB</t>
  </si>
  <si>
    <t>RVX0, KSV0</t>
  </si>
  <si>
    <t>QFC</t>
  </si>
  <si>
    <t>LVA0, LV0, LVE</t>
  </si>
  <si>
    <t>QHB</t>
  </si>
  <si>
    <t>LF0</t>
  </si>
  <si>
    <t>HWB</t>
  </si>
  <si>
    <t>QHC</t>
  </si>
  <si>
    <t>LT0, LT1, LT2</t>
  </si>
  <si>
    <t>HPA</t>
  </si>
  <si>
    <t>RB</t>
  </si>
  <si>
    <t>32.B</t>
  </si>
  <si>
    <t>PHD</t>
  </si>
  <si>
    <t>DEK</t>
  </si>
  <si>
    <t>UBB</t>
  </si>
  <si>
    <t>DEK.13</t>
  </si>
  <si>
    <t>UBE</t>
  </si>
  <si>
    <t>DEK.14</t>
  </si>
  <si>
    <t>DEG</t>
  </si>
  <si>
    <t>32.J</t>
  </si>
  <si>
    <t>46.B</t>
  </si>
  <si>
    <t>XBD.1</t>
  </si>
  <si>
    <t>CMB</t>
  </si>
  <si>
    <t>XBD.3</t>
  </si>
  <si>
    <t>XBF/XBG</t>
  </si>
  <si>
    <t>XBH.1</t>
  </si>
  <si>
    <t>RQE/RQF</t>
  </si>
  <si>
    <t>XBE</t>
  </si>
  <si>
    <t>XBC.1</t>
  </si>
  <si>
    <t>RC</t>
  </si>
  <si>
    <t>XZ</t>
  </si>
  <si>
    <t>XBB</t>
  </si>
  <si>
    <t>XBH.5</t>
  </si>
  <si>
    <t>PLE</t>
  </si>
  <si>
    <t>SF</t>
  </si>
  <si>
    <t>SN</t>
  </si>
  <si>
    <t>HH</t>
  </si>
  <si>
    <t>46.C</t>
  </si>
  <si>
    <t>PB</t>
  </si>
  <si>
    <t>XK</t>
  </si>
  <si>
    <t>NCA</t>
  </si>
  <si>
    <t>32.E</t>
  </si>
  <si>
    <t>NDA</t>
  </si>
  <si>
    <t>32.BC</t>
  </si>
  <si>
    <t>PHE</t>
  </si>
  <si>
    <t>32.L</t>
  </si>
  <si>
    <t>TRA</t>
  </si>
  <si>
    <t>TRB</t>
  </si>
  <si>
    <t>RA</t>
  </si>
  <si>
    <t>NCF</t>
  </si>
  <si>
    <t>15</t>
  </si>
  <si>
    <t>44.BB</t>
  </si>
  <si>
    <t>NSD.14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</si>
  <si>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</si>
  <si>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</si>
  <si>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</si>
  <si>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</si>
  <si>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</si>
  <si>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</si>
  <si>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</si>
  <si>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</si>
  <si>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</si>
  <si>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</si>
  <si>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</si>
  <si>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</si>
  <si>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</si>
  <si>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</si>
  <si>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</si>
  <si>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</si>
  <si>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</si>
  <si>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</si>
  <si>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</si>
  <si>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</si>
  <si>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</si>
  <si>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</si>
  <si>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</si>
  <si>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</si>
  <si>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</si>
  <si>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</si>
  <si>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</si>
  <si>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</si>
  <si>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</si>
  <si>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</si>
  <si>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</si>
  <si>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</si>
  <si>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</si>
  <si>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</si>
  <si>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</si>
  <si>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</si>
  <si>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</si>
  <si>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</si>
  <si>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</si>
  <si>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</si>
  <si>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</si>
  <si>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</si>
  <si>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</si>
  <si>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</si>
  <si>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</si>
  <si>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</si>
  <si>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</si>
  <si>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</si>
  <si>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</si>
  <si>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</si>
  <si>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</si>
  <si>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</si>
  <si>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</si>
  <si>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</si>
  <si>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</si>
  <si>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</si>
  <si>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</si>
  <si>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</si>
  <si>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</si>
  <si>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</si>
  <si>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</si>
  <si>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</si>
  <si>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</si>
  <si>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</si>
  <si>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</si>
  <si>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</si>
  <si>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</si>
  <si>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</si>
  <si>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</si>
  <si>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</si>
  <si>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</si>
  <si>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</si>
  <si>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</si>
  <si>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</si>
  <si>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</si>
  <si>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</si>
  <si>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</si>
  <si>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</si>
  <si>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</si>
  <si>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</si>
  <si>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</si>
  <si>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</si>
  <si>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</si>
  <si>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</si>
  <si>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</si>
  <si>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</si>
  <si>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</si>
  <si>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</si>
  <si>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</si>
  <si>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</si>
  <si>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</si>
  <si>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</si>
  <si>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</si>
  <si>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</si>
  <si>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</si>
  <si>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</si>
  <si>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</si>
  <si>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</si>
  <si>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</si>
  <si>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</si>
  <si>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</si>
  <si>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</si>
  <si>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</si>
  <si>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</si>
  <si>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</si>
  <si>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</si>
  <si>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</si>
  <si>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</si>
  <si>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</si>
  <si>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</si>
  <si>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</si>
  <si>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</si>
  <si>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</si>
  <si>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</si>
  <si>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</si>
  <si>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</si>
  <si>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</si>
  <si>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</si>
  <si>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</si>
  <si>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</si>
  <si>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</si>
  <si>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</si>
  <si>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</si>
  <si>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</si>
  <si>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</si>
  <si>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</si>
  <si>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</si>
  <si>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</si>
  <si>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</si>
  <si>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</si>
  <si>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</si>
  <si>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</si>
  <si>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</si>
  <si>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</si>
  <si>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</si>
  <si>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</si>
  <si>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</si>
  <si>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</si>
  <si>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</si>
  <si>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</si>
  <si>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</si>
  <si>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</si>
  <si>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</si>
  <si>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</si>
  <si>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</si>
  <si>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</si>
  <si>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</si>
  <si>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</si>
  <si>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</si>
  <si>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</si>
  <si>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</si>
  <si>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</si>
  <si>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</si>
  <si>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</si>
  <si>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</si>
  <si>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</si>
  <si>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</si>
  <si>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</si>
  <si>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</si>
  <si>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</si>
  <si>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</si>
  <si>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</si>
  <si>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</si>
  <si>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</si>
  <si>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</si>
  <si>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</si>
  <si>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</si>
  <si>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</si>
  <si>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</si>
  <si>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</si>
  <si>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</si>
  <si>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</si>
  <si>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</si>
  <si>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</si>
  <si>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</si>
  <si>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</si>
  <si>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</si>
  <si>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</si>
  <si>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</si>
  <si>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</si>
  <si>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</si>
  <si>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</si>
  <si>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</si>
  <si>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</si>
  <si>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</si>
  <si>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</si>
  <si>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</si>
  <si>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</si>
  <si>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</si>
  <si>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</si>
  <si>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</si>
  <si>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</si>
  <si>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</si>
  <si>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</si>
  <si>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</si>
  <si>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</si>
  <si>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</si>
  <si>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</si>
  <si>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</si>
  <si>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</si>
  <si>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</si>
  <si>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</si>
  <si>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</si>
  <si>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</si>
  <si>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</si>
  <si>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</si>
  <si>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</si>
  <si>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</si>
  <si>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</si>
  <si>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</si>
  <si>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</si>
  <si>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</si>
  <si>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</si>
  <si>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</si>
  <si>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</si>
  <si>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</si>
  <si>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</si>
  <si>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</si>
  <si>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</si>
  <si>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</si>
  <si>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</si>
  <si>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</si>
  <si>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</si>
  <si>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</si>
  <si>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</si>
  <si>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</si>
  <si>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</si>
  <si>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</si>
  <si>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</si>
  <si>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</si>
  <si>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</si>
  <si>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</si>
  <si>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</si>
  <si>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</si>
  <si>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</si>
  <si>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</si>
  <si>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</si>
  <si>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</si>
  <si>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</si>
  <si>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</si>
  <si>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</si>
  <si>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</si>
  <si>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</si>
  <si>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</si>
  <si>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</si>
  <si>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</si>
  <si>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</si>
  <si>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</si>
  <si>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</si>
  <si>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</si>
  <si>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</si>
  <si>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</si>
  <si>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</si>
  <si>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</si>
  <si>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</si>
  <si>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</si>
  <si>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</si>
  <si>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</si>
  <si>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</si>
  <si>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</si>
  <si>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</si>
  <si>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</si>
  <si>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</si>
  <si>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</si>
  <si>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</si>
  <si>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</si>
  <si>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</si>
  <si>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</si>
  <si>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</si>
  <si>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</si>
  <si>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</si>
  <si>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</si>
  <si>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</si>
  <si>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</si>
  <si>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</si>
  <si>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</si>
  <si>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</si>
  <si>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</si>
  <si>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</si>
  <si>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</si>
  <si>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</si>
  <si>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</si>
  <si>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</si>
  <si>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</si>
  <si>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</si>
  <si>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</si>
  <si>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</si>
  <si>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</si>
  <si>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</si>
  <si>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</si>
  <si>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</si>
  <si>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</si>
  <si>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</si>
  <si>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</si>
  <si>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</si>
  <si>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</si>
  <si>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</si>
  <si>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</si>
  <si>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</si>
  <si>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</si>
  <si>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</si>
  <si>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</si>
  <si>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</si>
  <si>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</si>
  <si>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</si>
  <si>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</si>
  <si>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</si>
  <si>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</si>
  <si>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</si>
  <si>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</si>
  <si>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</si>
  <si>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</si>
  <si>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</si>
  <si>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</si>
  <si>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</si>
  <si>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</si>
  <si>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</si>
  <si>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</si>
  <si>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</si>
  <si>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</si>
  <si>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</si>
  <si>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</si>
  <si>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</si>
  <si>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</si>
  <si>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</si>
  <si>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</si>
  <si>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</si>
  <si>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</si>
  <si>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</si>
  <si>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</si>
  <si>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</si>
  <si>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</si>
  <si>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</si>
  <si>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</si>
  <si>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</si>
  <si>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</si>
  <si>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</si>
  <si>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</si>
  <si>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</si>
  <si>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</si>
  <si>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</si>
  <si>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</si>
  <si>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</si>
  <si>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</si>
  <si>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</si>
  <si>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</si>
  <si>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</si>
  <si>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</si>
  <si>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</si>
  <si>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</si>
  <si>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</si>
  <si>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</si>
  <si>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</si>
  <si>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</si>
  <si>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</si>
  <si>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</si>
  <si>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</si>
  <si>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</si>
  <si>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</si>
  <si>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</si>
  <si>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</si>
  <si>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</si>
  <si>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</si>
  <si>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</si>
  <si>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</si>
  <si>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</si>
  <si>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</si>
  <si>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</si>
  <si>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</si>
  <si>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</si>
  <si>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</si>
  <si>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</si>
  <si>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</si>
  <si>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</si>
  <si>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</si>
  <si>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</si>
  <si>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</si>
  <si>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</si>
  <si>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</si>
  <si>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</si>
  <si>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</si>
  <si>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</si>
  <si>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</si>
  <si>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</si>
  <si>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</si>
  <si>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</si>
  <si>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</si>
  <si>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</si>
  <si>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</si>
  <si>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</si>
  <si>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</si>
  <si>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</si>
  <si>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</si>
  <si>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</si>
  <si>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</si>
  <si>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</si>
  <si>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</si>
  <si>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</si>
  <si>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</si>
  <si>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</si>
  <si>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</si>
  <si>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</si>
  <si>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</si>
  <si>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</si>
  <si>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</si>
  <si>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</si>
  <si>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</si>
  <si>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</si>
  <si>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</si>
  <si>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</si>
  <si>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</si>
  <si>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</si>
  <si>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</si>
  <si>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</si>
  <si>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</si>
  <si>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</si>
  <si>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</si>
  <si>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</si>
  <si>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</si>
  <si>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</si>
  <si>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</si>
  <si>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</si>
  <si>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</si>
  <si>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</si>
  <si>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</si>
  <si>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</si>
  <si>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</si>
  <si>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</si>
  <si>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</si>
  <si>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</si>
  <si>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</si>
  <si>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</si>
  <si>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</si>
  <si>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</si>
  <si>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</si>
  <si>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</si>
  <si>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</si>
  <si>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</si>
  <si>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</si>
  <si>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</si>
  <si>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</si>
  <si>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</si>
  <si>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</si>
  <si>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</si>
  <si>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</si>
  <si>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</si>
  <si>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</si>
  <si>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</si>
  <si>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</si>
  <si>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</si>
  <si>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</si>
  <si>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</si>
  <si>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</si>
  <si>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</si>
  <si>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</si>
  <si>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</si>
  <si>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</si>
  <si>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</si>
  <si>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</si>
  <si>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</si>
  <si>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</si>
  <si>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</si>
  <si>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</si>
  <si>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</si>
  <si>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</si>
  <si>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</si>
  <si>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</si>
  <si>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</si>
  <si>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</si>
  <si>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</si>
  <si>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</si>
  <si>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</si>
  <si>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</si>
  <si>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</si>
  <si>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</si>
  <si>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</si>
  <si>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</si>
  <si>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</si>
  <si>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</si>
  <si>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</si>
  <si>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</si>
  <si>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</si>
  <si>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</si>
  <si>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</si>
  <si>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</si>
  <si>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</si>
  <si>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</si>
  <si>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</si>
  <si>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</si>
  <si>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</si>
  <si>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</si>
  <si>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</si>
  <si>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</si>
  <si>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</si>
  <si>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</si>
  <si>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</si>
  <si>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</si>
  <si>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</si>
  <si>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</si>
  <si>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</si>
  <si>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</si>
  <si>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</si>
  <si>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</si>
  <si>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</si>
  <si>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</si>
  <si>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</si>
  <si>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</si>
  <si>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</si>
  <si>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</si>
  <si>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</si>
  <si>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</si>
  <si>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</si>
  <si>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</si>
  <si>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</si>
  <si>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</si>
  <si>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</si>
  <si>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</si>
  <si>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</si>
  <si>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</si>
  <si>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</si>
  <si>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</si>
  <si>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</si>
  <si>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</si>
  <si>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</si>
  <si>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</si>
  <si>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</si>
  <si>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</si>
  <si>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</si>
  <si>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</si>
  <si>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</si>
  <si>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</si>
  <si>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</si>
  <si>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</si>
  <si>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</si>
  <si>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</si>
  <si>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</si>
  <si>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</si>
  <si>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</si>
  <si>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</si>
  <si>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</si>
  <si>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</si>
  <si>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</si>
  <si>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</si>
  <si>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</si>
  <si>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</si>
  <si>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</si>
  <si>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</si>
  <si>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</si>
  <si>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</si>
  <si>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</si>
  <si>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</si>
  <si>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</si>
  <si>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</si>
  <si>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</si>
  <si>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</si>
  <si>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</si>
  <si>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</si>
  <si>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</si>
  <si>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</si>
  <si>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</si>
  <si>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</si>
  <si>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</si>
  <si>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</si>
  <si>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</si>
  <si>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</si>
  <si>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</si>
  <si>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</si>
  <si>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</si>
  <si>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</si>
  <si>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</si>
  <si>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</si>
  <si>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</si>
  <si>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</si>
  <si>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</si>
  <si>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</si>
  <si>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</si>
  <si>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</si>
  <si>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</si>
  <si>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</si>
  <si>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</si>
  <si>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</si>
  <si>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</si>
  <si>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</si>
  <si>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</si>
  <si>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</si>
  <si>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</si>
  <si>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</si>
  <si>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</si>
  <si>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</si>
  <si>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</si>
  <si>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</si>
  <si>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</si>
  <si>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</si>
  <si>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</si>
  <si>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</si>
  <si>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</si>
  <si>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</si>
  <si>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</si>
  <si>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</si>
  <si>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</si>
  <si>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</si>
  <si>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</si>
  <si>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</si>
  <si>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</si>
  <si>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</si>
  <si>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</si>
  <si>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</si>
  <si>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</si>
  <si>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</si>
  <si>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</si>
  <si>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</si>
  <si>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</si>
  <si>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</si>
  <si>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</si>
  <si>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</si>
  <si>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</si>
  <si>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</si>
  <si>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</si>
  <si>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</si>
  <si>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</si>
  <si>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</si>
  <si>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</si>
  <si>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</si>
  <si>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</si>
  <si>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</si>
  <si>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</si>
  <si>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</si>
  <si>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</si>
  <si>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</si>
  <si>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</si>
  <si>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</si>
  <si>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</si>
  <si>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</si>
  <si>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</si>
  <si>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</si>
  <si>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</si>
  <si>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</si>
  <si>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</si>
  <si>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</si>
  <si>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</si>
  <si>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</si>
  <si>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</si>
  <si>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</si>
  <si>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</si>
  <si>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</si>
  <si>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</si>
  <si>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</si>
  <si>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</si>
  <si>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</si>
  <si>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</si>
  <si>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</si>
  <si>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</si>
  <si>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</si>
  <si>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</si>
  <si>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</si>
  <si>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</si>
  <si>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</si>
  <si>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</si>
  <si>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</si>
  <si>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</si>
  <si>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</si>
  <si>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</si>
  <si>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</si>
  <si>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</si>
  <si>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</si>
  <si>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</si>
  <si>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</si>
  <si>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</si>
  <si>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</si>
  <si>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</si>
  <si>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</si>
  <si>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</si>
  <si>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</si>
  <si>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</si>
  <si>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</si>
  <si>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</si>
  <si>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</si>
  <si>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</si>
  <si>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</si>
  <si>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</si>
  <si>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</si>
  <si>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</si>
  <si>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</si>
  <si>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</si>
  <si>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</si>
  <si>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</si>
  <si>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</si>
  <si>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</si>
  <si>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</si>
  <si>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</si>
  <si>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</si>
  <si>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</si>
  <si>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</si>
  <si>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</si>
  <si>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</si>
  <si>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</si>
  <si>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</si>
  <si>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</si>
  <si>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</si>
  <si>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</si>
  <si>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</si>
  <si>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</si>
  <si>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</si>
  <si>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</si>
  <si>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</si>
  <si>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</si>
  <si>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</si>
  <si>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</si>
  <si>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</si>
  <si>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</si>
  <si>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</si>
  <si>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</si>
  <si>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</si>
  <si>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</si>
  <si>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</si>
  <si>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</si>
  <si>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</si>
  <si>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</si>
  <si>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</si>
  <si>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</si>
  <si>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</si>
  <si>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</si>
  <si>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</si>
  <si>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</si>
  <si>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</si>
  <si>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</si>
  <si>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</si>
  <si>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</si>
  <si>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</si>
  <si>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</si>
  <si>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</si>
  <si>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</si>
  <si>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</si>
  <si>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</si>
  <si>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</si>
  <si>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</si>
  <si>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</si>
  <si>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</si>
  <si>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</si>
  <si>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</si>
  <si>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</si>
  <si>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</si>
  <si>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</si>
  <si>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</si>
  <si>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</si>
  <si>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</si>
  <si>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</si>
  <si>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</si>
  <si>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</si>
  <si>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</si>
  <si>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</si>
  <si>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</si>
  <si>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</si>
  <si>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</si>
  <si>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</si>
  <si>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</si>
  <si>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</si>
  <si>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</si>
  <si>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</si>
  <si>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</si>
  <si>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</si>
  <si>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</si>
  <si>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</si>
  <si>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</si>
  <si>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</si>
  <si>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</si>
  <si>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</si>
  <si>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</si>
  <si>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</si>
  <si>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</si>
  <si>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</si>
  <si>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</si>
  <si>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</si>
  <si>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</si>
  <si>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</si>
  <si>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</si>
  <si>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</si>
  <si>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</si>
  <si>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</si>
  <si>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</si>
  <si>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</si>
  <si>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</si>
  <si>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</si>
  <si>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</si>
  <si>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</si>
  <si>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</si>
  <si>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</si>
  <si>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</si>
  <si>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</si>
  <si>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</si>
  <si>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</si>
  <si>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</si>
  <si>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</si>
  <si>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</si>
  <si>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</si>
  <si>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</si>
  <si>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</si>
  <si>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</si>
  <si>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</si>
  <si>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</si>
  <si>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</si>
  <si>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</si>
  <si>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</si>
  <si>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</si>
  <si>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</si>
  <si>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</si>
  <si>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</si>
  <si>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</si>
  <si>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</si>
  <si>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</si>
  <si>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</si>
  <si>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</si>
  <si>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</si>
  <si>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</si>
  <si>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</si>
  <si>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</si>
  <si>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</si>
  <si>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</si>
  <si>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</si>
  <si>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</si>
  <si>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</si>
  <si>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</si>
  <si>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</si>
  <si>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</si>
  <si>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</si>
  <si>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</si>
  <si>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</si>
  <si>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</si>
  <si>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</si>
  <si>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</si>
  <si>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</si>
  <si>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</si>
  <si>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</si>
  <si>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</si>
  <si>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</si>
  <si>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</si>
  <si>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</si>
  <si>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</si>
  <si>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</si>
  <si>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</si>
  <si>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</si>
  <si>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</si>
  <si>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</si>
  <si>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</si>
  <si>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</si>
  <si>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</si>
  <si>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</si>
  <si>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</si>
  <si>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</si>
  <si>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</si>
  <si>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</si>
  <si>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</si>
  <si>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</si>
  <si>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</si>
  <si>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</si>
  <si>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</si>
  <si>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</si>
  <si>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</si>
  <si>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</si>
  <si>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</si>
  <si>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</si>
  <si>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</si>
  <si>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</si>
  <si>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</si>
  <si>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</si>
  <si>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</si>
  <si>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</si>
  <si>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</si>
  <si>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</si>
  <si>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</si>
  <si>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</si>
  <si>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</si>
  <si>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</si>
  <si>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</si>
  <si>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</si>
  <si>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</si>
  <si>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</si>
  <si>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</si>
  <si>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</si>
  <si>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</si>
  <si>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</si>
  <si>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</si>
  <si>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</si>
  <si>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</si>
  <si>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</si>
  <si>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</si>
  <si>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</si>
  <si>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</si>
  <si>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</si>
  <si>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</si>
  <si>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</si>
  <si>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</si>
  <si>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</si>
  <si>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</si>
  <si>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</si>
  <si>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</si>
  <si>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</si>
  <si>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</si>
  <si>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</si>
  <si>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</si>
  <si>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</si>
  <si>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</si>
  <si>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</si>
  <si>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</si>
  <si>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</si>
  <si>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</si>
  <si>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</si>
  <si>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</si>
  <si>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</si>
  <si>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</si>
  <si>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</si>
  <si>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</si>
  <si>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</si>
  <si>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</si>
  <si>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</si>
  <si>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</si>
  <si>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</si>
  <si>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</si>
  <si>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</si>
  <si>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</si>
  <si>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</si>
  <si>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</si>
  <si>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</si>
  <si>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</si>
  <si>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</si>
  <si>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</si>
  <si>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</si>
  <si>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</si>
  <si>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</si>
  <si>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</si>
  <si>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</si>
  <si>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</si>
  <si>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</si>
  <si>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</si>
  <si>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</si>
  <si>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</si>
  <si>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</si>
  <si>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</si>
  <si>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</si>
  <si>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</si>
  <si>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</si>
  <si>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</si>
  <si>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</si>
  <si>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</si>
  <si>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</si>
  <si>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</si>
  <si>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</si>
  <si>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</si>
  <si>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</si>
  <si>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</si>
  <si>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</si>
  <si>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</si>
  <si>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</si>
  <si>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</si>
  <si>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</si>
  <si>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</si>
  <si>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</si>
  <si>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</si>
  <si>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</si>
  <si>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</si>
  <si>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</si>
  <si>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</si>
  <si>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</si>
  <si>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</si>
  <si>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</si>
  <si>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</si>
  <si>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</si>
  <si>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</si>
  <si>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</si>
  <si>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</si>
  <si>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</si>
  <si>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</si>
  <si>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</si>
  <si>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</si>
  <si>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</si>
  <si>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</si>
  <si>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</si>
  <si>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</si>
  <si>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</si>
  <si>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</si>
  <si>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</si>
  <si>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</si>
  <si>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</si>
  <si>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</si>
  <si>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</si>
  <si>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</si>
  <si>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</si>
  <si>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</si>
  <si>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</si>
  <si>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</si>
  <si>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</si>
  <si>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</si>
  <si>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</si>
  <si>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</si>
  <si>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</si>
  <si>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</si>
  <si>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</si>
  <si>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</si>
  <si>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</si>
  <si>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</si>
  <si>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</si>
  <si>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</si>
  <si>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</si>
  <si>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</si>
  <si>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</si>
  <si>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</si>
  <si>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</si>
  <si>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</si>
  <si>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</si>
  <si>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</si>
  <si>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</si>
  <si>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</si>
  <si>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</si>
  <si>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</si>
  <si>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</si>
  <si>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</si>
  <si>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</si>
  <si>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</si>
  <si>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</si>
  <si>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</si>
  <si>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</si>
  <si>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</si>
  <si>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</si>
  <si>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</si>
  <si>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</si>
  <si>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</si>
  <si>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</si>
  <si>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</si>
  <si>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</si>
  <si>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</si>
  <si>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</si>
  <si>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</si>
  <si>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</si>
  <si>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</si>
  <si>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</si>
  <si>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</si>
  <si>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</si>
  <si>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</si>
  <si>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</si>
  <si>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</si>
  <si>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</si>
  <si>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</si>
  <si>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</si>
  <si>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</si>
  <si>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</si>
  <si>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</si>
  <si>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</si>
  <si>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</si>
  <si>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</si>
  <si>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</si>
  <si>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</si>
  <si>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</si>
  <si>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</si>
  <si>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</si>
  <si>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</si>
  <si>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</si>
  <si>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</si>
  <si>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</si>
  <si>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</si>
  <si>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</si>
  <si>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</si>
  <si>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</si>
  <si>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</si>
  <si>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</si>
  <si>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</si>
  <si>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</si>
  <si>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</si>
  <si>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</si>
  <si>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</si>
  <si>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</si>
  <si>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</si>
  <si>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</si>
  <si>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</si>
  <si>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</si>
  <si>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</si>
  <si>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</si>
  <si>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</si>
  <si>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</si>
  <si>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</si>
  <si>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</si>
  <si>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</si>
  <si>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</si>
  <si>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</si>
  <si>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</si>
  <si>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</si>
  <si>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</si>
  <si>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</si>
  <si>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</si>
  <si>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</si>
  <si>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</si>
  <si>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</si>
  <si>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</si>
  <si>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</si>
  <si>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</si>
  <si>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</si>
  <si>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</si>
  <si>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</si>
  <si>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</si>
  <si>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</si>
  <si>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</si>
  <si>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</si>
  <si>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</si>
  <si>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</si>
  <si>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</si>
  <si>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</si>
  <si>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</si>
  <si>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</si>
  <si>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</si>
  <si>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</si>
  <si>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</si>
  <si>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</si>
  <si>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</si>
  <si>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</si>
  <si>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</si>
  <si>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</si>
  <si>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</si>
  <si>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</si>
  <si>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</si>
  <si>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</si>
  <si>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</si>
  <si>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</si>
  <si>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</si>
  <si>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</si>
  <si>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</si>
  <si>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</si>
  <si>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</si>
  <si>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</si>
  <si>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</si>
  <si>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</si>
  <si>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</si>
  <si>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</si>
  <si>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</si>
  <si>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</si>
  <si>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</si>
  <si>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</si>
  <si>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</si>
  <si>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</si>
  <si>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</si>
  <si>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</si>
  <si>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</si>
  <si>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</si>
  <si>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</si>
  <si>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</si>
  <si>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</si>
  <si>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</si>
  <si>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</si>
  <si>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</si>
  <si>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</si>
  <si>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</si>
  <si>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</si>
  <si>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</si>
  <si>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</si>
  <si>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</si>
  <si>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</si>
  <si>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</si>
  <si>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</si>
  <si>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</si>
  <si>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</si>
  <si>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</si>
  <si>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</si>
  <si>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</si>
  <si>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</si>
  <si>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</si>
  <si>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</si>
  <si>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</si>
  <si>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</si>
  <si>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</si>
  <si>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</si>
  <si>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</si>
  <si>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</si>
  <si>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</si>
  <si>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</si>
  <si>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</si>
  <si>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</si>
  <si>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</si>
  <si>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</si>
  <si>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</si>
  <si>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</si>
  <si>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</si>
  <si>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</si>
  <si>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</si>
  <si>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</si>
  <si>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</si>
  <si>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</si>
  <si>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</si>
  <si>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</si>
  <si>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</si>
  <si>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</si>
  <si>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</si>
  <si>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</si>
  <si>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</si>
  <si>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</si>
  <si>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</si>
  <si>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</si>
  <si>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</si>
  <si>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</si>
  <si>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</si>
  <si>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</si>
  <si>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</si>
  <si>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</si>
  <si>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</si>
  <si>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</si>
  <si>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</si>
  <si>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</si>
  <si>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</si>
  <si>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</si>
  <si>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</si>
  <si>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</si>
  <si>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</si>
  <si>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</si>
  <si>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</si>
  <si>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</si>
  <si>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</si>
  <si>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</si>
  <si>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</si>
  <si>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</si>
  <si>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</si>
  <si>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</si>
  <si>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</si>
  <si>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</si>
  <si>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</si>
  <si>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</si>
  <si>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</si>
  <si>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</si>
  <si>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</si>
  <si>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</si>
  <si>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</si>
  <si>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</si>
  <si>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</si>
  <si>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</si>
  <si>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</si>
  <si>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</si>
  <si>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</si>
  <si>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</si>
  <si>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</si>
  <si>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</si>
  <si>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</si>
  <si>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</si>
  <si>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</si>
  <si>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</si>
  <si>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</si>
  <si>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</si>
  <si>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</si>
  <si>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</si>
  <si>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</si>
  <si>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</si>
  <si>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</si>
  <si>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</si>
  <si>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</si>
  <si>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</si>
  <si>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</si>
  <si>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</si>
  <si>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</si>
  <si>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</si>
  <si>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</si>
  <si>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</si>
  <si>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</si>
  <si>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</si>
  <si>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</si>
  <si>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</si>
  <si>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</si>
  <si>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</si>
  <si>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</si>
  <si>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</si>
  <si>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</si>
  <si>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</si>
  <si>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</si>
  <si>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</si>
  <si>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</si>
  <si>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</si>
  <si>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</si>
  <si>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</si>
  <si>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</si>
  <si>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</si>
  <si>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</si>
  <si>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</si>
  <si>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</si>
  <si>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</si>
  <si>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</si>
  <si>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</si>
  <si>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</si>
  <si>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</si>
  <si>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</si>
  <si>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</si>
  <si>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</si>
  <si>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</si>
  <si>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</si>
  <si>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</si>
  <si>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</si>
  <si>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</si>
  <si>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</si>
  <si>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</si>
  <si>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</si>
  <si>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</si>
  <si>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</si>
  <si>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</si>
  <si>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</si>
  <si>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</si>
  <si>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</si>
  <si>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</si>
  <si>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</si>
  <si>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</si>
  <si>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</si>
  <si>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</si>
  <si>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</si>
  <si>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</si>
  <si>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</si>
  <si>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</si>
  <si>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</si>
  <si>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</si>
  <si>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</si>
  <si>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</si>
  <si>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</si>
  <si>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</si>
  <si>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</si>
  <si>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</si>
  <si>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</si>
  <si>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</si>
  <si>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</si>
  <si>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</si>
  <si>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</si>
  <si>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</si>
  <si>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</si>
  <si>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</si>
  <si>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</si>
  <si>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</si>
  <si>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</si>
  <si>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</si>
  <si>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</si>
  <si>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</si>
  <si>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</si>
  <si>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</si>
  <si>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</si>
  <si>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</si>
  <si>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</si>
  <si>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</si>
  <si>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</si>
  <si>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</si>
  <si>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</si>
  <si>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</si>
  <si>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</si>
  <si>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</si>
  <si>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</si>
  <si>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</si>
  <si>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</si>
  <si>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</si>
  <si>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</si>
  <si>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</si>
  <si>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</si>
  <si>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</si>
  <si>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</si>
  <si>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</si>
  <si>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</si>
  <si>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</si>
  <si>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</si>
  <si>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</si>
  <si>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</si>
  <si>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</si>
  <si>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</si>
  <si>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</si>
  <si>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</si>
  <si>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</si>
  <si>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</si>
  <si>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</si>
  <si>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</si>
  <si>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</si>
  <si>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</si>
  <si>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</si>
  <si>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</si>
  <si>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</si>
  <si>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</si>
  <si>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</si>
  <si>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</si>
  <si>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</si>
  <si>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</si>
  <si>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</si>
  <si>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</si>
  <si>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</si>
  <si>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</si>
  <si>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</si>
  <si>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</si>
  <si>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</si>
  <si>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</si>
  <si>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</si>
  <si>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</si>
  <si>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</si>
  <si>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</si>
  <si>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</si>
  <si>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</si>
  <si>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</si>
  <si>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</si>
  <si>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</si>
  <si>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</si>
  <si>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</si>
  <si>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</si>
  <si>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</si>
  <si>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</si>
  <si>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</si>
  <si>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</si>
  <si>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</si>
  <si>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</si>
  <si>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</si>
  <si>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</si>
  <si>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</si>
  <si>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</si>
  <si>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</si>
  <si>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</si>
  <si>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</si>
  <si>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</si>
  <si>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</si>
  <si>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</si>
  <si>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</si>
  <si>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</si>
  <si>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</si>
  <si>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</si>
  <si>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</si>
  <si>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</si>
  <si>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</si>
  <si>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</si>
  <si>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</si>
  <si>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</si>
  <si>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</si>
  <si>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</si>
  <si>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</si>
  <si>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</si>
  <si>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</si>
  <si>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</si>
  <si>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</si>
  <si>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</si>
  <si>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</si>
  <si>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</si>
  <si>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</si>
  <si>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</si>
  <si>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</si>
  <si>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</si>
  <si>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</si>
  <si>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</si>
  <si>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</si>
  <si>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</si>
  <si>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</si>
  <si>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</si>
  <si>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</si>
  <si>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</si>
  <si>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</si>
  <si>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</si>
  <si>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</si>
  <si>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</si>
  <si>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</si>
  <si>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</si>
  <si>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</si>
  <si>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</si>
  <si>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</si>
  <si>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</si>
  <si>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</si>
  <si>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</si>
  <si>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</si>
  <si>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</si>
  <si>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</si>
  <si>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</si>
  <si>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</si>
  <si>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</si>
  <si>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</si>
  <si>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</si>
  <si>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</si>
  <si>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</si>
  <si>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</si>
  <si>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</si>
  <si>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</si>
  <si>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</si>
  <si>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</si>
  <si>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</si>
  <si>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</si>
  <si>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</si>
  <si>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</si>
  <si>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</si>
  <si>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</si>
  <si>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</si>
  <si>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</si>
  <si>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</si>
  <si>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</si>
  <si>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</si>
  <si>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</si>
  <si>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</si>
  <si>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</si>
  <si>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</si>
  <si>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</si>
  <si>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</si>
  <si>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</si>
  <si>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</si>
  <si>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</si>
  <si>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</si>
  <si>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</si>
  <si>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</si>
  <si>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</si>
  <si>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</si>
  <si>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</si>
  <si>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</si>
  <si>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</si>
  <si>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</si>
  <si>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</si>
  <si>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</si>
  <si>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</si>
  <si>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</si>
  <si>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</si>
  <si>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</si>
  <si>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</si>
  <si>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</si>
  <si>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</si>
  <si>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</si>
  <si>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</si>
  <si>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</si>
  <si>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</si>
  <si>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</si>
  <si>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</si>
  <si>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</si>
  <si>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</si>
  <si>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</si>
  <si>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</si>
  <si>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</si>
  <si>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</si>
  <si>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</si>
  <si>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</si>
  <si>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</si>
  <si>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</si>
  <si>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</si>
  <si>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</si>
  <si>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</si>
  <si>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</si>
  <si>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</si>
  <si>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</si>
  <si>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</si>
  <si>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</si>
  <si>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</si>
  <si>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</si>
  <si>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</si>
  <si>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</si>
  <si>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</si>
  <si>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</si>
  <si>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</si>
  <si>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</si>
  <si>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</si>
  <si>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</si>
  <si>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</si>
  <si>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</si>
  <si>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</si>
  <si>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</si>
  <si>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</si>
  <si>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</si>
  <si>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</si>
  <si>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</si>
  <si>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</si>
  <si>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</si>
  <si>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</si>
  <si>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</si>
  <si>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</si>
  <si>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</si>
  <si>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</si>
  <si>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</si>
  <si>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</si>
  <si>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</si>
  <si>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</si>
  <si>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</si>
  <si>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</si>
  <si>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</si>
  <si>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</si>
  <si>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</si>
  <si>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</si>
  <si>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</si>
  <si>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</si>
  <si>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</si>
  <si>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</si>
  <si>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</si>
  <si>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</si>
  <si>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</si>
  <si>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</si>
  <si>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</si>
  <si>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</si>
  <si>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</si>
  <si>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</si>
  <si>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</si>
  <si>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</si>
  <si>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</si>
  <si>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</si>
  <si>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</si>
  <si>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</si>
  <si>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</si>
  <si>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</si>
  <si>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</si>
  <si>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</si>
  <si>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</si>
  <si>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</si>
  <si>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</si>
  <si>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</si>
  <si>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</si>
  <si>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</si>
  <si>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</si>
  <si>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</si>
  <si>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</si>
  <si>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</si>
  <si>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</si>
  <si>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</si>
  <si>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</si>
  <si>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</si>
  <si>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</si>
  <si>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</si>
  <si>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</si>
  <si>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</si>
  <si>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</si>
  <si>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</si>
  <si>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</si>
  <si>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</si>
  <si>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</si>
  <si>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</si>
  <si>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</si>
  <si>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</si>
  <si>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</si>
  <si>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</si>
  <si>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</si>
  <si>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</si>
  <si>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</si>
  <si>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</si>
  <si>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</si>
  <si>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</si>
  <si>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</si>
  <si>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</si>
  <si>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</si>
  <si>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</si>
  <si>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</si>
  <si>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</si>
  <si>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</si>
  <si>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</si>
  <si>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</si>
  <si>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</si>
  <si>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</si>
  <si>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</si>
  <si>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</si>
  <si>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</si>
  <si>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</si>
  <si>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</si>
  <si>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</si>
  <si>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</si>
  <si>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</si>
  <si>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</si>
  <si>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</si>
  <si>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</si>
  <si>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</si>
  <si>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</si>
  <si>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</si>
  <si>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</si>
  <si>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</si>
  <si>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</si>
  <si>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</si>
  <si>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</si>
  <si>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</si>
  <si>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</si>
  <si>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</si>
  <si>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</si>
  <si>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</si>
  <si>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</si>
  <si>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</si>
  <si>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</si>
  <si>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</si>
  <si>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</si>
  <si>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</si>
  <si>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</si>
  <si>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</si>
  <si>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</si>
  <si>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</si>
  <si>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</si>
  <si>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</si>
  <si>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</si>
  <si>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</si>
  <si>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</si>
  <si>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</si>
  <si>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</si>
  <si>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</si>
  <si>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</si>
  <si>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</si>
  <si>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</si>
  <si>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</si>
  <si>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</si>
  <si>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</si>
  <si>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</si>
  <si>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</si>
  <si>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</si>
  <si>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</si>
  <si>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</si>
  <si>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</si>
  <si>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</si>
  <si>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</si>
  <si>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</si>
  <si>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</si>
  <si>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</si>
  <si>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</si>
  <si>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</si>
  <si>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</si>
  <si>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</si>
  <si>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</si>
  <si>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</si>
  <si>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</si>
  <si>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</si>
  <si>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</si>
  <si>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</si>
  <si>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</si>
  <si>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</si>
  <si>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</si>
  <si>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</si>
  <si>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</si>
  <si>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</si>
  <si>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</si>
  <si>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</si>
  <si>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</si>
  <si>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</si>
  <si>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</si>
  <si>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</si>
  <si>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</si>
  <si>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</si>
  <si>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</si>
  <si>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</si>
  <si>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</si>
  <si>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</si>
  <si>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</si>
  <si>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</si>
  <si>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</si>
  <si>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</si>
  <si>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</si>
  <si>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</si>
  <si>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</si>
  <si>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</si>
  <si>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</si>
  <si>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</si>
  <si>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</si>
  <si>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</si>
  <si>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</si>
  <si>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</si>
  <si>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</si>
  <si>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</si>
  <si>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</si>
  <si>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</si>
  <si>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</si>
  <si>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</si>
  <si>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</si>
  <si>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</si>
  <si>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</si>
  <si>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</si>
  <si>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</si>
  <si>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</si>
  <si>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</si>
  <si>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</si>
  <si>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</si>
  <si>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</si>
  <si>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</si>
  <si>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</si>
  <si>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</si>
  <si>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</si>
  <si>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</si>
  <si>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</si>
  <si>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</si>
  <si>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</si>
  <si>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</si>
  <si>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</si>
  <si>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</si>
  <si>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</si>
  <si>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</si>
  <si>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</si>
  <si>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</si>
  <si>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</si>
  <si>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</si>
  <si>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</si>
  <si>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</si>
  <si>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</si>
  <si>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</si>
  <si>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</si>
  <si>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</si>
  <si>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</si>
  <si>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</si>
  <si>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</si>
  <si>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</si>
  <si>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</si>
  <si>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</si>
  <si>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</si>
  <si>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</si>
  <si>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</si>
  <si>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</si>
  <si>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</si>
  <si>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</si>
  <si>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</si>
  <si>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</si>
  <si>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</si>
  <si>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</si>
  <si>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</si>
  <si>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</si>
  <si>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</si>
  <si>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</si>
  <si>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</si>
  <si>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</si>
  <si>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</si>
  <si>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</si>
  <si>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</si>
  <si>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</si>
  <si>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</si>
  <si>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</si>
  <si>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</si>
  <si>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</si>
  <si>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</si>
  <si>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</si>
  <si>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</si>
  <si>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</si>
  <si>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</si>
  <si>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</si>
  <si>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</si>
  <si>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</si>
  <si>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</si>
  <si>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</si>
  <si>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</si>
  <si>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</si>
  <si>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</si>
  <si>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</si>
  <si>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</si>
  <si>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</si>
  <si>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</si>
  <si>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</si>
  <si>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</si>
  <si>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</si>
  <si>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</si>
  <si>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</si>
  <si>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</si>
  <si>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</si>
  <si>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</si>
  <si>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</si>
  <si>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</si>
  <si>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</si>
  <si>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</si>
  <si>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</si>
  <si>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</si>
  <si>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</si>
  <si>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</si>
  <si>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</si>
  <si>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</si>
  <si>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</si>
  <si>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</si>
  <si>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</si>
  <si>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</si>
  <si>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</si>
  <si>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</si>
  <si>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</si>
  <si>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</si>
  <si>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</si>
  <si>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</si>
  <si>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</si>
  <si>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</si>
  <si>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</si>
  <si>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</si>
  <si>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</si>
  <si>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</si>
  <si>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</si>
  <si>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</si>
  <si>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</si>
  <si>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</si>
  <si>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</si>
  <si>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</si>
  <si>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</si>
  <si>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</si>
  <si>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</si>
  <si>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</si>
  <si>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</si>
  <si>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</si>
  <si>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</si>
  <si>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</si>
  <si>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</si>
  <si>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</si>
  <si>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</si>
  <si>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</si>
  <si>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</si>
  <si>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</si>
  <si>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</si>
  <si>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</si>
  <si>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</si>
  <si>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</si>
  <si>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</si>
  <si>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</si>
  <si>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</si>
  <si>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</si>
  <si>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</si>
  <si>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</si>
  <si>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</si>
  <si>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</si>
  <si>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</si>
  <si>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</si>
  <si>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</si>
  <si>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</si>
  <si>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</si>
  <si>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</si>
  <si>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</si>
  <si>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</si>
  <si>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</si>
  <si>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</si>
  <si>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</si>
  <si>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</si>
  <si>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</si>
  <si>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</si>
  <si>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</si>
  <si>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</si>
  <si>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</si>
  <si>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</si>
  <si>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</si>
  <si>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</si>
  <si>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</si>
  <si>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</si>
  <si>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</si>
  <si>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</si>
  <si>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</si>
  <si>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</si>
  <si>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</si>
  <si>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</si>
  <si>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</si>
  <si>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</si>
  <si>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</si>
  <si>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</si>
  <si>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</si>
  <si>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</si>
  <si>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</si>
  <si>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</si>
  <si>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</si>
  <si>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</si>
  <si>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</si>
  <si>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</si>
  <si>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</si>
  <si>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</si>
  <si>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</si>
  <si>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</si>
  <si>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</si>
  <si>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</si>
  <si>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</si>
  <si>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</si>
  <si>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</si>
  <si>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</si>
  <si>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</si>
  <si>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</si>
  <si>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</si>
  <si>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</si>
  <si>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</si>
  <si>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</si>
  <si>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</si>
  <si>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</si>
  <si>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</si>
  <si>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</si>
  <si>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</si>
  <si>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</si>
  <si>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</si>
  <si>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</si>
  <si>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</si>
  <si>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</si>
  <si>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</si>
  <si>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</si>
  <si>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</si>
  <si>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</si>
  <si>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</si>
  <si>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</si>
  <si>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</si>
  <si>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</si>
  <si>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</si>
  <si>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</si>
  <si>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</si>
  <si>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</si>
  <si>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</si>
  <si>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</si>
  <si>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</si>
  <si>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</si>
  <si>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</si>
  <si>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</si>
  <si>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</si>
  <si>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</si>
  <si>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</si>
  <si>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</si>
  <si>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</si>
  <si>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</si>
  <si>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</si>
  <si>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</si>
  <si>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</si>
  <si>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</si>
  <si>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</si>
  <si>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</si>
  <si>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</si>
  <si>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</si>
  <si>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</si>
  <si>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</si>
  <si>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</si>
  <si>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</si>
  <si>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</si>
  <si>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</si>
  <si>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</si>
  <si>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</si>
  <si>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</si>
  <si>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</si>
  <si>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</si>
  <si>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</si>
  <si>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</si>
  <si>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</si>
  <si>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</si>
  <si>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</si>
  <si>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</si>
  <si>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</si>
  <si>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</si>
  <si>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</si>
  <si>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</si>
  <si>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</si>
  <si>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</si>
  <si>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</si>
  <si>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</si>
  <si>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</si>
  <si>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</si>
  <si>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</si>
  <si>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</si>
  <si>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</si>
  <si>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</si>
  <si>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</si>
  <si>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</si>
  <si>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</si>
  <si>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</si>
  <si>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</si>
  <si>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</si>
  <si>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</si>
  <si>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</si>
  <si>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</si>
  <si>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</si>
  <si>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</si>
  <si>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</si>
  <si>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</si>
  <si>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</si>
  <si>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</si>
  <si>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</si>
  <si>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</si>
  <si>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</si>
  <si>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</si>
  <si>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</si>
  <si>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</si>
  <si>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</si>
  <si>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</si>
  <si>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</si>
  <si>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</si>
  <si>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</si>
  <si>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</si>
  <si>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</si>
  <si>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</si>
  <si>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</si>
  <si>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</si>
  <si>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</si>
  <si>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</si>
  <si>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</si>
  <si>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</si>
  <si>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</si>
  <si>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</si>
  <si>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</si>
  <si>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</si>
  <si>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</si>
  <si>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</si>
  <si>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</si>
  <si>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</si>
  <si>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</si>
  <si>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</si>
  <si>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</si>
  <si>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</si>
  <si>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</si>
  <si>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</si>
  <si>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</si>
  <si>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</si>
  <si>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</si>
  <si>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</si>
  <si>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</si>
  <si>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</si>
  <si>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</si>
  <si>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</si>
  <si>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</si>
  <si>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</si>
  <si>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</si>
  <si>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</si>
  <si>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</si>
  <si>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</si>
  <si>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</si>
  <si>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</si>
  <si>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</si>
  <si>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</si>
  <si>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</si>
  <si>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</si>
  <si>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</si>
  <si>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</si>
  <si>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</si>
  <si>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</si>
  <si>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</si>
  <si>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</si>
  <si>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</si>
  <si>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</si>
  <si>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</si>
  <si>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</si>
  <si>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</si>
  <si>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</si>
  <si>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</si>
  <si>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</si>
  <si>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</si>
  <si>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</si>
  <si>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</si>
  <si>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</si>
  <si>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</si>
  <si>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</si>
  <si>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</si>
  <si>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</si>
  <si>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</si>
  <si>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</si>
  <si>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</si>
  <si>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</si>
  <si>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</si>
  <si>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</si>
  <si>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</si>
  <si>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</si>
  <si>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</si>
  <si>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</si>
  <si>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</si>
  <si>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</si>
  <si>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</si>
  <si>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</si>
  <si>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</si>
  <si>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</si>
  <si>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</si>
  <si>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</si>
  <si>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</si>
  <si>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</si>
  <si>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</si>
  <si>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</si>
  <si>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</si>
  <si>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</si>
  <si>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</si>
  <si>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</si>
  <si>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</si>
  <si>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</si>
  <si>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</si>
  <si>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</si>
  <si>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</si>
  <si>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</si>
  <si>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</si>
  <si>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</si>
  <si>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</si>
  <si>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</si>
  <si>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</si>
  <si>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</si>
  <si>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</si>
  <si>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</si>
  <si>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</si>
  <si>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</si>
  <si>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</si>
  <si>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</si>
  <si>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</si>
  <si>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</si>
  <si>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</si>
  <si>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</si>
  <si>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</si>
  <si>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</si>
  <si>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</si>
  <si>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</si>
  <si>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</si>
  <si>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</si>
  <si>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</si>
  <si>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</si>
  <si>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</si>
  <si>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</si>
  <si>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</si>
  <si>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</si>
  <si>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</si>
  <si>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</si>
  <si>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</si>
  <si>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</si>
  <si>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</si>
  <si>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</si>
  <si>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</si>
  <si>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</si>
  <si>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</si>
  <si>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</si>
  <si>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</si>
  <si>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</si>
  <si>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</si>
  <si>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</si>
  <si>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</si>
  <si>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</si>
  <si>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</si>
  <si>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</si>
  <si>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</si>
  <si>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</si>
  <si>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</si>
  <si>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</si>
  <si>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</si>
  <si>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</si>
  <si>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</si>
  <si>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</si>
  <si>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</si>
  <si>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</si>
  <si>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</si>
  <si>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</si>
  <si>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</si>
  <si>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</si>
  <si>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</si>
  <si>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</si>
  <si>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</si>
  <si>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</si>
  <si>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</si>
  <si>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</si>
  <si>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</si>
  <si>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</si>
  <si>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</si>
  <si>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</si>
  <si>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</si>
  <si>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</si>
  <si>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</si>
  <si>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</si>
  <si>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</si>
  <si>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</si>
  <si>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</si>
  <si>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</si>
  <si>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</si>
  <si>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</si>
  <si>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</si>
  <si>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</si>
  <si>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</si>
  <si>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</si>
  <si>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</si>
  <si>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</si>
  <si>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</si>
  <si>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</si>
  <si>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</si>
  <si>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</si>
  <si>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</si>
  <si>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</si>
  <si>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</si>
  <si>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</si>
  <si>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</si>
  <si>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</si>
  <si>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</si>
  <si>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</si>
  <si>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</si>
  <si>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</si>
  <si>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</si>
  <si>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</si>
  <si>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</si>
  <si>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</si>
  <si>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</si>
  <si>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</si>
  <si>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</si>
  <si>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</si>
  <si>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</si>
  <si>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</si>
  <si>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</si>
  <si>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</si>
  <si>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</si>
  <si>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</si>
  <si>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</si>
  <si>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</si>
  <si>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</si>
  <si>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</si>
  <si>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</si>
  <si>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</si>
  <si>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</si>
  <si>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</si>
  <si>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</si>
  <si>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</si>
  <si>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</si>
  <si>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</si>
  <si>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</si>
  <si>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</si>
  <si>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</si>
  <si>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</si>
  <si>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</si>
  <si>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</si>
  <si>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</si>
  <si>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</si>
  <si>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</si>
  <si>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</si>
  <si>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</si>
  <si>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</si>
  <si>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</si>
  <si>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</si>
  <si>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</si>
  <si>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</si>
  <si>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</si>
  <si>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</si>
  <si>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</si>
  <si>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</si>
  <si>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</si>
  <si>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</si>
  <si>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</si>
  <si>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</si>
  <si>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</si>
  <si>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</si>
  <si>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</si>
  <si>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</si>
  <si>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</si>
  <si>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</si>
  <si>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</si>
  <si>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</si>
  <si>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</si>
  <si>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</si>
  <si>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</si>
  <si>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</si>
  <si>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</si>
  <si>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</si>
  <si>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</si>
  <si>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</si>
  <si>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</si>
  <si>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</si>
  <si>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</si>
  <si>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</si>
  <si>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</si>
  <si>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</si>
  <si>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</si>
  <si>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</si>
  <si>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</si>
  <si>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</si>
  <si>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</si>
  <si>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</si>
  <si>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</si>
  <si>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</si>
  <si>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</si>
  <si>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</si>
  <si>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</si>
  <si>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</si>
  <si>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</si>
  <si>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</si>
  <si>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</si>
  <si>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</si>
  <si>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</si>
  <si>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</si>
  <si>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</si>
  <si>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</si>
  <si>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</si>
  <si>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</si>
  <si>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</si>
  <si>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</si>
  <si>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</si>
  <si>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</si>
  <si>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</si>
  <si>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</si>
  <si>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</si>
  <si>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</si>
  <si>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</si>
  <si>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</si>
  <si>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</si>
  <si>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</si>
  <si>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</si>
  <si>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</si>
  <si>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</si>
  <si>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</si>
  <si>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</si>
  <si>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</si>
  <si>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</si>
  <si>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</si>
  <si>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</si>
  <si>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</si>
  <si>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</si>
  <si>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</si>
  <si>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</si>
  <si>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</si>
  <si>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</si>
  <si>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</si>
  <si>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</si>
  <si>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</si>
  <si>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</si>
  <si>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</si>
  <si>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</si>
  <si>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</si>
  <si>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</si>
  <si>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</si>
  <si>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</si>
  <si>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</si>
  <si>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</si>
  <si>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</si>
  <si>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</si>
  <si>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</si>
  <si>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</si>
  <si>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</si>
  <si>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</si>
  <si>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</si>
  <si>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</si>
  <si>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</si>
  <si>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</si>
  <si>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</si>
  <si>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</si>
  <si>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</si>
  <si>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</si>
  <si>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</si>
  <si>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</si>
  <si>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</si>
  <si>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</si>
  <si>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</si>
  <si>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</si>
  <si>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</si>
  <si>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</si>
  <si>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</si>
  <si>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</si>
  <si>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</si>
  <si>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</si>
  <si>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</si>
  <si>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</si>
  <si>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</si>
  <si>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</si>
  <si>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</si>
  <si>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</si>
  <si>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</si>
  <si>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</si>
  <si>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</si>
  <si>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</si>
  <si>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</si>
  <si>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</si>
  <si>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</si>
  <si>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</si>
  <si>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</si>
  <si>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</si>
  <si>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</si>
  <si>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</si>
  <si>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</si>
  <si>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</si>
  <si>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</si>
  <si>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</si>
  <si>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</si>
  <si>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</si>
  <si>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</si>
  <si>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</si>
  <si>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</si>
  <si>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</si>
  <si>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</si>
  <si>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</si>
  <si>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</si>
  <si>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</si>
  <si>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</si>
  <si>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</si>
  <si>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</si>
  <si>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</si>
  <si>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</si>
  <si>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</si>
  <si>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</si>
  <si>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</si>
  <si>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</si>
  <si>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</si>
  <si>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</si>
  <si>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</si>
  <si>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</si>
  <si>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</si>
  <si>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</si>
  <si>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</si>
  <si>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</si>
  <si>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</si>
  <si>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</si>
  <si>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</si>
  <si>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</si>
  <si>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</si>
  <si>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</si>
  <si>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</si>
  <si>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</si>
  <si>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</si>
  <si>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</si>
  <si>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</si>
  <si>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</si>
  <si>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</si>
  <si>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</si>
  <si>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</si>
  <si>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</si>
  <si>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</si>
  <si>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</si>
  <si>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</si>
  <si>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</si>
  <si>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</si>
  <si>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</si>
  <si>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</si>
  <si>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</si>
  <si>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</si>
  <si>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</si>
  <si>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</si>
  <si>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</si>
  <si>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</si>
  <si>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</si>
  <si>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</si>
  <si>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</si>
  <si>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</si>
  <si>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</si>
  <si>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</si>
  <si>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</si>
  <si>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</si>
  <si>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</si>
  <si>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</si>
  <si>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</si>
  <si>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</si>
  <si>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</si>
  <si>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</si>
  <si>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</si>
  <si>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</si>
  <si>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</si>
  <si>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</si>
  <si>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</si>
  <si>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</si>
  <si>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</si>
  <si>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</si>
  <si>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</si>
  <si>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</si>
  <si>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</si>
  <si>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</si>
  <si>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</si>
  <si>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</si>
  <si>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</si>
  <si>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</si>
  <si>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</si>
  <si>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</si>
  <si>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</si>
  <si>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</si>
  <si>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</si>
  <si>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</si>
  <si>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</si>
  <si>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</si>
  <si>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</si>
  <si>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</si>
  <si>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</si>
  <si>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</si>
  <si>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</si>
  <si>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</si>
  <si>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</si>
  <si>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</si>
  <si>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</si>
  <si>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</si>
  <si>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</si>
  <si>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</si>
  <si>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</si>
  <si>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</si>
  <si>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</si>
  <si>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</si>
  <si>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</si>
  <si>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</si>
  <si>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</si>
  <si>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</si>
  <si>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</si>
  <si>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</si>
  <si>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</si>
  <si>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</si>
  <si>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</si>
  <si>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</si>
  <si>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</si>
  <si>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</si>
  <si>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</si>
  <si>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</si>
  <si>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</si>
  <si>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</si>
  <si>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</si>
  <si>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</si>
  <si>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</si>
  <si>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</si>
  <si>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</si>
  <si>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</si>
  <si>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</si>
  <si>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</si>
  <si>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</si>
  <si>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</si>
  <si>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</si>
  <si>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</si>
  <si>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</si>
  <si>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</si>
  <si>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</si>
  <si>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</si>
  <si>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</si>
  <si>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</si>
  <si>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</si>
  <si>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</si>
  <si>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</si>
  <si>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</si>
  <si>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</si>
  <si>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</si>
  <si>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</si>
  <si>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</si>
  <si>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</si>
  <si>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</si>
  <si>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</si>
  <si>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</si>
  <si>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</si>
  <si>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</si>
  <si>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</si>
  <si>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</si>
  <si>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</si>
  <si>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</si>
  <si>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</si>
  <si>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</si>
  <si>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</si>
  <si>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</si>
  <si>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</si>
  <si>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</si>
  <si>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</si>
  <si>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</si>
  <si>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</si>
  <si>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</si>
  <si>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</si>
  <si>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</si>
  <si>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</si>
  <si>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</si>
  <si>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</si>
  <si>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</si>
  <si>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</si>
  <si>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</si>
  <si>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</si>
  <si>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</si>
  <si>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</si>
  <si>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</si>
  <si>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</si>
  <si>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</si>
  <si>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</si>
  <si>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</si>
  <si>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</si>
  <si>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</si>
  <si>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</si>
  <si>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</si>
  <si>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</si>
  <si>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</si>
  <si>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</si>
  <si>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</si>
  <si>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</si>
  <si>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</si>
  <si>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</si>
  <si>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</si>
  <si>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</si>
  <si>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</si>
  <si>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</si>
  <si>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</si>
  <si>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</si>
  <si>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</si>
  <si>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</si>
  <si>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</si>
  <si>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</si>
  <si>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</si>
  <si>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</si>
  <si>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</si>
  <si>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</si>
  <si>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</si>
  <si>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</si>
  <si>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</si>
  <si>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</si>
  <si>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</si>
  <si>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</si>
  <si>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</si>
  <si>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</si>
  <si>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</si>
  <si>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</si>
  <si>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</si>
  <si>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</si>
  <si>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</si>
  <si>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</si>
  <si>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</si>
  <si>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</si>
  <si>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</si>
  <si>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</si>
  <si>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</si>
  <si>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</si>
  <si>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</si>
  <si>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</si>
  <si>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</si>
  <si>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</si>
  <si>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</si>
  <si>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</si>
  <si>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</si>
  <si>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</si>
  <si>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</si>
  <si>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</si>
  <si>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</si>
  <si>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</si>
  <si>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</si>
  <si>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</si>
  <si>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</si>
  <si>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</si>
  <si>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</si>
  <si>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</si>
  <si>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</si>
  <si>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</si>
  <si>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</si>
  <si>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</si>
  <si>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</si>
  <si>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</si>
  <si>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</si>
  <si>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</si>
  <si>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</si>
  <si>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</si>
  <si>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</si>
  <si>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</si>
  <si>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</si>
  <si>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</si>
  <si>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</si>
  <si>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</si>
  <si>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</si>
  <si>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</si>
  <si>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</si>
  <si>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</si>
  <si>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</si>
  <si>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</si>
  <si>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</si>
  <si>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</si>
  <si>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</si>
  <si>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</si>
  <si>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</si>
  <si>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</si>
  <si>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</si>
  <si>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</si>
  <si>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</si>
  <si>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</si>
  <si>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</si>
  <si>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</si>
  <si>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</si>
  <si>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</si>
  <si>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</si>
  <si>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</si>
  <si>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</si>
  <si>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</si>
  <si>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</si>
  <si>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</si>
  <si>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</si>
  <si>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</si>
  <si>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</si>
  <si>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</si>
  <si>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</si>
  <si>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</si>
  <si>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</si>
  <si>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</si>
  <si>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</si>
  <si>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</si>
  <si>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</si>
  <si>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</si>
  <si>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</si>
  <si>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</si>
  <si>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</si>
  <si>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</si>
  <si>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</si>
  <si>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</si>
  <si>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</si>
  <si>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</si>
  <si>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</si>
  <si>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</si>
  <si>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</si>
  <si>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</si>
  <si>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</si>
  <si>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</si>
  <si>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</si>
  <si>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</si>
  <si>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</si>
  <si>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</si>
  <si>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</si>
  <si>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</si>
  <si>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</si>
  <si>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</si>
  <si>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</si>
  <si>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</si>
  <si>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</si>
  <si>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</si>
  <si>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</si>
  <si>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</si>
  <si>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</si>
  <si>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</si>
  <si>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</si>
  <si>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</si>
  <si>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</si>
  <si>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</si>
  <si>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</si>
  <si>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</si>
  <si>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</si>
  <si>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</si>
  <si>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</si>
  <si>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</si>
  <si>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</si>
  <si>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</si>
  <si>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</si>
  <si>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</si>
  <si>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</si>
  <si>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</si>
  <si>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</si>
  <si>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</si>
  <si>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</si>
  <si>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</si>
  <si>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</si>
  <si>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</si>
  <si>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</si>
  <si>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</si>
  <si>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</si>
  <si>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</si>
  <si>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</si>
  <si>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</si>
  <si>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</si>
  <si>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</si>
  <si>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</si>
  <si>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</si>
  <si>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</si>
  <si>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</si>
  <si>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</si>
  <si>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</si>
  <si>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</si>
  <si>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</si>
  <si>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</si>
  <si>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</si>
  <si>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</si>
  <si>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</si>
  <si>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</si>
  <si>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</si>
  <si>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</si>
  <si>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</si>
  <si>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</si>
  <si>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</si>
  <si>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</si>
  <si>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</si>
  <si>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</si>
  <si>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</si>
  <si>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</si>
  <si>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</si>
  <si>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</si>
  <si>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</si>
  <si>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</si>
  <si>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</si>
  <si>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</si>
  <si>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</si>
  <si>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</si>
  <si>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</si>
  <si>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</si>
  <si>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</si>
  <si>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</si>
  <si>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</si>
  <si>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</si>
  <si>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</si>
  <si>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</si>
  <si>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</si>
  <si>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</si>
  <si>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</si>
  <si>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</si>
  <si>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</si>
  <si>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</si>
  <si>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</si>
  <si>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</si>
  <si>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</si>
  <si>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</si>
  <si>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</si>
  <si>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</si>
  <si>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</si>
  <si>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</si>
  <si>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</si>
  <si>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</si>
  <si>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</si>
  <si>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</si>
  <si>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</si>
  <si>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</si>
  <si>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</si>
  <si>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</si>
  <si>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</si>
  <si>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</si>
  <si>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</si>
  <si>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</si>
  <si>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</si>
  <si>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</si>
  <si>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</si>
  <si>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</si>
  <si>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</si>
  <si>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</si>
  <si>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</si>
  <si>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</si>
  <si>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</si>
  <si>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</si>
  <si>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</si>
  <si>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</si>
  <si>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</si>
  <si>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</si>
  <si>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</si>
  <si>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</si>
  <si>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</si>
  <si>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</si>
  <si>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</si>
  <si>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</si>
  <si>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</si>
  <si>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</si>
  <si>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</si>
  <si>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</si>
  <si>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</si>
  <si>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</si>
  <si>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</si>
  <si>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</si>
  <si>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</si>
  <si>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</si>
  <si>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</si>
  <si>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</si>
  <si>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</si>
  <si>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</si>
  <si>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</si>
  <si>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</si>
  <si>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</si>
  <si>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</si>
  <si>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</si>
  <si>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</si>
  <si>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</si>
  <si>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</si>
  <si>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</si>
  <si>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</si>
  <si>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</si>
  <si>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</si>
  <si>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</si>
  <si>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</si>
  <si>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</si>
  <si>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</si>
  <si>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</si>
  <si>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</si>
  <si>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</si>
  <si>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</si>
  <si>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</si>
  <si>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</si>
  <si>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</si>
  <si>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</si>
  <si>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</si>
  <si>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</si>
  <si>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</si>
  <si>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</si>
  <si>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</si>
  <si>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</si>
  <si>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</si>
  <si>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</si>
  <si>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</si>
  <si>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</si>
  <si>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</si>
  <si>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</si>
  <si>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</si>
  <si>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</si>
  <si>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</si>
  <si>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</si>
  <si>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</si>
  <si>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</si>
  <si>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</si>
  <si>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</si>
  <si>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</si>
  <si>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</si>
  <si>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</si>
  <si>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</si>
  <si>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</si>
  <si>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</si>
  <si>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</si>
  <si>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</si>
  <si>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</si>
  <si>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</si>
  <si>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</si>
  <si>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</si>
  <si>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</si>
  <si>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</si>
  <si>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</si>
  <si>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</si>
  <si>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</si>
  <si>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</si>
  <si>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</si>
  <si>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</si>
  <si>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</si>
  <si>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</si>
  <si>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</si>
  <si>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</si>
  <si>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</si>
  <si>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</si>
  <si>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</si>
  <si>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</si>
  <si>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</si>
  <si>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</si>
  <si>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</si>
  <si>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</si>
  <si>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</si>
  <si>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</si>
  <si>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</si>
  <si>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</si>
  <si>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</si>
  <si>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</si>
  <si>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</si>
  <si>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</si>
  <si>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</si>
  <si>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</si>
  <si>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</si>
  <si>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</si>
  <si>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</si>
  <si>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</si>
  <si>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</si>
  <si>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</si>
  <si>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</si>
  <si>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</si>
  <si>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</si>
  <si>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</si>
  <si>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</si>
  <si>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</si>
  <si>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</si>
  <si>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</si>
  <si>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</si>
  <si>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</si>
  <si>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</si>
  <si>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</si>
  <si>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</si>
  <si>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</si>
  <si>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</si>
  <si>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</si>
  <si>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</si>
  <si>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</si>
  <si>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</si>
  <si>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</si>
  <si>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</si>
  <si>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</si>
  <si>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</si>
  <si>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</si>
  <si>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</si>
  <si>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</si>
  <si>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</si>
  <si>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</si>
  <si>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</si>
  <si>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</si>
  <si>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</si>
  <si>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</si>
  <si>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</si>
  <si>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</si>
  <si>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</si>
  <si>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</si>
  <si>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</si>
  <si>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</si>
  <si>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</si>
  <si>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</si>
  <si>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</si>
  <si>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</si>
  <si>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</si>
  <si>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</si>
  <si>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</si>
  <si>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</si>
  <si>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</si>
  <si>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</si>
  <si>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</si>
  <si>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</si>
  <si>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</si>
  <si>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</si>
  <si>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</si>
  <si>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</si>
  <si>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</si>
  <si>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</si>
  <si>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</si>
  <si>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</si>
  <si>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</si>
  <si>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</si>
  <si>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</si>
  <si>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</si>
  <si>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</si>
  <si>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</si>
  <si>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</si>
  <si>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</si>
  <si>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</si>
  <si>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</si>
  <si>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</si>
  <si>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</si>
  <si>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</si>
  <si>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</si>
  <si>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</si>
  <si>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</si>
  <si>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</si>
  <si>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</si>
  <si>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</si>
  <si>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</si>
  <si>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</si>
  <si>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</si>
  <si>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</si>
  <si>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</si>
  <si>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</si>
  <si>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</si>
  <si>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</si>
  <si>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</si>
  <si>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</si>
  <si>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</si>
  <si>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</si>
  <si>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</si>
  <si>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</si>
  <si>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</si>
  <si>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</si>
  <si>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</si>
  <si>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</si>
  <si>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</si>
  <si>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</si>
  <si>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</si>
  <si>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</si>
  <si>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</si>
  <si>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</si>
  <si>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</si>
  <si>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</si>
  <si>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</si>
  <si>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</si>
  <si>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</si>
  <si>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</si>
  <si>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</si>
  <si>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</si>
  <si>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</si>
  <si>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</si>
  <si>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</si>
  <si>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</si>
  <si>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</si>
  <si>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</si>
  <si>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</si>
  <si>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</si>
  <si>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</si>
  <si>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</si>
  <si>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</si>
  <si>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</si>
  <si>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</si>
  <si>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</si>
  <si>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</si>
  <si>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</si>
  <si>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</si>
  <si>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</si>
  <si>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</si>
  <si>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</si>
  <si>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</si>
  <si>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</si>
  <si>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</si>
  <si>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</si>
  <si>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</si>
  <si>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</si>
  <si>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</si>
  <si>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</si>
  <si>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</si>
  <si>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</si>
  <si>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</si>
  <si>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</si>
  <si>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</si>
  <si>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</si>
  <si>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</si>
  <si>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</si>
  <si>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</si>
  <si>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</si>
  <si>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</si>
  <si>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</si>
  <si>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</si>
  <si>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</si>
  <si>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</si>
  <si>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</si>
  <si>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</si>
  <si>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</si>
  <si>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</si>
  <si>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</si>
  <si>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</si>
  <si>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</si>
  <si>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</si>
  <si>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</si>
  <si>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</si>
  <si>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</si>
  <si>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</si>
  <si>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</si>
  <si>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</si>
  <si>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</si>
  <si>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</si>
  <si>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</si>
  <si>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</si>
  <si>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</si>
  <si>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</si>
  <si>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</si>
  <si>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</si>
  <si>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</si>
  <si>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</si>
  <si>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</si>
  <si>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</si>
  <si>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</si>
  <si>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</si>
  <si>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</si>
  <si>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</si>
  <si>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</si>
  <si>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</si>
  <si>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</si>
  <si>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</si>
  <si>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</si>
  <si>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</si>
  <si>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</si>
  <si>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</si>
  <si>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</si>
  <si>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</si>
  <si>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</si>
  <si>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</si>
  <si>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</si>
  <si>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</si>
  <si>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</si>
  <si>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</si>
  <si>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</si>
  <si>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</si>
  <si>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</si>
  <si>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</si>
  <si>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</si>
  <si>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</si>
  <si>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</si>
  <si>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</si>
  <si>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</si>
  <si>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</si>
  <si>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</si>
  <si>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</si>
  <si>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</si>
  <si>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</si>
  <si>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</si>
  <si>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</si>
  <si>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</si>
  <si>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</si>
  <si>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</si>
  <si>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</si>
  <si>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</si>
  <si>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</si>
  <si>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</si>
  <si>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</si>
  <si>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</si>
  <si>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</si>
  <si>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</si>
  <si>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</si>
  <si>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</si>
  <si>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</si>
  <si>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</si>
  <si>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</si>
  <si>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</si>
  <si>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</si>
  <si>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</si>
  <si>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</si>
  <si>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</si>
  <si>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</si>
  <si>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</si>
  <si>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</si>
  <si>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</si>
  <si>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</si>
  <si>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</si>
  <si>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</si>
  <si>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</si>
  <si>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</si>
  <si>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</si>
  <si>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</si>
  <si>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</si>
  <si>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</si>
  <si>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</si>
  <si>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</si>
  <si>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</si>
  <si>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</si>
  <si>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</si>
  <si>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</si>
  <si>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</si>
  <si>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</si>
  <si>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</si>
  <si>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</si>
  <si>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</si>
  <si>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</si>
  <si>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</si>
  <si>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</si>
  <si>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</si>
  <si>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</si>
  <si>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</si>
  <si>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</si>
  <si>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</si>
  <si>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</si>
  <si>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</si>
  <si>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</si>
  <si>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</si>
  <si>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</si>
  <si>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</si>
  <si>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</si>
  <si>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</si>
  <si>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</si>
  <si>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</si>
  <si>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</si>
  <si>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</si>
  <si>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</si>
  <si>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</si>
  <si>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</si>
  <si>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</si>
  <si>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</si>
  <si>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</si>
  <si>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</si>
  <si>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</si>
  <si>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</si>
  <si>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</si>
  <si>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</si>
  <si>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</si>
  <si>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</si>
  <si>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</si>
  <si>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</si>
  <si>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</si>
  <si>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</si>
  <si>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</si>
  <si>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</si>
  <si>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</si>
  <si>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</si>
  <si>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</si>
  <si>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</si>
  <si>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</si>
  <si>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</si>
  <si>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</si>
  <si>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</si>
  <si>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</si>
  <si>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</si>
  <si>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</si>
  <si>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</si>
  <si>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</si>
  <si>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</si>
  <si>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</si>
  <si>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</si>
  <si>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</si>
  <si>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</si>
  <si>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</si>
  <si>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</si>
  <si>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</si>
  <si>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</si>
  <si>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</si>
  <si>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</si>
  <si>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</si>
  <si>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</si>
  <si>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</si>
  <si>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</si>
  <si>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</si>
  <si>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</si>
  <si>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</si>
  <si>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</si>
  <si>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</si>
  <si>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</si>
  <si>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</si>
  <si>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</si>
  <si>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</si>
  <si>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</si>
  <si>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</si>
  <si>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</si>
  <si>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</si>
  <si>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</si>
  <si>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</si>
  <si>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</si>
  <si>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</si>
  <si>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</si>
  <si>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</si>
  <si>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</si>
  <si>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</si>
  <si>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</si>
  <si>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</si>
  <si>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</si>
  <si>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</si>
  <si>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</si>
  <si>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</si>
  <si>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</si>
  <si>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</si>
  <si>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</si>
  <si>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</si>
  <si>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</si>
  <si>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</si>
  <si>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</si>
  <si>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</si>
  <si>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</si>
  <si>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</si>
  <si>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</si>
  <si>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</si>
  <si>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</si>
  <si>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</si>
  <si>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</si>
  <si>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</si>
  <si>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</si>
  <si>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</si>
  <si>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</si>
  <si>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</si>
  <si>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</si>
  <si>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</si>
  <si>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</si>
  <si>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</si>
  <si>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</si>
  <si>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</si>
  <si>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</si>
  <si>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</si>
  <si>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</si>
  <si>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</si>
  <si>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</si>
  <si>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</si>
  <si>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</si>
  <si>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</si>
  <si>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</si>
  <si>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</si>
  <si>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</si>
  <si>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</si>
  <si>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</si>
  <si>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</si>
  <si>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</si>
  <si>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</si>
  <si>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</si>
  <si>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</si>
  <si>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</si>
  <si>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</si>
  <si>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</si>
  <si>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</si>
  <si>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</si>
  <si>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</si>
  <si>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</si>
  <si>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</si>
  <si>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</si>
  <si>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</si>
  <si>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</si>
  <si>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</si>
  <si>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</si>
  <si>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</si>
  <si>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</si>
  <si>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</si>
  <si>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</si>
  <si>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</si>
  <si>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</si>
  <si>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</si>
  <si>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</si>
  <si>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</si>
  <si>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</si>
  <si>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</si>
  <si>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</si>
  <si>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</si>
  <si>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</si>
  <si>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</si>
  <si>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</si>
  <si>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</si>
  <si>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</si>
  <si>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</si>
  <si>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</si>
  <si>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</si>
  <si>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</si>
  <si>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</si>
  <si>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</si>
  <si>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</si>
  <si>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</si>
  <si>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</si>
  <si>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</si>
  <si>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</si>
  <si>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</si>
  <si>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</si>
  <si>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</si>
  <si>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</si>
  <si>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</si>
  <si>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</si>
  <si>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</si>
  <si>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</si>
  <si>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</si>
  <si>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</si>
  <si>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</si>
  <si>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</si>
  <si>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</si>
  <si>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</si>
  <si>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</si>
  <si>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</si>
  <si>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</si>
  <si>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</si>
  <si>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</si>
  <si>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</si>
  <si>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</si>
  <si>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</si>
  <si>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</si>
  <si>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</si>
  <si>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</si>
  <si>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</si>
  <si>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</si>
  <si>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</si>
  <si>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</si>
  <si>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</si>
  <si>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</si>
  <si>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</si>
  <si>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</si>
  <si>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</si>
  <si>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</si>
  <si>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</si>
  <si>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</si>
  <si>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</si>
  <si>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</si>
  <si>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</si>
  <si>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</si>
  <si>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</si>
  <si>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</si>
  <si>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</si>
  <si>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</si>
  <si>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</si>
  <si>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</si>
  <si>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</si>
  <si>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</si>
  <si>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</si>
  <si>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</si>
  <si>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</si>
  <si>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</si>
  <si>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</si>
  <si>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</si>
  <si>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</si>
  <si>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</si>
  <si>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</si>
  <si>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</si>
  <si>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</si>
  <si>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</si>
  <si>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</si>
  <si>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</si>
  <si>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</si>
  <si>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</si>
  <si>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</si>
  <si>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</si>
  <si>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</si>
  <si>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</si>
  <si>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</si>
  <si>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</si>
  <si>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</si>
  <si>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</si>
  <si>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</si>
  <si>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</si>
  <si>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</si>
  <si>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</si>
  <si>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</si>
  <si>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</si>
  <si>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</si>
  <si>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</si>
  <si>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</si>
  <si>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</si>
  <si>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</si>
  <si>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</si>
  <si>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</si>
  <si>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</si>
  <si>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</si>
  <si>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</si>
  <si>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</si>
  <si>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</si>
  <si>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</si>
  <si>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</si>
  <si>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</si>
  <si>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</si>
  <si>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</si>
  <si>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</si>
  <si>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</si>
  <si>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</si>
  <si>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</si>
  <si>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</si>
  <si>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</si>
  <si>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</si>
  <si>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</si>
  <si>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</si>
  <si>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</si>
  <si>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</si>
  <si>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</si>
  <si>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</si>
  <si>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</si>
  <si>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</si>
  <si>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</si>
  <si>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</si>
  <si>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</si>
  <si>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</si>
  <si>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</si>
  <si>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</si>
  <si>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</si>
  <si>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</si>
  <si>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</si>
  <si>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</si>
  <si>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</si>
  <si>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</si>
  <si>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</si>
  <si>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</si>
  <si>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</si>
  <si>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</si>
  <si>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</si>
  <si>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</si>
  <si>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</si>
  <si>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</si>
  <si>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</si>
  <si>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</si>
  <si>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</si>
  <si>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</si>
  <si>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</si>
  <si>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</si>
  <si>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</si>
  <si>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</si>
  <si>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</si>
  <si>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</si>
  <si>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</si>
  <si>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</si>
  <si>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</si>
  <si>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</si>
  <si>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</si>
  <si>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</si>
  <si>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</si>
  <si>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</si>
  <si>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</si>
  <si>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</si>
  <si>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</si>
  <si>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</si>
  <si>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</si>
  <si>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</si>
  <si>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</si>
  <si>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</si>
  <si>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</si>
  <si>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</si>
  <si>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</si>
  <si>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</si>
  <si>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</si>
  <si>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</si>
  <si>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</si>
  <si>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</si>
  <si>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</si>
  <si>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</si>
  <si>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</si>
  <si>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</si>
  <si>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</si>
  <si>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</si>
  <si>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</si>
  <si>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</si>
  <si>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</si>
  <si>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</si>
  <si>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</si>
  <si>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</si>
  <si>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</si>
  <si>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</si>
  <si>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</si>
  <si>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</si>
  <si>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</si>
  <si>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</si>
  <si>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</si>
  <si>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</si>
  <si>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</si>
  <si>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</si>
  <si>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</si>
  <si>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</si>
  <si>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</si>
  <si>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</si>
  <si>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</si>
  <si>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</si>
  <si>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</si>
  <si>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</si>
  <si>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</si>
  <si>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</si>
  <si>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</si>
  <si>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</si>
  <si>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</si>
  <si>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</si>
  <si>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</si>
  <si>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</si>
  <si>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</si>
  <si>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</si>
  <si>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</si>
  <si>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</si>
  <si>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</si>
  <si>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</si>
  <si>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</si>
  <si>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</si>
  <si>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</si>
  <si>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</si>
  <si>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</si>
  <si>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</si>
  <si>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</si>
  <si>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</si>
  <si>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</si>
  <si>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</si>
  <si>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</si>
  <si>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</si>
  <si>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</si>
  <si>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</si>
  <si>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</si>
  <si>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</si>
  <si>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</si>
  <si>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</si>
  <si>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</si>
  <si>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</si>
  <si>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</si>
  <si>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</si>
  <si>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</si>
  <si>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</si>
  <si>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</si>
  <si>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</si>
  <si>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</si>
  <si>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</si>
  <si>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</si>
  <si>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</si>
  <si>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</si>
  <si>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</si>
  <si>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</si>
  <si>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</si>
  <si>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</si>
  <si>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</si>
  <si>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</si>
  <si>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</si>
  <si>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</si>
  <si>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</si>
  <si>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</si>
  <si>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</si>
  <si>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</si>
  <si>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</si>
  <si>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</si>
  <si>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</si>
  <si>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</si>
  <si>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</si>
  <si>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</si>
  <si>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</si>
  <si>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</si>
  <si>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</si>
  <si>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</si>
  <si>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</si>
  <si>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</si>
  <si>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</si>
  <si>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</si>
  <si>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</si>
  <si>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</si>
  <si>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</si>
  <si>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</si>
  <si>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</si>
  <si>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</si>
  <si>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</si>
  <si>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</si>
  <si>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</si>
  <si>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</si>
  <si>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</si>
  <si>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</si>
  <si>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</si>
  <si>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</si>
  <si>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</si>
  <si>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</si>
  <si>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</si>
  <si>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</si>
  <si>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/>
  </si>
  <si>
    <t>Dränbrunnar</t>
  </si>
  <si>
    <t>Nedstigningsbrunnar</t>
  </si>
  <si>
    <t>Pumpbrunnar</t>
  </si>
  <si>
    <t>Rensbrunnar</t>
  </si>
  <si>
    <t>Torrbrunnar</t>
  </si>
  <si>
    <t>Sandfång</t>
  </si>
  <si>
    <t>Dagvattenbrunnar</t>
  </si>
  <si>
    <t>Linjeavvattning</t>
  </si>
  <si>
    <t>Punktavvattning</t>
  </si>
  <si>
    <t>Oljeavskiljare</t>
  </si>
  <si>
    <t>Fettavskiljare</t>
  </si>
  <si>
    <t>Slamavskiljare</t>
  </si>
  <si>
    <t>Golvbrunnar</t>
  </si>
  <si>
    <t>Tvättrännor</t>
  </si>
  <si>
    <t>Klosetter</t>
  </si>
  <si>
    <t>Tvättställ</t>
  </si>
  <si>
    <t>Avloppstam, stuprör</t>
  </si>
  <si>
    <t>VVS-utrustningar</t>
  </si>
  <si>
    <t>Dagvattenkassetter</t>
  </si>
  <si>
    <t>Backventil för avlopp</t>
  </si>
  <si>
    <t>Brandpost</t>
  </si>
  <si>
    <t>Behållare</t>
  </si>
  <si>
    <t>Avfallstransport</t>
  </si>
  <si>
    <t>Logistik (rörpostsystem)</t>
  </si>
  <si>
    <t>Specialbrunnar</t>
  </si>
  <si>
    <t>Droppkoppar</t>
  </si>
  <si>
    <t>Takbrunnar</t>
  </si>
  <si>
    <t>Luftningsledningar (avlopp)</t>
  </si>
  <si>
    <t>Bidéer</t>
  </si>
  <si>
    <t>Urinoarer</t>
  </si>
  <si>
    <t>Torrtoaletter</t>
  </si>
  <si>
    <t>Diskbänkar och disklådor</t>
  </si>
  <si>
    <t>Tvättlådor och tvättbänkar</t>
  </si>
  <si>
    <t>Utslagsbackar</t>
  </si>
  <si>
    <t>Tvättbänkar</t>
  </si>
  <si>
    <t>Kyldiskar</t>
  </si>
  <si>
    <t>Kondensvattenrör</t>
  </si>
  <si>
    <t>Dricksvattenkylare</t>
  </si>
  <si>
    <t>Diskmaskiner</t>
  </si>
  <si>
    <t>Ugnar</t>
  </si>
  <si>
    <t>Tvättmaskiner</t>
  </si>
  <si>
    <t>Desinfektorer</t>
  </si>
  <si>
    <t>Autoklaver</t>
  </si>
  <si>
    <t>Draghuvar</t>
  </si>
  <si>
    <t>Dragskåp</t>
  </si>
  <si>
    <t>Badkar</t>
  </si>
  <si>
    <t>Cirkulationspumpar</t>
  </si>
  <si>
    <t>Fördelningsrör</t>
  </si>
  <si>
    <t>Tryckstegringsanläggning</t>
  </si>
  <si>
    <t>Spolposter</t>
  </si>
  <si>
    <t>Väggvattenutkastare</t>
  </si>
  <si>
    <t>Stigarledning (brand)</t>
  </si>
  <si>
    <t>Nödduschar</t>
  </si>
  <si>
    <t>Duschblandare</t>
  </si>
  <si>
    <t>Kokgrytor</t>
  </si>
  <si>
    <t>Tappventiler</t>
  </si>
  <si>
    <t>Slangvindor</t>
  </si>
  <si>
    <t>Övervakningsenheter</t>
  </si>
  <si>
    <t>Nödavstäningsboxor</t>
  </si>
  <si>
    <t>Nödförsörjningsenheter</t>
  </si>
  <si>
    <t>Gasmätare</t>
  </si>
  <si>
    <t>Tryckluftskompressorer</t>
  </si>
  <si>
    <t>Vakuumanläggningar</t>
  </si>
  <si>
    <t>Gastuber</t>
  </si>
  <si>
    <t>Tankar</t>
  </si>
  <si>
    <t>Gastubsregulator</t>
  </si>
  <si>
    <t>NIST kopplingar</t>
  </si>
  <si>
    <t>Mätenheter</t>
  </si>
  <si>
    <t>Fordelarrör</t>
  </si>
  <si>
    <t>Behållare/tank</t>
  </si>
  <si>
    <t>Förångare</t>
  </si>
  <si>
    <t>Kylflänsar</t>
  </si>
  <si>
    <t>Fläktluftkylare</t>
  </si>
  <si>
    <t>Kylbafflar</t>
  </si>
  <si>
    <t>Kylcentraler</t>
  </si>
  <si>
    <t>Kylare</t>
  </si>
  <si>
    <t>Frikylare</t>
  </si>
  <si>
    <t>Torrkylare</t>
  </si>
  <si>
    <t>Kylkompressor</t>
  </si>
  <si>
    <t>Pumpar</t>
  </si>
  <si>
    <t>Expansionskärl</t>
  </si>
  <si>
    <t>Bruksvattenväxlare</t>
  </si>
  <si>
    <t>Värmeflänsar</t>
  </si>
  <si>
    <t>Golvvärme</t>
  </si>
  <si>
    <t>Infravärme</t>
  </si>
  <si>
    <t>Konvektorer</t>
  </si>
  <si>
    <t>Varmluftsridåer</t>
  </si>
  <si>
    <t>Luftvärmepumpar</t>
  </si>
  <si>
    <t>Gaspannor</t>
  </si>
  <si>
    <t>Oljepannor</t>
  </si>
  <si>
    <t>Pelletspannor</t>
  </si>
  <si>
    <t>Halmpannor</t>
  </si>
  <si>
    <t>Cirkulära kanaler</t>
  </si>
  <si>
    <t>Rektangulära kanaler</t>
  </si>
  <si>
    <t>Flexibla kanaler</t>
  </si>
  <si>
    <t>Sammansatta apparater i luftbehandlingssystem</t>
  </si>
  <si>
    <t>Luftvärmare</t>
  </si>
  <si>
    <t>Vätskekopplade värmeåtervinnare</t>
  </si>
  <si>
    <t>Värmeåtervinnare</t>
  </si>
  <si>
    <t>Luftfuktare</t>
  </si>
  <si>
    <t>Luftavfuktare</t>
  </si>
  <si>
    <t>Ljuddämpare</t>
  </si>
  <si>
    <t>Brand-/Brandgasspjäll</t>
  </si>
  <si>
    <t>Övertrycksspjäll</t>
  </si>
  <si>
    <t>Brandgasspjäll</t>
  </si>
  <si>
    <t>Spjäll med tvålägesmotor</t>
  </si>
  <si>
    <t>Flödesdon</t>
  </si>
  <si>
    <t>Axialfläktar</t>
  </si>
  <si>
    <t>Boxfläktar</t>
  </si>
  <si>
    <t>Kanalfläktar</t>
  </si>
  <si>
    <t>Industrifläktar</t>
  </si>
  <si>
    <t>Takfläktar</t>
  </si>
  <si>
    <t>Våtrumsfläktar</t>
  </si>
  <si>
    <t>Väggfläktar</t>
  </si>
  <si>
    <t>Dysdon</t>
  </si>
  <si>
    <t>Lågimpulsdon</t>
  </si>
  <si>
    <t>Infällda takdon</t>
  </si>
  <si>
    <t>Synliga takdon</t>
  </si>
  <si>
    <t>Renrumsdon</t>
  </si>
  <si>
    <t>Gallerdon/Väggdon</t>
  </si>
  <si>
    <t>Textildon</t>
  </si>
  <si>
    <t>Kontrollventiler</t>
  </si>
  <si>
    <t>Överluftsdon</t>
  </si>
  <si>
    <t>Imkåpor</t>
  </si>
  <si>
    <t>Punktutsug</t>
  </si>
  <si>
    <t>Kemikalieskåp</t>
  </si>
  <si>
    <t>LAF-bänk</t>
  </si>
  <si>
    <t>Luftslussar</t>
  </si>
  <si>
    <t>Avluftsskåp</t>
  </si>
  <si>
    <t>Avluftshuvar</t>
  </si>
  <si>
    <t>Uteluftshuvar</t>
  </si>
  <si>
    <t>Avluftsskorsten</t>
  </si>
  <si>
    <t>Uteluftsskorsten</t>
  </si>
  <si>
    <t>Uteluftsgaller i vägg</t>
  </si>
  <si>
    <t>Takgenomföringar</t>
  </si>
  <si>
    <t>Membrangenomföring</t>
  </si>
  <si>
    <t>Isolering, Värme</t>
  </si>
  <si>
    <t>Isolering, Ljud</t>
  </si>
  <si>
    <t>Trycktankar</t>
  </si>
  <si>
    <t>Tryckhållarpumpar</t>
  </si>
  <si>
    <t>Alarmventil/övertrycksventiler</t>
  </si>
  <si>
    <t>Flödesregulatorer</t>
  </si>
  <si>
    <t>Nedåtriktad sprinklerhuvuden</t>
  </si>
  <si>
    <t>Dold sprinkler</t>
  </si>
  <si>
    <t>Uppåtstående sprinkler</t>
  </si>
  <si>
    <t>Väggmonterade sprinkler</t>
  </si>
  <si>
    <t>Avstängningsventiler</t>
  </si>
  <si>
    <t>Statisk reglerventiler</t>
  </si>
  <si>
    <t>Magnetventiler</t>
  </si>
  <si>
    <t>Säkerhetsventiler</t>
  </si>
  <si>
    <t>Avluftningsventiler</t>
  </si>
  <si>
    <t>Avtappningsventiler</t>
  </si>
  <si>
    <t>Tilläggsventiler</t>
  </si>
  <si>
    <t>Zonindelningsventiler</t>
  </si>
  <si>
    <t>Dynamisk reglerventiler</t>
  </si>
  <si>
    <t>Tryckdifferensregulatorer</t>
  </si>
  <si>
    <t>Motorventiler</t>
  </si>
  <si>
    <t>Motordrivna tryckdifferensregulatorer</t>
  </si>
  <si>
    <t>Flödesmätare</t>
  </si>
  <si>
    <t>Energimätare</t>
  </si>
  <si>
    <t>Manometrar</t>
  </si>
  <si>
    <t>Kompensatorer</t>
  </si>
  <si>
    <t>Inspektions/rensluckor</t>
  </si>
  <si>
    <t>Kopplinsboxar</t>
  </si>
  <si>
    <t>Rörisolering brand</t>
  </si>
  <si>
    <t>Rörisolering värme</t>
  </si>
  <si>
    <t>Rörisolering kondens</t>
  </si>
  <si>
    <t>Rörisolering ljud</t>
  </si>
  <si>
    <t>Beslag</t>
  </si>
  <si>
    <t>Konsoler</t>
  </si>
  <si>
    <t>Hål och igensättningar</t>
  </si>
  <si>
    <t>Stativ</t>
  </si>
  <si>
    <t>Luftledningar högspänningsanläggning</t>
  </si>
  <si>
    <t>Ledning i mark högspänningsanläggning</t>
  </si>
  <si>
    <t>Luftledningar lågspänningsanläggning</t>
  </si>
  <si>
    <t>Ledningar för elektronik och svagströmsanläggningar</t>
  </si>
  <si>
    <t>Gatu- och vägbelysning</t>
  </si>
  <si>
    <t>Platsbelysning</t>
  </si>
  <si>
    <t>Park- och trädgårdsbelysning</t>
  </si>
  <si>
    <t>Jordning</t>
  </si>
  <si>
    <t>Pumpanläggning i brunn</t>
  </si>
  <si>
    <t>Värmekabelanläggning</t>
  </si>
  <si>
    <t>Frostindikering</t>
  </si>
  <si>
    <t>Installationer för apparater</t>
  </si>
  <si>
    <t>Trafiksignaler</t>
  </si>
  <si>
    <t>Fasta skyltar</t>
  </si>
  <si>
    <t>Flyttbara/mobila  skyltar</t>
  </si>
  <si>
    <t>Trafikbommar</t>
  </si>
  <si>
    <t>Kabelstegar</t>
  </si>
  <si>
    <t>Kabelränna</t>
  </si>
  <si>
    <t>Flexrör</t>
  </si>
  <si>
    <t>Plaströr</t>
  </si>
  <si>
    <t>Stålrör</t>
  </si>
  <si>
    <t>Fiberränna</t>
  </si>
  <si>
    <t>Brandtätning</t>
  </si>
  <si>
    <t>Ljudtätning</t>
  </si>
  <si>
    <t>Hål</t>
  </si>
  <si>
    <t>Urtagning</t>
  </si>
  <si>
    <t>Dosor</t>
  </si>
  <si>
    <t>Ingjutningar</t>
  </si>
  <si>
    <t>Transformatorer</t>
  </si>
  <si>
    <t>Reservkraftsanläggning / UPS</t>
  </si>
  <si>
    <t>Lik- och växelriktaranläggning</t>
  </si>
  <si>
    <t>Faskompensering</t>
  </si>
  <si>
    <t>Frekvensomvandlare</t>
  </si>
  <si>
    <t>Huvudledningar</t>
  </si>
  <si>
    <t>Kopplingsutrustning</t>
  </si>
  <si>
    <t>Produktions- och arbetsmaskiner</t>
  </si>
  <si>
    <t>Pumpanläggning</t>
  </si>
  <si>
    <t>Kontaktledningar / Kanalskenor</t>
  </si>
  <si>
    <t>Transformatoranläggning</t>
  </si>
  <si>
    <t>Stationstavlor</t>
  </si>
  <si>
    <t>Nöd- och reservkraftsanläggning /UPS</t>
  </si>
  <si>
    <t>Faskompenseringsanläggning</t>
  </si>
  <si>
    <t>Huvudledningar / Kanalskenor</t>
  </si>
  <si>
    <t>Ställverk</t>
  </si>
  <si>
    <t>Fördelningscentral</t>
  </si>
  <si>
    <t>Undercentral</t>
  </si>
  <si>
    <t>Gruppentral</t>
  </si>
  <si>
    <t>Övriga centraler</t>
  </si>
  <si>
    <t>Vattenkokare</t>
  </si>
  <si>
    <t>Storköksmaskinanläggning</t>
  </si>
  <si>
    <t>Tvättanläggning</t>
  </si>
  <si>
    <t>Ventilationsanläggning</t>
  </si>
  <si>
    <t>Installationer för övriga mekaniska anläggningar</t>
  </si>
  <si>
    <t>El-element</t>
  </si>
  <si>
    <t>Handtork, handdukstork</t>
  </si>
  <si>
    <t>Ugn</t>
  </si>
  <si>
    <t>Allmänbelysning</t>
  </si>
  <si>
    <t>Armatur - Allmänbelysning</t>
  </si>
  <si>
    <t>Armatur - Säkerhetsbelysning</t>
  </si>
  <si>
    <t>Armatur - Specialbelysning</t>
  </si>
  <si>
    <t>Kontaktdon</t>
  </si>
  <si>
    <t>Arbetsplatser/golvboxar</t>
  </si>
  <si>
    <t>Uttag</t>
  </si>
  <si>
    <t>Försörjning för apparater</t>
  </si>
  <si>
    <t>Vårdrumspanel</t>
  </si>
  <si>
    <t>Solcellsanläggning</t>
  </si>
  <si>
    <t>Telefoni</t>
  </si>
  <si>
    <t>Radio</t>
  </si>
  <si>
    <t>Dörr och porttelefon</t>
  </si>
  <si>
    <t>Ringklocka</t>
  </si>
  <si>
    <t>Tidur</t>
  </si>
  <si>
    <t>Teleslinga</t>
  </si>
  <si>
    <t>Video</t>
  </si>
  <si>
    <t>Antenn</t>
  </si>
  <si>
    <t>AV-anläggning</t>
  </si>
  <si>
    <t>Kablage och patchpanel</t>
  </si>
  <si>
    <t>Positioneringssystem</t>
  </si>
  <si>
    <t>Automatiskt inbrottslarm</t>
  </si>
  <si>
    <t>Passersystem</t>
  </si>
  <si>
    <t>Intern övervakningsanläggning</t>
  </si>
  <si>
    <t>Automatiskt system för brandlucka (ABDL)</t>
  </si>
  <si>
    <t>Automatiskt gaslarmssystem (AGA)</t>
  </si>
  <si>
    <t>Automatisk dörrstängningssystem</t>
  </si>
  <si>
    <t>Automatisk vattensläckningssystem</t>
  </si>
  <si>
    <t>Automatisk rökgasevakuering</t>
  </si>
  <si>
    <t>Varningssystem</t>
  </si>
  <si>
    <t>Nödanropssystem</t>
  </si>
  <si>
    <t>Alarm i kyl- och frysrum</t>
  </si>
  <si>
    <t>Personsäkerhetsdetektor (jordfelsbrytare)</t>
  </si>
  <si>
    <t>Centralt övervakningssystem</t>
  </si>
  <si>
    <t>Åskskydd</t>
  </si>
  <si>
    <t>Huvudutjämningsanslutning</t>
  </si>
  <si>
    <t>Lokal spänningsutjämningsförbindelse utan jord</t>
  </si>
  <si>
    <t>Kompletterande spänningsutjämningsförbindelse</t>
  </si>
  <si>
    <t>Hissar</t>
  </si>
  <si>
    <t>Plattformshissar</t>
  </si>
  <si>
    <t>Rulltrappor</t>
  </si>
  <si>
    <t>Rullband</t>
  </si>
  <si>
    <t>Hiss och saxlift</t>
  </si>
  <si>
    <t>Transportband</t>
  </si>
  <si>
    <t>Kranar och lyftar</t>
  </si>
  <si>
    <t>BC-SfB 1980</t>
  </si>
  <si>
    <t>CCS R1</t>
  </si>
  <si>
    <t>Forvaltningsklassifikation</t>
  </si>
  <si>
    <t>Takkassetter</t>
  </si>
  <si>
    <t>Vattenmättare</t>
  </si>
  <si>
    <t>Shuntgrupp</t>
  </si>
  <si>
    <t>Kylväxlare</t>
  </si>
  <si>
    <t>Varmvattenbehållare</t>
  </si>
  <si>
    <t>Ledningar i mark lågspänningsanläggning</t>
  </si>
  <si>
    <t>Oljeavskiljningsanläggning</t>
  </si>
  <si>
    <t>Läckageindikering</t>
  </si>
  <si>
    <t>Försörjning</t>
  </si>
  <si>
    <t>Kontaktledningar</t>
  </si>
  <si>
    <t>Extern försörjning</t>
  </si>
  <si>
    <t>Kylning</t>
  </si>
  <si>
    <t>Lågvoltsbelysning</t>
  </si>
  <si>
    <t>Säkerhetsbelysning</t>
  </si>
  <si>
    <t>Belysningsstyrning</t>
  </si>
  <si>
    <t>Upptagetanläggning</t>
  </si>
  <si>
    <t>Ljudanläggning</t>
  </si>
  <si>
    <t>Mikrofonanläggning</t>
  </si>
  <si>
    <t>DAS anläggning</t>
  </si>
  <si>
    <t>Automatiskt brandlarmsanläggning</t>
  </si>
  <si>
    <t>Personsäkerhet</t>
  </si>
  <si>
    <t>Överfallslarm</t>
  </si>
  <si>
    <t>Kallelseanläggning</t>
  </si>
  <si>
    <t>Styrsystem byggnad</t>
  </si>
  <si>
    <t>KNX anläggning med central styrning</t>
  </si>
  <si>
    <t>Makadam och grus</t>
  </si>
  <si>
    <t>Fx plankegulve på strøer, faldopbygget mørtellag med fliser</t>
  </si>
  <si>
    <t>IfcTransformer</t>
  </si>
  <si>
    <t>IfcElectricFlowStorageDevice</t>
  </si>
  <si>
    <t>IfcElectricDistributionBoard</t>
  </si>
  <si>
    <t>IfcDoorType</t>
  </si>
  <si>
    <t>IfcWindowType</t>
  </si>
  <si>
    <t>IfcOpenningElementType</t>
  </si>
  <si>
    <t>IfcCableSegmentType</t>
  </si>
  <si>
    <t>IfcTransformerType</t>
  </si>
  <si>
    <t>IfcElectricFlowStorageDeviceType</t>
  </si>
  <si>
    <t>IfcElectricDistributionBoardType</t>
  </si>
  <si>
    <t>IfcLightFixtureType</t>
  </si>
  <si>
    <t>IfcTransportElementType</t>
  </si>
  <si>
    <t>IfcGeographicElementType</t>
  </si>
  <si>
    <t>ACCESSORY_ASSEMBLY</t>
  </si>
  <si>
    <t>CABLESEGMENT</t>
  </si>
  <si>
    <t>UPS</t>
  </si>
  <si>
    <t>HARMONICFILTER</t>
  </si>
  <si>
    <t>SECURITYLIGHTING</t>
  </si>
  <si>
    <t>ELEVATOR</t>
  </si>
  <si>
    <t>LIFTINGGEAR</t>
  </si>
  <si>
    <t>ESCALATOR</t>
  </si>
  <si>
    <t>MOVINGWALKWAY</t>
  </si>
  <si>
    <t>CRANEWAY</t>
  </si>
  <si>
    <t>TERRAIN</t>
  </si>
  <si>
    <t>Pset_LightFixtureTypeCommon</t>
  </si>
  <si>
    <t>Pset_LightFixtureTypeSecurityLighting</t>
  </si>
  <si>
    <t>IfcEnergyConversionDevice</t>
  </si>
  <si>
    <t>IfcFlowStorageDevice</t>
  </si>
  <si>
    <t>IfcElectricDistributionPoint</t>
  </si>
  <si>
    <t>IfcWasteTerminalType</t>
  </si>
  <si>
    <t>IfcInterceptorType</t>
  </si>
  <si>
    <t>IfcPipeSegmentType</t>
  </si>
  <si>
    <t>IfcPipeFittingType</t>
  </si>
  <si>
    <t>IfcFlowTreatmentDeviceType</t>
  </si>
  <si>
    <t>IfcDiscreteAccessoryType</t>
  </si>
  <si>
    <t>IfcFlowTerminalType</t>
  </si>
  <si>
    <t>IfcSanitaryTerminalType</t>
  </si>
  <si>
    <t>BATH</t>
  </si>
  <si>
    <t>IfcFireSuppressionTerminalType</t>
  </si>
  <si>
    <t>IfcValveType</t>
  </si>
  <si>
    <t>SLEEVING</t>
  </si>
  <si>
    <t>SPINKLER</t>
  </si>
  <si>
    <t>HOSEREEL</t>
  </si>
  <si>
    <t>IfcAudioVisualApplianceType</t>
  </si>
  <si>
    <t>IfcCommunicationsApplianceType</t>
  </si>
  <si>
    <t>IfcElectricApplianceType</t>
  </si>
  <si>
    <t>IfcFurnitureType</t>
  </si>
  <si>
    <t>SHELF</t>
  </si>
  <si>
    <t>VENDINGMACHINE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</si>
</sst>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351913A1-5BC0-447A-8B2F-CA9818115D2B}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nillable="true" type="xsd:string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type="xsd:string" name="IFC4_Entity" form="unqualified"/>
                        <xsd:element minOccurs="0" nillable="true" type="xsd:string" name="IFC4_EntityType" form="unqualified"/>
                        <xsd:element minOccurs="0" nillable="true" type="xsd:string" name="IFC4_EnumerationType" form="unqualified"/>
                        <xsd:element minOccurs="0" nillable="true" type="xsd:string" name="IFC4_Properties" form="unqualified"/>
                        <xsd:element minOccurs="0" nillable="true" type="xsd:string" name="IFC2X3_Entity" form="unqualified"/>
                        <xsd:element minOccurs="0" nillable="true" type="xsd:string" name="IFC2X3_EntityType" form="unqualified"/>
                        <xsd:element minOccurs="0" nillable="true" type="xsd:string" name="IFC2X3_EnumerationType" form="unqualified"/>
                        <xsd:element minOccurs="0" nillable="true" type="xsd:string" name="IFC2X3_Properties" form="unqualified"/>
                        <xsd:element minOccurs="0" nillable="true" type="xsd:string" name="BC-SfB_1980" form="unqualified"/>
                        <xsd:element minOccurs="0" nillable="true" type="xsd:string" name="BSABe" form="unqualified"/>
                        <xsd:element minOccurs="0" nillable="true" type="xsd:string" name="BSABwr" form="unqualified"/>
                        <xsd:element minOccurs="0" nillable="true" type="xsd:string" name="BIP" form="unqualified"/>
                        <xsd:element minOccurs="0" nillable="true" type="xsd:string" name="Bips_C213" form="unqualified"/>
                        <xsd:element minOccurs="0" nillable="true" type="xsd:string" name="CCS_R1" form="unqualified"/>
                        <xsd:element minOccurs="0" nillable="true" type="xsd:string" name="CoClass" form="unqualified"/>
                        <xsd:element minOccurs="0" nillable="true" type="xsd:string" name="Forvaltningklassifikation_V2.3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System_Map" RootElement="System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CB532-9EEC-4CA7-BAEC-B7BD16AA1AC5}" name="BIMTypeCode" displayName="BIMTypeCode" ref="A1:Y696" tableType="xml" totalsRowShown="0" headerRowDxfId="55" dataDxfId="54" connectionId="1">
  <autoFilter ref="A1:Y696" xr:uid="{CFB195C4-C1A7-4A23-A4C7-C448082D8892}"/>
  <tableColumns count="25">
    <tableColumn id="1" xr3:uid="{953BB372-4549-451A-9EEE-D3419812DDAC}" uniqueName="Identification" name="Identification" dataDxfId="53">
      <xmlColumnPr mapId="1" xpath="/System/Items/Item/Identification" xmlDataType="string"/>
    </tableColumn>
    <tableColumn id="2" xr3:uid="{8ED84689-D046-4EDB-BBD3-0854CCBEAC1F}" uniqueName="Name_dk" name="Name_dk" dataDxfId="52">
      <xmlColumnPr mapId="1" xpath="/System/Items/Item/Name_dk" xmlDataType="string"/>
    </tableColumn>
    <tableColumn id="3" xr3:uid="{0C6581E2-20DA-4BAC-9DCF-ACB2A1519848}" uniqueName="Name_de" name="Name_de" dataDxfId="51">
      <xmlColumnPr mapId="1" xpath="/System/Items/Item/Name_de" xmlDataType="string"/>
    </tableColumn>
    <tableColumn id="4" xr3:uid="{D3B22D9B-0C2C-40DE-BF3C-8CC4E7E6821A}" uniqueName="Name_en" name="Name_en" dataDxfId="50">
      <xmlColumnPr mapId="1" xpath="/System/Items/Item/Name_en" xmlDataType="string"/>
    </tableColumn>
    <tableColumn id="5" xr3:uid="{D9040615-AE5D-4D9E-995A-153095F7A29C}" uniqueName="Name_se" name="Name_se" dataDxfId="49">
      <xmlColumnPr mapId="1" xpath="/System/Items/Item/Name_se" xmlDataType="string"/>
    </tableColumn>
    <tableColumn id="6" xr3:uid="{42C030D1-8F19-4F65-96AC-BB0A6109D141}" uniqueName="Description_dk" name="Description_dk" dataDxfId="48">
      <xmlColumnPr mapId="1" xpath="/System/Items/Item/Description_dk" xmlDataType="string"/>
    </tableColumn>
    <tableColumn id="7" xr3:uid="{2918F397-8651-496B-8025-6DDB32464807}" uniqueName="Description_de" name="Description_de" dataDxfId="47">
      <xmlColumnPr mapId="1" xpath="/System/Items/Item/Description_de" xmlDataType="string"/>
    </tableColumn>
    <tableColumn id="8" xr3:uid="{5D431CD8-5A39-4F61-B1EB-B61BC3226DF9}" uniqueName="Description_en" name="Description_en" dataDxfId="46">
      <xmlColumnPr mapId="1" xpath="/System/Items/Item/Description_en" xmlDataType="string"/>
    </tableColumn>
    <tableColumn id="9" xr3:uid="{1D7B99FD-6010-4003-A1A9-55A9C8A74CD0}" uniqueName="Description_se" name="Description_se" dataDxfId="45">
      <xmlColumnPr mapId="1" xpath="/System/Items/Item/Description_se" xmlDataType="string"/>
    </tableColumn>
    <tableColumn id="10" xr3:uid="{8D016222-2613-4F58-BF6E-9F79254A8B18}" uniqueName="IFC4_Entity" name="IFC4_Entity" dataDxfId="44">
      <xmlColumnPr mapId="1" xpath="/System/Items/Item/IFC4_Entity" xmlDataType="string"/>
    </tableColumn>
    <tableColumn id="11" xr3:uid="{936D9F55-F177-4608-9E60-55579DBA10FF}" uniqueName="IFC4_EntityType" name="IFC4_EntityType" dataDxfId="43">
      <xmlColumnPr mapId="1" xpath="/System/Items/Item/IFC4_EntityType" xmlDataType="string"/>
    </tableColumn>
    <tableColumn id="12" xr3:uid="{551C980A-2841-48EC-B680-E98DD038EE6E}" uniqueName="IFC4_EnumerationType" name="IFC4_EnumerationType" dataDxfId="42">
      <xmlColumnPr mapId="1" xpath="/System/Items/Item/IFC4_EnumerationType" xmlDataType="string"/>
    </tableColumn>
    <tableColumn id="13" xr3:uid="{A7FD37B5-CAF4-4556-ABC7-074CE06A62D3}" uniqueName="IFC4_Properties" name="IFC4_Properties" dataDxfId="41">
      <xmlColumnPr mapId="1" xpath="/System/Items/Item/IFC4_Properties" xmlDataType="string"/>
    </tableColumn>
    <tableColumn id="14" xr3:uid="{9125E6A4-6AC0-4EFD-AE03-B679DEF5D39C}" uniqueName="IFC2X3_Entity" name="IFC2X3_Entity" dataDxfId="40">
      <xmlColumnPr mapId="1" xpath="/System/Items/Item/IFC2X3_Entity" xmlDataType="string"/>
    </tableColumn>
    <tableColumn id="15" xr3:uid="{5EAEDAAE-F3BF-4FC7-93B1-45A37CF5C5A4}" uniqueName="IFC2X3_EntityType" name="IFC2X3_EntityType" dataDxfId="39">
      <xmlColumnPr mapId="1" xpath="/System/Items/Item/IFC2X3_EntityType" xmlDataType="string"/>
    </tableColumn>
    <tableColumn id="16" xr3:uid="{226955D8-4ED9-425A-BE6D-01AA01EE15F9}" uniqueName="IFC2X3_EnumerationType" name="IFC2X3_EnumerationType" dataDxfId="38">
      <xmlColumnPr mapId="1" xpath="/System/Items/Item/IFC2X3_EnumerationType" xmlDataType="string"/>
    </tableColumn>
    <tableColumn id="17" xr3:uid="{6E584E4E-64F2-4A07-BE66-AB73B80E73F8}" uniqueName="IFC2X3_Properties" name="IFC2X3_Properties" dataDxfId="37">
      <xmlColumnPr mapId="1" xpath="/System/Items/Item/IFC2X3_Properties" xmlDataType="string"/>
    </tableColumn>
    <tableColumn id="18" xr3:uid="{83F6C29A-BE88-431A-BD98-DBD7823A3430}" uniqueName="BC-SfB_1980" name="BC-SfB_1980" dataDxfId="36">
      <xmlColumnPr mapId="1" xpath="/System/Items/Item/BC-SfB_1980" xmlDataType="string"/>
    </tableColumn>
    <tableColumn id="19" xr3:uid="{FAFE5CCC-A9ED-4612-8489-D3EA30C5CBF0}" uniqueName="BSABe" name="BSABe" dataDxfId="35">
      <xmlColumnPr mapId="1" xpath="/System/Items/Item/BSABe" xmlDataType="string"/>
    </tableColumn>
    <tableColumn id="20" xr3:uid="{9BE3AE38-0514-4649-BEB3-82C532458C8A}" uniqueName="BSABwr" name="BSABwr" dataDxfId="34">
      <xmlColumnPr mapId="1" xpath="/System/Items/Item/BSABwr" xmlDataType="string"/>
    </tableColumn>
    <tableColumn id="21" xr3:uid="{FFD4BD7E-B63E-483D-9506-5E043622AE0C}" uniqueName="BIP" name="BIP" dataDxfId="33">
      <xmlColumnPr mapId="1" xpath="/System/Items/Item/BIP" xmlDataType="string"/>
    </tableColumn>
    <tableColumn id="22" xr3:uid="{EDF2AF43-81EB-4107-A913-44E0BB9D5DFB}" uniqueName="Bips_C213" name="Bips_C213" dataDxfId="32">
      <xmlColumnPr mapId="1" xpath="/System/Items/Item/Bips_C213" xmlDataType="string"/>
    </tableColumn>
    <tableColumn id="23" xr3:uid="{B3FF65BE-9B0C-4060-85D7-F7B03EC64C79}" uniqueName="CCS_R1" name="CCS_R1" dataDxfId="31">
      <xmlColumnPr mapId="1" xpath="/System/Items/Item/CCS_R1" xmlDataType="string"/>
    </tableColumn>
    <tableColumn id="24" xr3:uid="{067067BC-0415-4E89-9032-78AF3AD1D932}" uniqueName="CoClass" name="CoClass" dataDxfId="30">
      <xmlColumnPr mapId="1" xpath="/System/Items/Item/CoClass" xmlDataType="string"/>
    </tableColumn>
    <tableColumn id="25" xr3:uid="{A29ED7C8-F975-4298-BBDE-34E6BA43C1BC}" uniqueName="Forvaltningklassifikation_V2.3" name="Forvaltningklassifikation_V2.3" dataDxfId="29">
      <xmlColumnPr mapId="1" xpath="/System/Items/Item/Forvaltningklassifikation_V2.3" xmlDataType="string"/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>
      <calculatedColumnFormula>BIMTypeCode[[#This Row],[Identification]]</calculatedColumnFormula>
    </tableColumn>
    <tableColumn id="2" xr3:uid="{A51FDA9F-C5F5-4B2F-BFE2-1EE90EFAA7E4}" name="Navn" dataDxfId="28">
      <calculatedColumnFormula>IF(BIMTypeCode[[#This Row],[Name_dk]]&lt;&gt;"",BIMTypeCode[[#This Row],[Name_dk]],"")</calculatedColumnFormula>
    </tableColumn>
    <tableColumn id="3" xr3:uid="{C6EB453C-EB9C-4370-929A-4D9AC7B5CB18}" name="Beskrivelse" dataDxfId="27">
      <calculatedColumnFormula>IF(BIMTypeCode[[#This Row],[Description_dk]]&lt;&gt;"",BIMTypeCode[[#This Row],[Description_dk]],"")</calculatedColumnFormula>
    </tableColumn>
    <tableColumn id="4" xr3:uid="{6EAEF2BA-6F0C-4BEE-8776-9B9BC2D1719C}" name="Niveau" dataDxfId="26">
      <calculatedColumnFormula>LEN(Table11[[#This Row],[ID]])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>
      <calculatedColumnFormula>BIMTypeCode[[#This Row],[Identification]]</calculatedColumnFormula>
    </tableColumn>
    <tableColumn id="2" xr3:uid="{BC41C5E5-8B34-47E0-8221-C410B0C3614B}" name="Navn" dataDxfId="25">
      <calculatedColumnFormula>IF(BIMTypeCode[[#This Row],[Name_de]]&lt;&gt;"",BIMTypeCode[[#This Row],[Name_de]],"")</calculatedColumnFormula>
    </tableColumn>
    <tableColumn id="4" xr3:uid="{E7240014-04AA-4281-9C7F-7BD0744CE7FE}" name="Niveau" dataDxfId="24">
      <calculatedColumnFormula>LEN(Table1118[[#This Row],[ID]])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BIMTypeCode[[#This Row],[Identification]]</calculatedColumnFormula>
    </tableColumn>
    <tableColumn id="2" xr3:uid="{AD584E29-DF5D-47AB-B493-26810632BCC3}" name="Navn" dataDxfId="23">
      <calculatedColumnFormula>IF(BIMTypeCode[[#This Row],[Name_en]]&lt;&gt;"",BIMTypeCode[[#This Row],[Name_en]],"")</calculatedColumnFormula>
    </tableColumn>
    <tableColumn id="4" xr3:uid="{37AF96C4-F899-44DC-A42D-72C7E84F4087}" name="Niveau" dataDxfId="22">
      <calculatedColumnFormula>LEN(Table1119[[#This Row],[ID]])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BIMTypeCode[[#This Row],[Identification]]</calculatedColumnFormula>
    </tableColumn>
    <tableColumn id="2" xr3:uid="{7778A9BF-9675-4BB1-B53B-73CFA91A7389}" name="Navn" dataDxfId="21">
      <calculatedColumnFormula>IF(BIMTypeCode[[#This Row],[Name_se]]&lt;&gt;"",BIMTypeCode[[#This Row],[Name_se]],"")</calculatedColumnFormula>
    </tableColumn>
    <tableColumn id="4" xr3:uid="{5E7D99C3-3DA7-47D6-893D-86009953291D}" name="Niveau" dataDxfId="20">
      <calculatedColumnFormula>LEN(Table1120[[#This Row],[ID]])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BIMTypeCode[[#This Row],[Identification]]</calculatedColumnFormula>
    </tableColumn>
    <tableColumn id="2" xr3:uid="{DC0BF8C8-E2F6-4536-847C-BD0C8C3F065B}" name="Navn" dataDxfId="19">
      <calculatedColumnFormula>BIMTypeCode[[#This Row],[Name_dk]]</calculatedColumnFormula>
    </tableColumn>
    <tableColumn id="3" xr3:uid="{12DB6609-5332-41DD-95BB-F939159AD8BB}" name="IFC4 Entity" dataDxfId="18">
      <calculatedColumnFormula>IF(BIMTypeCode[[#This Row],[IFC4_Entity]]&lt;&gt;"",BIMTypeCode[[#This Row],[IFC4_Entity]],"")</calculatedColumnFormula>
    </tableColumn>
    <tableColumn id="4" xr3:uid="{56B47ACC-3B12-4CC0-96F4-ED8629ED2628}" name="IFC4 Entity Type" dataDxfId="17">
      <calculatedColumnFormula>IF(BIMTypeCode[[#This Row],[IFC4_EntityType]]&lt;&gt;"",BIMTypeCode[[#This Row],[IFC4_EntityType]],"")</calculatedColumnFormula>
    </tableColumn>
    <tableColumn id="5" xr3:uid="{EEFA6194-C9EA-41B1-A2FD-954356B9D9FF}" name="IFC4 Enumeration Type" dataDxfId="16">
      <calculatedColumnFormula>IF(BIMTypeCode[[#This Row],[IFC4_EnumerationType]]&lt;&gt;"",BIMTypeCode[[#This Row],[IFC4_EnumerationType]],"")</calculatedColumnFormula>
    </tableColumn>
    <tableColumn id="6" xr3:uid="{12257DE6-A689-465D-BD6B-C7013F4522B8}" name="IFC4 Properties" dataDxfId="15">
      <calculatedColumnFormula>IF(BIMTypeCode[[#This Row],[IFC4_Properties]]&lt;&gt;"",BIMTypeCode[[#This Row],[IFC4_Properties]],"")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BIMTypeCode[[#This Row],[Identification]]</calculatedColumnFormula>
    </tableColumn>
    <tableColumn id="2" xr3:uid="{B4599FF1-18C7-4954-9905-28C88F1370FB}" name="Navn" dataDxfId="14">
      <calculatedColumnFormula>BIMTypeCode[[#This Row],[Name_dk]]</calculatedColumnFormula>
    </tableColumn>
    <tableColumn id="3" xr3:uid="{A6396FDD-12AB-4942-81D8-9673FFC97AFD}" name="IFC2X3 Entity" dataDxfId="13">
      <calculatedColumnFormula>IF(BIMTypeCode[[#This Row],[IFC2X3_Entity]]&lt;&gt;"",BIMTypeCode[[#This Row],[IFC2X3_Entity]],"")</calculatedColumnFormula>
    </tableColumn>
    <tableColumn id="4" xr3:uid="{13B0A0BE-0BD5-4811-899F-30DDFEA7EB50}" name="IFC2X3 Entity Type" dataDxfId="12">
      <calculatedColumnFormula>IF(BIMTypeCode[[#This Row],[IFC2X3_EntityType]]&lt;&gt;"",BIMTypeCode[[#This Row],[IFC2X3_EntityType]],"")</calculatedColumnFormula>
    </tableColumn>
    <tableColumn id="5" xr3:uid="{7CC7D69A-0B09-489C-96A9-74F2770A5429}" name="IFC2X3 Enumeration Type" dataDxfId="11">
      <calculatedColumnFormula>IF(BIMTypeCode[[#This Row],[IFC2X3_EnumerationType]]&lt;&gt;"",BIMTypeCode[[#This Row],[IFC2X3_EnumerationType]],"")</calculatedColumnFormula>
    </tableColumn>
    <tableColumn id="6" xr3:uid="{3E9BC8CB-686D-4C3F-9DAF-811F13C7D34F}" name="IFC2X3 Properties" dataDxfId="10">
      <calculatedColumnFormula>IF(BIMTypeCode[[#This Row],[IFC2X3_Properties]]&lt;&gt;"",BIMTypeCode[[#This Row],[IFC2X3_Properties]],"")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BIMTypeCode[[#This Row],[Identification]]</calculatedColumnFormula>
    </tableColumn>
    <tableColumn id="2" xr3:uid="{4C82700D-4B24-47B9-99E8-214C344D692F}" name="Navn" dataDxfId="9">
      <calculatedColumnFormula>IF(BIMTypeCode[[#This Row],[Name_dk]]&lt;&gt;"",BIMTypeCode[[#This Row],[Name_dk]],"")</calculatedColumnFormula>
    </tableColumn>
    <tableColumn id="3" xr3:uid="{DC1F0966-0D47-4A9E-ABCF-9ABE956F89B9}" name="BC-SfB 1980" dataDxfId="8">
      <calculatedColumnFormula>IF(BIMTypeCode[[#This Row],[BC-SfB_1980]]&lt;&gt;"",BIMTypeCode[[#This Row],[BC-SfB_1980]],"")</calculatedColumnFormula>
    </tableColumn>
    <tableColumn id="5" xr3:uid="{BFB27F55-4B00-41DD-A237-C3E6130669A4}" name="CCS R1" dataDxfId="7">
      <calculatedColumnFormula>IF(BIMTypeCode[[#This Row],[CCS_R1]]&lt;&gt;"",BIMTypeCode[[#This Row],[CCS_R1]],"")</calculatedColumnFormula>
    </tableColumn>
    <tableColumn id="7" xr3:uid="{001FD5D2-C336-469B-90B2-40150D7862FC}" name="Forvaltningsklassifikation" dataDxfId="6">
      <calculatedColumnFormula>IF(BIMTypeCode[[#This Row],[Forvaltningklassifikation_V2.3]]&lt;&gt;"",BIMTypeCode[[#This Row],[Forvaltningklassifikation_V2.3]],"")</calculatedColumnFormula>
    </tableColumn>
    <tableColumn id="4" xr3:uid="{19482229-3BAB-4EC0-84EA-375E7D93C1CE}" name="Niveau" dataDxfId="5">
      <calculatedColumnFormula>LEN(Table1121[[#This Row],[ID]])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>
      <calculatedColumnFormula>BIMTypeCode[[#This Row],[Identification]]</calculatedColumnFormula>
    </tableColumn>
    <tableColumn id="2" xr3:uid="{F508E9E2-3058-4D9B-B434-2A43B7D7CD48}" name="Navn" dataDxfId="4">
      <calculatedColumnFormula>IF(BIMTypeCode[[#This Row],[Name_dk]]&lt;&gt;"",BIMTypeCode[[#This Row],[Name_dk]],"")</calculatedColumnFormula>
    </tableColumn>
    <tableColumn id="3" xr3:uid="{C6207306-B160-4CE5-B71D-B531E5E97E16}" name="BSABe" dataDxfId="3">
      <calculatedColumnFormula>IF(BIMTypeCode[[#This Row],[BSABe]]&lt;&gt;"",BIMTypeCode[[#This Row],[BSABe]],"")</calculatedColumnFormula>
    </tableColumn>
    <tableColumn id="5" xr3:uid="{9C529457-7125-463E-9DB9-79831DCDB429}" name="BSABwr" dataDxfId="2">
      <calculatedColumnFormula>IF(BIMTypeCode[[#This Row],[BSABwr]]&lt;&gt;"",BIMTypeCode[[#This Row],[BSABwr]],"")</calculatedColumnFormula>
    </tableColumn>
    <tableColumn id="7" xr3:uid="{8B9FE8B8-1ADE-4123-88BE-6423AD271FA8}" name="CoClass" dataDxfId="1">
      <calculatedColumnFormula>IF(BIMTypeCode[[#This Row],[CoClass]]&lt;&gt;"",BIMTypeCode[[#This Row],[CoClass]],"")</calculatedColumnFormula>
    </tableColumn>
    <tableColumn id="4" xr3:uid="{F096D57C-A380-4413-BB6E-FFE28A951E4A}" name="Niveau" dataDxfId="0">
      <calculatedColumnFormula>LEN(Table112122[[#This Row],[ID]])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832B47EE-C167-4A94-997C-6E5FC9ED0CEE}" r="B1" connectionId="1">
    <xmlCellPr id="1" xr6:uid="{532B5642-9F92-4E66-B1B1-B02FF6A66F7B}" uniqueName="Source">
      <xmlPr mapId="1" xpath="/System/Source" xmlDataType="string"/>
    </xmlCellPr>
  </singleXmlCell>
  <singleXmlCell id="3" xr6:uid="{90564377-3CD7-4512-80F0-274C19104CEB}" r="B2" connectionId="1">
    <xmlCellPr id="1" xr6:uid="{EA497467-A8B4-4E79-86BD-80FFA0EDF87E}" uniqueName="Edition">
      <xmlPr mapId="1" xpath="/System/Edition" xmlDataType="string"/>
    </xmlCellPr>
  </singleXmlCell>
  <singleXmlCell id="4" xr6:uid="{33E6ECE8-C1EC-40A1-B65E-F604B16C8857}" r="B3" connectionId="1">
    <xmlCellPr id="1" xr6:uid="{5D750C94-AE8F-4002-9A74-E8E03AE62523}" uniqueName="EditionDate">
      <xmlPr mapId="1" xpath="/System/EditionDate" xmlDataType="string"/>
    </xmlCellPr>
  </singleXmlCell>
  <singleXmlCell id="5" xr6:uid="{962D812A-ABA5-4490-9AA0-BF7F53F77DDA}" r="B4" connectionId="1">
    <xmlCellPr id="1" xr6:uid="{AE929ACD-AF0E-4EB6-B626-19E0329C34D1}" uniqueName="Name">
      <xmlPr mapId="1" xpath="/System/Name" xmlDataType="string"/>
    </xmlCellPr>
  </singleXmlCell>
  <singleXmlCell id="6" xr6:uid="{44D27FBE-ECC2-4E34-96EF-F2C7D692A3EF}" r="B6" connectionId="1">
    <xmlCellPr id="1" xr6:uid="{3517CAAC-F030-4C13-915E-18204EC83657}" uniqueName="Description_dk">
      <xmlPr mapId="1" xpath="/System/Description_dk" xmlDataType="string"/>
    </xmlCellPr>
  </singleXmlCell>
  <singleXmlCell id="7" xr6:uid="{7A8C9268-607E-4662-956F-43E4C6560C5D}" r="B7" connectionId="1">
    <xmlCellPr id="1" xr6:uid="{46BE9B36-62CD-4BF9-929C-5685E1662901}" uniqueName="Description_de">
      <xmlPr mapId="1" xpath="/System/Description_de" xmlDataType="string"/>
    </xmlCellPr>
  </singleXmlCell>
  <singleXmlCell id="8" xr6:uid="{CCD771F4-50A0-4463-8105-33C08CB3585D}" r="B8" connectionId="1">
    <xmlCellPr id="1" xr6:uid="{322DAC9B-E6AB-421F-880A-D4B7251DF8F8}" uniqueName="Description_en">
      <xmlPr mapId="1" xpath="/System/Description_en" xmlDataType="string"/>
    </xmlCellPr>
  </singleXmlCell>
  <singleXmlCell id="9" xr6:uid="{CEAC91E9-4311-4833-9BE1-4B5852B55E85}" r="B9" connectionId="1">
    <xmlCellPr id="1" xr6:uid="{3424043B-DBDF-4DB9-8D60-589BD1B62994}" uniqueName="Description_se">
      <xmlPr mapId="1" xpath="/System/Description_se" xmlDataType="string"/>
    </xmlCellPr>
  </singleXmlCell>
  <singleXmlCell id="10" xr6:uid="{46DCFAD7-0C63-4F23-ADD5-3F23E0658BDE}" r="B5" connectionId="1">
    <xmlCellPr id="1" xr6:uid="{763AA6A1-6CA1-471B-9E45-6122BD60332A}" uniqueName="Location">
      <xmlPr mapId="1" xpath="/System/Location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B23" sqref="B23"/>
    </sheetView>
  </sheetViews>
  <sheetFormatPr defaultRowHeight="14.4" x14ac:dyDescent="0.3"/>
  <cols>
    <col min="1" max="1" width="13.109375" bestFit="1" customWidth="1"/>
    <col min="2" max="2" width="31.109375" bestFit="1" customWidth="1"/>
  </cols>
  <sheetData>
    <row r="1" spans="1:2" x14ac:dyDescent="0.3">
      <c r="A1" s="1" t="s">
        <v>3392</v>
      </c>
      <c r="B1" s="1" t="s">
        <v>2342</v>
      </c>
    </row>
    <row r="2" spans="1:2" x14ac:dyDescent="0.3">
      <c r="A2" s="1" t="s">
        <v>3393</v>
      </c>
      <c r="B2" s="1" t="s">
        <v>3379</v>
      </c>
    </row>
    <row r="3" spans="1:2" x14ac:dyDescent="0.3">
      <c r="A3" s="1" t="s">
        <v>3394</v>
      </c>
      <c r="B3" s="1" t="s">
        <v>25</v>
      </c>
    </row>
    <row r="4" spans="1:2" x14ac:dyDescent="0.3">
      <c r="A4" s="1" t="s">
        <v>3395</v>
      </c>
      <c r="B4" s="1" t="s">
        <v>26</v>
      </c>
    </row>
    <row r="5" spans="1:2" x14ac:dyDescent="0.3">
      <c r="A5" s="1" t="s">
        <v>3398</v>
      </c>
      <c r="B5" s="1" t="s">
        <v>2342</v>
      </c>
    </row>
    <row r="6" spans="1:2" x14ac:dyDescent="0.3">
      <c r="A6" s="1" t="s">
        <v>3396</v>
      </c>
      <c r="B6" s="1" t="s">
        <v>27</v>
      </c>
    </row>
    <row r="7" spans="1:2" x14ac:dyDescent="0.3">
      <c r="A7" s="1" t="s">
        <v>3399</v>
      </c>
      <c r="B7" s="1" t="s">
        <v>2342</v>
      </c>
    </row>
    <row r="8" spans="1:2" x14ac:dyDescent="0.3">
      <c r="A8" s="1" t="s">
        <v>3397</v>
      </c>
      <c r="B8" s="1" t="s">
        <v>28</v>
      </c>
    </row>
    <row r="9" spans="1:2" x14ac:dyDescent="0.3">
      <c r="A9" s="1" t="s">
        <v>3400</v>
      </c>
      <c r="B9" s="1" t="s">
        <v>2342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D6" sqref="D6"/>
    </sheetView>
  </sheetViews>
  <sheetFormatPr defaultRowHeight="14.4" x14ac:dyDescent="0.3"/>
  <cols>
    <col min="2" max="2" width="44.21875" bestFit="1" customWidth="1"/>
    <col min="3" max="3" width="13.33203125" bestFit="1" customWidth="1"/>
    <col min="4" max="4" width="25" bestFit="1" customWidth="1"/>
    <col min="5" max="5" width="24.6640625" bestFit="1" customWidth="1"/>
    <col min="6" max="6" width="9.109375" bestFit="1" customWidth="1"/>
  </cols>
  <sheetData>
    <row r="1" spans="1:6" x14ac:dyDescent="0.3">
      <c r="A1" t="s">
        <v>3380</v>
      </c>
      <c r="B1" t="s">
        <v>3381</v>
      </c>
      <c r="C1" t="s">
        <v>18</v>
      </c>
      <c r="D1" t="s">
        <v>19</v>
      </c>
      <c r="E1" t="s">
        <v>23</v>
      </c>
      <c r="F1" t="s">
        <v>3383</v>
      </c>
    </row>
    <row r="2" spans="1:6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Row],[BSABe]]&lt;&gt;"",BIMTypeCode[[#This Row],[BSABe]],"")</f>
        <v/>
      </c>
      <c r="D2" t="str">
        <f>IF(BIMTypeCode[[#This Row],[BSABwr]]&lt;&gt;"",BIMTypeCode[[#This Row],[BSABwr]],"")</f>
        <v/>
      </c>
      <c r="E2" t="str">
        <f>IF(BIMTypeCode[[#This Row],[CoClass]]&lt;&gt;"",BIMTypeCode[[#This Row],[CoClass]],"")</f>
        <v/>
      </c>
      <c r="F2">
        <f>LEN(Table112122[[#This Row],[ID]])</f>
        <v>1</v>
      </c>
    </row>
    <row r="3" spans="1:6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Row],[BSABe]]&lt;&gt;"",BIMTypeCode[[#This Row],[BSABe]],"")</f>
        <v/>
      </c>
      <c r="D3" t="str">
        <f>IF(BIMTypeCode[[#This Row],[BSABwr]]&lt;&gt;"",BIMTypeCode[[#This Row],[BSABwr]],"")</f>
        <v/>
      </c>
      <c r="E3" t="str">
        <f>IF(BIMTypeCode[[#This Row],[CoClass]]&lt;&gt;"",BIMTypeCode[[#This Row],[CoClass]],"")</f>
        <v/>
      </c>
      <c r="F3">
        <f>LEN(Table112122[[#This Row],[ID]])</f>
        <v>2</v>
      </c>
    </row>
    <row r="4" spans="1:6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Row],[BSABe]]&lt;&gt;"",BIMTypeCode[[#This Row],[BSABe]],"")</f>
        <v/>
      </c>
      <c r="D4" t="str">
        <f>IF(BIMTypeCode[[#This Row],[BSABwr]]&lt;&gt;"",BIMTypeCode[[#This Row],[BSABwr]],"")</f>
        <v/>
      </c>
      <c r="E4" t="str">
        <f>IF(BIMTypeCode[[#This Row],[CoClass]]&lt;&gt;"",BIMTypeCode[[#This Row],[CoClass]],"")</f>
        <v/>
      </c>
      <c r="F4">
        <f>LEN(Table112122[[#This Row],[ID]])</f>
        <v>3</v>
      </c>
    </row>
    <row r="5" spans="1:6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Row],[BSABe]]&lt;&gt;"",BIMTypeCode[[#This Row],[BSABe]],"")</f>
        <v/>
      </c>
      <c r="D5" t="str">
        <f>IF(BIMTypeCode[[#This Row],[BSABwr]]&lt;&gt;"",BIMTypeCode[[#This Row],[BSABwr]],"")</f>
        <v/>
      </c>
      <c r="E5" t="str">
        <f>IF(BIMTypeCode[[#This Row],[CoClass]]&lt;&gt;"",BIMTypeCode[[#This Row],[CoClass]],"")</f>
        <v/>
      </c>
      <c r="F5">
        <f>LEN(Table112122[[#This Row],[ID]])</f>
        <v>2</v>
      </c>
    </row>
    <row r="6" spans="1:6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Row],[BSABe]]&lt;&gt;"",BIMTypeCode[[#This Row],[BSABe]],"")</f>
        <v/>
      </c>
      <c r="D6" t="str">
        <f>IF(BIMTypeCode[[#This Row],[BSABwr]]&lt;&gt;"",BIMTypeCode[[#This Row],[BSABwr]],"")</f>
        <v/>
      </c>
      <c r="E6" t="str">
        <f>IF(BIMTypeCode[[#This Row],[CoClass]]&lt;&gt;"",BIMTypeCode[[#This Row],[CoClass]],"")</f>
        <v/>
      </c>
      <c r="F6">
        <f>LEN(Table112122[[#This Row],[ID]])</f>
        <v>3</v>
      </c>
    </row>
    <row r="7" spans="1:6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Row],[BSABe]]&lt;&gt;"",BIMTypeCode[[#This Row],[BSABe]],"")</f>
        <v/>
      </c>
      <c r="D7" t="str">
        <f>IF(BIMTypeCode[[#This Row],[BSABwr]]&lt;&gt;"",BIMTypeCode[[#This Row],[BSABwr]],"")</f>
        <v/>
      </c>
      <c r="E7" t="str">
        <f>IF(BIMTypeCode[[#This Row],[CoClass]]&lt;&gt;"",BIMTypeCode[[#This Row],[CoClass]],"")</f>
        <v/>
      </c>
      <c r="F7">
        <f>LEN(Table112122[[#This Row],[ID]])</f>
        <v>2</v>
      </c>
    </row>
    <row r="8" spans="1:6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Row],[BSABe]]&lt;&gt;"",BIMTypeCode[[#This Row],[BSABe]],"")</f>
        <v/>
      </c>
      <c r="D8" t="str">
        <f>IF(BIMTypeCode[[#This Row],[BSABwr]]&lt;&gt;"",BIMTypeCode[[#This Row],[BSABwr]],"")</f>
        <v/>
      </c>
      <c r="E8" t="str">
        <f>IF(BIMTypeCode[[#This Row],[CoClass]]&lt;&gt;"",BIMTypeCode[[#This Row],[CoClass]],"")</f>
        <v/>
      </c>
      <c r="F8">
        <f>LEN(Table112122[[#This Row],[ID]])</f>
        <v>3</v>
      </c>
    </row>
    <row r="9" spans="1:6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Row],[BSABe]]&lt;&gt;"",BIMTypeCode[[#This Row],[BSABe]],"")</f>
        <v/>
      </c>
      <c r="D9" t="str">
        <f>IF(BIMTypeCode[[#This Row],[BSABwr]]&lt;&gt;"",BIMTypeCode[[#This Row],[BSABwr]],"")</f>
        <v/>
      </c>
      <c r="E9" t="str">
        <f>IF(BIMTypeCode[[#This Row],[CoClass]]&lt;&gt;"",BIMTypeCode[[#This Row],[CoClass]],"")</f>
        <v/>
      </c>
      <c r="F9">
        <f>LEN(Table112122[[#This Row],[ID]])</f>
        <v>2</v>
      </c>
    </row>
    <row r="10" spans="1:6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Row],[BSABe]]&lt;&gt;"",BIMTypeCode[[#This Row],[BSABe]],"")</f>
        <v/>
      </c>
      <c r="D10" t="str">
        <f>IF(BIMTypeCode[[#This Row],[BSABwr]]&lt;&gt;"",BIMTypeCode[[#This Row],[BSABwr]],"")</f>
        <v/>
      </c>
      <c r="E10" t="str">
        <f>IF(BIMTypeCode[[#This Row],[CoClass]]&lt;&gt;"",BIMTypeCode[[#This Row],[CoClass]],"")</f>
        <v/>
      </c>
      <c r="F10">
        <f>LEN(Table112122[[#This Row],[ID]])</f>
        <v>3</v>
      </c>
    </row>
    <row r="11" spans="1:6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Row],[BSABe]]&lt;&gt;"",BIMTypeCode[[#This Row],[BSABe]],"")</f>
        <v/>
      </c>
      <c r="D11" t="str">
        <f>IF(BIMTypeCode[[#This Row],[BSABwr]]&lt;&gt;"",BIMTypeCode[[#This Row],[BSABwr]],"")</f>
        <v/>
      </c>
      <c r="E11" t="str">
        <f>IF(BIMTypeCode[[#This Row],[CoClass]]&lt;&gt;"",BIMTypeCode[[#This Row],[CoClass]],"")</f>
        <v/>
      </c>
      <c r="F11">
        <f>LEN(Table112122[[#This Row],[ID]])</f>
        <v>2</v>
      </c>
    </row>
    <row r="12" spans="1:6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Row],[BSABe]]&lt;&gt;"",BIMTypeCode[[#This Row],[BSABe]],"")</f>
        <v/>
      </c>
      <c r="D12" t="str">
        <f>IF(BIMTypeCode[[#This Row],[BSABwr]]&lt;&gt;"",BIMTypeCode[[#This Row],[BSABwr]],"")</f>
        <v/>
      </c>
      <c r="E12" t="str">
        <f>IF(BIMTypeCode[[#This Row],[CoClass]]&lt;&gt;"",BIMTypeCode[[#This Row],[CoClass]],"")</f>
        <v/>
      </c>
      <c r="F12">
        <f>LEN(Table112122[[#This Row],[ID]])</f>
        <v>3</v>
      </c>
    </row>
    <row r="13" spans="1:6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Row],[BSABe]]&lt;&gt;"",BIMTypeCode[[#This Row],[BSABe]],"")</f>
        <v/>
      </c>
      <c r="D13" t="str">
        <f>IF(BIMTypeCode[[#This Row],[BSABwr]]&lt;&gt;"",BIMTypeCode[[#This Row],[BSABwr]],"")</f>
        <v/>
      </c>
      <c r="E13" t="str">
        <f>IF(BIMTypeCode[[#This Row],[CoClass]]&lt;&gt;"",BIMTypeCode[[#This Row],[CoClass]],"")</f>
        <v/>
      </c>
      <c r="F13">
        <f>LEN(Table112122[[#This Row],[ID]])</f>
        <v>2</v>
      </c>
    </row>
    <row r="14" spans="1:6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Row],[BSABe]]&lt;&gt;"",BIMTypeCode[[#This Row],[BSABe]],"")</f>
        <v/>
      </c>
      <c r="D14" t="str">
        <f>IF(BIMTypeCode[[#This Row],[BSABwr]]&lt;&gt;"",BIMTypeCode[[#This Row],[BSABwr]],"")</f>
        <v/>
      </c>
      <c r="E14" t="str">
        <f>IF(BIMTypeCode[[#This Row],[CoClass]]&lt;&gt;"",BIMTypeCode[[#This Row],[CoClass]],"")</f>
        <v/>
      </c>
      <c r="F14">
        <f>LEN(Table112122[[#This Row],[ID]])</f>
        <v>3</v>
      </c>
    </row>
    <row r="15" spans="1:6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Row],[BSABe]]&lt;&gt;"",BIMTypeCode[[#This Row],[BSABe]],"")</f>
        <v/>
      </c>
      <c r="D15" t="str">
        <f>IF(BIMTypeCode[[#This Row],[BSABwr]]&lt;&gt;"",BIMTypeCode[[#This Row],[BSABwr]],"")</f>
        <v/>
      </c>
      <c r="E15" t="str">
        <f>IF(BIMTypeCode[[#This Row],[CoClass]]&lt;&gt;"",BIMTypeCode[[#This Row],[CoClass]],"")</f>
        <v/>
      </c>
      <c r="F15">
        <f>LEN(Table112122[[#This Row],[ID]])</f>
        <v>2</v>
      </c>
    </row>
    <row r="16" spans="1:6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Row],[BSABe]]&lt;&gt;"",BIMTypeCode[[#This Row],[BSABe]],"")</f>
        <v/>
      </c>
      <c r="D16" t="str">
        <f>IF(BIMTypeCode[[#This Row],[BSABwr]]&lt;&gt;"",BIMTypeCode[[#This Row],[BSABwr]],"")</f>
        <v/>
      </c>
      <c r="E16" t="str">
        <f>IF(BIMTypeCode[[#This Row],[CoClass]]&lt;&gt;"",BIMTypeCode[[#This Row],[CoClass]],"")</f>
        <v/>
      </c>
      <c r="F16">
        <f>LEN(Table112122[[#This Row],[ID]])</f>
        <v>3</v>
      </c>
    </row>
    <row r="17" spans="1:6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Row],[BSABe]]&lt;&gt;"",BIMTypeCode[[#This Row],[BSABe]],"")</f>
        <v/>
      </c>
      <c r="D17" t="str">
        <f>IF(BIMTypeCode[[#This Row],[BSABwr]]&lt;&gt;"",BIMTypeCode[[#This Row],[BSABwr]],"")</f>
        <v/>
      </c>
      <c r="E17" t="str">
        <f>IF(BIMTypeCode[[#This Row],[CoClass]]&lt;&gt;"",BIMTypeCode[[#This Row],[CoClass]],"")</f>
        <v/>
      </c>
      <c r="F17">
        <f>LEN(Table112122[[#This Row],[ID]])</f>
        <v>1</v>
      </c>
    </row>
    <row r="18" spans="1:6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Row],[BSABe]]&lt;&gt;"",BIMTypeCode[[#This Row],[BSABe]],"")</f>
        <v/>
      </c>
      <c r="D18" t="str">
        <f>IF(BIMTypeCode[[#This Row],[BSABwr]]&lt;&gt;"",BIMTypeCode[[#This Row],[BSABwr]],"")</f>
        <v/>
      </c>
      <c r="E18" t="str">
        <f>IF(BIMTypeCode[[#This Row],[CoClass]]&lt;&gt;"",BIMTypeCode[[#This Row],[CoClass]],"")</f>
        <v/>
      </c>
      <c r="F18">
        <f>LEN(Table112122[[#This Row],[ID]])</f>
        <v>2</v>
      </c>
    </row>
    <row r="19" spans="1:6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Row],[BSABe]]&lt;&gt;"",BIMTypeCode[[#This Row],[BSABe]],"")</f>
        <v>11.C</v>
      </c>
      <c r="D19" t="str">
        <f>IF(BIMTypeCode[[#This Row],[BSABwr]]&lt;&gt;"",BIMTypeCode[[#This Row],[BSABwr]],"")</f>
        <v/>
      </c>
      <c r="E19" t="str">
        <f>IF(BIMTypeCode[[#This Row],[CoClass]]&lt;&gt;"",BIMTypeCode[[#This Row],[CoClass]],"")</f>
        <v>BA01</v>
      </c>
      <c r="F19">
        <f>LEN(Table112122[[#This Row],[ID]])</f>
        <v>3</v>
      </c>
    </row>
    <row r="20" spans="1:6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Row],[BSABe]]&lt;&gt;"",BIMTypeCode[[#This Row],[BSABe]],"")</f>
        <v/>
      </c>
      <c r="D20" t="str">
        <f>IF(BIMTypeCode[[#This Row],[BSABwr]]&lt;&gt;"",BIMTypeCode[[#This Row],[BSABwr]],"")</f>
        <v/>
      </c>
      <c r="E20" t="str">
        <f>IF(BIMTypeCode[[#This Row],[CoClass]]&lt;&gt;"",BIMTypeCode[[#This Row],[CoClass]],"")</f>
        <v>XTB</v>
      </c>
      <c r="F20">
        <f>LEN(Table112122[[#This Row],[ID]])</f>
        <v>3</v>
      </c>
    </row>
    <row r="21" spans="1:6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Row],[BSABe]]&lt;&gt;"",BIMTypeCode[[#This Row],[BSABe]],"")</f>
        <v>16.BB</v>
      </c>
      <c r="D21" t="str">
        <f>IF(BIMTypeCode[[#This Row],[BSABwr]]&lt;&gt;"",BIMTypeCode[[#This Row],[BSABwr]],"")</f>
        <v>BG</v>
      </c>
      <c r="E21" t="str">
        <f>IF(BIMTypeCode[[#This Row],[CoClass]]&lt;&gt;"",BIMTypeCode[[#This Row],[CoClass]],"")</f>
        <v>ULL</v>
      </c>
      <c r="F21">
        <f>LEN(Table112122[[#This Row],[ID]])</f>
        <v>3</v>
      </c>
    </row>
    <row r="22" spans="1:6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Row],[BSABe]]&lt;&gt;"",BIMTypeCode[[#This Row],[BSABe]],"")</f>
        <v/>
      </c>
      <c r="D22" t="str">
        <f>IF(BIMTypeCode[[#This Row],[BSABwr]]&lt;&gt;"",BIMTypeCode[[#This Row],[BSABwr]],"")</f>
        <v/>
      </c>
      <c r="E22" t="str">
        <f>IF(BIMTypeCode[[#This Row],[CoClass]]&lt;&gt;"",BIMTypeCode[[#This Row],[CoClass]],"")</f>
        <v>DDA</v>
      </c>
      <c r="F22">
        <f>LEN(Table112122[[#This Row],[ID]])</f>
        <v>3</v>
      </c>
    </row>
    <row r="23" spans="1:6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Row],[BSABe]]&lt;&gt;"",BIMTypeCode[[#This Row],[BSABe]],"")</f>
        <v>15</v>
      </c>
      <c r="D23" t="str">
        <f>IF(BIMTypeCode[[#This Row],[BSABwr]]&lt;&gt;"",BIMTypeCode[[#This Row],[BSABwr]],"")</f>
        <v/>
      </c>
      <c r="E23" t="str">
        <f>IF(BIMTypeCode[[#This Row],[CoClass]]&lt;&gt;"",BIMTypeCode[[#This Row],[CoClass]],"")</f>
        <v/>
      </c>
      <c r="F23">
        <f>LEN(Table112122[[#This Row],[ID]])</f>
        <v>2</v>
      </c>
    </row>
    <row r="24" spans="1:6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Row],[BSABe]]&lt;&gt;"",BIMTypeCode[[#This Row],[BSABe]],"")</f>
        <v>15.SH</v>
      </c>
      <c r="D24" t="str">
        <f>IF(BIMTypeCode[[#This Row],[BSABwr]]&lt;&gt;"",BIMTypeCode[[#This Row],[BSABwr]],"")</f>
        <v>ESE.15</v>
      </c>
      <c r="E24" t="str">
        <f>IF(BIMTypeCode[[#This Row],[CoClass]]&lt;&gt;"",BIMTypeCode[[#This Row],[CoClass]],"")</f>
        <v>ULE</v>
      </c>
      <c r="F24">
        <f>LEN(Table112122[[#This Row],[ID]])</f>
        <v>3</v>
      </c>
    </row>
    <row r="25" spans="1:6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Row],[BSABe]]&lt;&gt;"",BIMTypeCode[[#This Row],[BSABe]],"")</f>
        <v>15.SC</v>
      </c>
      <c r="D25" t="str">
        <f>IF(BIMTypeCode[[#This Row],[BSABwr]]&lt;&gt;"",BIMTypeCode[[#This Row],[BSABwr]],"")</f>
        <v>ESE.11</v>
      </c>
      <c r="E25" t="str">
        <f>IF(BIMTypeCode[[#This Row],[CoClass]]&lt;&gt;"",BIMTypeCode[[#This Row],[CoClass]],"")</f>
        <v>ULC</v>
      </c>
      <c r="F25">
        <f>LEN(Table112122[[#This Row],[ID]])</f>
        <v>3</v>
      </c>
    </row>
    <row r="26" spans="1:6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Row],[BSABe]]&lt;&gt;"",BIMTypeCode[[#This Row],[BSABe]],"")</f>
        <v>15.SG</v>
      </c>
      <c r="D26" t="str">
        <f>IF(BIMTypeCode[[#This Row],[BSABwr]]&lt;&gt;"",BIMTypeCode[[#This Row],[BSABwr]],"")</f>
        <v>ESE.14</v>
      </c>
      <c r="E26" t="str">
        <f>IF(BIMTypeCode[[#This Row],[CoClass]]&lt;&gt;"",BIMTypeCode[[#This Row],[CoClass]],"")</f>
        <v>ULK</v>
      </c>
      <c r="F26">
        <f>LEN(Table112122[[#This Row],[ID]])</f>
        <v>3</v>
      </c>
    </row>
    <row r="27" spans="1:6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Row],[BSABe]]&lt;&gt;"",BIMTypeCode[[#This Row],[BSABe]],"")</f>
        <v>15.SK</v>
      </c>
      <c r="D27" t="str">
        <f>IF(BIMTypeCode[[#This Row],[BSABwr]]&lt;&gt;"",BIMTypeCode[[#This Row],[BSABwr]],"")</f>
        <v>ESE.17</v>
      </c>
      <c r="E27" t="str">
        <f>IF(BIMTypeCode[[#This Row],[CoClass]]&lt;&gt;"",BIMTypeCode[[#This Row],[CoClass]],"")</f>
        <v>AB</v>
      </c>
      <c r="F27">
        <f>LEN(Table112122[[#This Row],[ID]])</f>
        <v>3</v>
      </c>
    </row>
    <row r="28" spans="1:6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Row],[BSABe]]&lt;&gt;"",BIMTypeCode[[#This Row],[BSABe]],"")</f>
        <v>15.SF</v>
      </c>
      <c r="D28" t="str">
        <f>IF(BIMTypeCode[[#This Row],[BSABwr]]&lt;&gt;"",BIMTypeCode[[#This Row],[BSABwr]],"")</f>
        <v>ESE.13</v>
      </c>
      <c r="E28" t="str">
        <f>IF(BIMTypeCode[[#This Row],[CoClass]]&lt;&gt;"",BIMTypeCode[[#This Row],[CoClass]],"")</f>
        <v>ULQ</v>
      </c>
      <c r="F28">
        <f>LEN(Table112122[[#This Row],[ID]])</f>
        <v>3</v>
      </c>
    </row>
    <row r="29" spans="1:6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Row],[BSABe]]&lt;&gt;"",BIMTypeCode[[#This Row],[BSABe]],"")</f>
        <v>15.SE</v>
      </c>
      <c r="D29" t="str">
        <f>IF(BIMTypeCode[[#This Row],[BSABwr]]&lt;&gt;"",BIMTypeCode[[#This Row],[BSABwr]],"")</f>
        <v>ESE.12</v>
      </c>
      <c r="E29" t="str">
        <f>IF(BIMTypeCode[[#This Row],[CoClass]]&lt;&gt;"",BIMTypeCode[[#This Row],[CoClass]],"")</f>
        <v>ULC</v>
      </c>
      <c r="F29">
        <f>LEN(Table112122[[#This Row],[ID]])</f>
        <v>3</v>
      </c>
    </row>
    <row r="30" spans="1:6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Row],[BSABe]]&lt;&gt;"",BIMTypeCode[[#This Row],[BSABe]],"")</f>
        <v>15.ST</v>
      </c>
      <c r="D30" t="str">
        <f>IF(BIMTypeCode[[#This Row],[BSABwr]]&lt;&gt;"",BIMTypeCode[[#This Row],[BSABwr]],"")</f>
        <v>ESE.182</v>
      </c>
      <c r="E30" t="str">
        <f>IF(BIMTypeCode[[#This Row],[CoClass]]&lt;&gt;"",BIMTypeCode[[#This Row],[CoClass]],"")</f>
        <v>AB</v>
      </c>
      <c r="F30">
        <f>LEN(Table112122[[#This Row],[ID]])</f>
        <v>3</v>
      </c>
    </row>
    <row r="31" spans="1:6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Row],[BSABe]]&lt;&gt;"",BIMTypeCode[[#This Row],[BSABe]],"")</f>
        <v/>
      </c>
      <c r="D31" t="str">
        <f>IF(BIMTypeCode[[#This Row],[BSABwr]]&lt;&gt;"",BIMTypeCode[[#This Row],[BSABwr]],"")</f>
        <v/>
      </c>
      <c r="E31" t="str">
        <f>IF(BIMTypeCode[[#This Row],[CoClass]]&lt;&gt;"",BIMTypeCode[[#This Row],[CoClass]],"")</f>
        <v/>
      </c>
      <c r="F31">
        <f>LEN(Table112122[[#This Row],[ID]])</f>
        <v>2</v>
      </c>
    </row>
    <row r="32" spans="1:6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Row],[BSABe]]&lt;&gt;"",BIMTypeCode[[#This Row],[BSABe]],"")</f>
        <v>15.SG/11</v>
      </c>
      <c r="D32" t="str">
        <f>IF(BIMTypeCode[[#This Row],[BSABwr]]&lt;&gt;"",BIMTypeCode[[#This Row],[BSABwr]],"")</f>
        <v>ESE.14</v>
      </c>
      <c r="E32" t="str">
        <f>IF(BIMTypeCode[[#This Row],[CoClass]]&lt;&gt;"",BIMTypeCode[[#This Row],[CoClass]],"")</f>
        <v>ULK</v>
      </c>
      <c r="F32">
        <f>LEN(Table112122[[#This Row],[ID]])</f>
        <v>3</v>
      </c>
    </row>
    <row r="33" spans="1:6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Row],[BSABe]]&lt;&gt;"",BIMTypeCode[[#This Row],[BSABe]],"")</f>
        <v/>
      </c>
      <c r="D33" t="str">
        <f>IF(BIMTypeCode[[#This Row],[BSABwr]]&lt;&gt;"",BIMTypeCode[[#This Row],[BSABwr]],"")</f>
        <v/>
      </c>
      <c r="E33" t="str">
        <f>IF(BIMTypeCode[[#This Row],[CoClass]]&lt;&gt;"",BIMTypeCode[[#This Row],[CoClass]],"")</f>
        <v/>
      </c>
      <c r="F33">
        <f>LEN(Table112122[[#This Row],[ID]])</f>
        <v>2</v>
      </c>
    </row>
    <row r="34" spans="1:6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Row],[BSABe]]&lt;&gt;"",BIMTypeCode[[#This Row],[BSABe]],"")</f>
        <v>15.SZ</v>
      </c>
      <c r="D34" t="str">
        <f>IF(BIMTypeCode[[#This Row],[BSABwr]]&lt;&gt;"",BIMTypeCode[[#This Row],[BSABwr]],"")</f>
        <v>SBB.2</v>
      </c>
      <c r="E34" t="str">
        <f>IF(BIMTypeCode[[#This Row],[CoClass]]&lt;&gt;"",BIMTypeCode[[#This Row],[CoClass]],"")</f>
        <v>EBC</v>
      </c>
      <c r="F34">
        <f>LEN(Table112122[[#This Row],[ID]])</f>
        <v>3</v>
      </c>
    </row>
    <row r="35" spans="1:6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Row],[BSABe]]&lt;&gt;"",BIMTypeCode[[#This Row],[BSABe]],"")</f>
        <v/>
      </c>
      <c r="D35" t="str">
        <f>IF(BIMTypeCode[[#This Row],[BSABwr]]&lt;&gt;"",BIMTypeCode[[#This Row],[BSABwr]],"")</f>
        <v/>
      </c>
      <c r="E35" t="str">
        <f>IF(BIMTypeCode[[#This Row],[CoClass]]&lt;&gt;"",BIMTypeCode[[#This Row],[CoClass]],"")</f>
        <v>XTC</v>
      </c>
      <c r="F35">
        <f>LEN(Table112122[[#This Row],[ID]])</f>
        <v>3</v>
      </c>
    </row>
    <row r="36" spans="1:6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Row],[BSABe]]&lt;&gt;"",BIMTypeCode[[#This Row],[BSABe]],"")</f>
        <v/>
      </c>
      <c r="D36" t="str">
        <f>IF(BIMTypeCode[[#This Row],[BSABwr]]&lt;&gt;"",BIMTypeCode[[#This Row],[BSABwr]],"")</f>
        <v/>
      </c>
      <c r="E36" t="str">
        <f>IF(BIMTypeCode[[#This Row],[CoClass]]&lt;&gt;"",BIMTypeCode[[#This Row],[CoClass]],"")</f>
        <v/>
      </c>
      <c r="F36">
        <f>LEN(Table112122[[#This Row],[ID]])</f>
        <v>1</v>
      </c>
    </row>
    <row r="37" spans="1:6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Row],[BSABe]]&lt;&gt;"",BIMTypeCode[[#This Row],[BSABe]],"")</f>
        <v/>
      </c>
      <c r="D37" t="str">
        <f>IF(BIMTypeCode[[#This Row],[BSABwr]]&lt;&gt;"",BIMTypeCode[[#This Row],[BSABwr]],"")</f>
        <v/>
      </c>
      <c r="E37" t="str">
        <f>IF(BIMTypeCode[[#This Row],[CoClass]]&lt;&gt;"",BIMTypeCode[[#This Row],[CoClass]],"")</f>
        <v/>
      </c>
      <c r="F37">
        <f>LEN(Table112122[[#This Row],[ID]])</f>
        <v>2</v>
      </c>
    </row>
    <row r="38" spans="1:6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Row],[BSABe]]&lt;&gt;"",BIMTypeCode[[#This Row],[BSABe]],"")</f>
        <v>32.H</v>
      </c>
      <c r="D38" t="str">
        <f>IF(BIMTypeCode[[#This Row],[BSABwr]]&lt;&gt;"",BIMTypeCode[[#This Row],[BSABwr]],"")</f>
        <v>D5.2</v>
      </c>
      <c r="E38" t="str">
        <f>IF(BIMTypeCode[[#This Row],[CoClass]]&lt;&gt;"",BIMTypeCode[[#This Row],[CoClass]],"")</f>
        <v>CM</v>
      </c>
      <c r="F38">
        <f>LEN(Table112122[[#This Row],[ID]])</f>
        <v>3</v>
      </c>
    </row>
    <row r="39" spans="1:6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Row],[BSABe]]&lt;&gt;"",BIMTypeCode[[#This Row],[BSABe]],"")</f>
        <v>16.BC</v>
      </c>
      <c r="D39" t="str">
        <f>IF(BIMTypeCode[[#This Row],[BSABwr]]&lt;&gt;"",BIMTypeCode[[#This Row],[BSABwr]],"")</f>
        <v>EBE.2153</v>
      </c>
      <c r="E39" t="str">
        <f>IF(BIMTypeCode[[#This Row],[CoClass]]&lt;&gt;"",BIMTypeCode[[#This Row],[CoClass]],"")</f>
        <v>CJ</v>
      </c>
      <c r="F39">
        <f>LEN(Table112122[[#This Row],[ID]])</f>
        <v>3</v>
      </c>
    </row>
    <row r="40" spans="1:6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Row],[BSABe]]&lt;&gt;"",BIMTypeCode[[#This Row],[BSABe]],"")</f>
        <v>32.5</v>
      </c>
      <c r="D40" t="str">
        <f>IF(BIMTypeCode[[#This Row],[BSABwr]]&lt;&gt;"",BIMTypeCode[[#This Row],[BSABwr]],"")</f>
        <v/>
      </c>
      <c r="E40" t="str">
        <f>IF(BIMTypeCode[[#This Row],[CoClass]]&lt;&gt;"",BIMTypeCode[[#This Row],[CoClass]],"")</f>
        <v>EBA</v>
      </c>
      <c r="F40">
        <f>LEN(Table112122[[#This Row],[ID]])</f>
        <v>3</v>
      </c>
    </row>
    <row r="41" spans="1:6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Row],[BSABe]]&lt;&gt;"",BIMTypeCode[[#This Row],[BSABe]],"")</f>
        <v>21.B</v>
      </c>
      <c r="D41" t="str">
        <f>IF(BIMTypeCode[[#This Row],[BSABwr]]&lt;&gt;"",BIMTypeCode[[#This Row],[BSABwr]],"")</f>
        <v>EBA</v>
      </c>
      <c r="E41" t="str">
        <f>IF(BIMTypeCode[[#This Row],[CoClass]]&lt;&gt;"",BIMTypeCode[[#This Row],[CoClass]],"")</f>
        <v>CA</v>
      </c>
      <c r="F41">
        <f>LEN(Table112122[[#This Row],[ID]])</f>
        <v>3</v>
      </c>
    </row>
    <row r="42" spans="1:6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Row],[BSABe]]&lt;&gt;"",BIMTypeCode[[#This Row],[BSABe]],"")</f>
        <v>32.G</v>
      </c>
      <c r="D42" t="str">
        <f>IF(BIMTypeCode[[#This Row],[BSABwr]]&lt;&gt;"",BIMTypeCode[[#This Row],[BSABwr]],"")</f>
        <v/>
      </c>
      <c r="E42" t="str">
        <f>IF(BIMTypeCode[[#This Row],[CoClass]]&lt;&gt;"",BIMTypeCode[[#This Row],[CoClass]],"")</f>
        <v>CK/CL</v>
      </c>
      <c r="F42">
        <f>LEN(Table112122[[#This Row],[ID]])</f>
        <v>3</v>
      </c>
    </row>
    <row r="43" spans="1:6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Row],[BSABe]]&lt;&gt;"",BIMTypeCode[[#This Row],[BSABe]],"")</f>
        <v>27.C</v>
      </c>
      <c r="D43" t="str">
        <f>IF(BIMTypeCode[[#This Row],[BSABwr]]&lt;&gt;"",BIMTypeCode[[#This Row],[BSABwr]],"")</f>
        <v/>
      </c>
      <c r="E43" t="str">
        <f>IF(BIMTypeCode[[#This Row],[CoClass]]&lt;&gt;"",BIMTypeCode[[#This Row],[CoClass]],"")</f>
        <v/>
      </c>
      <c r="F43">
        <f>LEN(Table112122[[#This Row],[ID]])</f>
        <v>2</v>
      </c>
    </row>
    <row r="44" spans="1:6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Row],[BSABe]]&lt;&gt;"",BIMTypeCode[[#This Row],[BSABe]],"")</f>
        <v>27.CA</v>
      </c>
      <c r="D44" t="str">
        <f>IF(BIMTypeCode[[#This Row],[BSABwr]]&lt;&gt;"",BIMTypeCode[[#This Row],[BSABwr]],"")</f>
        <v>GS</v>
      </c>
      <c r="E44" t="str">
        <f>IF(BIMTypeCode[[#This Row],[CoClass]]&lt;&gt;"",BIMTypeCode[[#This Row],[CoClass]],"")</f>
        <v>ULM</v>
      </c>
      <c r="F44">
        <f>LEN(Table112122[[#This Row],[ID]])</f>
        <v>3</v>
      </c>
    </row>
    <row r="45" spans="1:6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Row],[BSABe]]&lt;&gt;"",BIMTypeCode[[#This Row],[BSABe]],"")</f>
        <v>27.C/11</v>
      </c>
      <c r="D45" t="str">
        <f>IF(BIMTypeCode[[#This Row],[BSABwr]]&lt;&gt;"",BIMTypeCode[[#This Row],[BSABwr]],"")</f>
        <v>ESE.21</v>
      </c>
      <c r="E45" t="str">
        <f>IF(BIMTypeCode[[#This Row],[CoClass]]&lt;&gt;"",BIMTypeCode[[#This Row],[CoClass]],"")</f>
        <v>BD</v>
      </c>
      <c r="F45">
        <f>LEN(Table112122[[#This Row],[ID]])</f>
        <v>3</v>
      </c>
    </row>
    <row r="46" spans="1:6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Row],[BSABe]]&lt;&gt;"",BIMTypeCode[[#This Row],[BSABe]],"")</f>
        <v>27.C/21</v>
      </c>
      <c r="D46" t="str">
        <f>IF(BIMTypeCode[[#This Row],[BSABwr]]&lt;&gt;"",BIMTypeCode[[#This Row],[BSABwr]],"")</f>
        <v>FS</v>
      </c>
      <c r="E46" t="str">
        <f>IF(BIMTypeCode[[#This Row],[CoClass]]&lt;&gt;"",BIMTypeCode[[#This Row],[CoClass]],"")</f>
        <v>BD</v>
      </c>
      <c r="F46">
        <f>LEN(Table112122[[#This Row],[ID]])</f>
        <v>3</v>
      </c>
    </row>
    <row r="47" spans="1:6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Row],[BSABe]]&lt;&gt;"",BIMTypeCode[[#This Row],[BSABe]],"")</f>
        <v>27.C/41</v>
      </c>
      <c r="D47" t="str">
        <f>IF(BIMTypeCode[[#This Row],[BSABwr]]&lt;&gt;"",BIMTypeCode[[#This Row],[BSABwr]],"")</f>
        <v>GSA.51</v>
      </c>
      <c r="E47" t="str">
        <f>IF(BIMTypeCode[[#This Row],[CoClass]]&lt;&gt;"",BIMTypeCode[[#This Row],[CoClass]],"")</f>
        <v>AD</v>
      </c>
      <c r="F47">
        <f>LEN(Table112122[[#This Row],[ID]])</f>
        <v>3</v>
      </c>
    </row>
    <row r="48" spans="1:6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Row],[BSABe]]&lt;&gt;"",BIMTypeCode[[#This Row],[BSABe]],"")</f>
        <v/>
      </c>
      <c r="D48" t="str">
        <f>IF(BIMTypeCode[[#This Row],[BSABwr]]&lt;&gt;"",BIMTypeCode[[#This Row],[BSABwr]],"")</f>
        <v/>
      </c>
      <c r="E48" t="str">
        <f>IF(BIMTypeCode[[#This Row],[CoClass]]&lt;&gt;"",BIMTypeCode[[#This Row],[CoClass]],"")</f>
        <v>AD</v>
      </c>
      <c r="F48">
        <f>LEN(Table112122[[#This Row],[ID]])</f>
        <v>3</v>
      </c>
    </row>
    <row r="49" spans="1:6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Row],[BSABe]]&lt;&gt;"",BIMTypeCode[[#This Row],[BSABe]],"")</f>
        <v>42.A</v>
      </c>
      <c r="D49" t="str">
        <f>IF(BIMTypeCode[[#This Row],[BSABwr]]&lt;&gt;"",BIMTypeCode[[#This Row],[BSABwr]],"")</f>
        <v/>
      </c>
      <c r="E49" t="str">
        <f>IF(BIMTypeCode[[#This Row],[CoClass]]&lt;&gt;"",BIMTypeCode[[#This Row],[CoClass]],"")</f>
        <v>AD</v>
      </c>
      <c r="F49">
        <f>LEN(Table112122[[#This Row],[ID]])</f>
        <v>3</v>
      </c>
    </row>
    <row r="50" spans="1:6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Row],[BSABe]]&lt;&gt;"",BIMTypeCode[[#This Row],[BSABe]],"")</f>
        <v/>
      </c>
      <c r="D50" t="str">
        <f>IF(BIMTypeCode[[#This Row],[BSABwr]]&lt;&gt;"",BIMTypeCode[[#This Row],[BSABwr]],"")</f>
        <v/>
      </c>
      <c r="E50" t="str">
        <f>IF(BIMTypeCode[[#This Row],[CoClass]]&lt;&gt;"",BIMTypeCode[[#This Row],[CoClass]],"")</f>
        <v>AD</v>
      </c>
      <c r="F50">
        <f>LEN(Table112122[[#This Row],[ID]])</f>
        <v>3</v>
      </c>
    </row>
    <row r="51" spans="1:6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Row],[BSABe]]&lt;&gt;"",BIMTypeCode[[#This Row],[BSABe]],"")</f>
        <v/>
      </c>
      <c r="D51" t="str">
        <f>IF(BIMTypeCode[[#This Row],[BSABwr]]&lt;&gt;"",BIMTypeCode[[#This Row],[BSABwr]],"")</f>
        <v/>
      </c>
      <c r="E51" t="str">
        <f>IF(BIMTypeCode[[#This Row],[CoClass]]&lt;&gt;"",BIMTypeCode[[#This Row],[CoClass]],"")</f>
        <v>AD</v>
      </c>
      <c r="F51">
        <f>LEN(Table112122[[#This Row],[ID]])</f>
        <v>3</v>
      </c>
    </row>
    <row r="52" spans="1:6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Row],[BSABe]]&lt;&gt;"",BIMTypeCode[[#This Row],[BSABe]],"")</f>
        <v>27.B</v>
      </c>
      <c r="D52" t="str">
        <f>IF(BIMTypeCode[[#This Row],[BSABwr]]&lt;&gt;"",BIMTypeCode[[#This Row],[BSABwr]],"")</f>
        <v/>
      </c>
      <c r="E52" t="str">
        <f>IF(BIMTypeCode[[#This Row],[CoClass]]&lt;&gt;"",BIMTypeCode[[#This Row],[CoClass]],"")</f>
        <v/>
      </c>
      <c r="F52">
        <f>LEN(Table112122[[#This Row],[ID]])</f>
        <v>2</v>
      </c>
    </row>
    <row r="53" spans="1:6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Row],[BSABe]]&lt;&gt;"",BIMTypeCode[[#This Row],[BSABe]],"")</f>
        <v>27.B/31</v>
      </c>
      <c r="D53" t="str">
        <f>IF(BIMTypeCode[[#This Row],[BSABwr]]&lt;&gt;"",BIMTypeCode[[#This Row],[BSABwr]],"")</f>
        <v>GS</v>
      </c>
      <c r="E53" t="str">
        <f>IF(BIMTypeCode[[#This Row],[CoClass]]&lt;&gt;"",BIMTypeCode[[#This Row],[CoClass]],"")</f>
        <v>ULM</v>
      </c>
      <c r="F53">
        <f>LEN(Table112122[[#This Row],[ID]])</f>
        <v>3</v>
      </c>
    </row>
    <row r="54" spans="1:6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Row],[BSABe]]&lt;&gt;"",BIMTypeCode[[#This Row],[BSABe]],"")</f>
        <v>27.B/11</v>
      </c>
      <c r="D54" t="str">
        <f>IF(BIMTypeCode[[#This Row],[BSABwr]]&lt;&gt;"",BIMTypeCode[[#This Row],[BSABwr]],"")</f>
        <v>ESE.21</v>
      </c>
      <c r="E54" t="str">
        <f>IF(BIMTypeCode[[#This Row],[CoClass]]&lt;&gt;"",BIMTypeCode[[#This Row],[CoClass]],"")</f>
        <v>BD</v>
      </c>
      <c r="F54">
        <f>LEN(Table112122[[#This Row],[ID]])</f>
        <v>3</v>
      </c>
    </row>
    <row r="55" spans="1:6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Row],[BSABe]]&lt;&gt;"",BIMTypeCode[[#This Row],[BSABe]],"")</f>
        <v>27.B/21</v>
      </c>
      <c r="D55" t="str">
        <f>IF(BIMTypeCode[[#This Row],[BSABwr]]&lt;&gt;"",BIMTypeCode[[#This Row],[BSABwr]],"")</f>
        <v>FS</v>
      </c>
      <c r="E55" t="str">
        <f>IF(BIMTypeCode[[#This Row],[CoClass]]&lt;&gt;"",BIMTypeCode[[#This Row],[CoClass]],"")</f>
        <v>BD</v>
      </c>
      <c r="F55">
        <f>LEN(Table112122[[#This Row],[ID]])</f>
        <v>3</v>
      </c>
    </row>
    <row r="56" spans="1:6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Row],[BSABe]]&lt;&gt;"",BIMTypeCode[[#This Row],[BSABe]],"")</f>
        <v>27.B/41</v>
      </c>
      <c r="D56" t="str">
        <f>IF(BIMTypeCode[[#This Row],[BSABwr]]&lt;&gt;"",BIMTypeCode[[#This Row],[BSABwr]],"")</f>
        <v>GSA.52</v>
      </c>
      <c r="E56" t="str">
        <f>IF(BIMTypeCode[[#This Row],[CoClass]]&lt;&gt;"",BIMTypeCode[[#This Row],[CoClass]],"")</f>
        <v>AD</v>
      </c>
      <c r="F56">
        <f>LEN(Table112122[[#This Row],[ID]])</f>
        <v>3</v>
      </c>
    </row>
    <row r="57" spans="1:6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Row],[BSABe]]&lt;&gt;"",BIMTypeCode[[#This Row],[BSABe]],"")</f>
        <v/>
      </c>
      <c r="D57" t="str">
        <f>IF(BIMTypeCode[[#This Row],[BSABwr]]&lt;&gt;"",BIMTypeCode[[#This Row],[BSABwr]],"")</f>
        <v/>
      </c>
      <c r="E57" t="str">
        <f>IF(BIMTypeCode[[#This Row],[CoClass]]&lt;&gt;"",BIMTypeCode[[#This Row],[CoClass]],"")</f>
        <v>AD</v>
      </c>
      <c r="F57">
        <f>LEN(Table112122[[#This Row],[ID]])</f>
        <v>3</v>
      </c>
    </row>
    <row r="58" spans="1:6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Row],[BSABe]]&lt;&gt;"",BIMTypeCode[[#This Row],[BSABe]],"")</f>
        <v/>
      </c>
      <c r="D58" t="str">
        <f>IF(BIMTypeCode[[#This Row],[BSABwr]]&lt;&gt;"",BIMTypeCode[[#This Row],[BSABwr]],"")</f>
        <v/>
      </c>
      <c r="E58" t="str">
        <f>IF(BIMTypeCode[[#This Row],[CoClass]]&lt;&gt;"",BIMTypeCode[[#This Row],[CoClass]],"")</f>
        <v>AD</v>
      </c>
      <c r="F58">
        <f>LEN(Table112122[[#This Row],[ID]])</f>
        <v>3</v>
      </c>
    </row>
    <row r="59" spans="1:6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Row],[BSABe]]&lt;&gt;"",BIMTypeCode[[#This Row],[BSABe]],"")</f>
        <v>27.F</v>
      </c>
      <c r="D59" t="str">
        <f>IF(BIMTypeCode[[#This Row],[BSABwr]]&lt;&gt;"",BIMTypeCode[[#This Row],[BSABwr]],"")</f>
        <v/>
      </c>
      <c r="E59" t="str">
        <f>IF(BIMTypeCode[[#This Row],[CoClass]]&lt;&gt;"",BIMTypeCode[[#This Row],[CoClass]],"")</f>
        <v/>
      </c>
      <c r="F59">
        <f>LEN(Table112122[[#This Row],[ID]])</f>
        <v>2</v>
      </c>
    </row>
    <row r="60" spans="1:6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Row],[BSABe]]&lt;&gt;"",BIMTypeCode[[#This Row],[BSABe]],"")</f>
        <v>27.F/21</v>
      </c>
      <c r="D60" t="str">
        <f>IF(BIMTypeCode[[#This Row],[BSABwr]]&lt;&gt;"",BIMTypeCode[[#This Row],[BSABwr]],"")</f>
        <v/>
      </c>
      <c r="E60" t="str">
        <f>IF(BIMTypeCode[[#This Row],[CoClass]]&lt;&gt;"",BIMTypeCode[[#This Row],[CoClass]],"")</f>
        <v>ULK</v>
      </c>
      <c r="F60">
        <f>LEN(Table112122[[#This Row],[ID]])</f>
        <v>3</v>
      </c>
    </row>
    <row r="61" spans="1:6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Row],[BSABe]]&lt;&gt;"",BIMTypeCode[[#This Row],[BSABe]],"")</f>
        <v>27.F/11</v>
      </c>
      <c r="D61" t="str">
        <f>IF(BIMTypeCode[[#This Row],[BSABwr]]&lt;&gt;"",BIMTypeCode[[#This Row],[BSABwr]],"")</f>
        <v>ESE.24</v>
      </c>
      <c r="E61" t="str">
        <f>IF(BIMTypeCode[[#This Row],[CoClass]]&lt;&gt;"",BIMTypeCode[[#This Row],[CoClass]],"")</f>
        <v>BC</v>
      </c>
      <c r="F61">
        <f>LEN(Table112122[[#This Row],[ID]])</f>
        <v>3</v>
      </c>
    </row>
    <row r="62" spans="1:6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Row],[BSABe]]&lt;&gt;"",BIMTypeCode[[#This Row],[BSABe]],"")</f>
        <v>27.FA</v>
      </c>
      <c r="D62" t="str">
        <f>IF(BIMTypeCode[[#This Row],[BSABwr]]&lt;&gt;"",BIMTypeCode[[#This Row],[BSABwr]],"")</f>
        <v/>
      </c>
      <c r="E62" t="str">
        <f>IF(BIMTypeCode[[#This Row],[CoClass]]&lt;&gt;"",BIMTypeCode[[#This Row],[CoClass]],"")</f>
        <v>AC</v>
      </c>
      <c r="F62">
        <f>LEN(Table112122[[#This Row],[ID]])</f>
        <v>3</v>
      </c>
    </row>
    <row r="63" spans="1:6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Row],[BSABe]]&lt;&gt;"",BIMTypeCode[[#This Row],[BSABe]],"")</f>
        <v/>
      </c>
      <c r="D63" t="str">
        <f>IF(BIMTypeCode[[#This Row],[BSABwr]]&lt;&gt;"",BIMTypeCode[[#This Row],[BSABwr]],"")</f>
        <v>ESE.52</v>
      </c>
      <c r="E63" t="str">
        <f>IF(BIMTypeCode[[#This Row],[CoClass]]&lt;&gt;"",BIMTypeCode[[#This Row],[CoClass]],"")</f>
        <v>BC</v>
      </c>
      <c r="F63">
        <f>LEN(Table112122[[#This Row],[ID]])</f>
        <v>3</v>
      </c>
    </row>
    <row r="64" spans="1:6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Row],[BSABe]]&lt;&gt;"",BIMTypeCode[[#This Row],[BSABe]],"")</f>
        <v/>
      </c>
      <c r="D64" t="str">
        <f>IF(BIMTypeCode[[#This Row],[BSABwr]]&lt;&gt;"",BIMTypeCode[[#This Row],[BSABwr]],"")</f>
        <v/>
      </c>
      <c r="E64" t="str">
        <f>IF(BIMTypeCode[[#This Row],[CoClass]]&lt;&gt;"",BIMTypeCode[[#This Row],[CoClass]],"")</f>
        <v>AC</v>
      </c>
      <c r="F64">
        <f>LEN(Table112122[[#This Row],[ID]])</f>
        <v>3</v>
      </c>
    </row>
    <row r="65" spans="1:6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Row],[BSABe]]&lt;&gt;"",BIMTypeCode[[#This Row],[BSABe]],"")</f>
        <v/>
      </c>
      <c r="D65" t="str">
        <f>IF(BIMTypeCode[[#This Row],[BSABwr]]&lt;&gt;"",BIMTypeCode[[#This Row],[BSABwr]],"")</f>
        <v/>
      </c>
      <c r="E65" t="str">
        <f>IF(BIMTypeCode[[#This Row],[CoClass]]&lt;&gt;"",BIMTypeCode[[#This Row],[CoClass]],"")</f>
        <v/>
      </c>
      <c r="F65">
        <f>LEN(Table112122[[#This Row],[ID]])</f>
        <v>2</v>
      </c>
    </row>
    <row r="66" spans="1:6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Row],[BSABe]]&lt;&gt;"",BIMTypeCode[[#This Row],[BSABe]],"")</f>
        <v>27.HB</v>
      </c>
      <c r="D66" t="str">
        <f>IF(BIMTypeCode[[#This Row],[BSABwr]]&lt;&gt;"",BIMTypeCode[[#This Row],[BSABwr]],"")</f>
        <v>GSC.7</v>
      </c>
      <c r="E66" t="str">
        <f>IF(BIMTypeCode[[#This Row],[CoClass]]&lt;&gt;"",BIMTypeCode[[#This Row],[CoClass]],"")</f>
        <v>AF</v>
      </c>
      <c r="F66">
        <f>LEN(Table112122[[#This Row],[ID]])</f>
        <v>3</v>
      </c>
    </row>
    <row r="67" spans="1:6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Row],[BSABe]]&lt;&gt;"",BIMTypeCode[[#This Row],[BSABe]],"")</f>
        <v>27.HB</v>
      </c>
      <c r="D67" t="str">
        <f>IF(BIMTypeCode[[#This Row],[BSABwr]]&lt;&gt;"",BIMTypeCode[[#This Row],[BSABwr]],"")</f>
        <v>ESE.26</v>
      </c>
      <c r="E67" t="str">
        <f>IF(BIMTypeCode[[#This Row],[CoClass]]&lt;&gt;"",BIMTypeCode[[#This Row],[CoClass]],"")</f>
        <v>AF</v>
      </c>
      <c r="F67">
        <f>LEN(Table112122[[#This Row],[ID]])</f>
        <v>3</v>
      </c>
    </row>
    <row r="68" spans="1:6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Row],[BSABe]]&lt;&gt;"",BIMTypeCode[[#This Row],[BSABe]],"")</f>
        <v>45.CB</v>
      </c>
      <c r="D68" t="str">
        <f>IF(BIMTypeCode[[#This Row],[BSABwr]]&lt;&gt;"",BIMTypeCode[[#This Row],[BSABwr]],"")</f>
        <v>GSA.7</v>
      </c>
      <c r="E68" t="str">
        <f>IF(BIMTypeCode[[#This Row],[CoClass]]&lt;&gt;"",BIMTypeCode[[#This Row],[CoClass]],"")</f>
        <v>AF</v>
      </c>
      <c r="F68">
        <f>LEN(Table112122[[#This Row],[ID]])</f>
        <v>3</v>
      </c>
    </row>
    <row r="69" spans="1:6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Row],[BSABe]]&lt;&gt;"",BIMTypeCode[[#This Row],[BSABe]],"")</f>
        <v>45.BH</v>
      </c>
      <c r="D69" t="str">
        <f>IF(BIMTypeCode[[#This Row],[BSABwr]]&lt;&gt;"",BIMTypeCode[[#This Row],[BSABwr]],"")</f>
        <v>NSK</v>
      </c>
      <c r="E69" t="str">
        <f>IF(BIMTypeCode[[#This Row],[CoClass]]&lt;&gt;"",BIMTypeCode[[#This Row],[CoClass]],"")</f>
        <v>AG</v>
      </c>
      <c r="F69">
        <f>LEN(Table112122[[#This Row],[ID]])</f>
        <v>3</v>
      </c>
    </row>
    <row r="70" spans="1:6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Row],[BSABe]]&lt;&gt;"",BIMTypeCode[[#This Row],[BSABe]],"")</f>
        <v>45.BH</v>
      </c>
      <c r="D70" t="str">
        <f>IF(BIMTypeCode[[#This Row],[BSABwr]]&lt;&gt;"",BIMTypeCode[[#This Row],[BSABwr]],"")</f>
        <v>NSK</v>
      </c>
      <c r="E70" t="str">
        <f>IF(BIMTypeCode[[#This Row],[CoClass]]&lt;&gt;"",BIMTypeCode[[#This Row],[CoClass]],"")</f>
        <v>AG</v>
      </c>
      <c r="F70">
        <f>LEN(Table112122[[#This Row],[ID]])</f>
        <v>3</v>
      </c>
    </row>
    <row r="71" spans="1:6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Row],[BSABe]]&lt;&gt;"",BIMTypeCode[[#This Row],[BSABe]],"")</f>
        <v>45.BH</v>
      </c>
      <c r="D71" t="str">
        <f>IF(BIMTypeCode[[#This Row],[BSABwr]]&lt;&gt;"",BIMTypeCode[[#This Row],[BSABwr]],"")</f>
        <v>NSK</v>
      </c>
      <c r="E71" t="str">
        <f>IF(BIMTypeCode[[#This Row],[CoClass]]&lt;&gt;"",BIMTypeCode[[#This Row],[CoClass]],"")</f>
        <v>AG</v>
      </c>
      <c r="F71">
        <f>LEN(Table112122[[#This Row],[ID]])</f>
        <v>3</v>
      </c>
    </row>
    <row r="72" spans="1:6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Row],[BSABe]]&lt;&gt;"",BIMTypeCode[[#This Row],[BSABe]],"")</f>
        <v>45.Z</v>
      </c>
      <c r="D72" t="str">
        <f>IF(BIMTypeCode[[#This Row],[BSABwr]]&lt;&gt;"",BIMTypeCode[[#This Row],[BSABwr]],"")</f>
        <v>NBJ.1</v>
      </c>
      <c r="E72" t="str">
        <f>IF(BIMTypeCode[[#This Row],[CoClass]]&lt;&gt;"",BIMTypeCode[[#This Row],[CoClass]],"")</f>
        <v>XSC</v>
      </c>
      <c r="F72">
        <f>LEN(Table112122[[#This Row],[ID]])</f>
        <v>3</v>
      </c>
    </row>
    <row r="73" spans="1:6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Row],[BSABe]]&lt;&gt;"",BIMTypeCode[[#This Row],[BSABe]],"")</f>
        <v/>
      </c>
      <c r="D73" t="str">
        <f>IF(BIMTypeCode[[#This Row],[BSABwr]]&lt;&gt;"",BIMTypeCode[[#This Row],[BSABwr]],"")</f>
        <v/>
      </c>
      <c r="E73" t="str">
        <f>IF(BIMTypeCode[[#This Row],[CoClass]]&lt;&gt;"",BIMTypeCode[[#This Row],[CoClass]],"")</f>
        <v/>
      </c>
      <c r="F73">
        <f>LEN(Table112122[[#This Row],[ID]])</f>
        <v>2</v>
      </c>
    </row>
    <row r="74" spans="1:6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Row],[BSABe]]&lt;&gt;"",BIMTypeCode[[#This Row],[BSABe]],"")</f>
        <v>27.F/31</v>
      </c>
      <c r="D74" t="str">
        <f>IF(BIMTypeCode[[#This Row],[BSABwr]]&lt;&gt;"",BIMTypeCode[[#This Row],[BSABwr]],"")</f>
        <v>GSC.42</v>
      </c>
      <c r="E74" t="str">
        <f>IF(BIMTypeCode[[#This Row],[CoClass]]&lt;&gt;"",BIMTypeCode[[#This Row],[CoClass]],"")</f>
        <v>ULE</v>
      </c>
      <c r="F74">
        <f>LEN(Table112122[[#This Row],[ID]])</f>
        <v>3</v>
      </c>
    </row>
    <row r="75" spans="1:6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Row],[BSABe]]&lt;&gt;"",BIMTypeCode[[#This Row],[BSABe]],"")</f>
        <v>27.E/11</v>
      </c>
      <c r="D75" t="str">
        <f>IF(BIMTypeCode[[#This Row],[BSABwr]]&lt;&gt;"",BIMTypeCode[[#This Row],[BSABwr]],"")</f>
        <v>ESE.23</v>
      </c>
      <c r="E75" t="str">
        <f>IF(BIMTypeCode[[#This Row],[CoClass]]&lt;&gt;"",BIMTypeCode[[#This Row],[CoClass]],"")</f>
        <v>ULE</v>
      </c>
      <c r="F75">
        <f>LEN(Table112122[[#This Row],[ID]])</f>
        <v>3</v>
      </c>
    </row>
    <row r="76" spans="1:6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Row],[BSABe]]&lt;&gt;"",BIMTypeCode[[#This Row],[BSABe]],"")</f>
        <v>27.E/34</v>
      </c>
      <c r="D76" t="str">
        <f>IF(BIMTypeCode[[#This Row],[BSABwr]]&lt;&gt;"",BIMTypeCode[[#This Row],[BSABwr]],"")</f>
        <v>GSM.142</v>
      </c>
      <c r="E76" t="str">
        <f>IF(BIMTypeCode[[#This Row],[CoClass]]&lt;&gt;"",BIMTypeCode[[#This Row],[CoClass]],"")</f>
        <v>ULE</v>
      </c>
      <c r="F76">
        <f>LEN(Table112122[[#This Row],[ID]])</f>
        <v>3</v>
      </c>
    </row>
    <row r="77" spans="1:6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Row],[BSABe]]&lt;&gt;"",BIMTypeCode[[#This Row],[BSABe]],"")</f>
        <v/>
      </c>
      <c r="D77" t="str">
        <f>IF(BIMTypeCode[[#This Row],[BSABwr]]&lt;&gt;"",BIMTypeCode[[#This Row],[BSABwr]],"")</f>
        <v>GS</v>
      </c>
      <c r="E77" t="str">
        <f>IF(BIMTypeCode[[#This Row],[CoClass]]&lt;&gt;"",BIMTypeCode[[#This Row],[CoClass]],"")</f>
        <v>ULE</v>
      </c>
      <c r="F77">
        <f>LEN(Table112122[[#This Row],[ID]])</f>
        <v>3</v>
      </c>
    </row>
    <row r="78" spans="1:6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Row],[BSABe]]&lt;&gt;"",BIMTypeCode[[#This Row],[BSABe]],"")</f>
        <v>27.D/31</v>
      </c>
      <c r="D78" t="str">
        <f>IF(BIMTypeCode[[#This Row],[BSABwr]]&lt;&gt;"",BIMTypeCode[[#This Row],[BSABwr]],"")</f>
        <v>GSC.41</v>
      </c>
      <c r="E78" t="str">
        <f>IF(BIMTypeCode[[#This Row],[CoClass]]&lt;&gt;"",BIMTypeCode[[#This Row],[CoClass]],"")</f>
        <v>ULD</v>
      </c>
      <c r="F78">
        <f>LEN(Table112122[[#This Row],[ID]])</f>
        <v>3</v>
      </c>
    </row>
    <row r="79" spans="1:6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Row],[BSABe]]&lt;&gt;"",BIMTypeCode[[#This Row],[BSABe]],"")</f>
        <v>27.D/11</v>
      </c>
      <c r="D79" t="str">
        <f>IF(BIMTypeCode[[#This Row],[BSABwr]]&lt;&gt;"",BIMTypeCode[[#This Row],[BSABwr]],"")</f>
        <v>ESE.22</v>
      </c>
      <c r="E79" t="str">
        <f>IF(BIMTypeCode[[#This Row],[CoClass]]&lt;&gt;"",BIMTypeCode[[#This Row],[CoClass]],"")</f>
        <v>ULD</v>
      </c>
      <c r="F79">
        <f>LEN(Table112122[[#This Row],[ID]])</f>
        <v>3</v>
      </c>
    </row>
    <row r="80" spans="1:6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Row],[BSABe]]&lt;&gt;"",BIMTypeCode[[#This Row],[BSABe]],"")</f>
        <v>27.D/34</v>
      </c>
      <c r="D80" t="str">
        <f>IF(BIMTypeCode[[#This Row],[BSABwr]]&lt;&gt;"",BIMTypeCode[[#This Row],[BSABwr]],"")</f>
        <v>GSM.141</v>
      </c>
      <c r="E80" t="str">
        <f>IF(BIMTypeCode[[#This Row],[CoClass]]&lt;&gt;"",BIMTypeCode[[#This Row],[CoClass]],"")</f>
        <v>ULD</v>
      </c>
      <c r="F80">
        <f>LEN(Table112122[[#This Row],[ID]])</f>
        <v>3</v>
      </c>
    </row>
    <row r="81" spans="1:6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Row],[BSABe]]&lt;&gt;"",BIMTypeCode[[#This Row],[BSABe]],"")</f>
        <v/>
      </c>
      <c r="D81" t="str">
        <f>IF(BIMTypeCode[[#This Row],[BSABwr]]&lt;&gt;"",BIMTypeCode[[#This Row],[BSABwr]],"")</f>
        <v>GS</v>
      </c>
      <c r="E81" t="str">
        <f>IF(BIMTypeCode[[#This Row],[CoClass]]&lt;&gt;"",BIMTypeCode[[#This Row],[CoClass]],"")</f>
        <v>ULD</v>
      </c>
      <c r="F81">
        <f>LEN(Table112122[[#This Row],[ID]])</f>
        <v>3</v>
      </c>
    </row>
    <row r="82" spans="1:6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Row],[BSABe]]&lt;&gt;"",BIMTypeCode[[#This Row],[BSABe]],"")</f>
        <v/>
      </c>
      <c r="D82" t="str">
        <f>IF(BIMTypeCode[[#This Row],[BSABwr]]&lt;&gt;"",BIMTypeCode[[#This Row],[BSABwr]],"")</f>
        <v/>
      </c>
      <c r="E82" t="str">
        <f>IF(BIMTypeCode[[#This Row],[CoClass]]&lt;&gt;"",BIMTypeCode[[#This Row],[CoClass]],"")</f>
        <v/>
      </c>
      <c r="F82">
        <f>LEN(Table112122[[#This Row],[ID]])</f>
        <v>2</v>
      </c>
    </row>
    <row r="83" spans="1:6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Row],[BSABe]]&lt;&gt;"",BIMTypeCode[[#This Row],[BSABe]],"")</f>
        <v>27.HC/27.HD</v>
      </c>
      <c r="D83" t="str">
        <f>IF(BIMTypeCode[[#This Row],[BSABwr]]&lt;&gt;"",BIMTypeCode[[#This Row],[BSABwr]],"")</f>
        <v/>
      </c>
      <c r="E83" t="str">
        <f>IF(BIMTypeCode[[#This Row],[CoClass]]&lt;&gt;"",BIMTypeCode[[#This Row],[CoClass]],"")</f>
        <v>AH</v>
      </c>
      <c r="F83">
        <f>LEN(Table112122[[#This Row],[ID]])</f>
        <v>3</v>
      </c>
    </row>
    <row r="84" spans="1:6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Row],[BSABe]]&lt;&gt;"",BIMTypeCode[[#This Row],[BSABe]],"")</f>
        <v>27.HC/27.HD</v>
      </c>
      <c r="D84" t="str">
        <f>IF(BIMTypeCode[[#This Row],[BSABwr]]&lt;&gt;"",BIMTypeCode[[#This Row],[BSABwr]],"")</f>
        <v/>
      </c>
      <c r="E84" t="str">
        <f>IF(BIMTypeCode[[#This Row],[CoClass]]&lt;&gt;"",BIMTypeCode[[#This Row],[CoClass]],"")</f>
        <v>AH</v>
      </c>
      <c r="F84">
        <f>LEN(Table112122[[#This Row],[ID]])</f>
        <v>3</v>
      </c>
    </row>
    <row r="85" spans="1:6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Row],[BSABe]]&lt;&gt;"",BIMTypeCode[[#This Row],[BSABe]],"")</f>
        <v>45.BB</v>
      </c>
      <c r="D85" t="str">
        <f>IF(BIMTypeCode[[#This Row],[BSABwr]]&lt;&gt;"",BIMTypeCode[[#This Row],[BSABwr]],"")</f>
        <v/>
      </c>
      <c r="E85" t="str">
        <f>IF(BIMTypeCode[[#This Row],[CoClass]]&lt;&gt;"",BIMTypeCode[[#This Row],[CoClass]],"")</f>
        <v>AH</v>
      </c>
      <c r="F85">
        <f>LEN(Table112122[[#This Row],[ID]])</f>
        <v>3</v>
      </c>
    </row>
    <row r="86" spans="1:6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Row],[BSABe]]&lt;&gt;"",BIMTypeCode[[#This Row],[BSABe]],"")</f>
        <v/>
      </c>
      <c r="D86" t="str">
        <f>IF(BIMTypeCode[[#This Row],[BSABwr]]&lt;&gt;"",BIMTypeCode[[#This Row],[BSABwr]],"")</f>
        <v/>
      </c>
      <c r="E86" t="str">
        <f>IF(BIMTypeCode[[#This Row],[CoClass]]&lt;&gt;"",BIMTypeCode[[#This Row],[CoClass]],"")</f>
        <v/>
      </c>
      <c r="F86">
        <f>LEN(Table112122[[#This Row],[ID]])</f>
        <v>2</v>
      </c>
    </row>
    <row r="87" spans="1:6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Row],[BSABe]]&lt;&gt;"",BIMTypeCode[[#This Row],[BSABe]],"")</f>
        <v>27.G</v>
      </c>
      <c r="D87" t="str">
        <f>IF(BIMTypeCode[[#This Row],[BSABwr]]&lt;&gt;"",BIMTypeCode[[#This Row],[BSABwr]],"")</f>
        <v/>
      </c>
      <c r="E87" t="str">
        <f>IF(BIMTypeCode[[#This Row],[CoClass]]&lt;&gt;"",BIMTypeCode[[#This Row],[CoClass]],"")</f>
        <v>BE</v>
      </c>
      <c r="F87">
        <f>LEN(Table112122[[#This Row],[ID]])</f>
        <v>3</v>
      </c>
    </row>
    <row r="88" spans="1:6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Row],[BSABe]]&lt;&gt;"",BIMTypeCode[[#This Row],[BSABe]],"")</f>
        <v>41.A</v>
      </c>
      <c r="D88" t="str">
        <f>IF(BIMTypeCode[[#This Row],[BSABwr]]&lt;&gt;"",BIMTypeCode[[#This Row],[BSABwr]],"")</f>
        <v/>
      </c>
      <c r="E88" t="str">
        <f>IF(BIMTypeCode[[#This Row],[CoClass]]&lt;&gt;"",BIMTypeCode[[#This Row],[CoClass]],"")</f>
        <v>AE</v>
      </c>
      <c r="F88">
        <f>LEN(Table112122[[#This Row],[ID]])</f>
        <v>3</v>
      </c>
    </row>
    <row r="89" spans="1:6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Row],[BSABe]]&lt;&gt;"",BIMTypeCode[[#This Row],[BSABe]],"")</f>
        <v/>
      </c>
      <c r="D89" t="str">
        <f>IF(BIMTypeCode[[#This Row],[BSABwr]]&lt;&gt;"",BIMTypeCode[[#This Row],[BSABwr]],"")</f>
        <v/>
      </c>
      <c r="E89" t="str">
        <f>IF(BIMTypeCode[[#This Row],[CoClass]]&lt;&gt;"",BIMTypeCode[[#This Row],[CoClass]],"")</f>
        <v>AE</v>
      </c>
      <c r="F89">
        <f>LEN(Table112122[[#This Row],[ID]])</f>
        <v>3</v>
      </c>
    </row>
    <row r="90" spans="1:6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Row],[BSABe]]&lt;&gt;"",BIMTypeCode[[#This Row],[BSABe]],"")</f>
        <v>41.A</v>
      </c>
      <c r="D90" t="str">
        <f>IF(BIMTypeCode[[#This Row],[BSABwr]]&lt;&gt;"",BIMTypeCode[[#This Row],[BSABwr]],"")</f>
        <v/>
      </c>
      <c r="E90" t="str">
        <f>IF(BIMTypeCode[[#This Row],[CoClass]]&lt;&gt;"",BIMTypeCode[[#This Row],[CoClass]],"")</f>
        <v>AE</v>
      </c>
      <c r="F90">
        <f>LEN(Table112122[[#This Row],[ID]])</f>
        <v>3</v>
      </c>
    </row>
    <row r="91" spans="1:6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Row],[BSABe]]&lt;&gt;"",BIMTypeCode[[#This Row],[BSABe]],"")</f>
        <v>41.EH</v>
      </c>
      <c r="D91" t="str">
        <f>IF(BIMTypeCode[[#This Row],[BSABwr]]&lt;&gt;"",BIMTypeCode[[#This Row],[BSABwr]],"")</f>
        <v/>
      </c>
      <c r="E91" t="str">
        <f>IF(BIMTypeCode[[#This Row],[CoClass]]&lt;&gt;"",BIMTypeCode[[#This Row],[CoClass]],"")</f>
        <v>AE</v>
      </c>
      <c r="F91">
        <f>LEN(Table112122[[#This Row],[ID]])</f>
        <v>3</v>
      </c>
    </row>
    <row r="92" spans="1:6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Row],[BSABe]]&lt;&gt;"",BIMTypeCode[[#This Row],[BSABe]],"")</f>
        <v>45.BD</v>
      </c>
      <c r="D92" t="str">
        <f>IF(BIMTypeCode[[#This Row],[BSABwr]]&lt;&gt;"",BIMTypeCode[[#This Row],[BSABwr]],"")</f>
        <v/>
      </c>
      <c r="E92" t="str">
        <f>IF(BIMTypeCode[[#This Row],[CoClass]]&lt;&gt;"",BIMTypeCode[[#This Row],[CoClass]],"")</f>
        <v>RQD</v>
      </c>
      <c r="F92">
        <f>LEN(Table112122[[#This Row],[ID]])</f>
        <v>3</v>
      </c>
    </row>
    <row r="93" spans="1:6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Row],[BSABe]]&lt;&gt;"",BIMTypeCode[[#This Row],[BSABe]],"")</f>
        <v>41.A</v>
      </c>
      <c r="D93" t="str">
        <f>IF(BIMTypeCode[[#This Row],[BSABwr]]&lt;&gt;"",BIMTypeCode[[#This Row],[BSABwr]],"")</f>
        <v/>
      </c>
      <c r="E93" t="str">
        <f>IF(BIMTypeCode[[#This Row],[CoClass]]&lt;&gt;"",BIMTypeCode[[#This Row],[CoClass]],"")</f>
        <v>AE</v>
      </c>
      <c r="F93">
        <f>LEN(Table112122[[#This Row],[ID]])</f>
        <v>3</v>
      </c>
    </row>
    <row r="94" spans="1:6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Row],[BSABe]]&lt;&gt;"",BIMTypeCode[[#This Row],[BSABe]],"")</f>
        <v/>
      </c>
      <c r="D94" t="str">
        <f>IF(BIMTypeCode[[#This Row],[BSABwr]]&lt;&gt;"",BIMTypeCode[[#This Row],[BSABwr]],"")</f>
        <v/>
      </c>
      <c r="E94" t="str">
        <f>IF(BIMTypeCode[[#This Row],[CoClass]]&lt;&gt;"",BIMTypeCode[[#This Row],[CoClass]],"")</f>
        <v/>
      </c>
      <c r="F94">
        <f>LEN(Table112122[[#This Row],[ID]])</f>
        <v>2</v>
      </c>
    </row>
    <row r="95" spans="1:6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Row],[BSABe]]&lt;&gt;"",BIMTypeCode[[#This Row],[BSABe]],"")</f>
        <v/>
      </c>
      <c r="D95" t="str">
        <f>IF(BIMTypeCode[[#This Row],[BSABwr]]&lt;&gt;"",BIMTypeCode[[#This Row],[BSABwr]],"")</f>
        <v/>
      </c>
      <c r="E95" t="str">
        <f>IF(BIMTypeCode[[#This Row],[CoClass]]&lt;&gt;"",BIMTypeCode[[#This Row],[CoClass]],"")</f>
        <v/>
      </c>
      <c r="F95">
        <f>LEN(Table112122[[#This Row],[ID]])</f>
        <v>1</v>
      </c>
    </row>
    <row r="96" spans="1:6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Row],[BSABe]]&lt;&gt;"",BIMTypeCode[[#This Row],[BSABe]],"")</f>
        <v/>
      </c>
      <c r="D96" t="str">
        <f>IF(BIMTypeCode[[#This Row],[BSABwr]]&lt;&gt;"",BIMTypeCode[[#This Row],[BSABwr]],"")</f>
        <v/>
      </c>
      <c r="E96" t="str">
        <f>IF(BIMTypeCode[[#This Row],[CoClass]]&lt;&gt;"",BIMTypeCode[[#This Row],[CoClass]],"")</f>
        <v/>
      </c>
      <c r="F96">
        <f>LEN(Table112122[[#This Row],[ID]])</f>
        <v>2</v>
      </c>
    </row>
    <row r="97" spans="1:6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Row],[BSABe]]&lt;&gt;"",BIMTypeCode[[#This Row],[BSABe]],"")</f>
        <v/>
      </c>
      <c r="D97" t="str">
        <f>IF(BIMTypeCode[[#This Row],[BSABwr]]&lt;&gt;"",BIMTypeCode[[#This Row],[BSABwr]],"")</f>
        <v/>
      </c>
      <c r="E97" t="str">
        <f>IF(BIMTypeCode[[#This Row],[CoClass]]&lt;&gt;"",BIMTypeCode[[#This Row],[CoClass]],"")</f>
        <v>RUA</v>
      </c>
      <c r="F97">
        <f>LEN(Table112122[[#This Row],[ID]])</f>
        <v>3</v>
      </c>
    </row>
    <row r="98" spans="1:6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Row],[BSABe]]&lt;&gt;"",BIMTypeCode[[#This Row],[BSABe]],"")</f>
        <v/>
      </c>
      <c r="D98" t="str">
        <f>IF(BIMTypeCode[[#This Row],[BSABwr]]&lt;&gt;"",BIMTypeCode[[#This Row],[BSABwr]],"")</f>
        <v/>
      </c>
      <c r="E98" t="str">
        <f>IF(BIMTypeCode[[#This Row],[CoClass]]&lt;&gt;"",BIMTypeCode[[#This Row],[CoClass]],"")</f>
        <v>CK/CL</v>
      </c>
      <c r="F98">
        <f>LEN(Table112122[[#This Row],[ID]])</f>
        <v>3</v>
      </c>
    </row>
    <row r="99" spans="1:6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Row],[BSABe]]&lt;&gt;"",BIMTypeCode[[#This Row],[BSABe]],"")</f>
        <v/>
      </c>
      <c r="D99" t="str">
        <f>IF(BIMTypeCode[[#This Row],[BSABwr]]&lt;&gt;"",BIMTypeCode[[#This Row],[BSABwr]],"")</f>
        <v/>
      </c>
      <c r="E99" t="str">
        <f>IF(BIMTypeCode[[#This Row],[CoClass]]&lt;&gt;"",BIMTypeCode[[#This Row],[CoClass]],"")</f>
        <v/>
      </c>
      <c r="F99">
        <f>LEN(Table112122[[#This Row],[ID]])</f>
        <v>3</v>
      </c>
    </row>
    <row r="100" spans="1:6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Row],[BSABe]]&lt;&gt;"",BIMTypeCode[[#This Row],[BSABe]],"")</f>
        <v>42.D</v>
      </c>
      <c r="D100" t="str">
        <f>IF(BIMTypeCode[[#This Row],[BSABwr]]&lt;&gt;"",BIMTypeCode[[#This Row],[BSABwr]],"")</f>
        <v/>
      </c>
      <c r="E100" t="str">
        <f>IF(BIMTypeCode[[#This Row],[CoClass]]&lt;&gt;"",BIMTypeCode[[#This Row],[CoClass]],"")</f>
        <v/>
      </c>
      <c r="F100">
        <f>LEN(Table112122[[#This Row],[ID]])</f>
        <v>2</v>
      </c>
    </row>
    <row r="101" spans="1:6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Row],[BSABe]]&lt;&gt;"",BIMTypeCode[[#This Row],[BSABe]],"")</f>
        <v>42.DE</v>
      </c>
      <c r="D101" t="str">
        <f>IF(BIMTypeCode[[#This Row],[BSABwr]]&lt;&gt;"",BIMTypeCode[[#This Row],[BSABwr]],"")</f>
        <v>NCS.21</v>
      </c>
      <c r="E101" t="str">
        <f>IF(BIMTypeCode[[#This Row],[CoClass]]&lt;&gt;"",BIMTypeCode[[#This Row],[CoClass]],"")</f>
        <v>QQC</v>
      </c>
      <c r="F101">
        <f>LEN(Table112122[[#This Row],[ID]])</f>
        <v>3</v>
      </c>
    </row>
    <row r="102" spans="1:6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Row],[BSABe]]&lt;&gt;"",BIMTypeCode[[#This Row],[BSABe]],"")</f>
        <v>42.DB</v>
      </c>
      <c r="D102" t="str">
        <f>IF(BIMTypeCode[[#This Row],[BSABwr]]&lt;&gt;"",BIMTypeCode[[#This Row],[BSABwr]],"")</f>
        <v>NCS.11</v>
      </c>
      <c r="E102" t="str">
        <f>IF(BIMTypeCode[[#This Row],[CoClass]]&lt;&gt;"",BIMTypeCode[[#This Row],[CoClass]],"")</f>
        <v>QQA</v>
      </c>
      <c r="F102">
        <f>LEN(Table112122[[#This Row],[ID]])</f>
        <v>3</v>
      </c>
    </row>
    <row r="103" spans="1:6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Row],[BSABe]]&lt;&gt;"",BIMTypeCode[[#This Row],[BSABe]],"")</f>
        <v/>
      </c>
      <c r="D103" t="str">
        <f>IF(BIMTypeCode[[#This Row],[BSABwr]]&lt;&gt;"",BIMTypeCode[[#This Row],[BSABwr]],"")</f>
        <v/>
      </c>
      <c r="E103" t="str">
        <f>IF(BIMTypeCode[[#This Row],[CoClass]]&lt;&gt;"",BIMTypeCode[[#This Row],[CoClass]],"")</f>
        <v>QQB</v>
      </c>
      <c r="F103">
        <f>LEN(Table112122[[#This Row],[ID]])</f>
        <v>3</v>
      </c>
    </row>
    <row r="104" spans="1:6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Row],[BSABe]]&lt;&gt;"",BIMTypeCode[[#This Row],[BSABe]],"")</f>
        <v>42.DC</v>
      </c>
      <c r="D104" t="str">
        <f>IF(BIMTypeCode[[#This Row],[BSABwr]]&lt;&gt;"",BIMTypeCode[[#This Row],[BSABwr]],"")</f>
        <v/>
      </c>
      <c r="E104" t="str">
        <f>IF(BIMTypeCode[[#This Row],[CoClass]]&lt;&gt;"",BIMTypeCode[[#This Row],[CoClass]],"")</f>
        <v>QQB</v>
      </c>
      <c r="F104">
        <f>LEN(Table112122[[#This Row],[ID]])</f>
        <v>3</v>
      </c>
    </row>
    <row r="105" spans="1:6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Row],[BSABe]]&lt;&gt;"",BIMTypeCode[[#This Row],[BSABe]],"")</f>
        <v/>
      </c>
      <c r="D105" t="str">
        <f>IF(BIMTypeCode[[#This Row],[BSABwr]]&lt;&gt;"",BIMTypeCode[[#This Row],[BSABwr]],"")</f>
        <v/>
      </c>
      <c r="E105" t="str">
        <f>IF(BIMTypeCode[[#This Row],[CoClass]]&lt;&gt;"",BIMTypeCode[[#This Row],[CoClass]],"")</f>
        <v>NAA</v>
      </c>
      <c r="F105">
        <f>LEN(Table112122[[#This Row],[ID]])</f>
        <v>3</v>
      </c>
    </row>
    <row r="106" spans="1:6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Row],[BSABe]]&lt;&gt;"",BIMTypeCode[[#This Row],[BSABe]],"")</f>
        <v>42.DF</v>
      </c>
      <c r="D106" t="str">
        <f>IF(BIMTypeCode[[#This Row],[BSABwr]]&lt;&gt;"",BIMTypeCode[[#This Row],[BSABwr]],"")</f>
        <v>NCS.23</v>
      </c>
      <c r="E106" t="str">
        <f>IF(BIMTypeCode[[#This Row],[CoClass]]&lt;&gt;"",BIMTypeCode[[#This Row],[CoClass]],"")</f>
        <v>QQE</v>
      </c>
      <c r="F106">
        <f>LEN(Table112122[[#This Row],[ID]])</f>
        <v>3</v>
      </c>
    </row>
    <row r="107" spans="1:6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Row],[BSABe]]&lt;&gt;"",BIMTypeCode[[#This Row],[BSABe]],"")</f>
        <v>42.DD</v>
      </c>
      <c r="D107" t="str">
        <f>IF(BIMTypeCode[[#This Row],[BSABwr]]&lt;&gt;"",BIMTypeCode[[#This Row],[BSABwr]],"")</f>
        <v>NCS.13</v>
      </c>
      <c r="E107" t="str">
        <f>IF(BIMTypeCode[[#This Row],[CoClass]]&lt;&gt;"",BIMTypeCode[[#This Row],[CoClass]],"")</f>
        <v>RQD</v>
      </c>
      <c r="F107">
        <f>LEN(Table112122[[#This Row],[ID]])</f>
        <v>3</v>
      </c>
    </row>
    <row r="108" spans="1:6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Row],[BSABe]]&lt;&gt;"",BIMTypeCode[[#This Row],[BSABe]],"")</f>
        <v>42.D</v>
      </c>
      <c r="D108" t="str">
        <f>IF(BIMTypeCode[[#This Row],[BSABwr]]&lt;&gt;"",BIMTypeCode[[#This Row],[BSABwr]],"")</f>
        <v/>
      </c>
      <c r="E108" t="str">
        <f>IF(BIMTypeCode[[#This Row],[CoClass]]&lt;&gt;"",BIMTypeCode[[#This Row],[CoClass]],"")</f>
        <v/>
      </c>
      <c r="F108">
        <f>LEN(Table112122[[#This Row],[ID]])</f>
        <v>3</v>
      </c>
    </row>
    <row r="109" spans="1:6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Row],[BSABe]]&lt;&gt;"",BIMTypeCode[[#This Row],[BSABe]],"")</f>
        <v>43.C</v>
      </c>
      <c r="D109" t="str">
        <f>IF(BIMTypeCode[[#This Row],[BSABwr]]&lt;&gt;"",BIMTypeCode[[#This Row],[BSABwr]],"")</f>
        <v/>
      </c>
      <c r="E109" t="str">
        <f>IF(BIMTypeCode[[#This Row],[CoClass]]&lt;&gt;"",BIMTypeCode[[#This Row],[CoClass]],"")</f>
        <v/>
      </c>
      <c r="F109">
        <f>LEN(Table112122[[#This Row],[ID]])</f>
        <v>2</v>
      </c>
    </row>
    <row r="110" spans="1:6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Row],[BSABe]]&lt;&gt;"",BIMTypeCode[[#This Row],[BSABe]],"")</f>
        <v>43.CCE</v>
      </c>
      <c r="D110" t="str">
        <f>IF(BIMTypeCode[[#This Row],[BSABwr]]&lt;&gt;"",BIMTypeCode[[#This Row],[BSABwr]],"")</f>
        <v>NCS.22</v>
      </c>
      <c r="E110" t="str">
        <f>IF(BIMTypeCode[[#This Row],[CoClass]]&lt;&gt;"",BIMTypeCode[[#This Row],[CoClass]],"")</f>
        <v>QQC</v>
      </c>
      <c r="F110">
        <f>LEN(Table112122[[#This Row],[ID]])</f>
        <v>3</v>
      </c>
    </row>
    <row r="111" spans="1:6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Row],[BSABe]]&lt;&gt;"",BIMTypeCode[[#This Row],[BSABe]],"")</f>
        <v/>
      </c>
      <c r="D111" t="str">
        <f>IF(BIMTypeCode[[#This Row],[BSABwr]]&lt;&gt;"",BIMTypeCode[[#This Row],[BSABwr]],"")</f>
        <v>NCS.11</v>
      </c>
      <c r="E111" t="str">
        <f>IF(BIMTypeCode[[#This Row],[CoClass]]&lt;&gt;"",BIMTypeCode[[#This Row],[CoClass]],"")</f>
        <v>QQA</v>
      </c>
      <c r="F111">
        <f>LEN(Table112122[[#This Row],[ID]])</f>
        <v>3</v>
      </c>
    </row>
    <row r="112" spans="1:6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Row],[BSABe]]&lt;&gt;"",BIMTypeCode[[#This Row],[BSABe]],"")</f>
        <v/>
      </c>
      <c r="D112" t="str">
        <f>IF(BIMTypeCode[[#This Row],[BSABwr]]&lt;&gt;"",BIMTypeCode[[#This Row],[BSABwr]],"")</f>
        <v>NCS.13</v>
      </c>
      <c r="E112" t="str">
        <f>IF(BIMTypeCode[[#This Row],[CoClass]]&lt;&gt;"",BIMTypeCode[[#This Row],[CoClass]],"")</f>
        <v>QQB</v>
      </c>
      <c r="F112">
        <f>LEN(Table112122[[#This Row],[ID]])</f>
        <v>3</v>
      </c>
    </row>
    <row r="113" spans="1:6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Row],[BSABe]]&lt;&gt;"",BIMTypeCode[[#This Row],[BSABe]],"")</f>
        <v/>
      </c>
      <c r="D113" t="str">
        <f>IF(BIMTypeCode[[#This Row],[BSABwr]]&lt;&gt;"",BIMTypeCode[[#This Row],[BSABwr]],"")</f>
        <v/>
      </c>
      <c r="E113" t="str">
        <f>IF(BIMTypeCode[[#This Row],[CoClass]]&lt;&gt;"",BIMTypeCode[[#This Row],[CoClass]],"")</f>
        <v>QQB</v>
      </c>
      <c r="F113">
        <f>LEN(Table112122[[#This Row],[ID]])</f>
        <v>3</v>
      </c>
    </row>
    <row r="114" spans="1:6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Row],[BSABe]]&lt;&gt;"",BIMTypeCode[[#This Row],[BSABe]],"")</f>
        <v/>
      </c>
      <c r="D114" t="str">
        <f>IF(BIMTypeCode[[#This Row],[BSABwr]]&lt;&gt;"",BIMTypeCode[[#This Row],[BSABwr]],"")</f>
        <v/>
      </c>
      <c r="E114" t="str">
        <f>IF(BIMTypeCode[[#This Row],[CoClass]]&lt;&gt;"",BIMTypeCode[[#This Row],[CoClass]],"")</f>
        <v>NAA</v>
      </c>
      <c r="F114">
        <f>LEN(Table112122[[#This Row],[ID]])</f>
        <v>3</v>
      </c>
    </row>
    <row r="115" spans="1:6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Row],[BSABe]]&lt;&gt;"",BIMTypeCode[[#This Row],[BSABe]],"")</f>
        <v>43.CCF</v>
      </c>
      <c r="D115" t="str">
        <f>IF(BIMTypeCode[[#This Row],[BSABwr]]&lt;&gt;"",BIMTypeCode[[#This Row],[BSABwr]],"")</f>
        <v/>
      </c>
      <c r="E115" t="str">
        <f>IF(BIMTypeCode[[#This Row],[CoClass]]&lt;&gt;"",BIMTypeCode[[#This Row],[CoClass]],"")</f>
        <v>QQE</v>
      </c>
      <c r="F115">
        <f>LEN(Table112122[[#This Row],[ID]])</f>
        <v>3</v>
      </c>
    </row>
    <row r="116" spans="1:6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Row],[BSABe]]&lt;&gt;"",BIMTypeCode[[#This Row],[BSABe]],"")</f>
        <v/>
      </c>
      <c r="D116" t="str">
        <f>IF(BIMTypeCode[[#This Row],[BSABwr]]&lt;&gt;"",BIMTypeCode[[#This Row],[BSABwr]],"")</f>
        <v>NCS.4</v>
      </c>
      <c r="E116" t="str">
        <f>IF(BIMTypeCode[[#This Row],[CoClass]]&lt;&gt;"",BIMTypeCode[[#This Row],[CoClass]],"")</f>
        <v>AD04</v>
      </c>
      <c r="F116">
        <f>LEN(Table112122[[#This Row],[ID]])</f>
        <v>3</v>
      </c>
    </row>
    <row r="117" spans="1:6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Row],[BSABe]]&lt;&gt;"",BIMTypeCode[[#This Row],[BSABe]],"")</f>
        <v>43.CCD</v>
      </c>
      <c r="D117" t="str">
        <f>IF(BIMTypeCode[[#This Row],[BSABwr]]&lt;&gt;"",BIMTypeCode[[#This Row],[BSABwr]],"")</f>
        <v>NCS.13</v>
      </c>
      <c r="E117" t="str">
        <f>IF(BIMTypeCode[[#This Row],[CoClass]]&lt;&gt;"",BIMTypeCode[[#This Row],[CoClass]],"")</f>
        <v>RQJ</v>
      </c>
      <c r="F117">
        <f>LEN(Table112122[[#This Row],[ID]])</f>
        <v>3</v>
      </c>
    </row>
    <row r="118" spans="1:6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Row],[BSABe]]&lt;&gt;"",BIMTypeCode[[#This Row],[BSABe]],"")</f>
        <v>43.CC</v>
      </c>
      <c r="D118" t="str">
        <f>IF(BIMTypeCode[[#This Row],[BSABwr]]&lt;&gt;"",BIMTypeCode[[#This Row],[BSABwr]],"")</f>
        <v/>
      </c>
      <c r="E118" t="str">
        <f>IF(BIMTypeCode[[#This Row],[CoClass]]&lt;&gt;"",BIMTypeCode[[#This Row],[CoClass]],"")</f>
        <v/>
      </c>
      <c r="F118">
        <f>LEN(Table112122[[#This Row],[ID]])</f>
        <v>3</v>
      </c>
    </row>
    <row r="119" spans="1:6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Row],[BSABe]]&lt;&gt;"",BIMTypeCode[[#This Row],[BSABe]],"")</f>
        <v>43.D</v>
      </c>
      <c r="D119" t="str">
        <f>IF(BIMTypeCode[[#This Row],[BSABwr]]&lt;&gt;"",BIMTypeCode[[#This Row],[BSABwr]],"")</f>
        <v/>
      </c>
      <c r="E119" t="str">
        <f>IF(BIMTypeCode[[#This Row],[CoClass]]&lt;&gt;"",BIMTypeCode[[#This Row],[CoClass]],"")</f>
        <v/>
      </c>
      <c r="F119">
        <f>LEN(Table112122[[#This Row],[ID]])</f>
        <v>2</v>
      </c>
    </row>
    <row r="120" spans="1:6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Row],[BSABe]]&lt;&gt;"",BIMTypeCode[[#This Row],[BSABe]],"")</f>
        <v>43.DA</v>
      </c>
      <c r="D120" t="str">
        <f>IF(BIMTypeCode[[#This Row],[BSABwr]]&lt;&gt;"",BIMTypeCode[[#This Row],[BSABwr]],"")</f>
        <v/>
      </c>
      <c r="E120" t="str">
        <f>IF(BIMTypeCode[[#This Row],[CoClass]]&lt;&gt;"",BIMTypeCode[[#This Row],[CoClass]],"")</f>
        <v>BF</v>
      </c>
      <c r="F120">
        <f>LEN(Table112122[[#This Row],[ID]])</f>
        <v>3</v>
      </c>
    </row>
    <row r="121" spans="1:6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Row],[BSABe]]&lt;&gt;"",BIMTypeCode[[#This Row],[BSABe]],"")</f>
        <v>43.DC</v>
      </c>
      <c r="D121" t="str">
        <f>IF(BIMTypeCode[[#This Row],[BSABwr]]&lt;&gt;"",BIMTypeCode[[#This Row],[BSABwr]],"")</f>
        <v/>
      </c>
      <c r="E121" t="str">
        <f>IF(BIMTypeCode[[#This Row],[CoClass]]&lt;&gt;"",BIMTypeCode[[#This Row],[CoClass]],"")</f>
        <v>BF</v>
      </c>
      <c r="F121">
        <f>LEN(Table112122[[#This Row],[ID]])</f>
        <v>3</v>
      </c>
    </row>
    <row r="122" spans="1:6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Row],[BSABe]]&lt;&gt;"",BIMTypeCode[[#This Row],[BSABe]],"")</f>
        <v>43.DEG</v>
      </c>
      <c r="D122" t="str">
        <f>IF(BIMTypeCode[[#This Row],[BSABwr]]&lt;&gt;"",BIMTypeCode[[#This Row],[BSABwr]],"")</f>
        <v>NSB</v>
      </c>
      <c r="E122" t="str">
        <f>IF(BIMTypeCode[[#This Row],[CoClass]]&lt;&gt;"",BIMTypeCode[[#This Row],[CoClass]],"")</f>
        <v>NAC</v>
      </c>
      <c r="F122">
        <f>LEN(Table112122[[#This Row],[ID]])</f>
        <v>3</v>
      </c>
    </row>
    <row r="123" spans="1:6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Row],[BSABe]]&lt;&gt;"",BIMTypeCode[[#This Row],[BSABe]],"")</f>
        <v>43.DB/11</v>
      </c>
      <c r="D123" t="str">
        <f>IF(BIMTypeCode[[#This Row],[BSABwr]]&lt;&gt;"",BIMTypeCode[[#This Row],[BSABwr]],"")</f>
        <v>ESE.52</v>
      </c>
      <c r="E123" t="str">
        <f>IF(BIMTypeCode[[#This Row],[CoClass]]&lt;&gt;"",BIMTypeCode[[#This Row],[CoClass]],"")</f>
        <v>BF</v>
      </c>
      <c r="F123">
        <f>LEN(Table112122[[#This Row],[ID]])</f>
        <v>3</v>
      </c>
    </row>
    <row r="124" spans="1:6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Row],[BSABe]]&lt;&gt;"",BIMTypeCode[[#This Row],[BSABe]],"")</f>
        <v/>
      </c>
      <c r="D124" t="str">
        <f>IF(BIMTypeCode[[#This Row],[BSABwr]]&lt;&gt;"",BIMTypeCode[[#This Row],[BSABwr]],"")</f>
        <v>M</v>
      </c>
      <c r="E124" t="str">
        <f>IF(BIMTypeCode[[#This Row],[CoClass]]&lt;&gt;"",BIMTypeCode[[#This Row],[CoClass]],"")</f>
        <v>NCC</v>
      </c>
      <c r="F124">
        <f>LEN(Table112122[[#This Row],[ID]])</f>
        <v>3</v>
      </c>
    </row>
    <row r="125" spans="1:6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Row],[BSABe]]&lt;&gt;"",BIMTypeCode[[#This Row],[BSABe]],"")</f>
        <v/>
      </c>
      <c r="D125" t="str">
        <f>IF(BIMTypeCode[[#This Row],[BSABwr]]&lt;&gt;"",BIMTypeCode[[#This Row],[BSABwr]],"")</f>
        <v/>
      </c>
      <c r="E125" t="str">
        <f>IF(BIMTypeCode[[#This Row],[CoClass]]&lt;&gt;"",BIMTypeCode[[#This Row],[CoClass]],"")</f>
        <v>RQC</v>
      </c>
      <c r="F125">
        <f>LEN(Table112122[[#This Row],[ID]])</f>
        <v>3</v>
      </c>
    </row>
    <row r="126" spans="1:6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Row],[BSABe]]&lt;&gt;"",BIMTypeCode[[#This Row],[BSABe]],"")</f>
        <v/>
      </c>
      <c r="D126" t="str">
        <f>IF(BIMTypeCode[[#This Row],[BSABwr]]&lt;&gt;"",BIMTypeCode[[#This Row],[BSABwr]],"")</f>
        <v/>
      </c>
      <c r="E126" t="str">
        <f>IF(BIMTypeCode[[#This Row],[CoClass]]&lt;&gt;"",BIMTypeCode[[#This Row],[CoClass]],"")</f>
        <v/>
      </c>
      <c r="F126">
        <f>LEN(Table112122[[#This Row],[ID]])</f>
        <v>3</v>
      </c>
    </row>
    <row r="127" spans="1:6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Row],[BSABe]]&lt;&gt;"",BIMTypeCode[[#This Row],[BSABe]],"")</f>
        <v/>
      </c>
      <c r="D127" t="str">
        <f>IF(BIMTypeCode[[#This Row],[BSABwr]]&lt;&gt;"",BIMTypeCode[[#This Row],[BSABwr]],"")</f>
        <v/>
      </c>
      <c r="E127" t="str">
        <f>IF(BIMTypeCode[[#This Row],[CoClass]]&lt;&gt;"",BIMTypeCode[[#This Row],[CoClass]],"")</f>
        <v/>
      </c>
      <c r="F127">
        <f>LEN(Table112122[[#This Row],[ID]])</f>
        <v>2</v>
      </c>
    </row>
    <row r="128" spans="1:6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Row],[BSABe]]&lt;&gt;"",BIMTypeCode[[#This Row],[BSABe]],"")</f>
        <v>45.B</v>
      </c>
      <c r="D128" t="str">
        <f>IF(BIMTypeCode[[#This Row],[BSABwr]]&lt;&gt;"",BIMTypeCode[[#This Row],[BSABwr]],"")</f>
        <v>NSK.3</v>
      </c>
      <c r="E128" t="str">
        <f>IF(BIMTypeCode[[#This Row],[CoClass]]&lt;&gt;"",BIMTypeCode[[#This Row],[CoClass]],"")</f>
        <v>FQC/FQD</v>
      </c>
      <c r="F128">
        <f>LEN(Table112122[[#This Row],[ID]])</f>
        <v>3</v>
      </c>
    </row>
    <row r="129" spans="1:6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Row],[BSABe]]&lt;&gt;"",BIMTypeCode[[#This Row],[BSABe]],"")</f>
        <v>45.C</v>
      </c>
      <c r="D129" t="str">
        <f>IF(BIMTypeCode[[#This Row],[BSABwr]]&lt;&gt;"",BIMTypeCode[[#This Row],[BSABwr]],"")</f>
        <v>NSK.3</v>
      </c>
      <c r="E129" t="str">
        <f>IF(BIMTypeCode[[#This Row],[CoClass]]&lt;&gt;"",BIMTypeCode[[#This Row],[CoClass]],"")</f>
        <v>FQC/FQD</v>
      </c>
      <c r="F129">
        <f>LEN(Table112122[[#This Row],[ID]])</f>
        <v>3</v>
      </c>
    </row>
    <row r="130" spans="1:6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Row],[BSABe]]&lt;&gt;"",BIMTypeCode[[#This Row],[BSABe]],"")</f>
        <v/>
      </c>
      <c r="D130" t="str">
        <f>IF(BIMTypeCode[[#This Row],[BSABwr]]&lt;&gt;"",BIMTypeCode[[#This Row],[BSABwr]],"")</f>
        <v>NSB</v>
      </c>
      <c r="E130" t="str">
        <f>IF(BIMTypeCode[[#This Row],[CoClass]]&lt;&gt;"",BIMTypeCode[[#This Row],[CoClass]],"")</f>
        <v>NAC</v>
      </c>
      <c r="F130">
        <f>LEN(Table112122[[#This Row],[ID]])</f>
        <v>3</v>
      </c>
    </row>
    <row r="131" spans="1:6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Row],[BSABe]]&lt;&gt;"",BIMTypeCode[[#This Row],[BSABe]],"")</f>
        <v/>
      </c>
      <c r="D131" t="str">
        <f>IF(BIMTypeCode[[#This Row],[BSABwr]]&lt;&gt;"",BIMTypeCode[[#This Row],[BSABwr]],"")</f>
        <v/>
      </c>
      <c r="E131" t="str">
        <f>IF(BIMTypeCode[[#This Row],[CoClass]]&lt;&gt;"",BIMTypeCode[[#This Row],[CoClass]],"")</f>
        <v/>
      </c>
      <c r="F131">
        <f>LEN(Table112122[[#This Row],[ID]])</f>
        <v>3</v>
      </c>
    </row>
    <row r="132" spans="1:6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Row],[BSABe]]&lt;&gt;"",BIMTypeCode[[#This Row],[BSABe]],"")</f>
        <v>43.E</v>
      </c>
      <c r="D132" t="str">
        <f>IF(BIMTypeCode[[#This Row],[BSABwr]]&lt;&gt;"",BIMTypeCode[[#This Row],[BSABwr]],"")</f>
        <v/>
      </c>
      <c r="E132" t="str">
        <f>IF(BIMTypeCode[[#This Row],[CoClass]]&lt;&gt;"",BIMTypeCode[[#This Row],[CoClass]],"")</f>
        <v/>
      </c>
      <c r="F132">
        <f>LEN(Table112122[[#This Row],[ID]])</f>
        <v>2</v>
      </c>
    </row>
    <row r="133" spans="1:6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Row],[BSABe]]&lt;&gt;"",BIMTypeCode[[#This Row],[BSABe]],"")</f>
        <v>43.E/40</v>
      </c>
      <c r="D133" t="str">
        <f>IF(BIMTypeCode[[#This Row],[BSABwr]]&lt;&gt;"",BIMTypeCode[[#This Row],[BSABwr]],"")</f>
        <v/>
      </c>
      <c r="E133" t="str">
        <f>IF(BIMTypeCode[[#This Row],[CoClass]]&lt;&gt;"",BIMTypeCode[[#This Row],[CoClass]],"")</f>
        <v>BG</v>
      </c>
      <c r="F133">
        <f>LEN(Table112122[[#This Row],[ID]])</f>
        <v>3</v>
      </c>
    </row>
    <row r="134" spans="1:6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Row],[BSABe]]&lt;&gt;"",BIMTypeCode[[#This Row],[BSABe]],"")</f>
        <v/>
      </c>
      <c r="D134" t="str">
        <f>IF(BIMTypeCode[[#This Row],[BSABwr]]&lt;&gt;"",BIMTypeCode[[#This Row],[BSABwr]],"")</f>
        <v/>
      </c>
      <c r="E134" t="str">
        <f>IF(BIMTypeCode[[#This Row],[CoClass]]&lt;&gt;"",BIMTypeCode[[#This Row],[CoClass]],"")</f>
        <v>BG</v>
      </c>
      <c r="F134">
        <f>LEN(Table112122[[#This Row],[ID]])</f>
        <v>3</v>
      </c>
    </row>
    <row r="135" spans="1:6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Row],[BSABe]]&lt;&gt;"",BIMTypeCode[[#This Row],[BSABe]],"")</f>
        <v>43.E/40</v>
      </c>
      <c r="D135" t="str">
        <f>IF(BIMTypeCode[[#This Row],[BSABwr]]&lt;&gt;"",BIMTypeCode[[#This Row],[BSABwr]],"")</f>
        <v/>
      </c>
      <c r="E135" t="str">
        <f>IF(BIMTypeCode[[#This Row],[CoClass]]&lt;&gt;"",BIMTypeCode[[#This Row],[CoClass]],"")</f>
        <v>BG</v>
      </c>
      <c r="F135">
        <f>LEN(Table112122[[#This Row],[ID]])</f>
        <v>3</v>
      </c>
    </row>
    <row r="136" spans="1:6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Row],[BSABe]]&lt;&gt;"",BIMTypeCode[[#This Row],[BSABe]],"")</f>
        <v/>
      </c>
      <c r="D136" t="str">
        <f>IF(BIMTypeCode[[#This Row],[BSABwr]]&lt;&gt;"",BIMTypeCode[[#This Row],[BSABwr]],"")</f>
        <v/>
      </c>
      <c r="E136" t="str">
        <f>IF(BIMTypeCode[[#This Row],[CoClass]]&lt;&gt;"",BIMTypeCode[[#This Row],[CoClass]],"")</f>
        <v>BG</v>
      </c>
      <c r="F136">
        <f>LEN(Table112122[[#This Row],[ID]])</f>
        <v>3</v>
      </c>
    </row>
    <row r="137" spans="1:6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Row],[BSABe]]&lt;&gt;"",BIMTypeCode[[#This Row],[BSABe]],"")</f>
        <v/>
      </c>
      <c r="D137" t="str">
        <f>IF(BIMTypeCode[[#This Row],[BSABwr]]&lt;&gt;"",BIMTypeCode[[#This Row],[BSABwr]],"")</f>
        <v/>
      </c>
      <c r="E137" t="str">
        <f>IF(BIMTypeCode[[#This Row],[CoClass]]&lt;&gt;"",BIMTypeCode[[#This Row],[CoClass]],"")</f>
        <v>BG</v>
      </c>
      <c r="F137">
        <f>LEN(Table112122[[#This Row],[ID]])</f>
        <v>3</v>
      </c>
    </row>
    <row r="138" spans="1:6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Row],[BSABe]]&lt;&gt;"",BIMTypeCode[[#This Row],[BSABe]],"")</f>
        <v/>
      </c>
      <c r="D138" t="str">
        <f>IF(BIMTypeCode[[#This Row],[BSABwr]]&lt;&gt;"",BIMTypeCode[[#This Row],[BSABwr]],"")</f>
        <v/>
      </c>
      <c r="E138" t="str">
        <f>IF(BIMTypeCode[[#This Row],[CoClass]]&lt;&gt;"",BIMTypeCode[[#This Row],[CoClass]],"")</f>
        <v>BG</v>
      </c>
      <c r="F138">
        <f>LEN(Table112122[[#This Row],[ID]])</f>
        <v>3</v>
      </c>
    </row>
    <row r="139" spans="1:6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Row],[BSABe]]&lt;&gt;"",BIMTypeCode[[#This Row],[BSABe]],"")</f>
        <v/>
      </c>
      <c r="D139" t="str">
        <f>IF(BIMTypeCode[[#This Row],[BSABwr]]&lt;&gt;"",BIMTypeCode[[#This Row],[BSABwr]],"")</f>
        <v/>
      </c>
      <c r="E139" t="str">
        <f>IF(BIMTypeCode[[#This Row],[CoClass]]&lt;&gt;"",BIMTypeCode[[#This Row],[CoClass]],"")</f>
        <v>RQC</v>
      </c>
      <c r="F139">
        <f>LEN(Table112122[[#This Row],[ID]])</f>
        <v>3</v>
      </c>
    </row>
    <row r="140" spans="1:6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Row],[BSABe]]&lt;&gt;"",BIMTypeCode[[#This Row],[BSABe]],"")</f>
        <v>43.BB</v>
      </c>
      <c r="D140" t="str">
        <f>IF(BIMTypeCode[[#This Row],[BSABwr]]&lt;&gt;"",BIMTypeCode[[#This Row],[BSABwr]],"")</f>
        <v/>
      </c>
      <c r="E140" t="str">
        <f>IF(BIMTypeCode[[#This Row],[CoClass]]&lt;&gt;"",BIMTypeCode[[#This Row],[CoClass]],"")</f>
        <v/>
      </c>
      <c r="F140">
        <f>LEN(Table112122[[#This Row],[ID]])</f>
        <v>2</v>
      </c>
    </row>
    <row r="141" spans="1:6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Row],[BSABe]]&lt;&gt;"",BIMTypeCode[[#This Row],[BSABe]],"")</f>
        <v/>
      </c>
      <c r="D141" t="str">
        <f>IF(BIMTypeCode[[#This Row],[BSABwr]]&lt;&gt;"",BIMTypeCode[[#This Row],[BSABwr]],"")</f>
        <v/>
      </c>
      <c r="E141" t="str">
        <f>IF(BIMTypeCode[[#This Row],[CoClass]]&lt;&gt;"",BIMTypeCode[[#This Row],[CoClass]],"")</f>
        <v>FQD</v>
      </c>
      <c r="F141">
        <f>LEN(Table112122[[#This Row],[ID]])</f>
        <v>3</v>
      </c>
    </row>
    <row r="142" spans="1:6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Row],[BSABe]]&lt;&gt;"",BIMTypeCode[[#This Row],[BSABe]],"")</f>
        <v>41.F</v>
      </c>
      <c r="D142" t="str">
        <f>IF(BIMTypeCode[[#This Row],[BSABwr]]&lt;&gt;"",BIMTypeCode[[#This Row],[BSABwr]],"")</f>
        <v/>
      </c>
      <c r="E142" t="str">
        <f>IF(BIMTypeCode[[#This Row],[CoClass]]&lt;&gt;"",BIMTypeCode[[#This Row],[CoClass]],"")</f>
        <v/>
      </c>
      <c r="F142">
        <f>LEN(Table112122[[#This Row],[ID]])</f>
        <v>2</v>
      </c>
    </row>
    <row r="143" spans="1:6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Row],[BSABe]]&lt;&gt;"",BIMTypeCode[[#This Row],[BSABe]],"")</f>
        <v>41.EC</v>
      </c>
      <c r="D143" t="str">
        <f>IF(BIMTypeCode[[#This Row],[BSABwr]]&lt;&gt;"",BIMTypeCode[[#This Row],[BSABwr]],"")</f>
        <v>NSD.14</v>
      </c>
      <c r="E143" t="str">
        <f>IF(BIMTypeCode[[#This Row],[CoClass]]&lt;&gt;"",BIMTypeCode[[#This Row],[CoClass]],"")</f>
        <v>AK</v>
      </c>
      <c r="F143">
        <f>LEN(Table112122[[#This Row],[ID]])</f>
        <v>3</v>
      </c>
    </row>
    <row r="144" spans="1:6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Row],[BSABe]]&lt;&gt;"",BIMTypeCode[[#This Row],[BSABe]],"")</f>
        <v>41.EG</v>
      </c>
      <c r="D144" t="str">
        <f>IF(BIMTypeCode[[#This Row],[BSABwr]]&lt;&gt;"",BIMTypeCode[[#This Row],[BSABwr]],"")</f>
        <v>NSD.2</v>
      </c>
      <c r="E144" t="str">
        <f>IF(BIMTypeCode[[#This Row],[CoClass]]&lt;&gt;"",BIMTypeCode[[#This Row],[CoClass]],"")</f>
        <v>QQA</v>
      </c>
      <c r="F144">
        <f>LEN(Table112122[[#This Row],[ID]])</f>
        <v>3</v>
      </c>
    </row>
    <row r="145" spans="1:6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Row],[BSABe]]&lt;&gt;"",BIMTypeCode[[#This Row],[BSABe]],"")</f>
        <v/>
      </c>
      <c r="D145" t="str">
        <f>IF(BIMTypeCode[[#This Row],[BSABwr]]&lt;&gt;"",BIMTypeCode[[#This Row],[BSABwr]],"")</f>
        <v>NSC.74</v>
      </c>
      <c r="E145" t="str">
        <f>IF(BIMTypeCode[[#This Row],[CoClass]]&lt;&gt;"",BIMTypeCode[[#This Row],[CoClass]],"")</f>
        <v>RQD</v>
      </c>
      <c r="F145">
        <f>LEN(Table112122[[#This Row],[ID]])</f>
        <v>3</v>
      </c>
    </row>
    <row r="146" spans="1:6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Row],[BSABe]]&lt;&gt;"",BIMTypeCode[[#This Row],[BSABe]],"")</f>
        <v>41.FD</v>
      </c>
      <c r="D146" t="str">
        <f>IF(BIMTypeCode[[#This Row],[BSABwr]]&lt;&gt;"",BIMTypeCode[[#This Row],[BSABwr]],"")</f>
        <v>NSJ</v>
      </c>
      <c r="E146" t="str">
        <f>IF(BIMTypeCode[[#This Row],[CoClass]]&lt;&gt;"",BIMTypeCode[[#This Row],[CoClass]],"")</f>
        <v>FQD</v>
      </c>
      <c r="F146">
        <f>LEN(Table112122[[#This Row],[ID]])</f>
        <v>3</v>
      </c>
    </row>
    <row r="147" spans="1:6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Row],[BSABe]]&lt;&gt;"",BIMTypeCode[[#This Row],[BSABe]],"")</f>
        <v/>
      </c>
      <c r="D147" t="str">
        <f>IF(BIMTypeCode[[#This Row],[BSABwr]]&lt;&gt;"",BIMTypeCode[[#This Row],[BSABwr]],"")</f>
        <v/>
      </c>
      <c r="E147" t="str">
        <f>IF(BIMTypeCode[[#This Row],[CoClass]]&lt;&gt;"",BIMTypeCode[[#This Row],[CoClass]],"")</f>
        <v>NDB</v>
      </c>
      <c r="F147">
        <f>LEN(Table112122[[#This Row],[ID]])</f>
        <v>3</v>
      </c>
    </row>
    <row r="148" spans="1:6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Row],[BSABe]]&lt;&gt;"",BIMTypeCode[[#This Row],[BSABe]],"")</f>
        <v/>
      </c>
      <c r="D148" t="str">
        <f>IF(BIMTypeCode[[#This Row],[BSABwr]]&lt;&gt;"",BIMTypeCode[[#This Row],[BSABwr]],"")</f>
        <v>JT</v>
      </c>
      <c r="E148" t="str">
        <f>IF(BIMTypeCode[[#This Row],[CoClass]]&lt;&gt;"",BIMTypeCode[[#This Row],[CoClass]],"")</f>
        <v>WMC</v>
      </c>
      <c r="F148">
        <f>LEN(Table112122[[#This Row],[ID]])</f>
        <v>3</v>
      </c>
    </row>
    <row r="149" spans="1:6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Row],[BSABe]]&lt;&gt;"",BIMTypeCode[[#This Row],[BSABe]],"")</f>
        <v/>
      </c>
      <c r="D149" t="str">
        <f>IF(BIMTypeCode[[#This Row],[BSABwr]]&lt;&gt;"",BIMTypeCode[[#This Row],[BSABwr]],"")</f>
        <v>J</v>
      </c>
      <c r="E149" t="str">
        <f>IF(BIMTypeCode[[#This Row],[CoClass]]&lt;&gt;"",BIMTypeCode[[#This Row],[CoClass]],"")</f>
        <v>NCE</v>
      </c>
      <c r="F149">
        <f>LEN(Table112122[[#This Row],[ID]])</f>
        <v>3</v>
      </c>
    </row>
    <row r="150" spans="1:6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Row],[BSABe]]&lt;&gt;"",BIMTypeCode[[#This Row],[BSABe]],"")</f>
        <v/>
      </c>
      <c r="D150" t="str">
        <f>IF(BIMTypeCode[[#This Row],[BSABwr]]&lt;&gt;"",BIMTypeCode[[#This Row],[BSABwr]],"")</f>
        <v/>
      </c>
      <c r="E150" t="str">
        <f>IF(BIMTypeCode[[#This Row],[CoClass]]&lt;&gt;"",BIMTypeCode[[#This Row],[CoClass]],"")</f>
        <v/>
      </c>
      <c r="F150">
        <f>LEN(Table112122[[#This Row],[ID]])</f>
        <v>2</v>
      </c>
    </row>
    <row r="151" spans="1:6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Row],[BSABe]]&lt;&gt;"",BIMTypeCode[[#This Row],[BSABe]],"")</f>
        <v/>
      </c>
      <c r="D151" t="str">
        <f>IF(BIMTypeCode[[#This Row],[BSABwr]]&lt;&gt;"",BIMTypeCode[[#This Row],[BSABwr]],"")</f>
        <v/>
      </c>
      <c r="E151" t="str">
        <f>IF(BIMTypeCode[[#This Row],[CoClass]]&lt;&gt;"",BIMTypeCode[[#This Row],[CoClass]],"")</f>
        <v/>
      </c>
      <c r="F151">
        <f>LEN(Table112122[[#This Row],[ID]])</f>
        <v>1</v>
      </c>
    </row>
    <row r="152" spans="1:6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Row],[BSABe]]&lt;&gt;"",BIMTypeCode[[#This Row],[BSABe]],"")</f>
        <v/>
      </c>
      <c r="D152" t="str">
        <f>IF(BIMTypeCode[[#This Row],[BSABwr]]&lt;&gt;"",BIMTypeCode[[#This Row],[BSABwr]],"")</f>
        <v/>
      </c>
      <c r="E152" t="str">
        <f>IF(BIMTypeCode[[#This Row],[CoClass]]&lt;&gt;"",BIMTypeCode[[#This Row],[CoClass]],"")</f>
        <v/>
      </c>
      <c r="F152">
        <f>LEN(Table112122[[#This Row],[ID]])</f>
        <v>2</v>
      </c>
    </row>
    <row r="153" spans="1:6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Row],[BSABe]]&lt;&gt;"",BIMTypeCode[[#This Row],[BSABe]],"")</f>
        <v/>
      </c>
      <c r="D153" t="str">
        <f>IF(BIMTypeCode[[#This Row],[BSABwr]]&lt;&gt;"",BIMTypeCode[[#This Row],[BSABwr]],"")</f>
        <v>LCS.211</v>
      </c>
      <c r="E153" t="str">
        <f>IF(BIMTypeCode[[#This Row],[CoClass]]&lt;&gt;"",BIMTypeCode[[#This Row],[CoClass]],"")</f>
        <v>FSB</v>
      </c>
      <c r="F153">
        <f>LEN(Table112122[[#This Row],[ID]])</f>
        <v>3</v>
      </c>
    </row>
    <row r="154" spans="1:6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Row],[BSABe]]&lt;&gt;"",BIMTypeCode[[#This Row],[BSABe]],"")</f>
        <v>42.B/21</v>
      </c>
      <c r="D154" t="str">
        <f>IF(BIMTypeCode[[#This Row],[BSABwr]]&lt;&gt;"",BIMTypeCode[[#This Row],[BSABwr]],"")</f>
        <v>FS</v>
      </c>
      <c r="E154" t="str">
        <f>IF(BIMTypeCode[[#This Row],[CoClass]]&lt;&gt;"",BIMTypeCode[[#This Row],[CoClass]],"")</f>
        <v>NCB</v>
      </c>
      <c r="F154">
        <f>LEN(Table112122[[#This Row],[ID]])</f>
        <v>3</v>
      </c>
    </row>
    <row r="155" spans="1:6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Row],[BSABe]]&lt;&gt;"",BIMTypeCode[[#This Row],[BSABe]],"")</f>
        <v/>
      </c>
      <c r="D155" t="str">
        <f>IF(BIMTypeCode[[#This Row],[BSABwr]]&lt;&gt;"",BIMTypeCode[[#This Row],[BSABwr]],"")</f>
        <v/>
      </c>
      <c r="E155" t="str">
        <f>IF(BIMTypeCode[[#This Row],[CoClass]]&lt;&gt;"",BIMTypeCode[[#This Row],[CoClass]],"")</f>
        <v>NCB</v>
      </c>
      <c r="F155">
        <f>LEN(Table112122[[#This Row],[ID]])</f>
        <v>3</v>
      </c>
    </row>
    <row r="156" spans="1:6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Row],[BSABe]]&lt;&gt;"",BIMTypeCode[[#This Row],[BSABe]],"")</f>
        <v/>
      </c>
      <c r="D156" t="str">
        <f>IF(BIMTypeCode[[#This Row],[BSABwr]]&lt;&gt;"",BIMTypeCode[[#This Row],[BSABwr]],"")</f>
        <v/>
      </c>
      <c r="E156" t="str">
        <f>IF(BIMTypeCode[[#This Row],[CoClass]]&lt;&gt;"",BIMTypeCode[[#This Row],[CoClass]],"")</f>
        <v/>
      </c>
      <c r="F156">
        <f>LEN(Table112122[[#This Row],[ID]])</f>
        <v>2</v>
      </c>
    </row>
    <row r="157" spans="1:6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Row],[BSABe]]&lt;&gt;"",BIMTypeCode[[#This Row],[BSABe]],"")</f>
        <v>44.C</v>
      </c>
      <c r="D157" t="str">
        <f>IF(BIMTypeCode[[#This Row],[BSABwr]]&lt;&gt;"",BIMTypeCode[[#This Row],[BSABwr]],"")</f>
        <v>LCS.2212</v>
      </c>
      <c r="E157" t="str">
        <f>IF(BIMTypeCode[[#This Row],[CoClass]]&lt;&gt;"",BIMTypeCode[[#This Row],[CoClass]],"")</f>
        <v>FSB</v>
      </c>
      <c r="F157">
        <f>LEN(Table112122[[#This Row],[ID]])</f>
        <v>3</v>
      </c>
    </row>
    <row r="158" spans="1:6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Row],[BSABe]]&lt;&gt;"",BIMTypeCode[[#This Row],[BSABe]],"")</f>
        <v>42.B/21</v>
      </c>
      <c r="D158" t="str">
        <f>IF(BIMTypeCode[[#This Row],[BSABwr]]&lt;&gt;"",BIMTypeCode[[#This Row],[BSABwr]],"")</f>
        <v>FS</v>
      </c>
      <c r="E158" t="str">
        <f>IF(BIMTypeCode[[#This Row],[CoClass]]&lt;&gt;"",BIMTypeCode[[#This Row],[CoClass]],"")</f>
        <v>NCB</v>
      </c>
      <c r="F158">
        <f>LEN(Table112122[[#This Row],[ID]])</f>
        <v>3</v>
      </c>
    </row>
    <row r="159" spans="1:6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Row],[BSABe]]&lt;&gt;"",BIMTypeCode[[#This Row],[BSABe]],"")</f>
        <v>44.C</v>
      </c>
      <c r="D159" t="str">
        <f>IF(BIMTypeCode[[#This Row],[BSABwr]]&lt;&gt;"",BIMTypeCode[[#This Row],[BSABwr]],"")</f>
        <v/>
      </c>
      <c r="E159" t="str">
        <f>IF(BIMTypeCode[[#This Row],[CoClass]]&lt;&gt;"",BIMTypeCode[[#This Row],[CoClass]],"")</f>
        <v>NCB</v>
      </c>
      <c r="F159">
        <f>LEN(Table112122[[#This Row],[ID]])</f>
        <v>3</v>
      </c>
    </row>
    <row r="160" spans="1:6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Row],[BSABe]]&lt;&gt;"",BIMTypeCode[[#This Row],[BSABe]],"")</f>
        <v/>
      </c>
      <c r="D160" t="str">
        <f>IF(BIMTypeCode[[#This Row],[BSABwr]]&lt;&gt;"",BIMTypeCode[[#This Row],[BSABwr]],"")</f>
        <v/>
      </c>
      <c r="E160" t="str">
        <f>IF(BIMTypeCode[[#This Row],[CoClass]]&lt;&gt;"",BIMTypeCode[[#This Row],[CoClass]],"")</f>
        <v/>
      </c>
      <c r="F160">
        <f>LEN(Table112122[[#This Row],[ID]])</f>
        <v>2</v>
      </c>
    </row>
    <row r="161" spans="1:6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Row],[BSABe]]&lt;&gt;"",BIMTypeCode[[#This Row],[BSABe]],"")</f>
        <v>44.BB</v>
      </c>
      <c r="D161" t="str">
        <f>IF(BIMTypeCode[[#This Row],[BSABwr]]&lt;&gt;"",BIMTypeCode[[#This Row],[BSABwr]],"")</f>
        <v>LCS.2211</v>
      </c>
      <c r="E161" t="str">
        <f>IF(BIMTypeCode[[#This Row],[CoClass]]&lt;&gt;"",BIMTypeCode[[#This Row],[CoClass]],"")</f>
        <v>FSB</v>
      </c>
      <c r="F161">
        <f>LEN(Table112122[[#This Row],[ID]])</f>
        <v>3</v>
      </c>
    </row>
    <row r="162" spans="1:6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Row],[BSABe]]&lt;&gt;"",BIMTypeCode[[#This Row],[BSABe]],"")</f>
        <v>44.BB</v>
      </c>
      <c r="D162" t="str">
        <f>IF(BIMTypeCode[[#This Row],[BSABwr]]&lt;&gt;"",BIMTypeCode[[#This Row],[BSABwr]],"")</f>
        <v>M</v>
      </c>
      <c r="E162" t="str">
        <f>IF(BIMTypeCode[[#This Row],[CoClass]]&lt;&gt;"",BIMTypeCode[[#This Row],[CoClass]],"")</f>
        <v>NCC</v>
      </c>
      <c r="F162">
        <f>LEN(Table112122[[#This Row],[ID]])</f>
        <v>3</v>
      </c>
    </row>
    <row r="163" spans="1:6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Row],[BSABe]]&lt;&gt;"",BIMTypeCode[[#This Row],[BSABe]],"")</f>
        <v>44.BB</v>
      </c>
      <c r="D163" t="str">
        <f>IF(BIMTypeCode[[#This Row],[BSABwr]]&lt;&gt;"",BIMTypeCode[[#This Row],[BSABwr]],"")</f>
        <v/>
      </c>
      <c r="E163" t="str">
        <f>IF(BIMTypeCode[[#This Row],[CoClass]]&lt;&gt;"",BIMTypeCode[[#This Row],[CoClass]],"")</f>
        <v>NCC</v>
      </c>
      <c r="F163">
        <f>LEN(Table112122[[#This Row],[ID]])</f>
        <v>3</v>
      </c>
    </row>
    <row r="164" spans="1:6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Row],[BSABe]]&lt;&gt;"",BIMTypeCode[[#This Row],[BSABe]],"")</f>
        <v/>
      </c>
      <c r="D164" t="str">
        <f>IF(BIMTypeCode[[#This Row],[BSABwr]]&lt;&gt;"",BIMTypeCode[[#This Row],[BSABwr]],"")</f>
        <v/>
      </c>
      <c r="E164" t="str">
        <f>IF(BIMTypeCode[[#This Row],[CoClass]]&lt;&gt;"",BIMTypeCode[[#This Row],[CoClass]],"")</f>
        <v/>
      </c>
      <c r="F164">
        <f>LEN(Table112122[[#This Row],[ID]])</f>
        <v>2</v>
      </c>
    </row>
    <row r="165" spans="1:6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Row],[BSABe]]&lt;&gt;"",BIMTypeCode[[#This Row],[BSABe]],"")</f>
        <v>44.BC</v>
      </c>
      <c r="D165" t="str">
        <f>IF(BIMTypeCode[[#This Row],[BSABwr]]&lt;&gt;"",BIMTypeCode[[#This Row],[BSABwr]],"")</f>
        <v>LCS.223</v>
      </c>
      <c r="E165" t="str">
        <f>IF(BIMTypeCode[[#This Row],[CoClass]]&lt;&gt;"",BIMTypeCode[[#This Row],[CoClass]],"")</f>
        <v>FSB</v>
      </c>
      <c r="F165">
        <f>LEN(Table112122[[#This Row],[ID]])</f>
        <v>3</v>
      </c>
    </row>
    <row r="166" spans="1:6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Row],[BSABe]]&lt;&gt;"",BIMTypeCode[[#This Row],[BSABe]],"")</f>
        <v>44.BC</v>
      </c>
      <c r="D166" t="str">
        <f>IF(BIMTypeCode[[#This Row],[BSABwr]]&lt;&gt;"",BIMTypeCode[[#This Row],[BSABwr]],"")</f>
        <v>M</v>
      </c>
      <c r="E166" t="str">
        <f>IF(BIMTypeCode[[#This Row],[CoClass]]&lt;&gt;"",BIMTypeCode[[#This Row],[CoClass]],"")</f>
        <v>NCC</v>
      </c>
      <c r="F166">
        <f>LEN(Table112122[[#This Row],[ID]])</f>
        <v>3</v>
      </c>
    </row>
    <row r="167" spans="1:6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Row],[BSABe]]&lt;&gt;"",BIMTypeCode[[#This Row],[BSABe]],"")</f>
        <v>44.BC</v>
      </c>
      <c r="D167" t="str">
        <f>IF(BIMTypeCode[[#This Row],[BSABwr]]&lt;&gt;"",BIMTypeCode[[#This Row],[BSABwr]],"")</f>
        <v/>
      </c>
      <c r="E167" t="str">
        <f>IF(BIMTypeCode[[#This Row],[CoClass]]&lt;&gt;"",BIMTypeCode[[#This Row],[CoClass]],"")</f>
        <v>NCC</v>
      </c>
      <c r="F167">
        <f>LEN(Table112122[[#This Row],[ID]])</f>
        <v>3</v>
      </c>
    </row>
    <row r="168" spans="1:6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Row],[BSABe]]&lt;&gt;"",BIMTypeCode[[#This Row],[BSABe]],"")</f>
        <v/>
      </c>
      <c r="D168" t="str">
        <f>IF(BIMTypeCode[[#This Row],[BSABwr]]&lt;&gt;"",BIMTypeCode[[#This Row],[BSABwr]],"")</f>
        <v/>
      </c>
      <c r="E168" t="str">
        <f>IF(BIMTypeCode[[#This Row],[CoClass]]&lt;&gt;"",BIMTypeCode[[#This Row],[CoClass]],"")</f>
        <v/>
      </c>
      <c r="F168">
        <f>LEN(Table112122[[#This Row],[ID]])</f>
        <v>2</v>
      </c>
    </row>
    <row r="169" spans="1:6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Row],[BSABe]]&lt;&gt;"",BIMTypeCode[[#This Row],[BSABe]],"")</f>
        <v>44.D</v>
      </c>
      <c r="D169" t="str">
        <f>IF(BIMTypeCode[[#This Row],[BSABwr]]&lt;&gt;"",BIMTypeCode[[#This Row],[BSABwr]],"")</f>
        <v>LCS.2213</v>
      </c>
      <c r="E169" t="str">
        <f>IF(BIMTypeCode[[#This Row],[CoClass]]&lt;&gt;"",BIMTypeCode[[#This Row],[CoClass]],"")</f>
        <v>FSB</v>
      </c>
      <c r="F169">
        <f>LEN(Table112122[[#This Row],[ID]])</f>
        <v>3</v>
      </c>
    </row>
    <row r="170" spans="1:6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Row],[BSABe]]&lt;&gt;"",BIMTypeCode[[#This Row],[BSABe]],"")</f>
        <v>44.D</v>
      </c>
      <c r="D170" t="str">
        <f>IF(BIMTypeCode[[#This Row],[BSABwr]]&lt;&gt;"",BIMTypeCode[[#This Row],[BSABwr]],"")</f>
        <v/>
      </c>
      <c r="E170" t="str">
        <f>IF(BIMTypeCode[[#This Row],[CoClass]]&lt;&gt;"",BIMTypeCode[[#This Row],[CoClass]],"")</f>
        <v>NCD</v>
      </c>
      <c r="F170">
        <f>LEN(Table112122[[#This Row],[ID]])</f>
        <v>3</v>
      </c>
    </row>
    <row r="171" spans="1:6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Row],[BSABe]]&lt;&gt;"",BIMTypeCode[[#This Row],[BSABe]],"")</f>
        <v>44.D</v>
      </c>
      <c r="D171" t="str">
        <f>IF(BIMTypeCode[[#This Row],[BSABwr]]&lt;&gt;"",BIMTypeCode[[#This Row],[BSABwr]],"")</f>
        <v/>
      </c>
      <c r="E171" t="str">
        <f>IF(BIMTypeCode[[#This Row],[CoClass]]&lt;&gt;"",BIMTypeCode[[#This Row],[CoClass]],"")</f>
        <v>NCD</v>
      </c>
      <c r="F171">
        <f>LEN(Table112122[[#This Row],[ID]])</f>
        <v>3</v>
      </c>
    </row>
    <row r="172" spans="1:6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Row],[BSABe]]&lt;&gt;"",BIMTypeCode[[#This Row],[BSABe]],"")</f>
        <v/>
      </c>
      <c r="D172" t="str">
        <f>IF(BIMTypeCode[[#This Row],[BSABwr]]&lt;&gt;"",BIMTypeCode[[#This Row],[BSABwr]],"")</f>
        <v/>
      </c>
      <c r="E172" t="str">
        <f>IF(BIMTypeCode[[#This Row],[CoClass]]&lt;&gt;"",BIMTypeCode[[#This Row],[CoClass]],"")</f>
        <v/>
      </c>
      <c r="F172">
        <f>LEN(Table112122[[#This Row],[ID]])</f>
        <v>2</v>
      </c>
    </row>
    <row r="173" spans="1:6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Row],[BSABe]]&lt;&gt;"",BIMTypeCode[[#This Row],[BSABe]],"")</f>
        <v/>
      </c>
      <c r="D173" t="str">
        <f>IF(BIMTypeCode[[#This Row],[BSABwr]]&lt;&gt;"",BIMTypeCode[[#This Row],[BSABwr]],"")</f>
        <v/>
      </c>
      <c r="E173" t="str">
        <f>IF(BIMTypeCode[[#This Row],[CoClass]]&lt;&gt;"",BIMTypeCode[[#This Row],[CoClass]],"")</f>
        <v>FSB</v>
      </c>
      <c r="F173">
        <f>LEN(Table112122[[#This Row],[ID]])</f>
        <v>3</v>
      </c>
    </row>
    <row r="174" spans="1:6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Row],[BSABe]]&lt;&gt;"",BIMTypeCode[[#This Row],[BSABe]],"")</f>
        <v/>
      </c>
      <c r="D174" t="str">
        <f>IF(BIMTypeCode[[#This Row],[BSABwr]]&lt;&gt;"",BIMTypeCode[[#This Row],[BSABwr]],"")</f>
        <v/>
      </c>
      <c r="E174" t="str">
        <f>IF(BIMTypeCode[[#This Row],[CoClass]]&lt;&gt;"",BIMTypeCode[[#This Row],[CoClass]],"")</f>
        <v>NCC</v>
      </c>
      <c r="F174">
        <f>LEN(Table112122[[#This Row],[ID]])</f>
        <v>3</v>
      </c>
    </row>
    <row r="175" spans="1:6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Row],[BSABe]]&lt;&gt;"",BIMTypeCode[[#This Row],[BSABe]],"")</f>
        <v/>
      </c>
      <c r="D175" t="str">
        <f>IF(BIMTypeCode[[#This Row],[BSABwr]]&lt;&gt;"",BIMTypeCode[[#This Row],[BSABwr]],"")</f>
        <v/>
      </c>
      <c r="E175" t="str">
        <f>IF(BIMTypeCode[[#This Row],[CoClass]]&lt;&gt;"",BIMTypeCode[[#This Row],[CoClass]],"")</f>
        <v>NCC</v>
      </c>
      <c r="F175">
        <f>LEN(Table112122[[#This Row],[ID]])</f>
        <v>3</v>
      </c>
    </row>
    <row r="176" spans="1:6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Row],[BSABe]]&lt;&gt;"",BIMTypeCode[[#This Row],[BSABe]],"")</f>
        <v/>
      </c>
      <c r="D176" t="str">
        <f>IF(BIMTypeCode[[#This Row],[BSABwr]]&lt;&gt;"",BIMTypeCode[[#This Row],[BSABwr]],"")</f>
        <v/>
      </c>
      <c r="E176" t="str">
        <f>IF(BIMTypeCode[[#This Row],[CoClass]]&lt;&gt;"",BIMTypeCode[[#This Row],[CoClass]],"")</f>
        <v/>
      </c>
      <c r="F176">
        <f>LEN(Table112122[[#This Row],[ID]])</f>
        <v>2</v>
      </c>
    </row>
    <row r="177" spans="1:6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Row],[BSABe]]&lt;&gt;"",BIMTypeCode[[#This Row],[BSABe]],"")</f>
        <v/>
      </c>
      <c r="D177" t="str">
        <f>IF(BIMTypeCode[[#This Row],[BSABwr]]&lt;&gt;"",BIMTypeCode[[#This Row],[BSABwr]],"")</f>
        <v>LCS.213</v>
      </c>
      <c r="E177" t="str">
        <f>IF(BIMTypeCode[[#This Row],[CoClass]]&lt;&gt;"",BIMTypeCode[[#This Row],[CoClass]],"")</f>
        <v>FSB</v>
      </c>
      <c r="F177">
        <f>LEN(Table112122[[#This Row],[ID]])</f>
        <v>3</v>
      </c>
    </row>
    <row r="178" spans="1:6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Row],[BSABe]]&lt;&gt;"",BIMTypeCode[[#This Row],[BSABe]],"")</f>
        <v/>
      </c>
      <c r="D178" t="str">
        <f>IF(BIMTypeCode[[#This Row],[BSABwr]]&lt;&gt;"",BIMTypeCode[[#This Row],[BSABwr]],"")</f>
        <v>J</v>
      </c>
      <c r="E178" t="str">
        <f>IF(BIMTypeCode[[#This Row],[CoClass]]&lt;&gt;"",BIMTypeCode[[#This Row],[CoClass]],"")</f>
        <v>NCE</v>
      </c>
      <c r="F178">
        <f>LEN(Table112122[[#This Row],[ID]])</f>
        <v>3</v>
      </c>
    </row>
    <row r="179" spans="1:6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Row],[BSABe]]&lt;&gt;"",BIMTypeCode[[#This Row],[BSABe]],"")</f>
        <v/>
      </c>
      <c r="D179" t="str">
        <f>IF(BIMTypeCode[[#This Row],[BSABwr]]&lt;&gt;"",BIMTypeCode[[#This Row],[BSABwr]],"")</f>
        <v/>
      </c>
      <c r="E179" t="str">
        <f>IF(BIMTypeCode[[#This Row],[CoClass]]&lt;&gt;"",BIMTypeCode[[#This Row],[CoClass]],"")</f>
        <v/>
      </c>
      <c r="F179">
        <f>LEN(Table112122[[#This Row],[ID]])</f>
        <v>2</v>
      </c>
    </row>
    <row r="180" spans="1:6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Row],[BSABe]]&lt;&gt;"",BIMTypeCode[[#This Row],[BSABe]],"")</f>
        <v/>
      </c>
      <c r="D180" t="str">
        <f>IF(BIMTypeCode[[#This Row],[BSABwr]]&lt;&gt;"",BIMTypeCode[[#This Row],[BSABwr]],"")</f>
        <v/>
      </c>
      <c r="E180" t="str">
        <f>IF(BIMTypeCode[[#This Row],[CoClass]]&lt;&gt;"",BIMTypeCode[[#This Row],[CoClass]],"")</f>
        <v/>
      </c>
      <c r="F180">
        <f>LEN(Table112122[[#This Row],[ID]])</f>
        <v>1</v>
      </c>
    </row>
    <row r="181" spans="1:6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Row],[BSABe]]&lt;&gt;"",BIMTypeCode[[#This Row],[BSABe]],"")</f>
        <v/>
      </c>
      <c r="D181" t="str">
        <f>IF(BIMTypeCode[[#This Row],[BSABwr]]&lt;&gt;"",BIMTypeCode[[#This Row],[BSABwr]],"")</f>
        <v/>
      </c>
      <c r="E181" t="str">
        <f>IF(BIMTypeCode[[#This Row],[CoClass]]&lt;&gt;"",BIMTypeCode[[#This Row],[CoClass]],"")</f>
        <v/>
      </c>
      <c r="F181">
        <f>LEN(Table112122[[#This Row],[ID]])</f>
        <v>2</v>
      </c>
    </row>
    <row r="182" spans="1:6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Row],[BSABe]]&lt;&gt;"",BIMTypeCode[[#This Row],[BSABe]],"")</f>
        <v/>
      </c>
      <c r="D182" t="str">
        <f>IF(BIMTypeCode[[#This Row],[BSABwr]]&lt;&gt;"",BIMTypeCode[[#This Row],[BSABwr]],"")</f>
        <v>PB-.1, PB-.2, PB-.3, PBB.1 osv</v>
      </c>
      <c r="E182" t="str">
        <f>IF(BIMTypeCode[[#This Row],[CoClass]]&lt;&gt;"",BIMTypeCode[[#This Row],[CoClass]],"")</f>
        <v/>
      </c>
      <c r="F182">
        <f>LEN(Table112122[[#This Row],[ID]])</f>
        <v>3</v>
      </c>
    </row>
    <row r="183" spans="1:6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Row],[BSABe]]&lt;&gt;"",BIMTypeCode[[#This Row],[BSABe]],"")</f>
        <v/>
      </c>
      <c r="D183" t="str">
        <f>IF(BIMTypeCode[[#This Row],[BSABwr]]&lt;&gt;"",BIMTypeCode[[#This Row],[BSABwr]],"")</f>
        <v/>
      </c>
      <c r="E183" t="str">
        <f>IF(BIMTypeCode[[#This Row],[CoClass]]&lt;&gt;"",BIMTypeCode[[#This Row],[CoClass]],"")</f>
        <v/>
      </c>
      <c r="F183">
        <f>LEN(Table112122[[#This Row],[ID]])</f>
        <v>3</v>
      </c>
    </row>
    <row r="184" spans="1:6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Row],[BSABe]]&lt;&gt;"",BIMTypeCode[[#This Row],[BSABe]],"")</f>
        <v/>
      </c>
      <c r="D184" t="str">
        <f>IF(BIMTypeCode[[#This Row],[BSABwr]]&lt;&gt;"",BIMTypeCode[[#This Row],[BSABwr]],"")</f>
        <v/>
      </c>
      <c r="E184" t="str">
        <f>IF(BIMTypeCode[[#This Row],[CoClass]]&lt;&gt;"",BIMTypeCode[[#This Row],[CoClass]],"")</f>
        <v/>
      </c>
      <c r="F184">
        <f>LEN(Table112122[[#This Row],[ID]])</f>
        <v>3</v>
      </c>
    </row>
    <row r="185" spans="1:6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Row],[BSABe]]&lt;&gt;"",BIMTypeCode[[#This Row],[BSABe]],"")</f>
        <v/>
      </c>
      <c r="D185" t="str">
        <f>IF(BIMTypeCode[[#This Row],[BSABwr]]&lt;&gt;"",BIMTypeCode[[#This Row],[BSABwr]],"")</f>
        <v>PD</v>
      </c>
      <c r="E185" t="str">
        <f>IF(BIMTypeCode[[#This Row],[CoClass]]&lt;&gt;"",BIMTypeCode[[#This Row],[CoClass]],"")</f>
        <v/>
      </c>
      <c r="F185">
        <f>LEN(Table112122[[#This Row],[ID]])</f>
        <v>3</v>
      </c>
    </row>
    <row r="186" spans="1:6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Row],[BSABe]]&lt;&gt;"",BIMTypeCode[[#This Row],[BSABe]],"")</f>
        <v/>
      </c>
      <c r="D186" t="str">
        <f>IF(BIMTypeCode[[#This Row],[BSABwr]]&lt;&gt;"",BIMTypeCode[[#This Row],[BSABwr]],"")</f>
        <v>PD</v>
      </c>
      <c r="E186" t="str">
        <f>IF(BIMTypeCode[[#This Row],[CoClass]]&lt;&gt;"",BIMTypeCode[[#This Row],[CoClass]],"")</f>
        <v/>
      </c>
      <c r="F186">
        <f>LEN(Table112122[[#This Row],[ID]])</f>
        <v>4</v>
      </c>
    </row>
    <row r="187" spans="1:6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Row],[BSABe]]&lt;&gt;"",BIMTypeCode[[#This Row],[BSABe]],"")</f>
        <v/>
      </c>
      <c r="D187" t="str">
        <f>IF(BIMTypeCode[[#This Row],[BSABwr]]&lt;&gt;"",BIMTypeCode[[#This Row],[BSABwr]],"")</f>
        <v>PDB.6</v>
      </c>
      <c r="E187" t="str">
        <f>IF(BIMTypeCode[[#This Row],[CoClass]]&lt;&gt;"",BIMTypeCode[[#This Row],[CoClass]],"")</f>
        <v/>
      </c>
      <c r="F187">
        <f>LEN(Table112122[[#This Row],[ID]])</f>
        <v>4</v>
      </c>
    </row>
    <row r="188" spans="1:6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Row],[BSABe]]&lt;&gt;"",BIMTypeCode[[#This Row],[BSABe]],"")</f>
        <v/>
      </c>
      <c r="D188" t="str">
        <f>IF(BIMTypeCode[[#This Row],[BSABwr]]&lt;&gt;"",BIMTypeCode[[#This Row],[BSABwr]],"")</f>
        <v>PDB.1</v>
      </c>
      <c r="E188" t="str">
        <f>IF(BIMTypeCode[[#This Row],[CoClass]]&lt;&gt;"",BIMTypeCode[[#This Row],[CoClass]],"")</f>
        <v/>
      </c>
      <c r="F188">
        <f>LEN(Table112122[[#This Row],[ID]])</f>
        <v>4</v>
      </c>
    </row>
    <row r="189" spans="1:6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Row],[BSABe]]&lt;&gt;"",BIMTypeCode[[#This Row],[BSABe]],"")</f>
        <v/>
      </c>
      <c r="D189" t="str">
        <f>IF(BIMTypeCode[[#This Row],[BSABwr]]&lt;&gt;"",BIMTypeCode[[#This Row],[BSABwr]],"")</f>
        <v>PDY.1</v>
      </c>
      <c r="E189" t="str">
        <f>IF(BIMTypeCode[[#This Row],[CoClass]]&lt;&gt;"",BIMTypeCode[[#This Row],[CoClass]],"")</f>
        <v/>
      </c>
      <c r="F189">
        <f>LEN(Table112122[[#This Row],[ID]])</f>
        <v>4</v>
      </c>
    </row>
    <row r="190" spans="1:6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Row],[BSABe]]&lt;&gt;"",BIMTypeCode[[#This Row],[BSABe]],"")</f>
        <v/>
      </c>
      <c r="D190" t="str">
        <f>IF(BIMTypeCode[[#This Row],[BSABwr]]&lt;&gt;"",BIMTypeCode[[#This Row],[BSABwr]],"")</f>
        <v>PDB.3</v>
      </c>
      <c r="E190" t="str">
        <f>IF(BIMTypeCode[[#This Row],[CoClass]]&lt;&gt;"",BIMTypeCode[[#This Row],[CoClass]],"")</f>
        <v/>
      </c>
      <c r="F190">
        <f>LEN(Table112122[[#This Row],[ID]])</f>
        <v>4</v>
      </c>
    </row>
    <row r="191" spans="1:6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Row],[BSABe]]&lt;&gt;"",BIMTypeCode[[#This Row],[BSABe]],"")</f>
        <v/>
      </c>
      <c r="D191" t="str">
        <f>IF(BIMTypeCode[[#This Row],[BSABwr]]&lt;&gt;"",BIMTypeCode[[#This Row],[BSABwr]],"")</f>
        <v>PDB.2</v>
      </c>
      <c r="E191" t="str">
        <f>IF(BIMTypeCode[[#This Row],[CoClass]]&lt;&gt;"",BIMTypeCode[[#This Row],[CoClass]],"")</f>
        <v/>
      </c>
      <c r="F191">
        <f>LEN(Table112122[[#This Row],[ID]])</f>
        <v>4</v>
      </c>
    </row>
    <row r="192" spans="1:6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Row],[BSABe]]&lt;&gt;"",BIMTypeCode[[#This Row],[BSABe]],"")</f>
        <v/>
      </c>
      <c r="D192" t="str">
        <f>IF(BIMTypeCode[[#This Row],[BSABwr]]&lt;&gt;"",BIMTypeCode[[#This Row],[BSABwr]],"")</f>
        <v>PDB.5</v>
      </c>
      <c r="E192" t="str">
        <f>IF(BIMTypeCode[[#This Row],[CoClass]]&lt;&gt;"",BIMTypeCode[[#This Row],[CoClass]],"")</f>
        <v/>
      </c>
      <c r="F192">
        <f>LEN(Table112122[[#This Row],[ID]])</f>
        <v>4</v>
      </c>
    </row>
    <row r="193" spans="1:6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Row],[BSABe]]&lt;&gt;"",BIMTypeCode[[#This Row],[BSABe]],"")</f>
        <v/>
      </c>
      <c r="D193" t="str">
        <f>IF(BIMTypeCode[[#This Row],[BSABwr]]&lt;&gt;"",BIMTypeCode[[#This Row],[BSABwr]],"")</f>
        <v/>
      </c>
      <c r="E193" t="str">
        <f>IF(BIMTypeCode[[#This Row],[CoClass]]&lt;&gt;"",BIMTypeCode[[#This Row],[CoClass]],"")</f>
        <v/>
      </c>
      <c r="F193">
        <f>LEN(Table112122[[#This Row],[ID]])</f>
        <v>4</v>
      </c>
    </row>
    <row r="194" spans="1:6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Row],[BSABe]]&lt;&gt;"",BIMTypeCode[[#This Row],[BSABe]],"")</f>
        <v/>
      </c>
      <c r="D194" t="str">
        <f>IF(BIMTypeCode[[#This Row],[BSABwr]]&lt;&gt;"",BIMTypeCode[[#This Row],[BSABwr]],"")</f>
        <v>PDB</v>
      </c>
      <c r="E194" t="str">
        <f>IF(BIMTypeCode[[#This Row],[CoClass]]&lt;&gt;"",BIMTypeCode[[#This Row],[CoClass]],"")</f>
        <v/>
      </c>
      <c r="F194">
        <f>LEN(Table112122[[#This Row],[ID]])</f>
        <v>3</v>
      </c>
    </row>
    <row r="195" spans="1:6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Row],[BSABe]]&lt;&gt;"",BIMTypeCode[[#This Row],[BSABe]],"")</f>
        <v/>
      </c>
      <c r="D195" t="str">
        <f>IF(BIMTypeCode[[#This Row],[BSABwr]]&lt;&gt;"",BIMTypeCode[[#This Row],[BSABwr]],"")</f>
        <v/>
      </c>
      <c r="E195" t="str">
        <f>IF(BIMTypeCode[[#This Row],[CoClass]]&lt;&gt;"",BIMTypeCode[[#This Row],[CoClass]],"")</f>
        <v/>
      </c>
      <c r="F195">
        <f>LEN(Table112122[[#This Row],[ID]])</f>
        <v>4</v>
      </c>
    </row>
    <row r="196" spans="1:6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Row],[BSABe]]&lt;&gt;"",BIMTypeCode[[#This Row],[BSABe]],"")</f>
        <v/>
      </c>
      <c r="D196" t="str">
        <f>IF(BIMTypeCode[[#This Row],[BSABwr]]&lt;&gt;"",BIMTypeCode[[#This Row],[BSABwr]],"")</f>
        <v/>
      </c>
      <c r="E196" t="str">
        <f>IF(BIMTypeCode[[#This Row],[CoClass]]&lt;&gt;"",BIMTypeCode[[#This Row],[CoClass]],"")</f>
        <v/>
      </c>
      <c r="F196">
        <f>LEN(Table112122[[#This Row],[ID]])</f>
        <v>4</v>
      </c>
    </row>
    <row r="197" spans="1:6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Row],[BSABe]]&lt;&gt;"",BIMTypeCode[[#This Row],[BSABe]],"")</f>
        <v/>
      </c>
      <c r="D197" t="str">
        <f>IF(BIMTypeCode[[#This Row],[BSABwr]]&lt;&gt;"",BIMTypeCode[[#This Row],[BSABwr]],"")</f>
        <v>PDF</v>
      </c>
      <c r="E197" t="str">
        <f>IF(BIMTypeCode[[#This Row],[CoClass]]&lt;&gt;"",BIMTypeCode[[#This Row],[CoClass]],"")</f>
        <v/>
      </c>
      <c r="F197">
        <f>LEN(Table112122[[#This Row],[ID]])</f>
        <v>3</v>
      </c>
    </row>
    <row r="198" spans="1:6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Row],[BSABe]]&lt;&gt;"",BIMTypeCode[[#This Row],[BSABe]],"")</f>
        <v/>
      </c>
      <c r="D198" t="str">
        <f>IF(BIMTypeCode[[#This Row],[BSABwr]]&lt;&gt;"",BIMTypeCode[[#This Row],[BSABwr]],"")</f>
        <v>PDF.2</v>
      </c>
      <c r="E198" t="str">
        <f>IF(BIMTypeCode[[#This Row],[CoClass]]&lt;&gt;"",BIMTypeCode[[#This Row],[CoClass]],"")</f>
        <v/>
      </c>
      <c r="F198">
        <f>LEN(Table112122[[#This Row],[ID]])</f>
        <v>4</v>
      </c>
    </row>
    <row r="199" spans="1:6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Row],[BSABe]]&lt;&gt;"",BIMTypeCode[[#This Row],[BSABe]],"")</f>
        <v/>
      </c>
      <c r="D199" t="str">
        <f>IF(BIMTypeCode[[#This Row],[BSABwr]]&lt;&gt;"",BIMTypeCode[[#This Row],[BSABwr]],"")</f>
        <v>PDF.3</v>
      </c>
      <c r="E199" t="str">
        <f>IF(BIMTypeCode[[#This Row],[CoClass]]&lt;&gt;"",BIMTypeCode[[#This Row],[CoClass]],"")</f>
        <v/>
      </c>
      <c r="F199">
        <f>LEN(Table112122[[#This Row],[ID]])</f>
        <v>4</v>
      </c>
    </row>
    <row r="200" spans="1:6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Row],[BSABe]]&lt;&gt;"",BIMTypeCode[[#This Row],[BSABe]],"")</f>
        <v/>
      </c>
      <c r="D200" t="str">
        <f>IF(BIMTypeCode[[#This Row],[BSABwr]]&lt;&gt;"",BIMTypeCode[[#This Row],[BSABwr]],"")</f>
        <v>PDF.1</v>
      </c>
      <c r="E200" t="str">
        <f>IF(BIMTypeCode[[#This Row],[CoClass]]&lt;&gt;"",BIMTypeCode[[#This Row],[CoClass]],"")</f>
        <v/>
      </c>
      <c r="F200">
        <f>LEN(Table112122[[#This Row],[ID]])</f>
        <v>4</v>
      </c>
    </row>
    <row r="201" spans="1:6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Row],[BSABe]]&lt;&gt;"",BIMTypeCode[[#This Row],[BSABe]],"")</f>
        <v/>
      </c>
      <c r="D201" t="str">
        <f>IF(BIMTypeCode[[#This Row],[BSABwr]]&lt;&gt;"",BIMTypeCode[[#This Row],[BSABwr]],"")</f>
        <v>PU</v>
      </c>
      <c r="E201" t="str">
        <f>IF(BIMTypeCode[[#This Row],[CoClass]]&lt;&gt;"",BIMTypeCode[[#This Row],[CoClass]],"")</f>
        <v/>
      </c>
      <c r="F201">
        <f>LEN(Table112122[[#This Row],[ID]])</f>
        <v>3</v>
      </c>
    </row>
    <row r="202" spans="1:6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Row],[BSABe]]&lt;&gt;"",BIMTypeCode[[#This Row],[BSABe]],"")</f>
        <v/>
      </c>
      <c r="D202" t="str">
        <f>IF(BIMTypeCode[[#This Row],[BSABwr]]&lt;&gt;"",BIMTypeCode[[#This Row],[BSABwr]],"")</f>
        <v>PRB.1</v>
      </c>
      <c r="E202" t="str">
        <f>IF(BIMTypeCode[[#This Row],[CoClass]]&lt;&gt;"",BIMTypeCode[[#This Row],[CoClass]],"")</f>
        <v/>
      </c>
      <c r="F202">
        <f>LEN(Table112122[[#This Row],[ID]])</f>
        <v>4</v>
      </c>
    </row>
    <row r="203" spans="1:6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Row],[BSABe]]&lt;&gt;"",BIMTypeCode[[#This Row],[BSABe]],"")</f>
        <v/>
      </c>
      <c r="D203" t="str">
        <f>IF(BIMTypeCode[[#This Row],[BSABwr]]&lt;&gt;"",BIMTypeCode[[#This Row],[BSABwr]],"")</f>
        <v>PUC.2</v>
      </c>
      <c r="E203" t="str">
        <f>IF(BIMTypeCode[[#This Row],[CoClass]]&lt;&gt;"",BIMTypeCode[[#This Row],[CoClass]],"")</f>
        <v/>
      </c>
      <c r="F203">
        <f>LEN(Table112122[[#This Row],[ID]])</f>
        <v>4</v>
      </c>
    </row>
    <row r="204" spans="1:6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Row],[BSABe]]&lt;&gt;"",BIMTypeCode[[#This Row],[BSABe]],"")</f>
        <v/>
      </c>
      <c r="D204" t="str">
        <f>IF(BIMTypeCode[[#This Row],[BSABwr]]&lt;&gt;"",BIMTypeCode[[#This Row],[BSABwr]],"")</f>
        <v>PUE.1</v>
      </c>
      <c r="E204" t="str">
        <f>IF(BIMTypeCode[[#This Row],[CoClass]]&lt;&gt;"",BIMTypeCode[[#This Row],[CoClass]],"")</f>
        <v/>
      </c>
      <c r="F204">
        <f>LEN(Table112122[[#This Row],[ID]])</f>
        <v>4</v>
      </c>
    </row>
    <row r="205" spans="1:6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Row],[BSABe]]&lt;&gt;"",BIMTypeCode[[#This Row],[BSABe]],"")</f>
        <v/>
      </c>
      <c r="D205" t="str">
        <f>IF(BIMTypeCode[[#This Row],[BSABwr]]&lt;&gt;"",BIMTypeCode[[#This Row],[BSABwr]],"")</f>
        <v>PUC.1</v>
      </c>
      <c r="E205" t="str">
        <f>IF(BIMTypeCode[[#This Row],[CoClass]]&lt;&gt;"",BIMTypeCode[[#This Row],[CoClass]],"")</f>
        <v/>
      </c>
      <c r="F205">
        <f>LEN(Table112122[[#This Row],[ID]])</f>
        <v>4</v>
      </c>
    </row>
    <row r="206" spans="1:6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Row],[BSABe]]&lt;&gt;"",BIMTypeCode[[#This Row],[BSABe]],"")</f>
        <v/>
      </c>
      <c r="D206" t="str">
        <f>IF(BIMTypeCode[[#This Row],[BSABwr]]&lt;&gt;"",BIMTypeCode[[#This Row],[BSABwr]],"")</f>
        <v/>
      </c>
      <c r="E206" t="str">
        <f>IF(BIMTypeCode[[#This Row],[CoClass]]&lt;&gt;"",BIMTypeCode[[#This Row],[CoClass]],"")</f>
        <v/>
      </c>
      <c r="F206">
        <f>LEN(Table112122[[#This Row],[ID]])</f>
        <v>4</v>
      </c>
    </row>
    <row r="207" spans="1:6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Row],[BSABe]]&lt;&gt;"",BIMTypeCode[[#This Row],[BSABe]],"")</f>
        <v/>
      </c>
      <c r="D207" t="str">
        <f>IF(BIMTypeCode[[#This Row],[BSABwr]]&lt;&gt;"",BIMTypeCode[[#This Row],[BSABwr]],"")</f>
        <v>PU</v>
      </c>
      <c r="E207" t="str">
        <f>IF(BIMTypeCode[[#This Row],[CoClass]]&lt;&gt;"",BIMTypeCode[[#This Row],[CoClass]],"")</f>
        <v/>
      </c>
      <c r="F207">
        <f>LEN(Table112122[[#This Row],[ID]])</f>
        <v>4</v>
      </c>
    </row>
    <row r="208" spans="1:6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Row],[BSABe]]&lt;&gt;"",BIMTypeCode[[#This Row],[BSABe]],"")</f>
        <v/>
      </c>
      <c r="D208" t="str">
        <f>IF(BIMTypeCode[[#This Row],[BSABwr]]&lt;&gt;"",BIMTypeCode[[#This Row],[BSABwr]],"")</f>
        <v/>
      </c>
      <c r="E208" t="str">
        <f>IF(BIMTypeCode[[#This Row],[CoClass]]&lt;&gt;"",BIMTypeCode[[#This Row],[CoClass]],"")</f>
        <v/>
      </c>
      <c r="F208">
        <f>LEN(Table112122[[#This Row],[ID]])</f>
        <v>3</v>
      </c>
    </row>
    <row r="209" spans="1:6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Row],[BSABe]]&lt;&gt;"",BIMTypeCode[[#This Row],[BSABe]],"")</f>
        <v/>
      </c>
      <c r="D209" t="str">
        <f>IF(BIMTypeCode[[#This Row],[BSABwr]]&lt;&gt;"",BIMTypeCode[[#This Row],[BSABwr]],"")</f>
        <v/>
      </c>
      <c r="E209" t="str">
        <f>IF(BIMTypeCode[[#This Row],[CoClass]]&lt;&gt;"",BIMTypeCode[[#This Row],[CoClass]],"")</f>
        <v/>
      </c>
      <c r="F209">
        <f>LEN(Table112122[[#This Row],[ID]])</f>
        <v>4</v>
      </c>
    </row>
    <row r="210" spans="1:6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Row],[BSABe]]&lt;&gt;"",BIMTypeCode[[#This Row],[BSABe]],"")</f>
        <v/>
      </c>
      <c r="D210" t="str">
        <f>IF(BIMTypeCode[[#This Row],[BSABwr]]&lt;&gt;"",BIMTypeCode[[#This Row],[BSABwr]],"")</f>
        <v/>
      </c>
      <c r="E210" t="str">
        <f>IF(BIMTypeCode[[#This Row],[CoClass]]&lt;&gt;"",BIMTypeCode[[#This Row],[CoClass]],"")</f>
        <v/>
      </c>
      <c r="F210">
        <f>LEN(Table112122[[#This Row],[ID]])</f>
        <v>4</v>
      </c>
    </row>
    <row r="211" spans="1:6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Row],[BSABe]]&lt;&gt;"",BIMTypeCode[[#This Row],[BSABe]],"")</f>
        <v/>
      </c>
      <c r="D211" t="str">
        <f>IF(BIMTypeCode[[#This Row],[BSABwr]]&lt;&gt;"",BIMTypeCode[[#This Row],[BSABwr]],"")</f>
        <v>PVD.1</v>
      </c>
      <c r="E211" t="str">
        <f>IF(BIMTypeCode[[#This Row],[CoClass]]&lt;&gt;"",BIMTypeCode[[#This Row],[CoClass]],"")</f>
        <v/>
      </c>
      <c r="F211">
        <f>LEN(Table112122[[#This Row],[ID]])</f>
        <v>4</v>
      </c>
    </row>
    <row r="212" spans="1:6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Row],[BSABe]]&lt;&gt;"",BIMTypeCode[[#This Row],[BSABe]],"")</f>
        <v/>
      </c>
      <c r="D212" t="str">
        <f>IF(BIMTypeCode[[#This Row],[BSABwr]]&lt;&gt;"",BIMTypeCode[[#This Row],[BSABwr]],"")</f>
        <v>PL</v>
      </c>
      <c r="E212" t="str">
        <f>IF(BIMTypeCode[[#This Row],[CoClass]]&lt;&gt;"",BIMTypeCode[[#This Row],[CoClass]],"")</f>
        <v/>
      </c>
      <c r="F212">
        <f>LEN(Table112122[[#This Row],[ID]])</f>
        <v>4</v>
      </c>
    </row>
    <row r="213" spans="1:6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Row],[BSABe]]&lt;&gt;"",BIMTypeCode[[#This Row],[BSABe]],"")</f>
        <v/>
      </c>
      <c r="D213" t="str">
        <f>IF(BIMTypeCode[[#This Row],[BSABwr]]&lt;&gt;"",BIMTypeCode[[#This Row],[BSABwr]],"")</f>
        <v/>
      </c>
      <c r="E213" t="str">
        <f>IF(BIMTypeCode[[#This Row],[CoClass]]&lt;&gt;"",BIMTypeCode[[#This Row],[CoClass]],"")</f>
        <v/>
      </c>
      <c r="F213">
        <f>LEN(Table112122[[#This Row],[ID]])</f>
        <v>2</v>
      </c>
    </row>
    <row r="214" spans="1:6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Row],[BSABe]]&lt;&gt;"",BIMTypeCode[[#This Row],[BSABe]],"")</f>
        <v/>
      </c>
      <c r="D214" t="str">
        <f>IF(BIMTypeCode[[#This Row],[BSABwr]]&lt;&gt;"",BIMTypeCode[[#This Row],[BSABwr]],"")</f>
        <v/>
      </c>
      <c r="E214" t="str">
        <f>IF(BIMTypeCode[[#This Row],[CoClass]]&lt;&gt;"",BIMTypeCode[[#This Row],[CoClass]],"")</f>
        <v/>
      </c>
      <c r="F214">
        <f>LEN(Table112122[[#This Row],[ID]])</f>
        <v>3</v>
      </c>
    </row>
    <row r="215" spans="1:6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Row],[BSABe]]&lt;&gt;"",BIMTypeCode[[#This Row],[BSABe]],"")</f>
        <v>53.C, 53.D, 53.E</v>
      </c>
      <c r="D215" t="str">
        <f>IF(BIMTypeCode[[#This Row],[BSABwr]]&lt;&gt;"",BIMTypeCode[[#This Row],[BSABwr]],"")</f>
        <v/>
      </c>
      <c r="E215" t="str">
        <f>IF(BIMTypeCode[[#This Row],[CoClass]]&lt;&gt;"",BIMTypeCode[[#This Row],[CoClass]],"")</f>
        <v/>
      </c>
      <c r="F215">
        <f>LEN(Table112122[[#This Row],[ID]])</f>
        <v>4</v>
      </c>
    </row>
    <row r="216" spans="1:6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Row],[BSABe]]&lt;&gt;"",BIMTypeCode[[#This Row],[BSABe]],"")</f>
        <v>75</v>
      </c>
      <c r="D216" t="str">
        <f>IF(BIMTypeCode[[#This Row],[BSABwr]]&lt;&gt;"",BIMTypeCode[[#This Row],[BSABwr]],"")</f>
        <v/>
      </c>
      <c r="E216" t="str">
        <f>IF(BIMTypeCode[[#This Row],[CoClass]]&lt;&gt;"",BIMTypeCode[[#This Row],[CoClass]],"")</f>
        <v/>
      </c>
      <c r="F216">
        <f>LEN(Table112122[[#This Row],[ID]])</f>
        <v>4</v>
      </c>
    </row>
    <row r="217" spans="1:6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Row],[BSABe]]&lt;&gt;"",BIMTypeCode[[#This Row],[BSABe]],"")</f>
        <v>53.B</v>
      </c>
      <c r="D217" t="str">
        <f>IF(BIMTypeCode[[#This Row],[BSABwr]]&lt;&gt;"",BIMTypeCode[[#This Row],[BSABwr]],"")</f>
        <v/>
      </c>
      <c r="E217" t="str">
        <f>IF(BIMTypeCode[[#This Row],[CoClass]]&lt;&gt;"",BIMTypeCode[[#This Row],[CoClass]],"")</f>
        <v/>
      </c>
      <c r="F217">
        <f>LEN(Table112122[[#This Row],[ID]])</f>
        <v>2</v>
      </c>
    </row>
    <row r="218" spans="1:6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Row],[BSABe]]&lt;&gt;"",BIMTypeCode[[#This Row],[BSABe]],"")</f>
        <v/>
      </c>
      <c r="D218" t="str">
        <f>IF(BIMTypeCode[[#This Row],[BSABwr]]&lt;&gt;"",BIMTypeCode[[#This Row],[BSABwr]],"")</f>
        <v/>
      </c>
      <c r="E218" t="str">
        <f>IF(BIMTypeCode[[#This Row],[CoClass]]&lt;&gt;"",BIMTypeCode[[#This Row],[CoClass]],"")</f>
        <v/>
      </c>
      <c r="F218">
        <f>LEN(Table112122[[#This Row],[ID]])</f>
        <v>3</v>
      </c>
    </row>
    <row r="219" spans="1:6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Row],[BSABe]]&lt;&gt;"",BIMTypeCode[[#This Row],[BSABe]],"")</f>
        <v/>
      </c>
      <c r="D219" t="str">
        <f>IF(BIMTypeCode[[#This Row],[BSABwr]]&lt;&gt;"",BIMTypeCode[[#This Row],[BSABwr]],"")</f>
        <v>PRB.1</v>
      </c>
      <c r="E219" t="str">
        <f>IF(BIMTypeCode[[#This Row],[CoClass]]&lt;&gt;"",BIMTypeCode[[#This Row],[CoClass]],"")</f>
        <v/>
      </c>
      <c r="F219">
        <f>LEN(Table112122[[#This Row],[ID]])</f>
        <v>4</v>
      </c>
    </row>
    <row r="220" spans="1:6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Row],[BSABe]]&lt;&gt;"",BIMTypeCode[[#This Row],[BSABe]],"")</f>
        <v/>
      </c>
      <c r="D220" t="str">
        <f>IF(BIMTypeCode[[#This Row],[BSABwr]]&lt;&gt;"",BIMTypeCode[[#This Row],[BSABwr]],"")</f>
        <v/>
      </c>
      <c r="E220" t="str">
        <f>IF(BIMTypeCode[[#This Row],[CoClass]]&lt;&gt;"",BIMTypeCode[[#This Row],[CoClass]],"")</f>
        <v/>
      </c>
      <c r="F220">
        <f>LEN(Table112122[[#This Row],[ID]])</f>
        <v>4</v>
      </c>
    </row>
    <row r="221" spans="1:6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Row],[BSABe]]&lt;&gt;"",BIMTypeCode[[#This Row],[BSABe]],"")</f>
        <v/>
      </c>
      <c r="D221" t="str">
        <f>IF(BIMTypeCode[[#This Row],[BSABwr]]&lt;&gt;"",BIMTypeCode[[#This Row],[BSABwr]],"")</f>
        <v/>
      </c>
      <c r="E221" t="str">
        <f>IF(BIMTypeCode[[#This Row],[CoClass]]&lt;&gt;"",BIMTypeCode[[#This Row],[CoClass]],"")</f>
        <v/>
      </c>
      <c r="F221">
        <f>LEN(Table112122[[#This Row],[ID]])</f>
        <v>4</v>
      </c>
    </row>
    <row r="222" spans="1:6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Row],[BSABe]]&lt;&gt;"",BIMTypeCode[[#This Row],[BSABe]],"")</f>
        <v/>
      </c>
      <c r="D222" t="str">
        <f>IF(BIMTypeCode[[#This Row],[BSABwr]]&lt;&gt;"",BIMTypeCode[[#This Row],[BSABwr]],"")</f>
        <v>PSG.25</v>
      </c>
      <c r="E222" t="str">
        <f>IF(BIMTypeCode[[#This Row],[CoClass]]&lt;&gt;"",BIMTypeCode[[#This Row],[CoClass]],"")</f>
        <v/>
      </c>
      <c r="F222">
        <f>LEN(Table112122[[#This Row],[ID]])</f>
        <v>4</v>
      </c>
    </row>
    <row r="223" spans="1:6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Row],[BSABe]]&lt;&gt;"",BIMTypeCode[[#This Row],[BSABe]],"")</f>
        <v/>
      </c>
      <c r="D223" t="str">
        <f>IF(BIMTypeCode[[#This Row],[BSABwr]]&lt;&gt;"",BIMTypeCode[[#This Row],[BSABwr]],"")</f>
        <v>JT-</v>
      </c>
      <c r="E223" t="str">
        <f>IF(BIMTypeCode[[#This Row],[CoClass]]&lt;&gt;"",BIMTypeCode[[#This Row],[CoClass]],"")</f>
        <v/>
      </c>
      <c r="F223">
        <f>LEN(Table112122[[#This Row],[ID]])</f>
        <v>4</v>
      </c>
    </row>
    <row r="224" spans="1:6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Row],[BSABe]]&lt;&gt;"",BIMTypeCode[[#This Row],[BSABe]],"")</f>
        <v/>
      </c>
      <c r="D224" t="str">
        <f>IF(BIMTypeCode[[#This Row],[BSABwr]]&lt;&gt;"",BIMTypeCode[[#This Row],[BSABwr]],"")</f>
        <v/>
      </c>
      <c r="E224" t="str">
        <f>IF(BIMTypeCode[[#This Row],[CoClass]]&lt;&gt;"",BIMTypeCode[[#This Row],[CoClass]],"")</f>
        <v/>
      </c>
      <c r="F224">
        <f>LEN(Table112122[[#This Row],[ID]])</f>
        <v>4</v>
      </c>
    </row>
    <row r="225" spans="1:6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Row],[BSABe]]&lt;&gt;"",BIMTypeCode[[#This Row],[BSABe]],"")</f>
        <v/>
      </c>
      <c r="D225" t="str">
        <f>IF(BIMTypeCode[[#This Row],[BSABwr]]&lt;&gt;"",BIMTypeCode[[#This Row],[BSABwr]],"")</f>
        <v/>
      </c>
      <c r="E225" t="str">
        <f>IF(BIMTypeCode[[#This Row],[CoClass]]&lt;&gt;"",BIMTypeCode[[#This Row],[CoClass]],"")</f>
        <v/>
      </c>
      <c r="F225">
        <f>LEN(Table112122[[#This Row],[ID]])</f>
        <v>3</v>
      </c>
    </row>
    <row r="226" spans="1:6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Row],[BSABe]]&lt;&gt;"",BIMTypeCode[[#This Row],[BSABe]],"")</f>
        <v/>
      </c>
      <c r="D226" t="str">
        <f>IF(BIMTypeCode[[#This Row],[BSABwr]]&lt;&gt;"",BIMTypeCode[[#This Row],[BSABwr]],"")</f>
        <v>PUE.1</v>
      </c>
      <c r="E226" t="str">
        <f>IF(BIMTypeCode[[#This Row],[CoClass]]&lt;&gt;"",BIMTypeCode[[#This Row],[CoClass]],"")</f>
        <v/>
      </c>
      <c r="F226">
        <f>LEN(Table112122[[#This Row],[ID]])</f>
        <v>4</v>
      </c>
    </row>
    <row r="227" spans="1:6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Row],[BSABe]]&lt;&gt;"",BIMTypeCode[[#This Row],[BSABe]],"")</f>
        <v/>
      </c>
      <c r="D227" t="str">
        <f>IF(BIMTypeCode[[#This Row],[BSABwr]]&lt;&gt;"",BIMTypeCode[[#This Row],[BSABwr]],"")</f>
        <v>PUC.3</v>
      </c>
      <c r="E227" t="str">
        <f>IF(BIMTypeCode[[#This Row],[CoClass]]&lt;&gt;"",BIMTypeCode[[#This Row],[CoClass]],"")</f>
        <v/>
      </c>
      <c r="F227">
        <f>LEN(Table112122[[#This Row],[ID]])</f>
        <v>4</v>
      </c>
    </row>
    <row r="228" spans="1:6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Row],[BSABe]]&lt;&gt;"",BIMTypeCode[[#This Row],[BSABe]],"")</f>
        <v/>
      </c>
      <c r="D228" t="str">
        <f>IF(BIMTypeCode[[#This Row],[BSABwr]]&lt;&gt;"",BIMTypeCode[[#This Row],[BSABwr]],"")</f>
        <v>PUE.2</v>
      </c>
      <c r="E228" t="str">
        <f>IF(BIMTypeCode[[#This Row],[CoClass]]&lt;&gt;"",BIMTypeCode[[#This Row],[CoClass]],"")</f>
        <v/>
      </c>
      <c r="F228">
        <f>LEN(Table112122[[#This Row],[ID]])</f>
        <v>4</v>
      </c>
    </row>
    <row r="229" spans="1:6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Row],[BSABe]]&lt;&gt;"",BIMTypeCode[[#This Row],[BSABe]],"")</f>
        <v/>
      </c>
      <c r="D229" t="str">
        <f>IF(BIMTypeCode[[#This Row],[BSABwr]]&lt;&gt;"",BIMTypeCode[[#This Row],[BSABwr]],"")</f>
        <v/>
      </c>
      <c r="E229" t="str">
        <f>IF(BIMTypeCode[[#This Row],[CoClass]]&lt;&gt;"",BIMTypeCode[[#This Row],[CoClass]],"")</f>
        <v/>
      </c>
      <c r="F229">
        <f>LEN(Table112122[[#This Row],[ID]])</f>
        <v>4</v>
      </c>
    </row>
    <row r="230" spans="1:6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Row],[BSABe]]&lt;&gt;"",BIMTypeCode[[#This Row],[BSABe]],"")</f>
        <v/>
      </c>
      <c r="D230" t="str">
        <f>IF(BIMTypeCode[[#This Row],[BSABwr]]&lt;&gt;"",BIMTypeCode[[#This Row],[BSABwr]],"")</f>
        <v>PUC, PUF</v>
      </c>
      <c r="E230" t="str">
        <f>IF(BIMTypeCode[[#This Row],[CoClass]]&lt;&gt;"",BIMTypeCode[[#This Row],[CoClass]],"")</f>
        <v/>
      </c>
      <c r="F230">
        <f>LEN(Table112122[[#This Row],[ID]])</f>
        <v>3</v>
      </c>
    </row>
    <row r="231" spans="1:6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Row],[BSABe]]&lt;&gt;"",BIMTypeCode[[#This Row],[BSABe]],"")</f>
        <v/>
      </c>
      <c r="D231" t="str">
        <f>IF(BIMTypeCode[[#This Row],[BSABwr]]&lt;&gt;"",BIMTypeCode[[#This Row],[BSABwr]],"")</f>
        <v>PUC.1</v>
      </c>
      <c r="E231" t="str">
        <f>IF(BIMTypeCode[[#This Row],[CoClass]]&lt;&gt;"",BIMTypeCode[[#This Row],[CoClass]],"")</f>
        <v/>
      </c>
      <c r="F231">
        <f>LEN(Table112122[[#This Row],[ID]])</f>
        <v>4</v>
      </c>
    </row>
    <row r="232" spans="1:6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Row],[BSABe]]&lt;&gt;"",BIMTypeCode[[#This Row],[BSABe]],"")</f>
        <v/>
      </c>
      <c r="D232" t="str">
        <f>IF(BIMTypeCode[[#This Row],[BSABwr]]&lt;&gt;"",BIMTypeCode[[#This Row],[BSABwr]],"")</f>
        <v>PUF.1</v>
      </c>
      <c r="E232" t="str">
        <f>IF(BIMTypeCode[[#This Row],[CoClass]]&lt;&gt;"",BIMTypeCode[[#This Row],[CoClass]],"")</f>
        <v/>
      </c>
      <c r="F232">
        <f>LEN(Table112122[[#This Row],[ID]])</f>
        <v>4</v>
      </c>
    </row>
    <row r="233" spans="1:6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Row],[BSABe]]&lt;&gt;"",BIMTypeCode[[#This Row],[BSABe]],"")</f>
        <v/>
      </c>
      <c r="D233" t="str">
        <f>IF(BIMTypeCode[[#This Row],[BSABwr]]&lt;&gt;"",BIMTypeCode[[#This Row],[BSABwr]],"")</f>
        <v>PUF.2, PUF.3</v>
      </c>
      <c r="E233" t="str">
        <f>IF(BIMTypeCode[[#This Row],[CoClass]]&lt;&gt;"",BIMTypeCode[[#This Row],[CoClass]],"")</f>
        <v/>
      </c>
      <c r="F233">
        <f>LEN(Table112122[[#This Row],[ID]])</f>
        <v>4</v>
      </c>
    </row>
    <row r="234" spans="1:6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Row],[BSABe]]&lt;&gt;"",BIMTypeCode[[#This Row],[BSABe]],"")</f>
        <v/>
      </c>
      <c r="D234" t="str">
        <f>IF(BIMTypeCode[[#This Row],[BSABwr]]&lt;&gt;"",BIMTypeCode[[#This Row],[BSABwr]],"")</f>
        <v>PUF.42</v>
      </c>
      <c r="E234" t="str">
        <f>IF(BIMTypeCode[[#This Row],[CoClass]]&lt;&gt;"",BIMTypeCode[[#This Row],[CoClass]],"")</f>
        <v/>
      </c>
      <c r="F234">
        <f>LEN(Table112122[[#This Row],[ID]])</f>
        <v>4</v>
      </c>
    </row>
    <row r="235" spans="1:6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Row],[BSABe]]&lt;&gt;"",BIMTypeCode[[#This Row],[BSABe]],"")</f>
        <v/>
      </c>
      <c r="D235" t="str">
        <f>IF(BIMTypeCode[[#This Row],[BSABwr]]&lt;&gt;"",BIMTypeCode[[#This Row],[BSABwr]],"")</f>
        <v>PUF.41</v>
      </c>
      <c r="E235" t="str">
        <f>IF(BIMTypeCode[[#This Row],[CoClass]]&lt;&gt;"",BIMTypeCode[[#This Row],[CoClass]],"")</f>
        <v/>
      </c>
      <c r="F235">
        <f>LEN(Table112122[[#This Row],[ID]])</f>
        <v>4</v>
      </c>
    </row>
    <row r="236" spans="1:6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Row],[BSABe]]&lt;&gt;"",BIMTypeCode[[#This Row],[BSABe]],"")</f>
        <v/>
      </c>
      <c r="D236" t="str">
        <f>IF(BIMTypeCode[[#This Row],[BSABwr]]&lt;&gt;"",BIMTypeCode[[#This Row],[BSABwr]],"")</f>
        <v/>
      </c>
      <c r="E236" t="str">
        <f>IF(BIMTypeCode[[#This Row],[CoClass]]&lt;&gt;"",BIMTypeCode[[#This Row],[CoClass]],"")</f>
        <v/>
      </c>
      <c r="F236">
        <f>LEN(Table112122[[#This Row],[ID]])</f>
        <v>4</v>
      </c>
    </row>
    <row r="237" spans="1:6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Row],[BSABe]]&lt;&gt;"",BIMTypeCode[[#This Row],[BSABe]],"")</f>
        <v/>
      </c>
      <c r="D237" t="str">
        <f>IF(BIMTypeCode[[#This Row],[BSABwr]]&lt;&gt;"",BIMTypeCode[[#This Row],[BSABwr]],"")</f>
        <v>PUF.3</v>
      </c>
      <c r="E237" t="str">
        <f>IF(BIMTypeCode[[#This Row],[CoClass]]&lt;&gt;"",BIMTypeCode[[#This Row],[CoClass]],"")</f>
        <v/>
      </c>
      <c r="F237">
        <f>LEN(Table112122[[#This Row],[ID]])</f>
        <v>4</v>
      </c>
    </row>
    <row r="238" spans="1:6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Row],[BSABe]]&lt;&gt;"",BIMTypeCode[[#This Row],[BSABe]],"")</f>
        <v/>
      </c>
      <c r="D238" t="str">
        <f>IF(BIMTypeCode[[#This Row],[BSABwr]]&lt;&gt;"",BIMTypeCode[[#This Row],[BSABwr]],"")</f>
        <v>PUC.2</v>
      </c>
      <c r="E238" t="str">
        <f>IF(BIMTypeCode[[#This Row],[CoClass]]&lt;&gt;"",BIMTypeCode[[#This Row],[CoClass]],"")</f>
        <v/>
      </c>
      <c r="F238">
        <f>LEN(Table112122[[#This Row],[ID]])</f>
        <v>4</v>
      </c>
    </row>
    <row r="239" spans="1:6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Row],[BSABe]]&lt;&gt;"",BIMTypeCode[[#This Row],[BSABe]],"")</f>
        <v>51.CD</v>
      </c>
      <c r="D239" t="str">
        <f>IF(BIMTypeCode[[#This Row],[BSABwr]]&lt;&gt;"",BIMTypeCode[[#This Row],[BSABwr]],"")</f>
        <v/>
      </c>
      <c r="E239" t="str">
        <f>IF(BIMTypeCode[[#This Row],[CoClass]]&lt;&gt;"",BIMTypeCode[[#This Row],[CoClass]],"")</f>
        <v/>
      </c>
      <c r="F239">
        <f>LEN(Table112122[[#This Row],[ID]])</f>
        <v>3</v>
      </c>
    </row>
    <row r="240" spans="1:6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Row],[BSABe]]&lt;&gt;"",BIMTypeCode[[#This Row],[BSABe]],"")</f>
        <v/>
      </c>
      <c r="D240" t="str">
        <f>IF(BIMTypeCode[[#This Row],[BSABwr]]&lt;&gt;"",BIMTypeCode[[#This Row],[BSABwr]],"")</f>
        <v>XMB.14</v>
      </c>
      <c r="E240" t="str">
        <f>IF(BIMTypeCode[[#This Row],[CoClass]]&lt;&gt;"",BIMTypeCode[[#This Row],[CoClass]],"")</f>
        <v/>
      </c>
      <c r="F240">
        <f>LEN(Table112122[[#This Row],[ID]])</f>
        <v>4</v>
      </c>
    </row>
    <row r="241" spans="1:6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Row],[BSABe]]&lt;&gt;"",BIMTypeCode[[#This Row],[BSABe]],"")</f>
        <v/>
      </c>
      <c r="D241" t="str">
        <f>IF(BIMTypeCode[[#This Row],[BSABwr]]&lt;&gt;"",BIMTypeCode[[#This Row],[BSABwr]],"")</f>
        <v/>
      </c>
      <c r="E241" t="str">
        <f>IF(BIMTypeCode[[#This Row],[CoClass]]&lt;&gt;"",BIMTypeCode[[#This Row],[CoClass]],"")</f>
        <v/>
      </c>
      <c r="F241">
        <f>LEN(Table112122[[#This Row],[ID]])</f>
        <v>4</v>
      </c>
    </row>
    <row r="242" spans="1:6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Row],[BSABe]]&lt;&gt;"",BIMTypeCode[[#This Row],[BSABe]],"")</f>
        <v/>
      </c>
      <c r="D242" t="str">
        <f>IF(BIMTypeCode[[#This Row],[BSABwr]]&lt;&gt;"",BIMTypeCode[[#This Row],[BSABwr]],"")</f>
        <v/>
      </c>
      <c r="E242" t="str">
        <f>IF(BIMTypeCode[[#This Row],[CoClass]]&lt;&gt;"",BIMTypeCode[[#This Row],[CoClass]],"")</f>
        <v/>
      </c>
      <c r="F242">
        <f>LEN(Table112122[[#This Row],[ID]])</f>
        <v>3</v>
      </c>
    </row>
    <row r="243" spans="1:6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Row],[BSABe]]&lt;&gt;"",BIMTypeCode[[#This Row],[BSABe]],"")</f>
        <v/>
      </c>
      <c r="D243" t="str">
        <f>IF(BIMTypeCode[[#This Row],[BSABwr]]&lt;&gt;"",BIMTypeCode[[#This Row],[BSABwr]],"")</f>
        <v>PUD.2</v>
      </c>
      <c r="E243" t="str">
        <f>IF(BIMTypeCode[[#This Row],[CoClass]]&lt;&gt;"",BIMTypeCode[[#This Row],[CoClass]],"")</f>
        <v/>
      </c>
      <c r="F243">
        <f>LEN(Table112122[[#This Row],[ID]])</f>
        <v>4</v>
      </c>
    </row>
    <row r="244" spans="1:6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Row],[BSABe]]&lt;&gt;"",BIMTypeCode[[#This Row],[BSABe]],"")</f>
        <v/>
      </c>
      <c r="D244" t="str">
        <f>IF(BIMTypeCode[[#This Row],[BSABwr]]&lt;&gt;"",BIMTypeCode[[#This Row],[BSABwr]],"")</f>
        <v>XMB.81</v>
      </c>
      <c r="E244" t="str">
        <f>IF(BIMTypeCode[[#This Row],[CoClass]]&lt;&gt;"",BIMTypeCode[[#This Row],[CoClass]],"")</f>
        <v/>
      </c>
      <c r="F244">
        <f>LEN(Table112122[[#This Row],[ID]])</f>
        <v>4</v>
      </c>
    </row>
    <row r="245" spans="1:6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Row],[BSABe]]&lt;&gt;"",BIMTypeCode[[#This Row],[BSABe]],"")</f>
        <v/>
      </c>
      <c r="D245" t="str">
        <f>IF(BIMTypeCode[[#This Row],[BSABwr]]&lt;&gt;"",BIMTypeCode[[#This Row],[BSABwr]],"")</f>
        <v>XLD.1</v>
      </c>
      <c r="E245" t="str">
        <f>IF(BIMTypeCode[[#This Row],[CoClass]]&lt;&gt;"",BIMTypeCode[[#This Row],[CoClass]],"")</f>
        <v/>
      </c>
      <c r="F245">
        <f>LEN(Table112122[[#This Row],[ID]])</f>
        <v>4</v>
      </c>
    </row>
    <row r="246" spans="1:6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Row],[BSABe]]&lt;&gt;"",BIMTypeCode[[#This Row],[BSABe]],"")</f>
        <v/>
      </c>
      <c r="D246" t="str">
        <f>IF(BIMTypeCode[[#This Row],[BSABwr]]&lt;&gt;"",BIMTypeCode[[#This Row],[BSABwr]],"")</f>
        <v/>
      </c>
      <c r="E246" t="str">
        <f>IF(BIMTypeCode[[#This Row],[CoClass]]&lt;&gt;"",BIMTypeCode[[#This Row],[CoClass]],"")</f>
        <v/>
      </c>
      <c r="F246">
        <f>LEN(Table112122[[#This Row],[ID]])</f>
        <v>3</v>
      </c>
    </row>
    <row r="247" spans="1:6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Row],[BSABe]]&lt;&gt;"",BIMTypeCode[[#This Row],[BSABe]],"")</f>
        <v/>
      </c>
      <c r="D247" t="str">
        <f>IF(BIMTypeCode[[#This Row],[BSABwr]]&lt;&gt;"",BIMTypeCode[[#This Row],[BSABwr]],"")</f>
        <v>XKF, XLF</v>
      </c>
      <c r="E247" t="str">
        <f>IF(BIMTypeCode[[#This Row],[CoClass]]&lt;&gt;"",BIMTypeCode[[#This Row],[CoClass]],"")</f>
        <v/>
      </c>
      <c r="F247">
        <f>LEN(Table112122[[#This Row],[ID]])</f>
        <v>4</v>
      </c>
    </row>
    <row r="248" spans="1:6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Row],[BSABe]]&lt;&gt;"",BIMTypeCode[[#This Row],[BSABe]],"")</f>
        <v/>
      </c>
      <c r="D248" t="str">
        <f>IF(BIMTypeCode[[#This Row],[BSABwr]]&lt;&gt;"",BIMTypeCode[[#This Row],[BSABwr]],"")</f>
        <v>XKC, XLC</v>
      </c>
      <c r="E248" t="str">
        <f>IF(BIMTypeCode[[#This Row],[CoClass]]&lt;&gt;"",BIMTypeCode[[#This Row],[CoClass]],"")</f>
        <v/>
      </c>
      <c r="F248">
        <f>LEN(Table112122[[#This Row],[ID]])</f>
        <v>4</v>
      </c>
    </row>
    <row r="249" spans="1:6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Row],[BSABe]]&lt;&gt;"",BIMTypeCode[[#This Row],[BSABe]],"")</f>
        <v/>
      </c>
      <c r="D249" t="str">
        <f>IF(BIMTypeCode[[#This Row],[BSABwr]]&lt;&gt;"",BIMTypeCode[[#This Row],[BSABwr]],"")</f>
        <v>XKH.1</v>
      </c>
      <c r="E249" t="str">
        <f>IF(BIMTypeCode[[#This Row],[CoClass]]&lt;&gt;"",BIMTypeCode[[#This Row],[CoClass]],"")</f>
        <v/>
      </c>
      <c r="F249">
        <f>LEN(Table112122[[#This Row],[ID]])</f>
        <v>4</v>
      </c>
    </row>
    <row r="250" spans="1:6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Row],[BSABe]]&lt;&gt;"",BIMTypeCode[[#This Row],[BSABe]],"")</f>
        <v/>
      </c>
      <c r="D250" t="str">
        <f>IF(BIMTypeCode[[#This Row],[BSABwr]]&lt;&gt;"",BIMTypeCode[[#This Row],[BSABwr]],"")</f>
        <v>PUG.1, PUG.2</v>
      </c>
      <c r="E250" t="str">
        <f>IF(BIMTypeCode[[#This Row],[CoClass]]&lt;&gt;"",BIMTypeCode[[#This Row],[CoClass]],"")</f>
        <v/>
      </c>
      <c r="F250">
        <f>LEN(Table112122[[#This Row],[ID]])</f>
        <v>4</v>
      </c>
    </row>
    <row r="251" spans="1:6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Row],[BSABe]]&lt;&gt;"",BIMTypeCode[[#This Row],[BSABe]],"")</f>
        <v/>
      </c>
      <c r="D251" t="str">
        <f>IF(BIMTypeCode[[#This Row],[BSABwr]]&lt;&gt;"",BIMTypeCode[[#This Row],[BSABwr]],"")</f>
        <v>PUG.3</v>
      </c>
      <c r="E251" t="str">
        <f>IF(BIMTypeCode[[#This Row],[CoClass]]&lt;&gt;"",BIMTypeCode[[#This Row],[CoClass]],"")</f>
        <v/>
      </c>
      <c r="F251">
        <f>LEN(Table112122[[#This Row],[ID]])</f>
        <v>4</v>
      </c>
    </row>
    <row r="252" spans="1:6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Row],[BSABe]]&lt;&gt;"",BIMTypeCode[[#This Row],[BSABe]],"")</f>
        <v/>
      </c>
      <c r="D252" t="str">
        <f>IF(BIMTypeCode[[#This Row],[BSABwr]]&lt;&gt;"",BIMTypeCode[[#This Row],[BSABwr]],"")</f>
        <v/>
      </c>
      <c r="E252" t="str">
        <f>IF(BIMTypeCode[[#This Row],[CoClass]]&lt;&gt;"",BIMTypeCode[[#This Row],[CoClass]],"")</f>
        <v/>
      </c>
      <c r="F252">
        <f>LEN(Table112122[[#This Row],[ID]])</f>
        <v>3</v>
      </c>
    </row>
    <row r="253" spans="1:6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Row],[BSABe]]&lt;&gt;"",BIMTypeCode[[#This Row],[BSABe]],"")</f>
        <v/>
      </c>
      <c r="D253" t="str">
        <f>IF(BIMTypeCode[[#This Row],[BSABwr]]&lt;&gt;"",BIMTypeCode[[#This Row],[BSABwr]],"")</f>
        <v>XNB.3</v>
      </c>
      <c r="E253" t="str">
        <f>IF(BIMTypeCode[[#This Row],[CoClass]]&lt;&gt;"",BIMTypeCode[[#This Row],[CoClass]],"")</f>
        <v/>
      </c>
      <c r="F253">
        <f>LEN(Table112122[[#This Row],[ID]])</f>
        <v>4</v>
      </c>
    </row>
    <row r="254" spans="1:6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Row],[BSABe]]&lt;&gt;"",BIMTypeCode[[#This Row],[BSABe]],"")</f>
        <v/>
      </c>
      <c r="D254" t="str">
        <f>IF(BIMTypeCode[[#This Row],[BSABwr]]&lt;&gt;"",BIMTypeCode[[#This Row],[BSABwr]],"")</f>
        <v>XNB.1</v>
      </c>
      <c r="E254" t="str">
        <f>IF(BIMTypeCode[[#This Row],[CoClass]]&lt;&gt;"",BIMTypeCode[[#This Row],[CoClass]],"")</f>
        <v/>
      </c>
      <c r="F254">
        <f>LEN(Table112122[[#This Row],[ID]])</f>
        <v>4</v>
      </c>
    </row>
    <row r="255" spans="1:6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Row],[BSABe]]&lt;&gt;"",BIMTypeCode[[#This Row],[BSABe]],"")</f>
        <v/>
      </c>
      <c r="D255" t="str">
        <f>IF(BIMTypeCode[[#This Row],[BSABwr]]&lt;&gt;"",BIMTypeCode[[#This Row],[BSABwr]],"")</f>
        <v>PUB</v>
      </c>
      <c r="E255" t="str">
        <f>IF(BIMTypeCode[[#This Row],[CoClass]]&lt;&gt;"",BIMTypeCode[[#This Row],[CoClass]],"")</f>
        <v/>
      </c>
      <c r="F255">
        <f>LEN(Table112122[[#This Row],[ID]])</f>
        <v>3</v>
      </c>
    </row>
    <row r="256" spans="1:6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Row],[BSABe]]&lt;&gt;"",BIMTypeCode[[#This Row],[BSABe]],"")</f>
        <v/>
      </c>
      <c r="D256" t="str">
        <f>IF(BIMTypeCode[[#This Row],[BSABwr]]&lt;&gt;"",BIMTypeCode[[#This Row],[BSABwr]],"")</f>
        <v>PUB.1</v>
      </c>
      <c r="E256" t="str">
        <f>IF(BIMTypeCode[[#This Row],[CoClass]]&lt;&gt;"",BIMTypeCode[[#This Row],[CoClass]],"")</f>
        <v/>
      </c>
      <c r="F256">
        <f>LEN(Table112122[[#This Row],[ID]])</f>
        <v>4</v>
      </c>
    </row>
    <row r="257" spans="1:6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Row],[BSABe]]&lt;&gt;"",BIMTypeCode[[#This Row],[BSABe]],"")</f>
        <v/>
      </c>
      <c r="D257" t="str">
        <f>IF(BIMTypeCode[[#This Row],[BSABwr]]&lt;&gt;"",BIMTypeCode[[#This Row],[BSABwr]],"")</f>
        <v/>
      </c>
      <c r="E257" t="str">
        <f>IF(BIMTypeCode[[#This Row],[CoClass]]&lt;&gt;"",BIMTypeCode[[#This Row],[CoClass]],"")</f>
        <v/>
      </c>
      <c r="F257">
        <f>LEN(Table112122[[#This Row],[ID]])</f>
        <v>2</v>
      </c>
    </row>
    <row r="258" spans="1:6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Row],[BSABe]]&lt;&gt;"",BIMTypeCode[[#This Row],[BSABe]],"")</f>
        <v/>
      </c>
      <c r="D258" t="str">
        <f>IF(BIMTypeCode[[#This Row],[BSABwr]]&lt;&gt;"",BIMTypeCode[[#This Row],[BSABwr]],"")</f>
        <v/>
      </c>
      <c r="E258" t="str">
        <f>IF(BIMTypeCode[[#This Row],[CoClass]]&lt;&gt;"",BIMTypeCode[[#This Row],[CoClass]],"")</f>
        <v/>
      </c>
      <c r="F258">
        <f>LEN(Table112122[[#This Row],[ID]])</f>
        <v>3</v>
      </c>
    </row>
    <row r="259" spans="1:6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Row],[BSABe]]&lt;&gt;"",BIMTypeCode[[#This Row],[BSABe]],"")</f>
        <v/>
      </c>
      <c r="D259" t="str">
        <f>IF(BIMTypeCode[[#This Row],[BSABwr]]&lt;&gt;"",BIMTypeCode[[#This Row],[BSABwr]],"")</f>
        <v/>
      </c>
      <c r="E259" t="str">
        <f>IF(BIMTypeCode[[#This Row],[CoClass]]&lt;&gt;"",BIMTypeCode[[#This Row],[CoClass]],"")</f>
        <v/>
      </c>
      <c r="F259">
        <f>LEN(Table112122[[#This Row],[ID]])</f>
        <v>4</v>
      </c>
    </row>
    <row r="260" spans="1:6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Row],[BSABe]]&lt;&gt;"",BIMTypeCode[[#This Row],[BSABe]],"")</f>
        <v/>
      </c>
      <c r="D260" t="str">
        <f>IF(BIMTypeCode[[#This Row],[BSABwr]]&lt;&gt;"",BIMTypeCode[[#This Row],[BSABwr]],"")</f>
        <v>PKB</v>
      </c>
      <c r="E260" t="str">
        <f>IF(BIMTypeCode[[#This Row],[CoClass]]&lt;&gt;"",BIMTypeCode[[#This Row],[CoClass]],"")</f>
        <v/>
      </c>
      <c r="F260">
        <f>LEN(Table112122[[#This Row],[ID]])</f>
        <v>4</v>
      </c>
    </row>
    <row r="261" spans="1:6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Row],[BSABe]]&lt;&gt;"",BIMTypeCode[[#This Row],[BSABe]],"")</f>
        <v/>
      </c>
      <c r="D261" t="str">
        <f>IF(BIMTypeCode[[#This Row],[BSABwr]]&lt;&gt;"",BIMTypeCode[[#This Row],[BSABwr]],"")</f>
        <v>PPC.62</v>
      </c>
      <c r="E261" t="str">
        <f>IF(BIMTypeCode[[#This Row],[CoClass]]&lt;&gt;"",BIMTypeCode[[#This Row],[CoClass]],"")</f>
        <v/>
      </c>
      <c r="F261">
        <f>LEN(Table112122[[#This Row],[ID]])</f>
        <v>4</v>
      </c>
    </row>
    <row r="262" spans="1:6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Row],[BSABe]]&lt;&gt;"",BIMTypeCode[[#This Row],[BSABe]],"")</f>
        <v/>
      </c>
      <c r="D262" t="str">
        <f>IF(BIMTypeCode[[#This Row],[BSABwr]]&lt;&gt;"",BIMTypeCode[[#This Row],[BSABwr]],"")</f>
        <v>PKB?</v>
      </c>
      <c r="E262" t="str">
        <f>IF(BIMTypeCode[[#This Row],[CoClass]]&lt;&gt;"",BIMTypeCode[[#This Row],[CoClass]],"")</f>
        <v/>
      </c>
      <c r="F262">
        <f>LEN(Table112122[[#This Row],[ID]])</f>
        <v>4</v>
      </c>
    </row>
    <row r="263" spans="1:6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Row],[BSABe]]&lt;&gt;"",BIMTypeCode[[#This Row],[BSABe]],"")</f>
        <v/>
      </c>
      <c r="D263" t="str">
        <f>IF(BIMTypeCode[[#This Row],[BSABwr]]&lt;&gt;"",BIMTypeCode[[#This Row],[BSABwr]],"")</f>
        <v/>
      </c>
      <c r="E263" t="str">
        <f>IF(BIMTypeCode[[#This Row],[CoClass]]&lt;&gt;"",BIMTypeCode[[#This Row],[CoClass]],"")</f>
        <v/>
      </c>
      <c r="F263">
        <f>LEN(Table112122[[#This Row],[ID]])</f>
        <v>3</v>
      </c>
    </row>
    <row r="264" spans="1:6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Row],[BSABe]]&lt;&gt;"",BIMTypeCode[[#This Row],[BSABe]],"")</f>
        <v/>
      </c>
      <c r="D264" t="str">
        <f>IF(BIMTypeCode[[#This Row],[BSABwr]]&lt;&gt;"",BIMTypeCode[[#This Row],[BSABwr]],"")</f>
        <v>PEB.3</v>
      </c>
      <c r="E264" t="str">
        <f>IF(BIMTypeCode[[#This Row],[CoClass]]&lt;&gt;"",BIMTypeCode[[#This Row],[CoClass]],"")</f>
        <v/>
      </c>
      <c r="F264">
        <f>LEN(Table112122[[#This Row],[ID]])</f>
        <v>4</v>
      </c>
    </row>
    <row r="265" spans="1:6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Row],[BSABe]]&lt;&gt;"",BIMTypeCode[[#This Row],[BSABe]],"")</f>
        <v/>
      </c>
      <c r="D265" t="str">
        <f>IF(BIMTypeCode[[#This Row],[BSABwr]]&lt;&gt;"",BIMTypeCode[[#This Row],[BSABwr]],"")</f>
        <v>PVB.12</v>
      </c>
      <c r="E265" t="str">
        <f>IF(BIMTypeCode[[#This Row],[CoClass]]&lt;&gt;"",BIMTypeCode[[#This Row],[CoClass]],"")</f>
        <v/>
      </c>
      <c r="F265">
        <f>LEN(Table112122[[#This Row],[ID]])</f>
        <v>4</v>
      </c>
    </row>
    <row r="266" spans="1:6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Row],[BSABe]]&lt;&gt;"",BIMTypeCode[[#This Row],[BSABe]],"")</f>
        <v/>
      </c>
      <c r="D266" t="str">
        <f>IF(BIMTypeCode[[#This Row],[BSABwr]]&lt;&gt;"",BIMTypeCode[[#This Row],[BSABwr]],"")</f>
        <v/>
      </c>
      <c r="E266" t="str">
        <f>IF(BIMTypeCode[[#This Row],[CoClass]]&lt;&gt;"",BIMTypeCode[[#This Row],[CoClass]],"")</f>
        <v/>
      </c>
      <c r="F266">
        <f>LEN(Table112122[[#This Row],[ID]])</f>
        <v>4</v>
      </c>
    </row>
    <row r="267" spans="1:6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Row],[BSABe]]&lt;&gt;"",BIMTypeCode[[#This Row],[BSABe]],"")</f>
        <v/>
      </c>
      <c r="D267" t="str">
        <f>IF(BIMTypeCode[[#This Row],[BSABwr]]&lt;&gt;"",BIMTypeCode[[#This Row],[BSABwr]],"")</f>
        <v>PVC.1</v>
      </c>
      <c r="E267" t="str">
        <f>IF(BIMTypeCode[[#This Row],[CoClass]]&lt;&gt;"",BIMTypeCode[[#This Row],[CoClass]],"")</f>
        <v/>
      </c>
      <c r="F267">
        <f>LEN(Table112122[[#This Row],[ID]])</f>
        <v>4</v>
      </c>
    </row>
    <row r="268" spans="1:6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Row],[BSABe]]&lt;&gt;"",BIMTypeCode[[#This Row],[BSABe]],"")</f>
        <v/>
      </c>
      <c r="D268" t="str">
        <f>IF(BIMTypeCode[[#This Row],[BSABwr]]&lt;&gt;"",BIMTypeCode[[#This Row],[BSABwr]],"")</f>
        <v>PVB.21</v>
      </c>
      <c r="E268" t="str">
        <f>IF(BIMTypeCode[[#This Row],[CoClass]]&lt;&gt;"",BIMTypeCode[[#This Row],[CoClass]],"")</f>
        <v/>
      </c>
      <c r="F268">
        <f>LEN(Table112122[[#This Row],[ID]])</f>
        <v>4</v>
      </c>
    </row>
    <row r="269" spans="1:6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Row],[BSABe]]&lt;&gt;"",BIMTypeCode[[#This Row],[BSABe]],"")</f>
        <v/>
      </c>
      <c r="D269" t="str">
        <f>IF(BIMTypeCode[[#This Row],[BSABwr]]&lt;&gt;"",BIMTypeCode[[#This Row],[BSABwr]],"")</f>
        <v>XLC.33</v>
      </c>
      <c r="E269" t="str">
        <f>IF(BIMTypeCode[[#This Row],[CoClass]]&lt;&gt;"",BIMTypeCode[[#This Row],[CoClass]],"")</f>
        <v/>
      </c>
      <c r="F269">
        <f>LEN(Table112122[[#This Row],[ID]])</f>
        <v>4</v>
      </c>
    </row>
    <row r="270" spans="1:6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Row],[BSABe]]&lt;&gt;"",BIMTypeCode[[#This Row],[BSABe]],"")</f>
        <v/>
      </c>
      <c r="D270" t="str">
        <f>IF(BIMTypeCode[[#This Row],[BSABwr]]&lt;&gt;"",BIMTypeCode[[#This Row],[BSABwr]],"")</f>
        <v>PVB.11</v>
      </c>
      <c r="E270" t="str">
        <f>IF(BIMTypeCode[[#This Row],[CoClass]]&lt;&gt;"",BIMTypeCode[[#This Row],[CoClass]],"")</f>
        <v/>
      </c>
      <c r="F270">
        <f>LEN(Table112122[[#This Row],[ID]])</f>
        <v>4</v>
      </c>
    </row>
    <row r="271" spans="1:6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Row],[BSABe]]&lt;&gt;"",BIMTypeCode[[#This Row],[BSABe]],"")</f>
        <v/>
      </c>
      <c r="D271" t="str">
        <f>IF(BIMTypeCode[[#This Row],[BSABwr]]&lt;&gt;"",BIMTypeCode[[#This Row],[BSABwr]],"")</f>
        <v/>
      </c>
      <c r="E271" t="str">
        <f>IF(BIMTypeCode[[#This Row],[CoClass]]&lt;&gt;"",BIMTypeCode[[#This Row],[CoClass]],"")</f>
        <v/>
      </c>
      <c r="F271">
        <f>LEN(Table112122[[#This Row],[ID]])</f>
        <v>3</v>
      </c>
    </row>
    <row r="272" spans="1:6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Row],[BSABe]]&lt;&gt;"",BIMTypeCode[[#This Row],[BSABe]],"")</f>
        <v/>
      </c>
      <c r="D272" t="str">
        <f>IF(BIMTypeCode[[#This Row],[BSABwr]]&lt;&gt;"",BIMTypeCode[[#This Row],[BSABwr]],"")</f>
        <v/>
      </c>
      <c r="E272" t="str">
        <f>IF(BIMTypeCode[[#This Row],[CoClass]]&lt;&gt;"",BIMTypeCode[[#This Row],[CoClass]],"")</f>
        <v/>
      </c>
      <c r="F272">
        <f>LEN(Table112122[[#This Row],[ID]])</f>
        <v>4</v>
      </c>
    </row>
    <row r="273" spans="1:6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Row],[BSABe]]&lt;&gt;"",BIMTypeCode[[#This Row],[BSABe]],"")</f>
        <v/>
      </c>
      <c r="D273" t="str">
        <f>IF(BIMTypeCode[[#This Row],[BSABwr]]&lt;&gt;"",BIMTypeCode[[#This Row],[BSABwr]],"")</f>
        <v/>
      </c>
      <c r="E273" t="str">
        <f>IF(BIMTypeCode[[#This Row],[CoClass]]&lt;&gt;"",BIMTypeCode[[#This Row],[CoClass]],"")</f>
        <v/>
      </c>
      <c r="F273">
        <f>LEN(Table112122[[#This Row],[ID]])</f>
        <v>4</v>
      </c>
    </row>
    <row r="274" spans="1:6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Row],[BSABe]]&lt;&gt;"",BIMTypeCode[[#This Row],[BSABe]],"")</f>
        <v/>
      </c>
      <c r="D274" t="str">
        <f>IF(BIMTypeCode[[#This Row],[BSABwr]]&lt;&gt;"",BIMTypeCode[[#This Row],[BSABwr]],"")</f>
        <v/>
      </c>
      <c r="E274" t="str">
        <f>IF(BIMTypeCode[[#This Row],[CoClass]]&lt;&gt;"",BIMTypeCode[[#This Row],[CoClass]],"")</f>
        <v/>
      </c>
      <c r="F274">
        <f>LEN(Table112122[[#This Row],[ID]])</f>
        <v>4</v>
      </c>
    </row>
    <row r="275" spans="1:6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Row],[BSABe]]&lt;&gt;"",BIMTypeCode[[#This Row],[BSABe]],"")</f>
        <v/>
      </c>
      <c r="D275" t="str">
        <f>IF(BIMTypeCode[[#This Row],[BSABwr]]&lt;&gt;"",BIMTypeCode[[#This Row],[BSABwr]],"")</f>
        <v/>
      </c>
      <c r="E275" t="str">
        <f>IF(BIMTypeCode[[#This Row],[CoClass]]&lt;&gt;"",BIMTypeCode[[#This Row],[CoClass]],"")</f>
        <v/>
      </c>
      <c r="F275">
        <f>LEN(Table112122[[#This Row],[ID]])</f>
        <v>4</v>
      </c>
    </row>
    <row r="276" spans="1:6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Row],[BSABe]]&lt;&gt;"",BIMTypeCode[[#This Row],[BSABe]],"")</f>
        <v/>
      </c>
      <c r="D276" t="str">
        <f>IF(BIMTypeCode[[#This Row],[BSABwr]]&lt;&gt;"",BIMTypeCode[[#This Row],[BSABwr]],"")</f>
        <v/>
      </c>
      <c r="E276" t="str">
        <f>IF(BIMTypeCode[[#This Row],[CoClass]]&lt;&gt;"",BIMTypeCode[[#This Row],[CoClass]],"")</f>
        <v/>
      </c>
      <c r="F276">
        <f>LEN(Table112122[[#This Row],[ID]])</f>
        <v>4</v>
      </c>
    </row>
    <row r="277" spans="1:6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Row],[BSABe]]&lt;&gt;"",BIMTypeCode[[#This Row],[BSABe]],"")</f>
        <v/>
      </c>
      <c r="D277" t="str">
        <f>IF(BIMTypeCode[[#This Row],[BSABwr]]&lt;&gt;"",BIMTypeCode[[#This Row],[BSABwr]],"")</f>
        <v/>
      </c>
      <c r="E277" t="str">
        <f>IF(BIMTypeCode[[#This Row],[CoClass]]&lt;&gt;"",BIMTypeCode[[#This Row],[CoClass]],"")</f>
        <v/>
      </c>
      <c r="F277">
        <f>LEN(Table112122[[#This Row],[ID]])</f>
        <v>4</v>
      </c>
    </row>
    <row r="278" spans="1:6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Row],[BSABe]]&lt;&gt;"",BIMTypeCode[[#This Row],[BSABe]],"")</f>
        <v/>
      </c>
      <c r="D278" t="str">
        <f>IF(BIMTypeCode[[#This Row],[BSABwr]]&lt;&gt;"",BIMTypeCode[[#This Row],[BSABwr]],"")</f>
        <v/>
      </c>
      <c r="E278" t="str">
        <f>IF(BIMTypeCode[[#This Row],[CoClass]]&lt;&gt;"",BIMTypeCode[[#This Row],[CoClass]],"")</f>
        <v/>
      </c>
      <c r="F278">
        <f>LEN(Table112122[[#This Row],[ID]])</f>
        <v>3</v>
      </c>
    </row>
    <row r="279" spans="1:6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Row],[BSABe]]&lt;&gt;"",BIMTypeCode[[#This Row],[BSABe]],"")</f>
        <v/>
      </c>
      <c r="D279" t="str">
        <f>IF(BIMTypeCode[[#This Row],[BSABwr]]&lt;&gt;"",BIMTypeCode[[#This Row],[BSABwr]],"")</f>
        <v/>
      </c>
      <c r="E279" t="str">
        <f>IF(BIMTypeCode[[#This Row],[CoClass]]&lt;&gt;"",BIMTypeCode[[#This Row],[CoClass]],"")</f>
        <v/>
      </c>
      <c r="F279">
        <f>LEN(Table112122[[#This Row],[ID]])</f>
        <v>4</v>
      </c>
    </row>
    <row r="280" spans="1:6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Row],[BSABe]]&lt;&gt;"",BIMTypeCode[[#This Row],[BSABe]],"")</f>
        <v/>
      </c>
      <c r="D280" t="str">
        <f>IF(BIMTypeCode[[#This Row],[BSABwr]]&lt;&gt;"",BIMTypeCode[[#This Row],[BSABwr]],"")</f>
        <v/>
      </c>
      <c r="E280" t="str">
        <f>IF(BIMTypeCode[[#This Row],[CoClass]]&lt;&gt;"",BIMTypeCode[[#This Row],[CoClass]],"")</f>
        <v/>
      </c>
      <c r="F280">
        <f>LEN(Table112122[[#This Row],[ID]])</f>
        <v>2</v>
      </c>
    </row>
    <row r="281" spans="1:6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Row],[BSABe]]&lt;&gt;"",BIMTypeCode[[#This Row],[BSABe]],"")</f>
        <v/>
      </c>
      <c r="D281" t="str">
        <f>IF(BIMTypeCode[[#This Row],[BSABwr]]&lt;&gt;"",BIMTypeCode[[#This Row],[BSABwr]],"")</f>
        <v/>
      </c>
      <c r="E281" t="str">
        <f>IF(BIMTypeCode[[#This Row],[CoClass]]&lt;&gt;"",BIMTypeCode[[#This Row],[CoClass]],"")</f>
        <v/>
      </c>
      <c r="F281">
        <f>LEN(Table112122[[#This Row],[ID]])</f>
        <v>3</v>
      </c>
    </row>
    <row r="282" spans="1:6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Row],[BSABe]]&lt;&gt;"",BIMTypeCode[[#This Row],[BSABe]],"")</f>
        <v/>
      </c>
      <c r="D282" t="str">
        <f>IF(BIMTypeCode[[#This Row],[BSABwr]]&lt;&gt;"",BIMTypeCode[[#This Row],[BSABwr]],"")</f>
        <v/>
      </c>
      <c r="E282" t="str">
        <f>IF(BIMTypeCode[[#This Row],[CoClass]]&lt;&gt;"",BIMTypeCode[[#This Row],[CoClass]],"")</f>
        <v/>
      </c>
      <c r="F282">
        <f>LEN(Table112122[[#This Row],[ID]])</f>
        <v>4</v>
      </c>
    </row>
    <row r="283" spans="1:6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Row],[BSABe]]&lt;&gt;"",BIMTypeCode[[#This Row],[BSABe]],"")</f>
        <v/>
      </c>
      <c r="D283" t="str">
        <f>IF(BIMTypeCode[[#This Row],[BSABwr]]&lt;&gt;"",BIMTypeCode[[#This Row],[BSABwr]],"")</f>
        <v/>
      </c>
      <c r="E283" t="str">
        <f>IF(BIMTypeCode[[#This Row],[CoClass]]&lt;&gt;"",BIMTypeCode[[#This Row],[CoClass]],"")</f>
        <v/>
      </c>
      <c r="F283">
        <f>LEN(Table112122[[#This Row],[ID]])</f>
        <v>4</v>
      </c>
    </row>
    <row r="284" spans="1:6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Row],[BSABe]]&lt;&gt;"",BIMTypeCode[[#This Row],[BSABe]],"")</f>
        <v/>
      </c>
      <c r="D284" t="str">
        <f>IF(BIMTypeCode[[#This Row],[BSABwr]]&lt;&gt;"",BIMTypeCode[[#This Row],[BSABwr]],"")</f>
        <v/>
      </c>
      <c r="E284" t="str">
        <f>IF(BIMTypeCode[[#This Row],[CoClass]]&lt;&gt;"",BIMTypeCode[[#This Row],[CoClass]],"")</f>
        <v/>
      </c>
      <c r="F284">
        <f>LEN(Table112122[[#This Row],[ID]])</f>
        <v>4</v>
      </c>
    </row>
    <row r="285" spans="1:6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Row],[BSABe]]&lt;&gt;"",BIMTypeCode[[#This Row],[BSABe]],"")</f>
        <v/>
      </c>
      <c r="D285" t="str">
        <f>IF(BIMTypeCode[[#This Row],[BSABwr]]&lt;&gt;"",BIMTypeCode[[#This Row],[BSABwr]],"")</f>
        <v/>
      </c>
      <c r="E285" t="str">
        <f>IF(BIMTypeCode[[#This Row],[CoClass]]&lt;&gt;"",BIMTypeCode[[#This Row],[CoClass]],"")</f>
        <v/>
      </c>
      <c r="F285">
        <f>LEN(Table112122[[#This Row],[ID]])</f>
        <v>4</v>
      </c>
    </row>
    <row r="286" spans="1:6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Row],[BSABe]]&lt;&gt;"",BIMTypeCode[[#This Row],[BSABe]],"")</f>
        <v/>
      </c>
      <c r="D286" t="str">
        <f>IF(BIMTypeCode[[#This Row],[BSABwr]]&lt;&gt;"",BIMTypeCode[[#This Row],[BSABwr]],"")</f>
        <v/>
      </c>
      <c r="E286" t="str">
        <f>IF(BIMTypeCode[[#This Row],[CoClass]]&lt;&gt;"",BIMTypeCode[[#This Row],[CoClass]],"")</f>
        <v/>
      </c>
      <c r="F286">
        <f>LEN(Table112122[[#This Row],[ID]])</f>
        <v>4</v>
      </c>
    </row>
    <row r="287" spans="1:6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Row],[BSABe]]&lt;&gt;"",BIMTypeCode[[#This Row],[BSABe]],"")</f>
        <v/>
      </c>
      <c r="D287" t="str">
        <f>IF(BIMTypeCode[[#This Row],[BSABwr]]&lt;&gt;"",BIMTypeCode[[#This Row],[BSABwr]],"")</f>
        <v/>
      </c>
      <c r="E287" t="str">
        <f>IF(BIMTypeCode[[#This Row],[CoClass]]&lt;&gt;"",BIMTypeCode[[#This Row],[CoClass]],"")</f>
        <v/>
      </c>
      <c r="F287">
        <f>LEN(Table112122[[#This Row],[ID]])</f>
        <v>3</v>
      </c>
    </row>
    <row r="288" spans="1:6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Row],[BSABe]]&lt;&gt;"",BIMTypeCode[[#This Row],[BSABe]],"")</f>
        <v/>
      </c>
      <c r="D288" t="str">
        <f>IF(BIMTypeCode[[#This Row],[BSABwr]]&lt;&gt;"",BIMTypeCode[[#This Row],[BSABwr]],"")</f>
        <v/>
      </c>
      <c r="E288" t="str">
        <f>IF(BIMTypeCode[[#This Row],[CoClass]]&lt;&gt;"",BIMTypeCode[[#This Row],[CoClass]],"")</f>
        <v/>
      </c>
      <c r="F288">
        <f>LEN(Table112122[[#This Row],[ID]])</f>
        <v>3</v>
      </c>
    </row>
    <row r="289" spans="1:6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Row],[BSABe]]&lt;&gt;"",BIMTypeCode[[#This Row],[BSABe]],"")</f>
        <v/>
      </c>
      <c r="D289" t="str">
        <f>IF(BIMTypeCode[[#This Row],[BSABwr]]&lt;&gt;"",BIMTypeCode[[#This Row],[BSABwr]],"")</f>
        <v/>
      </c>
      <c r="E289" t="str">
        <f>IF(BIMTypeCode[[#This Row],[CoClass]]&lt;&gt;"",BIMTypeCode[[#This Row],[CoClass]],"")</f>
        <v/>
      </c>
      <c r="F289">
        <f>LEN(Table112122[[#This Row],[ID]])</f>
        <v>4</v>
      </c>
    </row>
    <row r="290" spans="1:6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Row],[BSABe]]&lt;&gt;"",BIMTypeCode[[#This Row],[BSABe]],"")</f>
        <v/>
      </c>
      <c r="D290" t="str">
        <f>IF(BIMTypeCode[[#This Row],[BSABwr]]&lt;&gt;"",BIMTypeCode[[#This Row],[BSABwr]],"")</f>
        <v/>
      </c>
      <c r="E290" t="str">
        <f>IF(BIMTypeCode[[#This Row],[CoClass]]&lt;&gt;"",BIMTypeCode[[#This Row],[CoClass]],"")</f>
        <v/>
      </c>
      <c r="F290">
        <f>LEN(Table112122[[#This Row],[ID]])</f>
        <v>4</v>
      </c>
    </row>
    <row r="291" spans="1:6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Row],[BSABe]]&lt;&gt;"",BIMTypeCode[[#This Row],[BSABe]],"")</f>
        <v/>
      </c>
      <c r="D291" t="str">
        <f>IF(BIMTypeCode[[#This Row],[BSABwr]]&lt;&gt;"",BIMTypeCode[[#This Row],[BSABwr]],"")</f>
        <v/>
      </c>
      <c r="E291" t="str">
        <f>IF(BIMTypeCode[[#This Row],[CoClass]]&lt;&gt;"",BIMTypeCode[[#This Row],[CoClass]],"")</f>
        <v/>
      </c>
      <c r="F291">
        <f>LEN(Table112122[[#This Row],[ID]])</f>
        <v>4</v>
      </c>
    </row>
    <row r="292" spans="1:6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Row],[BSABe]]&lt;&gt;"",BIMTypeCode[[#This Row],[BSABe]],"")</f>
        <v/>
      </c>
      <c r="D292" t="str">
        <f>IF(BIMTypeCode[[#This Row],[BSABwr]]&lt;&gt;"",BIMTypeCode[[#This Row],[BSABwr]],"")</f>
        <v/>
      </c>
      <c r="E292" t="str">
        <f>IF(BIMTypeCode[[#This Row],[CoClass]]&lt;&gt;"",BIMTypeCode[[#This Row],[CoClass]],"")</f>
        <v/>
      </c>
      <c r="F292">
        <f>LEN(Table112122[[#This Row],[ID]])</f>
        <v>4</v>
      </c>
    </row>
    <row r="293" spans="1:6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Row],[BSABe]]&lt;&gt;"",BIMTypeCode[[#This Row],[BSABe]],"")</f>
        <v/>
      </c>
      <c r="D293" t="str">
        <f>IF(BIMTypeCode[[#This Row],[BSABwr]]&lt;&gt;"",BIMTypeCode[[#This Row],[BSABwr]],"")</f>
        <v/>
      </c>
      <c r="E293" t="str">
        <f>IF(BIMTypeCode[[#This Row],[CoClass]]&lt;&gt;"",BIMTypeCode[[#This Row],[CoClass]],"")</f>
        <v/>
      </c>
      <c r="F293">
        <f>LEN(Table112122[[#This Row],[ID]])</f>
        <v>3</v>
      </c>
    </row>
    <row r="294" spans="1:6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Row],[BSABe]]&lt;&gt;"",BIMTypeCode[[#This Row],[BSABe]],"")</f>
        <v/>
      </c>
      <c r="D294" t="str">
        <f>IF(BIMTypeCode[[#This Row],[BSABwr]]&lt;&gt;"",BIMTypeCode[[#This Row],[BSABwr]],"")</f>
        <v/>
      </c>
      <c r="E294" t="str">
        <f>IF(BIMTypeCode[[#This Row],[CoClass]]&lt;&gt;"",BIMTypeCode[[#This Row],[CoClass]],"")</f>
        <v/>
      </c>
      <c r="F294">
        <f>LEN(Table112122[[#This Row],[ID]])</f>
        <v>4</v>
      </c>
    </row>
    <row r="295" spans="1:6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Row],[BSABe]]&lt;&gt;"",BIMTypeCode[[#This Row],[BSABe]],"")</f>
        <v/>
      </c>
      <c r="D295" t="str">
        <f>IF(BIMTypeCode[[#This Row],[BSABwr]]&lt;&gt;"",BIMTypeCode[[#This Row],[BSABwr]],"")</f>
        <v/>
      </c>
      <c r="E295" t="str">
        <f>IF(BIMTypeCode[[#This Row],[CoClass]]&lt;&gt;"",BIMTypeCode[[#This Row],[CoClass]],"")</f>
        <v/>
      </c>
      <c r="F295">
        <f>LEN(Table112122[[#This Row],[ID]])</f>
        <v>4</v>
      </c>
    </row>
    <row r="296" spans="1:6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Row],[BSABe]]&lt;&gt;"",BIMTypeCode[[#This Row],[BSABe]],"")</f>
        <v/>
      </c>
      <c r="D296" t="str">
        <f>IF(BIMTypeCode[[#This Row],[BSABwr]]&lt;&gt;"",BIMTypeCode[[#This Row],[BSABwr]],"")</f>
        <v/>
      </c>
      <c r="E296" t="str">
        <f>IF(BIMTypeCode[[#This Row],[CoClass]]&lt;&gt;"",BIMTypeCode[[#This Row],[CoClass]],"")</f>
        <v/>
      </c>
      <c r="F296">
        <f>LEN(Table112122[[#This Row],[ID]])</f>
        <v>2</v>
      </c>
    </row>
    <row r="297" spans="1:6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Row],[BSABe]]&lt;&gt;"",BIMTypeCode[[#This Row],[BSABe]],"")</f>
        <v/>
      </c>
      <c r="D297" t="str">
        <f>IF(BIMTypeCode[[#This Row],[BSABwr]]&lt;&gt;"",BIMTypeCode[[#This Row],[BSABwr]],"")</f>
        <v/>
      </c>
      <c r="E297" t="str">
        <f>IF(BIMTypeCode[[#This Row],[CoClass]]&lt;&gt;"",BIMTypeCode[[#This Row],[CoClass]],"")</f>
        <v/>
      </c>
      <c r="F297">
        <f>LEN(Table112122[[#This Row],[ID]])</f>
        <v>3</v>
      </c>
    </row>
    <row r="298" spans="1:6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Row],[BSABe]]&lt;&gt;"",BIMTypeCode[[#This Row],[BSABe]],"")</f>
        <v/>
      </c>
      <c r="D298" t="str">
        <f>IF(BIMTypeCode[[#This Row],[BSABwr]]&lt;&gt;"",BIMTypeCode[[#This Row],[BSABwr]],"")</f>
        <v/>
      </c>
      <c r="E298" t="str">
        <f>IF(BIMTypeCode[[#This Row],[CoClass]]&lt;&gt;"",BIMTypeCode[[#This Row],[CoClass]],"")</f>
        <v/>
      </c>
      <c r="F298">
        <f>LEN(Table112122[[#This Row],[ID]])</f>
        <v>4</v>
      </c>
    </row>
    <row r="299" spans="1:6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Row],[BSABe]]&lt;&gt;"",BIMTypeCode[[#This Row],[BSABe]],"")</f>
        <v/>
      </c>
      <c r="D299" t="str">
        <f>IF(BIMTypeCode[[#This Row],[BSABwr]]&lt;&gt;"",BIMTypeCode[[#This Row],[BSABwr]],"")</f>
        <v/>
      </c>
      <c r="E299" t="str">
        <f>IF(BIMTypeCode[[#This Row],[CoClass]]&lt;&gt;"",BIMTypeCode[[#This Row],[CoClass]],"")</f>
        <v/>
      </c>
      <c r="F299">
        <f>LEN(Table112122[[#This Row],[ID]])</f>
        <v>4</v>
      </c>
    </row>
    <row r="300" spans="1:6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Row],[BSABe]]&lt;&gt;"",BIMTypeCode[[#This Row],[BSABe]],"")</f>
        <v/>
      </c>
      <c r="D300" t="str">
        <f>IF(BIMTypeCode[[#This Row],[BSABwr]]&lt;&gt;"",BIMTypeCode[[#This Row],[BSABwr]],"")</f>
        <v/>
      </c>
      <c r="E300" t="str">
        <f>IF(BIMTypeCode[[#This Row],[CoClass]]&lt;&gt;"",BIMTypeCode[[#This Row],[CoClass]],"")</f>
        <v/>
      </c>
      <c r="F300">
        <f>LEN(Table112122[[#This Row],[ID]])</f>
        <v>4</v>
      </c>
    </row>
    <row r="301" spans="1:6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Row],[BSABe]]&lt;&gt;"",BIMTypeCode[[#This Row],[BSABe]],"")</f>
        <v/>
      </c>
      <c r="D301" t="str">
        <f>IF(BIMTypeCode[[#This Row],[BSABwr]]&lt;&gt;"",BIMTypeCode[[#This Row],[BSABwr]],"")</f>
        <v/>
      </c>
      <c r="E301" t="str">
        <f>IF(BIMTypeCode[[#This Row],[CoClass]]&lt;&gt;"",BIMTypeCode[[#This Row],[CoClass]],"")</f>
        <v/>
      </c>
      <c r="F301">
        <f>LEN(Table112122[[#This Row],[ID]])</f>
        <v>4</v>
      </c>
    </row>
    <row r="302" spans="1:6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Row],[BSABe]]&lt;&gt;"",BIMTypeCode[[#This Row],[BSABe]],"")</f>
        <v/>
      </c>
      <c r="D302" t="str">
        <f>IF(BIMTypeCode[[#This Row],[BSABwr]]&lt;&gt;"",BIMTypeCode[[#This Row],[BSABwr]],"")</f>
        <v/>
      </c>
      <c r="E302" t="str">
        <f>IF(BIMTypeCode[[#This Row],[CoClass]]&lt;&gt;"",BIMTypeCode[[#This Row],[CoClass]],"")</f>
        <v/>
      </c>
      <c r="F302">
        <f>LEN(Table112122[[#This Row],[ID]])</f>
        <v>4</v>
      </c>
    </row>
    <row r="303" spans="1:6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Row],[BSABe]]&lt;&gt;"",BIMTypeCode[[#This Row],[BSABe]],"")</f>
        <v/>
      </c>
      <c r="D303" t="str">
        <f>IF(BIMTypeCode[[#This Row],[BSABwr]]&lt;&gt;"",BIMTypeCode[[#This Row],[BSABwr]],"")</f>
        <v/>
      </c>
      <c r="E303" t="str">
        <f>IF(BIMTypeCode[[#This Row],[CoClass]]&lt;&gt;"",BIMTypeCode[[#This Row],[CoClass]],"")</f>
        <v/>
      </c>
      <c r="F303">
        <f>LEN(Table112122[[#This Row],[ID]])</f>
        <v>4</v>
      </c>
    </row>
    <row r="304" spans="1:6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Row],[BSABe]]&lt;&gt;"",BIMTypeCode[[#This Row],[BSABe]],"")</f>
        <v/>
      </c>
      <c r="D304" t="str">
        <f>IF(BIMTypeCode[[#This Row],[BSABwr]]&lt;&gt;"",BIMTypeCode[[#This Row],[BSABwr]],"")</f>
        <v/>
      </c>
      <c r="E304" t="str">
        <f>IF(BIMTypeCode[[#This Row],[CoClass]]&lt;&gt;"",BIMTypeCode[[#This Row],[CoClass]],"")</f>
        <v/>
      </c>
      <c r="F304">
        <f>LEN(Table112122[[#This Row],[ID]])</f>
        <v>3</v>
      </c>
    </row>
    <row r="305" spans="1:6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Row],[BSABe]]&lt;&gt;"",BIMTypeCode[[#This Row],[BSABe]],"")</f>
        <v/>
      </c>
      <c r="D305" t="str">
        <f>IF(BIMTypeCode[[#This Row],[BSABwr]]&lt;&gt;"",BIMTypeCode[[#This Row],[BSABwr]],"")</f>
        <v/>
      </c>
      <c r="E305" t="str">
        <f>IF(BIMTypeCode[[#This Row],[CoClass]]&lt;&gt;"",BIMTypeCode[[#This Row],[CoClass]],"")</f>
        <v/>
      </c>
      <c r="F305">
        <f>LEN(Table112122[[#This Row],[ID]])</f>
        <v>4</v>
      </c>
    </row>
    <row r="306" spans="1:6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Row],[BSABe]]&lt;&gt;"",BIMTypeCode[[#This Row],[BSABe]],"")</f>
        <v/>
      </c>
      <c r="D306" t="str">
        <f>IF(BIMTypeCode[[#This Row],[BSABwr]]&lt;&gt;"",BIMTypeCode[[#This Row],[BSABwr]],"")</f>
        <v/>
      </c>
      <c r="E306" t="str">
        <f>IF(BIMTypeCode[[#This Row],[CoClass]]&lt;&gt;"",BIMTypeCode[[#This Row],[CoClass]],"")</f>
        <v/>
      </c>
      <c r="F306">
        <f>LEN(Table112122[[#This Row],[ID]])</f>
        <v>4</v>
      </c>
    </row>
    <row r="307" spans="1:6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Row],[BSABe]]&lt;&gt;"",BIMTypeCode[[#This Row],[BSABe]],"")</f>
        <v/>
      </c>
      <c r="D307" t="str">
        <f>IF(BIMTypeCode[[#This Row],[BSABwr]]&lt;&gt;"",BIMTypeCode[[#This Row],[BSABwr]],"")</f>
        <v/>
      </c>
      <c r="E307" t="str">
        <f>IF(BIMTypeCode[[#This Row],[CoClass]]&lt;&gt;"",BIMTypeCode[[#This Row],[CoClass]],"")</f>
        <v/>
      </c>
      <c r="F307">
        <f>LEN(Table112122[[#This Row],[ID]])</f>
        <v>4</v>
      </c>
    </row>
    <row r="308" spans="1:6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Row],[BSABe]]&lt;&gt;"",BIMTypeCode[[#This Row],[BSABe]],"")</f>
        <v/>
      </c>
      <c r="D308" t="str">
        <f>IF(BIMTypeCode[[#This Row],[BSABwr]]&lt;&gt;"",BIMTypeCode[[#This Row],[BSABwr]],"")</f>
        <v/>
      </c>
      <c r="E308" t="str">
        <f>IF(BIMTypeCode[[#This Row],[CoClass]]&lt;&gt;"",BIMTypeCode[[#This Row],[CoClass]],"")</f>
        <v/>
      </c>
      <c r="F308">
        <f>LEN(Table112122[[#This Row],[ID]])</f>
        <v>4</v>
      </c>
    </row>
    <row r="309" spans="1:6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Row],[BSABe]]&lt;&gt;"",BIMTypeCode[[#This Row],[BSABe]],"")</f>
        <v/>
      </c>
      <c r="D309" t="str">
        <f>IF(BIMTypeCode[[#This Row],[BSABwr]]&lt;&gt;"",BIMTypeCode[[#This Row],[BSABwr]],"")</f>
        <v/>
      </c>
      <c r="E309" t="str">
        <f>IF(BIMTypeCode[[#This Row],[CoClass]]&lt;&gt;"",BIMTypeCode[[#This Row],[CoClass]],"")</f>
        <v/>
      </c>
      <c r="F309">
        <f>LEN(Table112122[[#This Row],[ID]])</f>
        <v>3</v>
      </c>
    </row>
    <row r="310" spans="1:6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Row],[BSABe]]&lt;&gt;"",BIMTypeCode[[#This Row],[BSABe]],"")</f>
        <v/>
      </c>
      <c r="D310" t="str">
        <f>IF(BIMTypeCode[[#This Row],[BSABwr]]&lt;&gt;"",BIMTypeCode[[#This Row],[BSABwr]],"")</f>
        <v/>
      </c>
      <c r="E310" t="str">
        <f>IF(BIMTypeCode[[#This Row],[CoClass]]&lt;&gt;"",BIMTypeCode[[#This Row],[CoClass]],"")</f>
        <v/>
      </c>
      <c r="F310">
        <f>LEN(Table112122[[#This Row],[ID]])</f>
        <v>4</v>
      </c>
    </row>
    <row r="311" spans="1:6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Row],[BSABe]]&lt;&gt;"",BIMTypeCode[[#This Row],[BSABe]],"")</f>
        <v/>
      </c>
      <c r="D311" t="str">
        <f>IF(BIMTypeCode[[#This Row],[BSABwr]]&lt;&gt;"",BIMTypeCode[[#This Row],[BSABwr]],"")</f>
        <v/>
      </c>
      <c r="E311" t="str">
        <f>IF(BIMTypeCode[[#This Row],[CoClass]]&lt;&gt;"",BIMTypeCode[[#This Row],[CoClass]],"")</f>
        <v/>
      </c>
      <c r="F311">
        <f>LEN(Table112122[[#This Row],[ID]])</f>
        <v>4</v>
      </c>
    </row>
    <row r="312" spans="1:6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Row],[BSABe]]&lt;&gt;"",BIMTypeCode[[#This Row],[BSABe]],"")</f>
        <v/>
      </c>
      <c r="D312" t="str">
        <f>IF(BIMTypeCode[[#This Row],[BSABwr]]&lt;&gt;"",BIMTypeCode[[#This Row],[BSABwr]],"")</f>
        <v/>
      </c>
      <c r="E312" t="str">
        <f>IF(BIMTypeCode[[#This Row],[CoClass]]&lt;&gt;"",BIMTypeCode[[#This Row],[CoClass]],"")</f>
        <v/>
      </c>
      <c r="F312">
        <f>LEN(Table112122[[#This Row],[ID]])</f>
        <v>4</v>
      </c>
    </row>
    <row r="313" spans="1:6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Row],[BSABe]]&lt;&gt;"",BIMTypeCode[[#This Row],[BSABe]],"")</f>
        <v/>
      </c>
      <c r="D313" t="str">
        <f>IF(BIMTypeCode[[#This Row],[BSABwr]]&lt;&gt;"",BIMTypeCode[[#This Row],[BSABwr]],"")</f>
        <v/>
      </c>
      <c r="E313" t="str">
        <f>IF(BIMTypeCode[[#This Row],[CoClass]]&lt;&gt;"",BIMTypeCode[[#This Row],[CoClass]],"")</f>
        <v/>
      </c>
      <c r="F313">
        <f>LEN(Table112122[[#This Row],[ID]])</f>
        <v>4</v>
      </c>
    </row>
    <row r="314" spans="1:6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Row],[BSABe]]&lt;&gt;"",BIMTypeCode[[#This Row],[BSABe]],"")</f>
        <v/>
      </c>
      <c r="D314" t="str">
        <f>IF(BIMTypeCode[[#This Row],[BSABwr]]&lt;&gt;"",BIMTypeCode[[#This Row],[BSABwr]],"")</f>
        <v/>
      </c>
      <c r="E314" t="str">
        <f>IF(BIMTypeCode[[#This Row],[CoClass]]&lt;&gt;"",BIMTypeCode[[#This Row],[CoClass]],"")</f>
        <v/>
      </c>
      <c r="F314">
        <f>LEN(Table112122[[#This Row],[ID]])</f>
        <v>4</v>
      </c>
    </row>
    <row r="315" spans="1:6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Row],[BSABe]]&lt;&gt;"",BIMTypeCode[[#This Row],[BSABe]],"")</f>
        <v/>
      </c>
      <c r="D315" t="str">
        <f>IF(BIMTypeCode[[#This Row],[BSABwr]]&lt;&gt;"",BIMTypeCode[[#This Row],[BSABwr]],"")</f>
        <v/>
      </c>
      <c r="E315" t="str">
        <f>IF(BIMTypeCode[[#This Row],[CoClass]]&lt;&gt;"",BIMTypeCode[[#This Row],[CoClass]],"")</f>
        <v/>
      </c>
      <c r="F315">
        <f>LEN(Table112122[[#This Row],[ID]])</f>
        <v>2</v>
      </c>
    </row>
    <row r="316" spans="1:6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Row],[BSABe]]&lt;&gt;"",BIMTypeCode[[#This Row],[BSABe]],"")</f>
        <v/>
      </c>
      <c r="D316" t="str">
        <f>IF(BIMTypeCode[[#This Row],[BSABwr]]&lt;&gt;"",BIMTypeCode[[#This Row],[BSABwr]],"")</f>
        <v/>
      </c>
      <c r="E316" t="str">
        <f>IF(BIMTypeCode[[#This Row],[CoClass]]&lt;&gt;"",BIMTypeCode[[#This Row],[CoClass]],"")</f>
        <v/>
      </c>
      <c r="F316">
        <f>LEN(Table112122[[#This Row],[ID]])</f>
        <v>3</v>
      </c>
    </row>
    <row r="317" spans="1:6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Row],[BSABe]]&lt;&gt;"",BIMTypeCode[[#This Row],[BSABe]],"")</f>
        <v/>
      </c>
      <c r="D317" t="str">
        <f>IF(BIMTypeCode[[#This Row],[BSABwr]]&lt;&gt;"",BIMTypeCode[[#This Row],[BSABwr]],"")</f>
        <v/>
      </c>
      <c r="E317" t="str">
        <f>IF(BIMTypeCode[[#This Row],[CoClass]]&lt;&gt;"",BIMTypeCode[[#This Row],[CoClass]],"")</f>
        <v/>
      </c>
      <c r="F317">
        <f>LEN(Table112122[[#This Row],[ID]])</f>
        <v>4</v>
      </c>
    </row>
    <row r="318" spans="1:6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Row],[BSABe]]&lt;&gt;"",BIMTypeCode[[#This Row],[BSABe]],"")</f>
        <v/>
      </c>
      <c r="D318" t="str">
        <f>IF(BIMTypeCode[[#This Row],[BSABwr]]&lt;&gt;"",BIMTypeCode[[#This Row],[BSABwr]],"")</f>
        <v/>
      </c>
      <c r="E318" t="str">
        <f>IF(BIMTypeCode[[#This Row],[CoClass]]&lt;&gt;"",BIMTypeCode[[#This Row],[CoClass]],"")</f>
        <v/>
      </c>
      <c r="F318">
        <f>LEN(Table112122[[#This Row],[ID]])</f>
        <v>4</v>
      </c>
    </row>
    <row r="319" spans="1:6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Row],[BSABe]]&lt;&gt;"",BIMTypeCode[[#This Row],[BSABe]],"")</f>
        <v/>
      </c>
      <c r="D319" t="str">
        <f>IF(BIMTypeCode[[#This Row],[BSABwr]]&lt;&gt;"",BIMTypeCode[[#This Row],[BSABwr]],"")</f>
        <v/>
      </c>
      <c r="E319" t="str">
        <f>IF(BIMTypeCode[[#This Row],[CoClass]]&lt;&gt;"",BIMTypeCode[[#This Row],[CoClass]],"")</f>
        <v/>
      </c>
      <c r="F319">
        <f>LEN(Table112122[[#This Row],[ID]])</f>
        <v>4</v>
      </c>
    </row>
    <row r="320" spans="1:6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Row],[BSABe]]&lt;&gt;"",BIMTypeCode[[#This Row],[BSABe]],"")</f>
        <v/>
      </c>
      <c r="D320" t="str">
        <f>IF(BIMTypeCode[[#This Row],[BSABwr]]&lt;&gt;"",BIMTypeCode[[#This Row],[BSABwr]],"")</f>
        <v/>
      </c>
      <c r="E320" t="str">
        <f>IF(BIMTypeCode[[#This Row],[CoClass]]&lt;&gt;"",BIMTypeCode[[#This Row],[CoClass]],"")</f>
        <v/>
      </c>
      <c r="F320">
        <f>LEN(Table112122[[#This Row],[ID]])</f>
        <v>4</v>
      </c>
    </row>
    <row r="321" spans="1:6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Row],[BSABe]]&lt;&gt;"",BIMTypeCode[[#This Row],[BSABe]],"")</f>
        <v/>
      </c>
      <c r="D321" t="str">
        <f>IF(BIMTypeCode[[#This Row],[BSABwr]]&lt;&gt;"",BIMTypeCode[[#This Row],[BSABwr]],"")</f>
        <v/>
      </c>
      <c r="E321" t="str">
        <f>IF(BIMTypeCode[[#This Row],[CoClass]]&lt;&gt;"",BIMTypeCode[[#This Row],[CoClass]],"")</f>
        <v/>
      </c>
      <c r="F321">
        <f>LEN(Table112122[[#This Row],[ID]])</f>
        <v>4</v>
      </c>
    </row>
    <row r="322" spans="1:6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Row],[BSABe]]&lt;&gt;"",BIMTypeCode[[#This Row],[BSABe]],"")</f>
        <v/>
      </c>
      <c r="D322" t="str">
        <f>IF(BIMTypeCode[[#This Row],[BSABwr]]&lt;&gt;"",BIMTypeCode[[#This Row],[BSABwr]],"")</f>
        <v/>
      </c>
      <c r="E322" t="str">
        <f>IF(BIMTypeCode[[#This Row],[CoClass]]&lt;&gt;"",BIMTypeCode[[#This Row],[CoClass]],"")</f>
        <v/>
      </c>
      <c r="F322">
        <f>LEN(Table112122[[#This Row],[ID]])</f>
        <v>4</v>
      </c>
    </row>
    <row r="323" spans="1:6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Row],[BSABe]]&lt;&gt;"",BIMTypeCode[[#This Row],[BSABe]],"")</f>
        <v/>
      </c>
      <c r="D323" t="str">
        <f>IF(BIMTypeCode[[#This Row],[BSABwr]]&lt;&gt;"",BIMTypeCode[[#This Row],[BSABwr]],"")</f>
        <v/>
      </c>
      <c r="E323" t="str">
        <f>IF(BIMTypeCode[[#This Row],[CoClass]]&lt;&gt;"",BIMTypeCode[[#This Row],[CoClass]],"")</f>
        <v/>
      </c>
      <c r="F323">
        <f>LEN(Table112122[[#This Row],[ID]])</f>
        <v>4</v>
      </c>
    </row>
    <row r="324" spans="1:6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Row],[BSABe]]&lt;&gt;"",BIMTypeCode[[#This Row],[BSABe]],"")</f>
        <v/>
      </c>
      <c r="D324" t="str">
        <f>IF(BIMTypeCode[[#This Row],[BSABwr]]&lt;&gt;"",BIMTypeCode[[#This Row],[BSABwr]],"")</f>
        <v/>
      </c>
      <c r="E324" t="str">
        <f>IF(BIMTypeCode[[#This Row],[CoClass]]&lt;&gt;"",BIMTypeCode[[#This Row],[CoClass]],"")</f>
        <v/>
      </c>
      <c r="F324">
        <f>LEN(Table112122[[#This Row],[ID]])</f>
        <v>4</v>
      </c>
    </row>
    <row r="325" spans="1:6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Row],[BSABe]]&lt;&gt;"",BIMTypeCode[[#This Row],[BSABe]],"")</f>
        <v/>
      </c>
      <c r="D325" t="str">
        <f>IF(BIMTypeCode[[#This Row],[BSABwr]]&lt;&gt;"",BIMTypeCode[[#This Row],[BSABwr]],"")</f>
        <v/>
      </c>
      <c r="E325" t="str">
        <f>IF(BIMTypeCode[[#This Row],[CoClass]]&lt;&gt;"",BIMTypeCode[[#This Row],[CoClass]],"")</f>
        <v/>
      </c>
      <c r="F325">
        <f>LEN(Table112122[[#This Row],[ID]])</f>
        <v>3</v>
      </c>
    </row>
    <row r="326" spans="1:6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Row],[BSABe]]&lt;&gt;"",BIMTypeCode[[#This Row],[BSABe]],"")</f>
        <v/>
      </c>
      <c r="D326" t="str">
        <f>IF(BIMTypeCode[[#This Row],[BSABwr]]&lt;&gt;"",BIMTypeCode[[#This Row],[BSABwr]],"")</f>
        <v/>
      </c>
      <c r="E326" t="str">
        <f>IF(BIMTypeCode[[#This Row],[CoClass]]&lt;&gt;"",BIMTypeCode[[#This Row],[CoClass]],"")</f>
        <v/>
      </c>
      <c r="F326">
        <f>LEN(Table112122[[#This Row],[ID]])</f>
        <v>4</v>
      </c>
    </row>
    <row r="327" spans="1:6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Row],[BSABe]]&lt;&gt;"",BIMTypeCode[[#This Row],[BSABe]],"")</f>
        <v/>
      </c>
      <c r="D327" t="str">
        <f>IF(BIMTypeCode[[#This Row],[BSABwr]]&lt;&gt;"",BIMTypeCode[[#This Row],[BSABwr]],"")</f>
        <v/>
      </c>
      <c r="E327" t="str">
        <f>IF(BIMTypeCode[[#This Row],[CoClass]]&lt;&gt;"",BIMTypeCode[[#This Row],[CoClass]],"")</f>
        <v/>
      </c>
      <c r="F327">
        <f>LEN(Table112122[[#This Row],[ID]])</f>
        <v>4</v>
      </c>
    </row>
    <row r="328" spans="1:6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Row],[BSABe]]&lt;&gt;"",BIMTypeCode[[#This Row],[BSABe]],"")</f>
        <v/>
      </c>
      <c r="D328" t="str">
        <f>IF(BIMTypeCode[[#This Row],[BSABwr]]&lt;&gt;"",BIMTypeCode[[#This Row],[BSABwr]],"")</f>
        <v/>
      </c>
      <c r="E328" t="str">
        <f>IF(BIMTypeCode[[#This Row],[CoClass]]&lt;&gt;"",BIMTypeCode[[#This Row],[CoClass]],"")</f>
        <v/>
      </c>
      <c r="F328">
        <f>LEN(Table112122[[#This Row],[ID]])</f>
        <v>4</v>
      </c>
    </row>
    <row r="329" spans="1:6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Row],[BSABe]]&lt;&gt;"",BIMTypeCode[[#This Row],[BSABe]],"")</f>
        <v/>
      </c>
      <c r="D329" t="str">
        <f>IF(BIMTypeCode[[#This Row],[BSABwr]]&lt;&gt;"",BIMTypeCode[[#This Row],[BSABwr]],"")</f>
        <v/>
      </c>
      <c r="E329" t="str">
        <f>IF(BIMTypeCode[[#This Row],[CoClass]]&lt;&gt;"",BIMTypeCode[[#This Row],[CoClass]],"")</f>
        <v/>
      </c>
      <c r="F329">
        <f>LEN(Table112122[[#This Row],[ID]])</f>
        <v>4</v>
      </c>
    </row>
    <row r="330" spans="1:6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Row],[BSABe]]&lt;&gt;"",BIMTypeCode[[#This Row],[BSABe]],"")</f>
        <v/>
      </c>
      <c r="D330" t="str">
        <f>IF(BIMTypeCode[[#This Row],[BSABwr]]&lt;&gt;"",BIMTypeCode[[#This Row],[BSABwr]],"")</f>
        <v/>
      </c>
      <c r="E330" t="str">
        <f>IF(BIMTypeCode[[#This Row],[CoClass]]&lt;&gt;"",BIMTypeCode[[#This Row],[CoClass]],"")</f>
        <v/>
      </c>
      <c r="F330">
        <f>LEN(Table112122[[#This Row],[ID]])</f>
        <v>4</v>
      </c>
    </row>
    <row r="331" spans="1:6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Row],[BSABe]]&lt;&gt;"",BIMTypeCode[[#This Row],[BSABe]],"")</f>
        <v/>
      </c>
      <c r="D331" t="str">
        <f>IF(BIMTypeCode[[#This Row],[BSABwr]]&lt;&gt;"",BIMTypeCode[[#This Row],[BSABwr]],"")</f>
        <v/>
      </c>
      <c r="E331" t="str">
        <f>IF(BIMTypeCode[[#This Row],[CoClass]]&lt;&gt;"",BIMTypeCode[[#This Row],[CoClass]],"")</f>
        <v/>
      </c>
      <c r="F331">
        <f>LEN(Table112122[[#This Row],[ID]])</f>
        <v>4</v>
      </c>
    </row>
    <row r="332" spans="1:6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Row],[BSABe]]&lt;&gt;"",BIMTypeCode[[#This Row],[BSABe]],"")</f>
        <v/>
      </c>
      <c r="D332" t="str">
        <f>IF(BIMTypeCode[[#This Row],[BSABwr]]&lt;&gt;"",BIMTypeCode[[#This Row],[BSABwr]],"")</f>
        <v/>
      </c>
      <c r="E332" t="str">
        <f>IF(BIMTypeCode[[#This Row],[CoClass]]&lt;&gt;"",BIMTypeCode[[#This Row],[CoClass]],"")</f>
        <v/>
      </c>
      <c r="F332">
        <f>LEN(Table112122[[#This Row],[ID]])</f>
        <v>4</v>
      </c>
    </row>
    <row r="333" spans="1:6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Row],[BSABe]]&lt;&gt;"",BIMTypeCode[[#This Row],[BSABe]],"")</f>
        <v/>
      </c>
      <c r="D333" t="str">
        <f>IF(BIMTypeCode[[#This Row],[BSABwr]]&lt;&gt;"",BIMTypeCode[[#This Row],[BSABwr]],"")</f>
        <v/>
      </c>
      <c r="E333" t="str">
        <f>IF(BIMTypeCode[[#This Row],[CoClass]]&lt;&gt;"",BIMTypeCode[[#This Row],[CoClass]],"")</f>
        <v/>
      </c>
      <c r="F333">
        <f>LEN(Table112122[[#This Row],[ID]])</f>
        <v>3</v>
      </c>
    </row>
    <row r="334" spans="1:6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Row],[BSABe]]&lt;&gt;"",BIMTypeCode[[#This Row],[BSABe]],"")</f>
        <v/>
      </c>
      <c r="D334" t="str">
        <f>IF(BIMTypeCode[[#This Row],[BSABwr]]&lt;&gt;"",BIMTypeCode[[#This Row],[BSABwr]],"")</f>
        <v/>
      </c>
      <c r="E334" t="str">
        <f>IF(BIMTypeCode[[#This Row],[CoClass]]&lt;&gt;"",BIMTypeCode[[#This Row],[CoClass]],"")</f>
        <v/>
      </c>
      <c r="F334">
        <f>LEN(Table112122[[#This Row],[ID]])</f>
        <v>4</v>
      </c>
    </row>
    <row r="335" spans="1:6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Row],[BSABe]]&lt;&gt;"",BIMTypeCode[[#This Row],[BSABe]],"")</f>
        <v/>
      </c>
      <c r="D335" t="str">
        <f>IF(BIMTypeCode[[#This Row],[BSABwr]]&lt;&gt;"",BIMTypeCode[[#This Row],[BSABwr]],"")</f>
        <v/>
      </c>
      <c r="E335" t="str">
        <f>IF(BIMTypeCode[[#This Row],[CoClass]]&lt;&gt;"",BIMTypeCode[[#This Row],[CoClass]],"")</f>
        <v/>
      </c>
      <c r="F335">
        <f>LEN(Table112122[[#This Row],[ID]])</f>
        <v>4</v>
      </c>
    </row>
    <row r="336" spans="1:6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Row],[BSABe]]&lt;&gt;"",BIMTypeCode[[#This Row],[BSABe]],"")</f>
        <v/>
      </c>
      <c r="D336" t="str">
        <f>IF(BIMTypeCode[[#This Row],[BSABwr]]&lt;&gt;"",BIMTypeCode[[#This Row],[BSABwr]],"")</f>
        <v/>
      </c>
      <c r="E336" t="str">
        <f>IF(BIMTypeCode[[#This Row],[CoClass]]&lt;&gt;"",BIMTypeCode[[#This Row],[CoClass]],"")</f>
        <v/>
      </c>
      <c r="F336">
        <f>LEN(Table112122[[#This Row],[ID]])</f>
        <v>4</v>
      </c>
    </row>
    <row r="337" spans="1:6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Row],[BSABe]]&lt;&gt;"",BIMTypeCode[[#This Row],[BSABe]],"")</f>
        <v/>
      </c>
      <c r="D337" t="str">
        <f>IF(BIMTypeCode[[#This Row],[BSABwr]]&lt;&gt;"",BIMTypeCode[[#This Row],[BSABwr]],"")</f>
        <v/>
      </c>
      <c r="E337" t="str">
        <f>IF(BIMTypeCode[[#This Row],[CoClass]]&lt;&gt;"",BIMTypeCode[[#This Row],[CoClass]],"")</f>
        <v/>
      </c>
      <c r="F337">
        <f>LEN(Table112122[[#This Row],[ID]])</f>
        <v>4</v>
      </c>
    </row>
    <row r="338" spans="1:6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Row],[BSABe]]&lt;&gt;"",BIMTypeCode[[#This Row],[BSABe]],"")</f>
        <v/>
      </c>
      <c r="D338" t="str">
        <f>IF(BIMTypeCode[[#This Row],[BSABwr]]&lt;&gt;"",BIMTypeCode[[#This Row],[BSABwr]],"")</f>
        <v/>
      </c>
      <c r="E338" t="str">
        <f>IF(BIMTypeCode[[#This Row],[CoClass]]&lt;&gt;"",BIMTypeCode[[#This Row],[CoClass]],"")</f>
        <v/>
      </c>
      <c r="F338">
        <f>LEN(Table112122[[#This Row],[ID]])</f>
        <v>2</v>
      </c>
    </row>
    <row r="339" spans="1:6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Row],[BSABe]]&lt;&gt;"",BIMTypeCode[[#This Row],[BSABe]],"")</f>
        <v/>
      </c>
      <c r="D339" t="str">
        <f>IF(BIMTypeCode[[#This Row],[BSABwr]]&lt;&gt;"",BIMTypeCode[[#This Row],[BSABwr]],"")</f>
        <v/>
      </c>
      <c r="E339" t="str">
        <f>IF(BIMTypeCode[[#This Row],[CoClass]]&lt;&gt;"",BIMTypeCode[[#This Row],[CoClass]],"")</f>
        <v/>
      </c>
      <c r="F339">
        <f>LEN(Table112122[[#This Row],[ID]])</f>
        <v>3</v>
      </c>
    </row>
    <row r="340" spans="1:6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Row],[BSABe]]&lt;&gt;"",BIMTypeCode[[#This Row],[BSABe]],"")</f>
        <v/>
      </c>
      <c r="D340" t="str">
        <f>IF(BIMTypeCode[[#This Row],[BSABwr]]&lt;&gt;"",BIMTypeCode[[#This Row],[BSABwr]],"")</f>
        <v>QL</v>
      </c>
      <c r="E340" t="str">
        <f>IF(BIMTypeCode[[#This Row],[CoClass]]&lt;&gt;"",BIMTypeCode[[#This Row],[CoClass]],"")</f>
        <v>WPA</v>
      </c>
      <c r="F340">
        <f>LEN(Table112122[[#This Row],[ID]])</f>
        <v>4</v>
      </c>
    </row>
    <row r="341" spans="1:6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Row],[BSABe]]&lt;&gt;"",BIMTypeCode[[#This Row],[BSABe]],"")</f>
        <v/>
      </c>
      <c r="D341" t="str">
        <f>IF(BIMTypeCode[[#This Row],[BSABwr]]&lt;&gt;"",BIMTypeCode[[#This Row],[BSABwr]],"")</f>
        <v>QL</v>
      </c>
      <c r="E341" t="str">
        <f>IF(BIMTypeCode[[#This Row],[CoClass]]&lt;&gt;"",BIMTypeCode[[#This Row],[CoClass]],"")</f>
        <v>WPB</v>
      </c>
      <c r="F341">
        <f>LEN(Table112122[[#This Row],[ID]])</f>
        <v>4</v>
      </c>
    </row>
    <row r="342" spans="1:6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Row],[BSABe]]&lt;&gt;"",BIMTypeCode[[#This Row],[BSABe]],"")</f>
        <v/>
      </c>
      <c r="D342" t="str">
        <f>IF(BIMTypeCode[[#This Row],[BSABwr]]&lt;&gt;"",BIMTypeCode[[#This Row],[BSABwr]],"")</f>
        <v>QL</v>
      </c>
      <c r="E342" t="str">
        <f>IF(BIMTypeCode[[#This Row],[CoClass]]&lt;&gt;"",BIMTypeCode[[#This Row],[CoClass]],"")</f>
        <v>WPC</v>
      </c>
      <c r="F342">
        <f>LEN(Table112122[[#This Row],[ID]])</f>
        <v>4</v>
      </c>
    </row>
    <row r="343" spans="1:6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Row],[BSABe]]&lt;&gt;"",BIMTypeCode[[#This Row],[BSABe]],"")</f>
        <v/>
      </c>
      <c r="D343" t="str">
        <f>IF(BIMTypeCode[[#This Row],[BSABwr]]&lt;&gt;"",BIMTypeCode[[#This Row],[BSABwr]],"")</f>
        <v/>
      </c>
      <c r="E343" t="str">
        <f>IF(BIMTypeCode[[#This Row],[CoClass]]&lt;&gt;"",BIMTypeCode[[#This Row],[CoClass]],"")</f>
        <v/>
      </c>
      <c r="F343">
        <f>LEN(Table112122[[#This Row],[ID]])</f>
        <v>3</v>
      </c>
    </row>
    <row r="344" spans="1:6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Row],[BSABe]]&lt;&gt;"",BIMTypeCode[[#This Row],[BSABe]],"")</f>
        <v/>
      </c>
      <c r="D344" t="str">
        <f>IF(BIMTypeCode[[#This Row],[BSABwr]]&lt;&gt;"",BIMTypeCode[[#This Row],[BSABwr]],"")</f>
        <v>QA</v>
      </c>
      <c r="E344" t="str">
        <f>IF(BIMTypeCode[[#This Row],[CoClass]]&lt;&gt;"",BIMTypeCode[[#This Row],[CoClass]],"")</f>
        <v/>
      </c>
      <c r="F344">
        <f>LEN(Table112122[[#This Row],[ID]])</f>
        <v>4</v>
      </c>
    </row>
    <row r="345" spans="1:6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Row],[BSABe]]&lt;&gt;"",BIMTypeCode[[#This Row],[BSABe]],"")</f>
        <v/>
      </c>
      <c r="D345" t="str">
        <f>IF(BIMTypeCode[[#This Row],[BSABwr]]&lt;&gt;"",BIMTypeCode[[#This Row],[BSABwr]],"")</f>
        <v>QFC.1</v>
      </c>
      <c r="E345" t="str">
        <f>IF(BIMTypeCode[[#This Row],[CoClass]]&lt;&gt;"",BIMTypeCode[[#This Row],[CoClass]],"")</f>
        <v>EPD</v>
      </c>
      <c r="F345">
        <f>LEN(Table112122[[#This Row],[ID]])</f>
        <v>4</v>
      </c>
    </row>
    <row r="346" spans="1:6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Row],[BSABe]]&lt;&gt;"",BIMTypeCode[[#This Row],[BSABe]],"")</f>
        <v/>
      </c>
      <c r="D346" t="str">
        <f>IF(BIMTypeCode[[#This Row],[BSABwr]]&lt;&gt;"",BIMTypeCode[[#This Row],[BSABwr]],"")</f>
        <v>QFC.2</v>
      </c>
      <c r="E346" t="str">
        <f>IF(BIMTypeCode[[#This Row],[CoClass]]&lt;&gt;"",BIMTypeCode[[#This Row],[CoClass]],"")</f>
        <v>EQE</v>
      </c>
      <c r="F346">
        <f>LEN(Table112122[[#This Row],[ID]])</f>
        <v>4</v>
      </c>
    </row>
    <row r="347" spans="1:6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Row],[BSABe]]&lt;&gt;"",BIMTypeCode[[#This Row],[BSABe]],"")</f>
        <v/>
      </c>
      <c r="D347" t="str">
        <f>IF(BIMTypeCode[[#This Row],[BSABwr]]&lt;&gt;"",BIMTypeCode[[#This Row],[BSABwr]],"")</f>
        <v>QFB.5</v>
      </c>
      <c r="E347" t="str">
        <f>IF(BIMTypeCode[[#This Row],[CoClass]]&lt;&gt;"",BIMTypeCode[[#This Row],[CoClass]],"")</f>
        <v>EGC</v>
      </c>
      <c r="F347">
        <f>LEN(Table112122[[#This Row],[ID]])</f>
        <v>4</v>
      </c>
    </row>
    <row r="348" spans="1:6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Row],[BSABe]]&lt;&gt;"",BIMTypeCode[[#This Row],[BSABe]],"")</f>
        <v/>
      </c>
      <c r="D348" t="str">
        <f>IF(BIMTypeCode[[#This Row],[BSABwr]]&lt;&gt;"",BIMTypeCode[[#This Row],[BSABwr]],"")</f>
        <v>QFB</v>
      </c>
      <c r="E348" t="str">
        <f>IF(BIMTypeCode[[#This Row],[CoClass]]&lt;&gt;"",BIMTypeCode[[#This Row],[CoClass]],"")</f>
        <v>EGC</v>
      </c>
      <c r="F348">
        <f>LEN(Table112122[[#This Row],[ID]])</f>
        <v>4</v>
      </c>
    </row>
    <row r="349" spans="1:6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Row],[BSABe]]&lt;&gt;"",BIMTypeCode[[#This Row],[BSABe]],"")</f>
        <v/>
      </c>
      <c r="D349" t="str">
        <f>IF(BIMTypeCode[[#This Row],[BSABwr]]&lt;&gt;"",BIMTypeCode[[#This Row],[BSABwr]],"")</f>
        <v>QFC</v>
      </c>
      <c r="E349" t="str">
        <f>IF(BIMTypeCode[[#This Row],[CoClass]]&lt;&gt;"",BIMTypeCode[[#This Row],[CoClass]],"")</f>
        <v>EGC</v>
      </c>
      <c r="F349">
        <f>LEN(Table112122[[#This Row],[ID]])</f>
        <v>4</v>
      </c>
    </row>
    <row r="350" spans="1:6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Row],[BSABe]]&lt;&gt;"",BIMTypeCode[[#This Row],[BSABe]],"")</f>
        <v/>
      </c>
      <c r="D350" t="str">
        <f>IF(BIMTypeCode[[#This Row],[BSABwr]]&lt;&gt;"",BIMTypeCode[[#This Row],[BSABwr]],"")</f>
        <v>QHB</v>
      </c>
      <c r="E350" t="str">
        <f>IF(BIMTypeCode[[#This Row],[CoClass]]&lt;&gt;"",BIMTypeCode[[#This Row],[CoClass]],"")</f>
        <v>HWB</v>
      </c>
      <c r="F350">
        <f>LEN(Table112122[[#This Row],[ID]])</f>
        <v>4</v>
      </c>
    </row>
    <row r="351" spans="1:6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Row],[BSABe]]&lt;&gt;"",BIMTypeCode[[#This Row],[BSABe]],"")</f>
        <v/>
      </c>
      <c r="D351" t="str">
        <f>IF(BIMTypeCode[[#This Row],[BSABwr]]&lt;&gt;"",BIMTypeCode[[#This Row],[BSABwr]],"")</f>
        <v>QHC</v>
      </c>
      <c r="E351" t="str">
        <f>IF(BIMTypeCode[[#This Row],[CoClass]]&lt;&gt;"",BIMTypeCode[[#This Row],[CoClass]],"")</f>
        <v>HPA</v>
      </c>
      <c r="F351">
        <f>LEN(Table112122[[#This Row],[ID]])</f>
        <v>4</v>
      </c>
    </row>
    <row r="352" spans="1:6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Row],[BSABe]]&lt;&gt;"",BIMTypeCode[[#This Row],[BSABe]],"")</f>
        <v/>
      </c>
      <c r="D352" t="str">
        <f>IF(BIMTypeCode[[#This Row],[BSABwr]]&lt;&gt;"",BIMTypeCode[[#This Row],[BSABwr]],"")</f>
        <v/>
      </c>
      <c r="E352" t="str">
        <f>IF(BIMTypeCode[[#This Row],[CoClass]]&lt;&gt;"",BIMTypeCode[[#This Row],[CoClass]],"")</f>
        <v/>
      </c>
      <c r="F352">
        <f>LEN(Table112122[[#This Row],[ID]])</f>
        <v>3</v>
      </c>
    </row>
    <row r="353" spans="1:6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Row],[BSABe]]&lt;&gt;"",BIMTypeCode[[#This Row],[BSABe]],"")</f>
        <v/>
      </c>
      <c r="D353" t="str">
        <f>IF(BIMTypeCode[[#This Row],[BSABwr]]&lt;&gt;"",BIMTypeCode[[#This Row],[BSABwr]],"")</f>
        <v/>
      </c>
      <c r="E353" t="str">
        <f>IF(BIMTypeCode[[#This Row],[CoClass]]&lt;&gt;"",BIMTypeCode[[#This Row],[CoClass]],"")</f>
        <v/>
      </c>
      <c r="F353">
        <f>LEN(Table112122[[#This Row],[ID]])</f>
        <v>4</v>
      </c>
    </row>
    <row r="354" spans="1:6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Row],[BSABe]]&lt;&gt;"",BIMTypeCode[[#This Row],[BSABe]],"")</f>
        <v/>
      </c>
      <c r="D354" t="str">
        <f>IF(BIMTypeCode[[#This Row],[BSABwr]]&lt;&gt;"",BIMTypeCode[[#This Row],[BSABwr]],"")</f>
        <v/>
      </c>
      <c r="E354" t="str">
        <f>IF(BIMTypeCode[[#This Row],[CoClass]]&lt;&gt;"",BIMTypeCode[[#This Row],[CoClass]],"")</f>
        <v/>
      </c>
      <c r="F354">
        <f>LEN(Table112122[[#This Row],[ID]])</f>
        <v>4</v>
      </c>
    </row>
    <row r="355" spans="1:6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Row],[BSABe]]&lt;&gt;"",BIMTypeCode[[#This Row],[BSABe]],"")</f>
        <v/>
      </c>
      <c r="D355" t="str">
        <f>IF(BIMTypeCode[[#This Row],[BSABwr]]&lt;&gt;"",BIMTypeCode[[#This Row],[BSABwr]],"")</f>
        <v/>
      </c>
      <c r="E355" t="str">
        <f>IF(BIMTypeCode[[#This Row],[CoClass]]&lt;&gt;"",BIMTypeCode[[#This Row],[CoClass]],"")</f>
        <v/>
      </c>
      <c r="F355">
        <f>LEN(Table112122[[#This Row],[ID]])</f>
        <v>4</v>
      </c>
    </row>
    <row r="356" spans="1:6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Row],[BSABe]]&lt;&gt;"",BIMTypeCode[[#This Row],[BSABe]],"")</f>
        <v/>
      </c>
      <c r="D356" t="str">
        <f>IF(BIMTypeCode[[#This Row],[BSABwr]]&lt;&gt;"",BIMTypeCode[[#This Row],[BSABwr]],"")</f>
        <v/>
      </c>
      <c r="E356" t="str">
        <f>IF(BIMTypeCode[[#This Row],[CoClass]]&lt;&gt;"",BIMTypeCode[[#This Row],[CoClass]],"")</f>
        <v/>
      </c>
      <c r="F356">
        <f>LEN(Table112122[[#This Row],[ID]])</f>
        <v>4</v>
      </c>
    </row>
    <row r="357" spans="1:6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Row],[BSABe]]&lt;&gt;"",BIMTypeCode[[#This Row],[BSABe]],"")</f>
        <v/>
      </c>
      <c r="D357" t="str">
        <f>IF(BIMTypeCode[[#This Row],[BSABwr]]&lt;&gt;"",BIMTypeCode[[#This Row],[BSABwr]],"")</f>
        <v/>
      </c>
      <c r="E357" t="str">
        <f>IF(BIMTypeCode[[#This Row],[CoClass]]&lt;&gt;"",BIMTypeCode[[#This Row],[CoClass]],"")</f>
        <v/>
      </c>
      <c r="F357">
        <f>LEN(Table112122[[#This Row],[ID]])</f>
        <v>4</v>
      </c>
    </row>
    <row r="358" spans="1:6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Row],[BSABe]]&lt;&gt;"",BIMTypeCode[[#This Row],[BSABe]],"")</f>
        <v/>
      </c>
      <c r="D358" t="str">
        <f>IF(BIMTypeCode[[#This Row],[BSABwr]]&lt;&gt;"",BIMTypeCode[[#This Row],[BSABwr]],"")</f>
        <v/>
      </c>
      <c r="E358" t="str">
        <f>IF(BIMTypeCode[[#This Row],[CoClass]]&lt;&gt;"",BIMTypeCode[[#This Row],[CoClass]],"")</f>
        <v/>
      </c>
      <c r="F358">
        <f>LEN(Table112122[[#This Row],[ID]])</f>
        <v>4</v>
      </c>
    </row>
    <row r="359" spans="1:6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Row],[BSABe]]&lt;&gt;"",BIMTypeCode[[#This Row],[BSABe]],"")</f>
        <v/>
      </c>
      <c r="D359" t="str">
        <f>IF(BIMTypeCode[[#This Row],[BSABwr]]&lt;&gt;"",BIMTypeCode[[#This Row],[BSABwr]],"")</f>
        <v/>
      </c>
      <c r="E359" t="str">
        <f>IF(BIMTypeCode[[#This Row],[CoClass]]&lt;&gt;"",BIMTypeCode[[#This Row],[CoClass]],"")</f>
        <v/>
      </c>
      <c r="F359">
        <f>LEN(Table112122[[#This Row],[ID]])</f>
        <v>4</v>
      </c>
    </row>
    <row r="360" spans="1:6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Row],[BSABe]]&lt;&gt;"",BIMTypeCode[[#This Row],[BSABe]],"")</f>
        <v/>
      </c>
      <c r="D360" t="str">
        <f>IF(BIMTypeCode[[#This Row],[BSABwr]]&lt;&gt;"",BIMTypeCode[[#This Row],[BSABwr]],"")</f>
        <v/>
      </c>
      <c r="E360" t="str">
        <f>IF(BIMTypeCode[[#This Row],[CoClass]]&lt;&gt;"",BIMTypeCode[[#This Row],[CoClass]],"")</f>
        <v/>
      </c>
      <c r="F360">
        <f>LEN(Table112122[[#This Row],[ID]])</f>
        <v>4</v>
      </c>
    </row>
    <row r="361" spans="1:6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Row],[BSABe]]&lt;&gt;"",BIMTypeCode[[#This Row],[BSABe]],"")</f>
        <v/>
      </c>
      <c r="D361" t="str">
        <f>IF(BIMTypeCode[[#This Row],[BSABwr]]&lt;&gt;"",BIMTypeCode[[#This Row],[BSABwr]],"")</f>
        <v/>
      </c>
      <c r="E361" t="str">
        <f>IF(BIMTypeCode[[#This Row],[CoClass]]&lt;&gt;"",BIMTypeCode[[#This Row],[CoClass]],"")</f>
        <v/>
      </c>
      <c r="F361">
        <f>LEN(Table112122[[#This Row],[ID]])</f>
        <v>3</v>
      </c>
    </row>
    <row r="362" spans="1:6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Row],[BSABe]]&lt;&gt;"",BIMTypeCode[[#This Row],[BSABe]],"")</f>
        <v/>
      </c>
      <c r="D362" t="str">
        <f>IF(BIMTypeCode[[#This Row],[BSABwr]]&lt;&gt;"",BIMTypeCode[[#This Row],[BSABwr]],"")</f>
        <v/>
      </c>
      <c r="E362" t="str">
        <f>IF(BIMTypeCode[[#This Row],[CoClass]]&lt;&gt;"",BIMTypeCode[[#This Row],[CoClass]],"")</f>
        <v/>
      </c>
      <c r="F362">
        <f>LEN(Table112122[[#This Row],[ID]])</f>
        <v>4</v>
      </c>
    </row>
    <row r="363" spans="1:6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Row],[BSABe]]&lt;&gt;"",BIMTypeCode[[#This Row],[BSABe]],"")</f>
        <v/>
      </c>
      <c r="D363" t="str">
        <f>IF(BIMTypeCode[[#This Row],[BSABwr]]&lt;&gt;"",BIMTypeCode[[#This Row],[BSABwr]],"")</f>
        <v/>
      </c>
      <c r="E363" t="str">
        <f>IF(BIMTypeCode[[#This Row],[CoClass]]&lt;&gt;"",BIMTypeCode[[#This Row],[CoClass]],"")</f>
        <v/>
      </c>
      <c r="F363">
        <f>LEN(Table112122[[#This Row],[ID]])</f>
        <v>4</v>
      </c>
    </row>
    <row r="364" spans="1:6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Row],[BSABe]]&lt;&gt;"",BIMTypeCode[[#This Row],[BSABe]],"")</f>
        <v/>
      </c>
      <c r="D364" t="str">
        <f>IF(BIMTypeCode[[#This Row],[BSABwr]]&lt;&gt;"",BIMTypeCode[[#This Row],[BSABwr]],"")</f>
        <v/>
      </c>
      <c r="E364" t="str">
        <f>IF(BIMTypeCode[[#This Row],[CoClass]]&lt;&gt;"",BIMTypeCode[[#This Row],[CoClass]],"")</f>
        <v/>
      </c>
      <c r="F364">
        <f>LEN(Table112122[[#This Row],[ID]])</f>
        <v>4</v>
      </c>
    </row>
    <row r="365" spans="1:6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Row],[BSABe]]&lt;&gt;"",BIMTypeCode[[#This Row],[BSABe]],"")</f>
        <v/>
      </c>
      <c r="D365" t="str">
        <f>IF(BIMTypeCode[[#This Row],[BSABwr]]&lt;&gt;"",BIMTypeCode[[#This Row],[BSABwr]],"")</f>
        <v/>
      </c>
      <c r="E365" t="str">
        <f>IF(BIMTypeCode[[#This Row],[CoClass]]&lt;&gt;"",BIMTypeCode[[#This Row],[CoClass]],"")</f>
        <v/>
      </c>
      <c r="F365">
        <f>LEN(Table112122[[#This Row],[ID]])</f>
        <v>4</v>
      </c>
    </row>
    <row r="366" spans="1:6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Row],[BSABe]]&lt;&gt;"",BIMTypeCode[[#This Row],[BSABe]],"")</f>
        <v/>
      </c>
      <c r="D366" t="str">
        <f>IF(BIMTypeCode[[#This Row],[BSABwr]]&lt;&gt;"",BIMTypeCode[[#This Row],[BSABwr]],"")</f>
        <v/>
      </c>
      <c r="E366" t="str">
        <f>IF(BIMTypeCode[[#This Row],[CoClass]]&lt;&gt;"",BIMTypeCode[[#This Row],[CoClass]],"")</f>
        <v/>
      </c>
      <c r="F366">
        <f>LEN(Table112122[[#This Row],[ID]])</f>
        <v>4</v>
      </c>
    </row>
    <row r="367" spans="1:6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Row],[BSABe]]&lt;&gt;"",BIMTypeCode[[#This Row],[BSABe]],"")</f>
        <v/>
      </c>
      <c r="D367" t="str">
        <f>IF(BIMTypeCode[[#This Row],[BSABwr]]&lt;&gt;"",BIMTypeCode[[#This Row],[BSABwr]],"")</f>
        <v/>
      </c>
      <c r="E367" t="str">
        <f>IF(BIMTypeCode[[#This Row],[CoClass]]&lt;&gt;"",BIMTypeCode[[#This Row],[CoClass]],"")</f>
        <v/>
      </c>
      <c r="F367">
        <f>LEN(Table112122[[#This Row],[ID]])</f>
        <v>4</v>
      </c>
    </row>
    <row r="368" spans="1:6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Row],[BSABe]]&lt;&gt;"",BIMTypeCode[[#This Row],[BSABe]],"")</f>
        <v/>
      </c>
      <c r="D368" t="str">
        <f>IF(BIMTypeCode[[#This Row],[BSABwr]]&lt;&gt;"",BIMTypeCode[[#This Row],[BSABwr]],"")</f>
        <v/>
      </c>
      <c r="E368" t="str">
        <f>IF(BIMTypeCode[[#This Row],[CoClass]]&lt;&gt;"",BIMTypeCode[[#This Row],[CoClass]],"")</f>
        <v/>
      </c>
      <c r="F368">
        <f>LEN(Table112122[[#This Row],[ID]])</f>
        <v>4</v>
      </c>
    </row>
    <row r="369" spans="1:6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Row],[BSABe]]&lt;&gt;"",BIMTypeCode[[#This Row],[BSABe]],"")</f>
        <v/>
      </c>
      <c r="D369" t="str">
        <f>IF(BIMTypeCode[[#This Row],[BSABwr]]&lt;&gt;"",BIMTypeCode[[#This Row],[BSABwr]],"")</f>
        <v/>
      </c>
      <c r="E369" t="str">
        <f>IF(BIMTypeCode[[#This Row],[CoClass]]&lt;&gt;"",BIMTypeCode[[#This Row],[CoClass]],"")</f>
        <v/>
      </c>
      <c r="F369">
        <f>LEN(Table112122[[#This Row],[ID]])</f>
        <v>4</v>
      </c>
    </row>
    <row r="370" spans="1:6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Row],[BSABe]]&lt;&gt;"",BIMTypeCode[[#This Row],[BSABe]],"")</f>
        <v/>
      </c>
      <c r="D370" t="str">
        <f>IF(BIMTypeCode[[#This Row],[BSABwr]]&lt;&gt;"",BIMTypeCode[[#This Row],[BSABwr]],"")</f>
        <v/>
      </c>
      <c r="E370" t="str">
        <f>IF(BIMTypeCode[[#This Row],[CoClass]]&lt;&gt;"",BIMTypeCode[[#This Row],[CoClass]],"")</f>
        <v/>
      </c>
      <c r="F370">
        <f>LEN(Table112122[[#This Row],[ID]])</f>
        <v>3</v>
      </c>
    </row>
    <row r="371" spans="1:6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Row],[BSABe]]&lt;&gt;"",BIMTypeCode[[#This Row],[BSABe]],"")</f>
        <v/>
      </c>
      <c r="D371" t="str">
        <f>IF(BIMTypeCode[[#This Row],[BSABwr]]&lt;&gt;"",BIMTypeCode[[#This Row],[BSABwr]],"")</f>
        <v/>
      </c>
      <c r="E371" t="str">
        <f>IF(BIMTypeCode[[#This Row],[CoClass]]&lt;&gt;"",BIMTypeCode[[#This Row],[CoClass]],"")</f>
        <v/>
      </c>
      <c r="F371">
        <f>LEN(Table112122[[#This Row],[ID]])</f>
        <v>4</v>
      </c>
    </row>
    <row r="372" spans="1:6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Row],[BSABe]]&lt;&gt;"",BIMTypeCode[[#This Row],[BSABe]],"")</f>
        <v/>
      </c>
      <c r="D372" t="str">
        <f>IF(BIMTypeCode[[#This Row],[BSABwr]]&lt;&gt;"",BIMTypeCode[[#This Row],[BSABwr]],"")</f>
        <v/>
      </c>
      <c r="E372" t="str">
        <f>IF(BIMTypeCode[[#This Row],[CoClass]]&lt;&gt;"",BIMTypeCode[[#This Row],[CoClass]],"")</f>
        <v/>
      </c>
      <c r="F372">
        <f>LEN(Table112122[[#This Row],[ID]])</f>
        <v>4</v>
      </c>
    </row>
    <row r="373" spans="1:6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Row],[BSABe]]&lt;&gt;"",BIMTypeCode[[#This Row],[BSABe]],"")</f>
        <v/>
      </c>
      <c r="D373" t="str">
        <f>IF(BIMTypeCode[[#This Row],[BSABwr]]&lt;&gt;"",BIMTypeCode[[#This Row],[BSABwr]],"")</f>
        <v/>
      </c>
      <c r="E373" t="str">
        <f>IF(BIMTypeCode[[#This Row],[CoClass]]&lt;&gt;"",BIMTypeCode[[#This Row],[CoClass]],"")</f>
        <v/>
      </c>
      <c r="F373">
        <f>LEN(Table112122[[#This Row],[ID]])</f>
        <v>4</v>
      </c>
    </row>
    <row r="374" spans="1:6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Row],[BSABe]]&lt;&gt;"",BIMTypeCode[[#This Row],[BSABe]],"")</f>
        <v/>
      </c>
      <c r="D374" t="str">
        <f>IF(BIMTypeCode[[#This Row],[BSABwr]]&lt;&gt;"",BIMTypeCode[[#This Row],[BSABwr]],"")</f>
        <v/>
      </c>
      <c r="E374" t="str">
        <f>IF(BIMTypeCode[[#This Row],[CoClass]]&lt;&gt;"",BIMTypeCode[[#This Row],[CoClass]],"")</f>
        <v/>
      </c>
      <c r="F374">
        <f>LEN(Table112122[[#This Row],[ID]])</f>
        <v>4</v>
      </c>
    </row>
    <row r="375" spans="1:6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Row],[BSABe]]&lt;&gt;"",BIMTypeCode[[#This Row],[BSABe]],"")</f>
        <v/>
      </c>
      <c r="D375" t="str">
        <f>IF(BIMTypeCode[[#This Row],[BSABwr]]&lt;&gt;"",BIMTypeCode[[#This Row],[BSABwr]],"")</f>
        <v/>
      </c>
      <c r="E375" t="str">
        <f>IF(BIMTypeCode[[#This Row],[CoClass]]&lt;&gt;"",BIMTypeCode[[#This Row],[CoClass]],"")</f>
        <v/>
      </c>
      <c r="F375">
        <f>LEN(Table112122[[#This Row],[ID]])</f>
        <v>4</v>
      </c>
    </row>
    <row r="376" spans="1:6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Row],[BSABe]]&lt;&gt;"",BIMTypeCode[[#This Row],[BSABe]],"")</f>
        <v/>
      </c>
      <c r="D376" t="str">
        <f>IF(BIMTypeCode[[#This Row],[BSABwr]]&lt;&gt;"",BIMTypeCode[[#This Row],[BSABwr]],"")</f>
        <v/>
      </c>
      <c r="E376" t="str">
        <f>IF(BIMTypeCode[[#This Row],[CoClass]]&lt;&gt;"",BIMTypeCode[[#This Row],[CoClass]],"")</f>
        <v/>
      </c>
      <c r="F376">
        <f>LEN(Table112122[[#This Row],[ID]])</f>
        <v>4</v>
      </c>
    </row>
    <row r="377" spans="1:6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Row],[BSABe]]&lt;&gt;"",BIMTypeCode[[#This Row],[BSABe]],"")</f>
        <v/>
      </c>
      <c r="D377" t="str">
        <f>IF(BIMTypeCode[[#This Row],[BSABwr]]&lt;&gt;"",BIMTypeCode[[#This Row],[BSABwr]],"")</f>
        <v/>
      </c>
      <c r="E377" t="str">
        <f>IF(BIMTypeCode[[#This Row],[CoClass]]&lt;&gt;"",BIMTypeCode[[#This Row],[CoClass]],"")</f>
        <v/>
      </c>
      <c r="F377">
        <f>LEN(Table112122[[#This Row],[ID]])</f>
        <v>4</v>
      </c>
    </row>
    <row r="378" spans="1:6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Row],[BSABe]]&lt;&gt;"",BIMTypeCode[[#This Row],[BSABe]],"")</f>
        <v/>
      </c>
      <c r="D378" t="str">
        <f>IF(BIMTypeCode[[#This Row],[BSABwr]]&lt;&gt;"",BIMTypeCode[[#This Row],[BSABwr]],"")</f>
        <v/>
      </c>
      <c r="E378" t="str">
        <f>IF(BIMTypeCode[[#This Row],[CoClass]]&lt;&gt;"",BIMTypeCode[[#This Row],[CoClass]],"")</f>
        <v/>
      </c>
      <c r="F378">
        <f>LEN(Table112122[[#This Row],[ID]])</f>
        <v>4</v>
      </c>
    </row>
    <row r="379" spans="1:6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Row],[BSABe]]&lt;&gt;"",BIMTypeCode[[#This Row],[BSABe]],"")</f>
        <v/>
      </c>
      <c r="D379" t="str">
        <f>IF(BIMTypeCode[[#This Row],[BSABwr]]&lt;&gt;"",BIMTypeCode[[#This Row],[BSABwr]],"")</f>
        <v/>
      </c>
      <c r="E379" t="str">
        <f>IF(BIMTypeCode[[#This Row],[CoClass]]&lt;&gt;"",BIMTypeCode[[#This Row],[CoClass]],"")</f>
        <v/>
      </c>
      <c r="F379">
        <f>LEN(Table112122[[#This Row],[ID]])</f>
        <v>4</v>
      </c>
    </row>
    <row r="380" spans="1:6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Row],[BSABe]]&lt;&gt;"",BIMTypeCode[[#This Row],[BSABe]],"")</f>
        <v/>
      </c>
      <c r="D380" t="str">
        <f>IF(BIMTypeCode[[#This Row],[BSABwr]]&lt;&gt;"",BIMTypeCode[[#This Row],[BSABwr]],"")</f>
        <v/>
      </c>
      <c r="E380" t="str">
        <f>IF(BIMTypeCode[[#This Row],[CoClass]]&lt;&gt;"",BIMTypeCode[[#This Row],[CoClass]],"")</f>
        <v/>
      </c>
      <c r="F380">
        <f>LEN(Table112122[[#This Row],[ID]])</f>
        <v>3</v>
      </c>
    </row>
    <row r="381" spans="1:6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Row],[BSABe]]&lt;&gt;"",BIMTypeCode[[#This Row],[BSABe]],"")</f>
        <v/>
      </c>
      <c r="D381" t="str">
        <f>IF(BIMTypeCode[[#This Row],[BSABwr]]&lt;&gt;"",BIMTypeCode[[#This Row],[BSABwr]],"")</f>
        <v/>
      </c>
      <c r="E381" t="str">
        <f>IF(BIMTypeCode[[#This Row],[CoClass]]&lt;&gt;"",BIMTypeCode[[#This Row],[CoClass]],"")</f>
        <v/>
      </c>
      <c r="F381">
        <f>LEN(Table112122[[#This Row],[ID]])</f>
        <v>4</v>
      </c>
    </row>
    <row r="382" spans="1:6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Row],[BSABe]]&lt;&gt;"",BIMTypeCode[[#This Row],[BSABe]],"")</f>
        <v/>
      </c>
      <c r="D382" t="str">
        <f>IF(BIMTypeCode[[#This Row],[BSABwr]]&lt;&gt;"",BIMTypeCode[[#This Row],[BSABwr]],"")</f>
        <v/>
      </c>
      <c r="E382" t="str">
        <f>IF(BIMTypeCode[[#This Row],[CoClass]]&lt;&gt;"",BIMTypeCode[[#This Row],[CoClass]],"")</f>
        <v/>
      </c>
      <c r="F382">
        <f>LEN(Table112122[[#This Row],[ID]])</f>
        <v>4</v>
      </c>
    </row>
    <row r="383" spans="1:6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Row],[BSABe]]&lt;&gt;"",BIMTypeCode[[#This Row],[BSABe]],"")</f>
        <v/>
      </c>
      <c r="D383" t="str">
        <f>IF(BIMTypeCode[[#This Row],[BSABwr]]&lt;&gt;"",BIMTypeCode[[#This Row],[BSABwr]],"")</f>
        <v/>
      </c>
      <c r="E383" t="str">
        <f>IF(BIMTypeCode[[#This Row],[CoClass]]&lt;&gt;"",BIMTypeCode[[#This Row],[CoClass]],"")</f>
        <v/>
      </c>
      <c r="F383">
        <f>LEN(Table112122[[#This Row],[ID]])</f>
        <v>4</v>
      </c>
    </row>
    <row r="384" spans="1:6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Row],[BSABe]]&lt;&gt;"",BIMTypeCode[[#This Row],[BSABe]],"")</f>
        <v/>
      </c>
      <c r="D384" t="str">
        <f>IF(BIMTypeCode[[#This Row],[BSABwr]]&lt;&gt;"",BIMTypeCode[[#This Row],[BSABwr]],"")</f>
        <v/>
      </c>
      <c r="E384" t="str">
        <f>IF(BIMTypeCode[[#This Row],[CoClass]]&lt;&gt;"",BIMTypeCode[[#This Row],[CoClass]],"")</f>
        <v/>
      </c>
      <c r="F384">
        <f>LEN(Table112122[[#This Row],[ID]])</f>
        <v>4</v>
      </c>
    </row>
    <row r="385" spans="1:6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Row],[BSABe]]&lt;&gt;"",BIMTypeCode[[#This Row],[BSABe]],"")</f>
        <v/>
      </c>
      <c r="D385" t="str">
        <f>IF(BIMTypeCode[[#This Row],[BSABwr]]&lt;&gt;"",BIMTypeCode[[#This Row],[BSABwr]],"")</f>
        <v/>
      </c>
      <c r="E385" t="str">
        <f>IF(BIMTypeCode[[#This Row],[CoClass]]&lt;&gt;"",BIMTypeCode[[#This Row],[CoClass]],"")</f>
        <v/>
      </c>
      <c r="F385">
        <f>LEN(Table112122[[#This Row],[ID]])</f>
        <v>4</v>
      </c>
    </row>
    <row r="386" spans="1:6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Row],[BSABe]]&lt;&gt;"",BIMTypeCode[[#This Row],[BSABe]],"")</f>
        <v/>
      </c>
      <c r="D386" t="str">
        <f>IF(BIMTypeCode[[#This Row],[BSABwr]]&lt;&gt;"",BIMTypeCode[[#This Row],[BSABwr]],"")</f>
        <v/>
      </c>
      <c r="E386" t="str">
        <f>IF(BIMTypeCode[[#This Row],[CoClass]]&lt;&gt;"",BIMTypeCode[[#This Row],[CoClass]],"")</f>
        <v/>
      </c>
      <c r="F386">
        <f>LEN(Table112122[[#This Row],[ID]])</f>
        <v>4</v>
      </c>
    </row>
    <row r="387" spans="1:6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Row],[BSABe]]&lt;&gt;"",BIMTypeCode[[#This Row],[BSABe]],"")</f>
        <v/>
      </c>
      <c r="D387" t="str">
        <f>IF(BIMTypeCode[[#This Row],[BSABwr]]&lt;&gt;"",BIMTypeCode[[#This Row],[BSABwr]],"")</f>
        <v/>
      </c>
      <c r="E387" t="str">
        <f>IF(BIMTypeCode[[#This Row],[CoClass]]&lt;&gt;"",BIMTypeCode[[#This Row],[CoClass]],"")</f>
        <v/>
      </c>
      <c r="F387">
        <f>LEN(Table112122[[#This Row],[ID]])</f>
        <v>4</v>
      </c>
    </row>
    <row r="388" spans="1:6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Row],[BSABe]]&lt;&gt;"",BIMTypeCode[[#This Row],[BSABe]],"")</f>
        <v/>
      </c>
      <c r="D388" t="str">
        <f>IF(BIMTypeCode[[#This Row],[BSABwr]]&lt;&gt;"",BIMTypeCode[[#This Row],[BSABwr]],"")</f>
        <v/>
      </c>
      <c r="E388" t="str">
        <f>IF(BIMTypeCode[[#This Row],[CoClass]]&lt;&gt;"",BIMTypeCode[[#This Row],[CoClass]],"")</f>
        <v/>
      </c>
      <c r="F388">
        <f>LEN(Table112122[[#This Row],[ID]])</f>
        <v>4</v>
      </c>
    </row>
    <row r="389" spans="1:6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Row],[BSABe]]&lt;&gt;"",BIMTypeCode[[#This Row],[BSABe]],"")</f>
        <v/>
      </c>
      <c r="D389" t="str">
        <f>IF(BIMTypeCode[[#This Row],[BSABwr]]&lt;&gt;"",BIMTypeCode[[#This Row],[BSABwr]],"")</f>
        <v/>
      </c>
      <c r="E389" t="str">
        <f>IF(BIMTypeCode[[#This Row],[CoClass]]&lt;&gt;"",BIMTypeCode[[#This Row],[CoClass]],"")</f>
        <v/>
      </c>
      <c r="F389">
        <f>LEN(Table112122[[#This Row],[ID]])</f>
        <v>3</v>
      </c>
    </row>
    <row r="390" spans="1:6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Row],[BSABe]]&lt;&gt;"",BIMTypeCode[[#This Row],[BSABe]],"")</f>
        <v/>
      </c>
      <c r="D390" t="str">
        <f>IF(BIMTypeCode[[#This Row],[BSABwr]]&lt;&gt;"",BIMTypeCode[[#This Row],[BSABwr]],"")</f>
        <v/>
      </c>
      <c r="E390" t="str">
        <f>IF(BIMTypeCode[[#This Row],[CoClass]]&lt;&gt;"",BIMTypeCode[[#This Row],[CoClass]],"")</f>
        <v/>
      </c>
      <c r="F390">
        <f>LEN(Table112122[[#This Row],[ID]])</f>
        <v>4</v>
      </c>
    </row>
    <row r="391" spans="1:6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Row],[BSABe]]&lt;&gt;"",BIMTypeCode[[#This Row],[BSABe]],"")</f>
        <v/>
      </c>
      <c r="D391" t="str">
        <f>IF(BIMTypeCode[[#This Row],[BSABwr]]&lt;&gt;"",BIMTypeCode[[#This Row],[BSABwr]],"")</f>
        <v/>
      </c>
      <c r="E391" t="str">
        <f>IF(BIMTypeCode[[#This Row],[CoClass]]&lt;&gt;"",BIMTypeCode[[#This Row],[CoClass]],"")</f>
        <v/>
      </c>
      <c r="F391">
        <f>LEN(Table112122[[#This Row],[ID]])</f>
        <v>4</v>
      </c>
    </row>
    <row r="392" spans="1:6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Row],[BSABe]]&lt;&gt;"",BIMTypeCode[[#This Row],[BSABe]],"")</f>
        <v/>
      </c>
      <c r="D392" t="str">
        <f>IF(BIMTypeCode[[#This Row],[BSABwr]]&lt;&gt;"",BIMTypeCode[[#This Row],[BSABwr]],"")</f>
        <v/>
      </c>
      <c r="E392" t="str">
        <f>IF(BIMTypeCode[[#This Row],[CoClass]]&lt;&gt;"",BIMTypeCode[[#This Row],[CoClass]],"")</f>
        <v/>
      </c>
      <c r="F392">
        <f>LEN(Table112122[[#This Row],[ID]])</f>
        <v>4</v>
      </c>
    </row>
    <row r="393" spans="1:6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Row],[BSABe]]&lt;&gt;"",BIMTypeCode[[#This Row],[BSABe]],"")</f>
        <v/>
      </c>
      <c r="D393" t="str">
        <f>IF(BIMTypeCode[[#This Row],[BSABwr]]&lt;&gt;"",BIMTypeCode[[#This Row],[BSABwr]],"")</f>
        <v/>
      </c>
      <c r="E393" t="str">
        <f>IF(BIMTypeCode[[#This Row],[CoClass]]&lt;&gt;"",BIMTypeCode[[#This Row],[CoClass]],"")</f>
        <v/>
      </c>
      <c r="F393">
        <f>LEN(Table112122[[#This Row],[ID]])</f>
        <v>4</v>
      </c>
    </row>
    <row r="394" spans="1:6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Row],[BSABe]]&lt;&gt;"",BIMTypeCode[[#This Row],[BSABe]],"")</f>
        <v/>
      </c>
      <c r="D394" t="str">
        <f>IF(BIMTypeCode[[#This Row],[BSABwr]]&lt;&gt;"",BIMTypeCode[[#This Row],[BSABwr]],"")</f>
        <v/>
      </c>
      <c r="E394" t="str">
        <f>IF(BIMTypeCode[[#This Row],[CoClass]]&lt;&gt;"",BIMTypeCode[[#This Row],[CoClass]],"")</f>
        <v/>
      </c>
      <c r="F394">
        <f>LEN(Table112122[[#This Row],[ID]])</f>
        <v>4</v>
      </c>
    </row>
    <row r="395" spans="1:6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Row],[BSABe]]&lt;&gt;"",BIMTypeCode[[#This Row],[BSABe]],"")</f>
        <v/>
      </c>
      <c r="D395" t="str">
        <f>IF(BIMTypeCode[[#This Row],[BSABwr]]&lt;&gt;"",BIMTypeCode[[#This Row],[BSABwr]],"")</f>
        <v/>
      </c>
      <c r="E395" t="str">
        <f>IF(BIMTypeCode[[#This Row],[CoClass]]&lt;&gt;"",BIMTypeCode[[#This Row],[CoClass]],"")</f>
        <v/>
      </c>
      <c r="F395">
        <f>LEN(Table112122[[#This Row],[ID]])</f>
        <v>4</v>
      </c>
    </row>
    <row r="396" spans="1:6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Row],[BSABe]]&lt;&gt;"",BIMTypeCode[[#This Row],[BSABe]],"")</f>
        <v/>
      </c>
      <c r="D396" t="str">
        <f>IF(BIMTypeCode[[#This Row],[BSABwr]]&lt;&gt;"",BIMTypeCode[[#This Row],[BSABwr]],"")</f>
        <v/>
      </c>
      <c r="E396" t="str">
        <f>IF(BIMTypeCode[[#This Row],[CoClass]]&lt;&gt;"",BIMTypeCode[[#This Row],[CoClass]],"")</f>
        <v/>
      </c>
      <c r="F396">
        <f>LEN(Table112122[[#This Row],[ID]])</f>
        <v>4</v>
      </c>
    </row>
    <row r="397" spans="1:6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Row],[BSABe]]&lt;&gt;"",BIMTypeCode[[#This Row],[BSABe]],"")</f>
        <v/>
      </c>
      <c r="D397" t="str">
        <f>IF(BIMTypeCode[[#This Row],[BSABwr]]&lt;&gt;"",BIMTypeCode[[#This Row],[BSABwr]],"")</f>
        <v/>
      </c>
      <c r="E397" t="str">
        <f>IF(BIMTypeCode[[#This Row],[CoClass]]&lt;&gt;"",BIMTypeCode[[#This Row],[CoClass]],"")</f>
        <v/>
      </c>
      <c r="F397">
        <f>LEN(Table112122[[#This Row],[ID]])</f>
        <v>3</v>
      </c>
    </row>
    <row r="398" spans="1:6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Row],[BSABe]]&lt;&gt;"",BIMTypeCode[[#This Row],[BSABe]],"")</f>
        <v/>
      </c>
      <c r="D398" t="str">
        <f>IF(BIMTypeCode[[#This Row],[BSABwr]]&lt;&gt;"",BIMTypeCode[[#This Row],[BSABwr]],"")</f>
        <v/>
      </c>
      <c r="E398" t="str">
        <f>IF(BIMTypeCode[[#This Row],[CoClass]]&lt;&gt;"",BIMTypeCode[[#This Row],[CoClass]],"")</f>
        <v/>
      </c>
      <c r="F398">
        <f>LEN(Table112122[[#This Row],[ID]])</f>
        <v>4</v>
      </c>
    </row>
    <row r="399" spans="1:6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Row],[BSABe]]&lt;&gt;"",BIMTypeCode[[#This Row],[BSABe]],"")</f>
        <v/>
      </c>
      <c r="D399" t="str">
        <f>IF(BIMTypeCode[[#This Row],[BSABwr]]&lt;&gt;"",BIMTypeCode[[#This Row],[BSABwr]],"")</f>
        <v/>
      </c>
      <c r="E399" t="str">
        <f>IF(BIMTypeCode[[#This Row],[CoClass]]&lt;&gt;"",BIMTypeCode[[#This Row],[CoClass]],"")</f>
        <v/>
      </c>
      <c r="F399">
        <f>LEN(Table112122[[#This Row],[ID]])</f>
        <v>4</v>
      </c>
    </row>
    <row r="400" spans="1:6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Row],[BSABe]]&lt;&gt;"",BIMTypeCode[[#This Row],[BSABe]],"")</f>
        <v/>
      </c>
      <c r="D400" t="str">
        <f>IF(BIMTypeCode[[#This Row],[BSABwr]]&lt;&gt;"",BIMTypeCode[[#This Row],[BSABwr]],"")</f>
        <v/>
      </c>
      <c r="E400" t="str">
        <f>IF(BIMTypeCode[[#This Row],[CoClass]]&lt;&gt;"",BIMTypeCode[[#This Row],[CoClass]],"")</f>
        <v/>
      </c>
      <c r="F400">
        <f>LEN(Table112122[[#This Row],[ID]])</f>
        <v>4</v>
      </c>
    </row>
    <row r="401" spans="1:6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Row],[BSABe]]&lt;&gt;"",BIMTypeCode[[#This Row],[BSABe]],"")</f>
        <v/>
      </c>
      <c r="D401" t="str">
        <f>IF(BIMTypeCode[[#This Row],[BSABwr]]&lt;&gt;"",BIMTypeCode[[#This Row],[BSABwr]],"")</f>
        <v/>
      </c>
      <c r="E401" t="str">
        <f>IF(BIMTypeCode[[#This Row],[CoClass]]&lt;&gt;"",BIMTypeCode[[#This Row],[CoClass]],"")</f>
        <v/>
      </c>
      <c r="F401">
        <f>LEN(Table112122[[#This Row],[ID]])</f>
        <v>4</v>
      </c>
    </row>
    <row r="402" spans="1:6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Row],[BSABe]]&lt;&gt;"",BIMTypeCode[[#This Row],[BSABe]],"")</f>
        <v/>
      </c>
      <c r="D402" t="str">
        <f>IF(BIMTypeCode[[#This Row],[BSABwr]]&lt;&gt;"",BIMTypeCode[[#This Row],[BSABwr]],"")</f>
        <v/>
      </c>
      <c r="E402" t="str">
        <f>IF(BIMTypeCode[[#This Row],[CoClass]]&lt;&gt;"",BIMTypeCode[[#This Row],[CoClass]],"")</f>
        <v/>
      </c>
      <c r="F402">
        <f>LEN(Table112122[[#This Row],[ID]])</f>
        <v>2</v>
      </c>
    </row>
    <row r="403" spans="1:6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Row],[BSABe]]&lt;&gt;"",BIMTypeCode[[#This Row],[BSABe]],"")</f>
        <v/>
      </c>
      <c r="D403" t="str">
        <f>IF(BIMTypeCode[[#This Row],[BSABwr]]&lt;&gt;"",BIMTypeCode[[#This Row],[BSABwr]],"")</f>
        <v/>
      </c>
      <c r="E403" t="str">
        <f>IF(BIMTypeCode[[#This Row],[CoClass]]&lt;&gt;"",BIMTypeCode[[#This Row],[CoClass]],"")</f>
        <v/>
      </c>
      <c r="F403">
        <f>LEN(Table112122[[#This Row],[ID]])</f>
        <v>3</v>
      </c>
    </row>
    <row r="404" spans="1:6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Row],[BSABe]]&lt;&gt;"",BIMTypeCode[[#This Row],[BSABe]],"")</f>
        <v/>
      </c>
      <c r="D404" t="str">
        <f>IF(BIMTypeCode[[#This Row],[BSABwr]]&lt;&gt;"",BIMTypeCode[[#This Row],[BSABwr]],"")</f>
        <v/>
      </c>
      <c r="E404" t="str">
        <f>IF(BIMTypeCode[[#This Row],[CoClass]]&lt;&gt;"",BIMTypeCode[[#This Row],[CoClass]],"")</f>
        <v/>
      </c>
      <c r="F404">
        <f>LEN(Table112122[[#This Row],[ID]])</f>
        <v>4</v>
      </c>
    </row>
    <row r="405" spans="1:6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Row],[BSABe]]&lt;&gt;"",BIMTypeCode[[#This Row],[BSABe]],"")</f>
        <v/>
      </c>
      <c r="D405" t="str">
        <f>IF(BIMTypeCode[[#This Row],[BSABwr]]&lt;&gt;"",BIMTypeCode[[#This Row],[BSABwr]],"")</f>
        <v/>
      </c>
      <c r="E405" t="str">
        <f>IF(BIMTypeCode[[#This Row],[CoClass]]&lt;&gt;"",BIMTypeCode[[#This Row],[CoClass]],"")</f>
        <v/>
      </c>
      <c r="F405">
        <f>LEN(Table112122[[#This Row],[ID]])</f>
        <v>4</v>
      </c>
    </row>
    <row r="406" spans="1:6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Row],[BSABe]]&lt;&gt;"",BIMTypeCode[[#This Row],[BSABe]],"")</f>
        <v/>
      </c>
      <c r="D406" t="str">
        <f>IF(BIMTypeCode[[#This Row],[BSABwr]]&lt;&gt;"",BIMTypeCode[[#This Row],[BSABwr]],"")</f>
        <v/>
      </c>
      <c r="E406" t="str">
        <f>IF(BIMTypeCode[[#This Row],[CoClass]]&lt;&gt;"",BIMTypeCode[[#This Row],[CoClass]],"")</f>
        <v/>
      </c>
      <c r="F406">
        <f>LEN(Table112122[[#This Row],[ID]])</f>
        <v>4</v>
      </c>
    </row>
    <row r="407" spans="1:6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Row],[BSABe]]&lt;&gt;"",BIMTypeCode[[#This Row],[BSABe]],"")</f>
        <v/>
      </c>
      <c r="D407" t="str">
        <f>IF(BIMTypeCode[[#This Row],[BSABwr]]&lt;&gt;"",BIMTypeCode[[#This Row],[BSABwr]],"")</f>
        <v/>
      </c>
      <c r="E407" t="str">
        <f>IF(BIMTypeCode[[#This Row],[CoClass]]&lt;&gt;"",BIMTypeCode[[#This Row],[CoClass]],"")</f>
        <v/>
      </c>
      <c r="F407">
        <f>LEN(Table112122[[#This Row],[ID]])</f>
        <v>4</v>
      </c>
    </row>
    <row r="408" spans="1:6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Row],[BSABe]]&lt;&gt;"",BIMTypeCode[[#This Row],[BSABe]],"")</f>
        <v/>
      </c>
      <c r="D408" t="str">
        <f>IF(BIMTypeCode[[#This Row],[BSABwr]]&lt;&gt;"",BIMTypeCode[[#This Row],[BSABwr]],"")</f>
        <v/>
      </c>
      <c r="E408" t="str">
        <f>IF(BIMTypeCode[[#This Row],[CoClass]]&lt;&gt;"",BIMTypeCode[[#This Row],[CoClass]],"")</f>
        <v/>
      </c>
      <c r="F408">
        <f>LEN(Table112122[[#This Row],[ID]])</f>
        <v>3</v>
      </c>
    </row>
    <row r="409" spans="1:6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Row],[BSABe]]&lt;&gt;"",BIMTypeCode[[#This Row],[BSABe]],"")</f>
        <v/>
      </c>
      <c r="D409" t="str">
        <f>IF(BIMTypeCode[[#This Row],[BSABwr]]&lt;&gt;"",BIMTypeCode[[#This Row],[BSABwr]],"")</f>
        <v/>
      </c>
      <c r="E409" t="str">
        <f>IF(BIMTypeCode[[#This Row],[CoClass]]&lt;&gt;"",BIMTypeCode[[#This Row],[CoClass]],"")</f>
        <v/>
      </c>
      <c r="F409">
        <f>LEN(Table112122[[#This Row],[ID]])</f>
        <v>4</v>
      </c>
    </row>
    <row r="410" spans="1:6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Row],[BSABe]]&lt;&gt;"",BIMTypeCode[[#This Row],[BSABe]],"")</f>
        <v/>
      </c>
      <c r="D410" t="str">
        <f>IF(BIMTypeCode[[#This Row],[BSABwr]]&lt;&gt;"",BIMTypeCode[[#This Row],[BSABwr]],"")</f>
        <v/>
      </c>
      <c r="E410" t="str">
        <f>IF(BIMTypeCode[[#This Row],[CoClass]]&lt;&gt;"",BIMTypeCode[[#This Row],[CoClass]],"")</f>
        <v/>
      </c>
      <c r="F410">
        <f>LEN(Table112122[[#This Row],[ID]])</f>
        <v>4</v>
      </c>
    </row>
    <row r="411" spans="1:6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Row],[BSABe]]&lt;&gt;"",BIMTypeCode[[#This Row],[BSABe]],"")</f>
        <v/>
      </c>
      <c r="D411" t="str">
        <f>IF(BIMTypeCode[[#This Row],[BSABwr]]&lt;&gt;"",BIMTypeCode[[#This Row],[BSABwr]],"")</f>
        <v/>
      </c>
      <c r="E411" t="str">
        <f>IF(BIMTypeCode[[#This Row],[CoClass]]&lt;&gt;"",BIMTypeCode[[#This Row],[CoClass]],"")</f>
        <v/>
      </c>
      <c r="F411">
        <f>LEN(Table112122[[#This Row],[ID]])</f>
        <v>4</v>
      </c>
    </row>
    <row r="412" spans="1:6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Row],[BSABe]]&lt;&gt;"",BIMTypeCode[[#This Row],[BSABe]],"")</f>
        <v/>
      </c>
      <c r="D412" t="str">
        <f>IF(BIMTypeCode[[#This Row],[BSABwr]]&lt;&gt;"",BIMTypeCode[[#This Row],[BSABwr]],"")</f>
        <v/>
      </c>
      <c r="E412" t="str">
        <f>IF(BIMTypeCode[[#This Row],[CoClass]]&lt;&gt;"",BIMTypeCode[[#This Row],[CoClass]],"")</f>
        <v/>
      </c>
      <c r="F412">
        <f>LEN(Table112122[[#This Row],[ID]])</f>
        <v>4</v>
      </c>
    </row>
    <row r="413" spans="1:6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Row],[BSABe]]&lt;&gt;"",BIMTypeCode[[#This Row],[BSABe]],"")</f>
        <v/>
      </c>
      <c r="D413" t="str">
        <f>IF(BIMTypeCode[[#This Row],[BSABwr]]&lt;&gt;"",BIMTypeCode[[#This Row],[BSABwr]],"")</f>
        <v/>
      </c>
      <c r="E413" t="str">
        <f>IF(BIMTypeCode[[#This Row],[CoClass]]&lt;&gt;"",BIMTypeCode[[#This Row],[CoClass]],"")</f>
        <v/>
      </c>
      <c r="F413">
        <f>LEN(Table112122[[#This Row],[ID]])</f>
        <v>3</v>
      </c>
    </row>
    <row r="414" spans="1:6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Row],[BSABe]]&lt;&gt;"",BIMTypeCode[[#This Row],[BSABe]],"")</f>
        <v/>
      </c>
      <c r="D414" t="str">
        <f>IF(BIMTypeCode[[#This Row],[BSABwr]]&lt;&gt;"",BIMTypeCode[[#This Row],[BSABwr]],"")</f>
        <v/>
      </c>
      <c r="E414" t="str">
        <f>IF(BIMTypeCode[[#This Row],[CoClass]]&lt;&gt;"",BIMTypeCode[[#This Row],[CoClass]],"")</f>
        <v/>
      </c>
      <c r="F414">
        <f>LEN(Table112122[[#This Row],[ID]])</f>
        <v>4</v>
      </c>
    </row>
    <row r="415" spans="1:6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Row],[BSABe]]&lt;&gt;"",BIMTypeCode[[#This Row],[BSABe]],"")</f>
        <v/>
      </c>
      <c r="D415" t="str">
        <f>IF(BIMTypeCode[[#This Row],[BSABwr]]&lt;&gt;"",BIMTypeCode[[#This Row],[BSABwr]],"")</f>
        <v/>
      </c>
      <c r="E415" t="str">
        <f>IF(BIMTypeCode[[#This Row],[CoClass]]&lt;&gt;"",BIMTypeCode[[#This Row],[CoClass]],"")</f>
        <v/>
      </c>
      <c r="F415">
        <f>LEN(Table112122[[#This Row],[ID]])</f>
        <v>2</v>
      </c>
    </row>
    <row r="416" spans="1:6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Row],[BSABe]]&lt;&gt;"",BIMTypeCode[[#This Row],[BSABe]],"")</f>
        <v/>
      </c>
      <c r="D416" t="str">
        <f>IF(BIMTypeCode[[#This Row],[BSABwr]]&lt;&gt;"",BIMTypeCode[[#This Row],[BSABwr]],"")</f>
        <v/>
      </c>
      <c r="E416" t="str">
        <f>IF(BIMTypeCode[[#This Row],[CoClass]]&lt;&gt;"",BIMTypeCode[[#This Row],[CoClass]],"")</f>
        <v/>
      </c>
      <c r="F416">
        <f>LEN(Table112122[[#This Row],[ID]])</f>
        <v>3</v>
      </c>
    </row>
    <row r="417" spans="1:6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Row],[BSABe]]&lt;&gt;"",BIMTypeCode[[#This Row],[BSABe]],"")</f>
        <v/>
      </c>
      <c r="D417" t="str">
        <f>IF(BIMTypeCode[[#This Row],[BSABwr]]&lt;&gt;"",BIMTypeCode[[#This Row],[BSABwr]],"")</f>
        <v/>
      </c>
      <c r="E417" t="str">
        <f>IF(BIMTypeCode[[#This Row],[CoClass]]&lt;&gt;"",BIMTypeCode[[#This Row],[CoClass]],"")</f>
        <v/>
      </c>
      <c r="F417">
        <f>LEN(Table112122[[#This Row],[ID]])</f>
        <v>3</v>
      </c>
    </row>
    <row r="418" spans="1:6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Row],[BSABe]]&lt;&gt;"",BIMTypeCode[[#This Row],[BSABe]],"")</f>
        <v/>
      </c>
      <c r="D418" t="str">
        <f>IF(BIMTypeCode[[#This Row],[BSABwr]]&lt;&gt;"",BIMTypeCode[[#This Row],[BSABwr]],"")</f>
        <v/>
      </c>
      <c r="E418" t="str">
        <f>IF(BIMTypeCode[[#This Row],[CoClass]]&lt;&gt;"",BIMTypeCode[[#This Row],[CoClass]],"")</f>
        <v/>
      </c>
      <c r="F418">
        <f>LEN(Table112122[[#This Row],[ID]])</f>
        <v>3</v>
      </c>
    </row>
    <row r="419" spans="1:6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Row],[BSABe]]&lt;&gt;"",BIMTypeCode[[#This Row],[BSABe]],"")</f>
        <v/>
      </c>
      <c r="D419" t="str">
        <f>IF(BIMTypeCode[[#This Row],[BSABwr]]&lt;&gt;"",BIMTypeCode[[#This Row],[BSABwr]],"")</f>
        <v/>
      </c>
      <c r="E419" t="str">
        <f>IF(BIMTypeCode[[#This Row],[CoClass]]&lt;&gt;"",BIMTypeCode[[#This Row],[CoClass]],"")</f>
        <v/>
      </c>
      <c r="F419">
        <f>LEN(Table112122[[#This Row],[ID]])</f>
        <v>3</v>
      </c>
    </row>
    <row r="420" spans="1:6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Row],[BSABe]]&lt;&gt;"",BIMTypeCode[[#This Row],[BSABe]],"")</f>
        <v/>
      </c>
      <c r="D420" t="str">
        <f>IF(BIMTypeCode[[#This Row],[BSABwr]]&lt;&gt;"",BIMTypeCode[[#This Row],[BSABwr]],"")</f>
        <v/>
      </c>
      <c r="E420" t="str">
        <f>IF(BIMTypeCode[[#This Row],[CoClass]]&lt;&gt;"",BIMTypeCode[[#This Row],[CoClass]],"")</f>
        <v/>
      </c>
      <c r="F420">
        <f>LEN(Table112122[[#This Row],[ID]])</f>
        <v>4</v>
      </c>
    </row>
    <row r="421" spans="1:6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Row],[BSABe]]&lt;&gt;"",BIMTypeCode[[#This Row],[BSABe]],"")</f>
        <v/>
      </c>
      <c r="D421" t="str">
        <f>IF(BIMTypeCode[[#This Row],[BSABwr]]&lt;&gt;"",BIMTypeCode[[#This Row],[BSABwr]],"")</f>
        <v/>
      </c>
      <c r="E421" t="str">
        <f>IF(BIMTypeCode[[#This Row],[CoClass]]&lt;&gt;"",BIMTypeCode[[#This Row],[CoClass]],"")</f>
        <v/>
      </c>
      <c r="F421">
        <f>LEN(Table112122[[#This Row],[ID]])</f>
        <v>4</v>
      </c>
    </row>
    <row r="422" spans="1:6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Row],[BSABe]]&lt;&gt;"",BIMTypeCode[[#This Row],[BSABe]],"")</f>
        <v/>
      </c>
      <c r="D422" t="str">
        <f>IF(BIMTypeCode[[#This Row],[BSABwr]]&lt;&gt;"",BIMTypeCode[[#This Row],[BSABwr]],"")</f>
        <v/>
      </c>
      <c r="E422" t="str">
        <f>IF(BIMTypeCode[[#This Row],[CoClass]]&lt;&gt;"",BIMTypeCode[[#This Row],[CoClass]],"")</f>
        <v/>
      </c>
      <c r="F422">
        <f>LEN(Table112122[[#This Row],[ID]])</f>
        <v>4</v>
      </c>
    </row>
    <row r="423" spans="1:6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Row],[BSABe]]&lt;&gt;"",BIMTypeCode[[#This Row],[BSABe]],"")</f>
        <v/>
      </c>
      <c r="D423" t="str">
        <f>IF(BIMTypeCode[[#This Row],[BSABwr]]&lt;&gt;"",BIMTypeCode[[#This Row],[BSABwr]],"")</f>
        <v/>
      </c>
      <c r="E423" t="str">
        <f>IF(BIMTypeCode[[#This Row],[CoClass]]&lt;&gt;"",BIMTypeCode[[#This Row],[CoClass]],"")</f>
        <v/>
      </c>
      <c r="F423">
        <f>LEN(Table112122[[#This Row],[ID]])</f>
        <v>4</v>
      </c>
    </row>
    <row r="424" spans="1:6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Row],[BSABe]]&lt;&gt;"",BIMTypeCode[[#This Row],[BSABe]],"")</f>
        <v/>
      </c>
      <c r="D424" t="str">
        <f>IF(BIMTypeCode[[#This Row],[BSABwr]]&lt;&gt;"",BIMTypeCode[[#This Row],[BSABwr]],"")</f>
        <v/>
      </c>
      <c r="E424" t="str">
        <f>IF(BIMTypeCode[[#This Row],[CoClass]]&lt;&gt;"",BIMTypeCode[[#This Row],[CoClass]],"")</f>
        <v/>
      </c>
      <c r="F424">
        <f>LEN(Table112122[[#This Row],[ID]])</f>
        <v>4</v>
      </c>
    </row>
    <row r="425" spans="1:6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Row],[BSABe]]&lt;&gt;"",BIMTypeCode[[#This Row],[BSABe]],"")</f>
        <v/>
      </c>
      <c r="D425" t="str">
        <f>IF(BIMTypeCode[[#This Row],[BSABwr]]&lt;&gt;"",BIMTypeCode[[#This Row],[BSABwr]],"")</f>
        <v/>
      </c>
      <c r="E425" t="str">
        <f>IF(BIMTypeCode[[#This Row],[CoClass]]&lt;&gt;"",BIMTypeCode[[#This Row],[CoClass]],"")</f>
        <v/>
      </c>
      <c r="F425">
        <f>LEN(Table112122[[#This Row],[ID]])</f>
        <v>4</v>
      </c>
    </row>
    <row r="426" spans="1:6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Row],[BSABe]]&lt;&gt;"",BIMTypeCode[[#This Row],[BSABe]],"")</f>
        <v/>
      </c>
      <c r="D426" t="str">
        <f>IF(BIMTypeCode[[#This Row],[BSABwr]]&lt;&gt;"",BIMTypeCode[[#This Row],[BSABwr]],"")</f>
        <v/>
      </c>
      <c r="E426" t="str">
        <f>IF(BIMTypeCode[[#This Row],[CoClass]]&lt;&gt;"",BIMTypeCode[[#This Row],[CoClass]],"")</f>
        <v/>
      </c>
      <c r="F426">
        <f>LEN(Table112122[[#This Row],[ID]])</f>
        <v>4</v>
      </c>
    </row>
    <row r="427" spans="1:6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Row],[BSABe]]&lt;&gt;"",BIMTypeCode[[#This Row],[BSABe]],"")</f>
        <v/>
      </c>
      <c r="D427" t="str">
        <f>IF(BIMTypeCode[[#This Row],[BSABwr]]&lt;&gt;"",BIMTypeCode[[#This Row],[BSABwr]],"")</f>
        <v/>
      </c>
      <c r="E427" t="str">
        <f>IF(BIMTypeCode[[#This Row],[CoClass]]&lt;&gt;"",BIMTypeCode[[#This Row],[CoClass]],"")</f>
        <v/>
      </c>
      <c r="F427">
        <f>LEN(Table112122[[#This Row],[ID]])</f>
        <v>4</v>
      </c>
    </row>
    <row r="428" spans="1:6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Row],[BSABe]]&lt;&gt;"",BIMTypeCode[[#This Row],[BSABe]],"")</f>
        <v/>
      </c>
      <c r="D428" t="str">
        <f>IF(BIMTypeCode[[#This Row],[BSABwr]]&lt;&gt;"",BIMTypeCode[[#This Row],[BSABwr]],"")</f>
        <v/>
      </c>
      <c r="E428" t="str">
        <f>IF(BIMTypeCode[[#This Row],[CoClass]]&lt;&gt;"",BIMTypeCode[[#This Row],[CoClass]],"")</f>
        <v/>
      </c>
      <c r="F428">
        <f>LEN(Table112122[[#This Row],[ID]])</f>
        <v>3</v>
      </c>
    </row>
    <row r="429" spans="1:6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Row],[BSABe]]&lt;&gt;"",BIMTypeCode[[#This Row],[BSABe]],"")</f>
        <v/>
      </c>
      <c r="D429" t="str">
        <f>IF(BIMTypeCode[[#This Row],[BSABwr]]&lt;&gt;"",BIMTypeCode[[#This Row],[BSABwr]],"")</f>
        <v/>
      </c>
      <c r="E429" t="str">
        <f>IF(BIMTypeCode[[#This Row],[CoClass]]&lt;&gt;"",BIMTypeCode[[#This Row],[CoClass]],"")</f>
        <v/>
      </c>
      <c r="F429">
        <f>LEN(Table112122[[#This Row],[ID]])</f>
        <v>4</v>
      </c>
    </row>
    <row r="430" spans="1:6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Row],[BSABe]]&lt;&gt;"",BIMTypeCode[[#This Row],[BSABe]],"")</f>
        <v/>
      </c>
      <c r="D430" t="str">
        <f>IF(BIMTypeCode[[#This Row],[BSABwr]]&lt;&gt;"",BIMTypeCode[[#This Row],[BSABwr]],"")</f>
        <v/>
      </c>
      <c r="E430" t="str">
        <f>IF(BIMTypeCode[[#This Row],[CoClass]]&lt;&gt;"",BIMTypeCode[[#This Row],[CoClass]],"")</f>
        <v/>
      </c>
      <c r="F430">
        <f>LEN(Table112122[[#This Row],[ID]])</f>
        <v>4</v>
      </c>
    </row>
    <row r="431" spans="1:6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Row],[BSABe]]&lt;&gt;"",BIMTypeCode[[#This Row],[BSABe]],"")</f>
        <v/>
      </c>
      <c r="D431" t="str">
        <f>IF(BIMTypeCode[[#This Row],[BSABwr]]&lt;&gt;"",BIMTypeCode[[#This Row],[BSABwr]],"")</f>
        <v/>
      </c>
      <c r="E431" t="str">
        <f>IF(BIMTypeCode[[#This Row],[CoClass]]&lt;&gt;"",BIMTypeCode[[#This Row],[CoClass]],"")</f>
        <v/>
      </c>
      <c r="F431">
        <f>LEN(Table112122[[#This Row],[ID]])</f>
        <v>4</v>
      </c>
    </row>
    <row r="432" spans="1:6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Row],[BSABe]]&lt;&gt;"",BIMTypeCode[[#This Row],[BSABe]],"")</f>
        <v/>
      </c>
      <c r="D432" t="str">
        <f>IF(BIMTypeCode[[#This Row],[BSABwr]]&lt;&gt;"",BIMTypeCode[[#This Row],[BSABwr]],"")</f>
        <v/>
      </c>
      <c r="E432" t="str">
        <f>IF(BIMTypeCode[[#This Row],[CoClass]]&lt;&gt;"",BIMTypeCode[[#This Row],[CoClass]],"")</f>
        <v/>
      </c>
      <c r="F432">
        <f>LEN(Table112122[[#This Row],[ID]])</f>
        <v>3</v>
      </c>
    </row>
    <row r="433" spans="1:6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Row],[BSABe]]&lt;&gt;"",BIMTypeCode[[#This Row],[BSABe]],"")</f>
        <v/>
      </c>
      <c r="D433" t="str">
        <f>IF(BIMTypeCode[[#This Row],[BSABwr]]&lt;&gt;"",BIMTypeCode[[#This Row],[BSABwr]],"")</f>
        <v/>
      </c>
      <c r="E433" t="str">
        <f>IF(BIMTypeCode[[#This Row],[CoClass]]&lt;&gt;"",BIMTypeCode[[#This Row],[CoClass]],"")</f>
        <v/>
      </c>
      <c r="F433">
        <f>LEN(Table112122[[#This Row],[ID]])</f>
        <v>4</v>
      </c>
    </row>
    <row r="434" spans="1:6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Row],[BSABe]]&lt;&gt;"",BIMTypeCode[[#This Row],[BSABe]],"")</f>
        <v/>
      </c>
      <c r="D434" t="str">
        <f>IF(BIMTypeCode[[#This Row],[BSABwr]]&lt;&gt;"",BIMTypeCode[[#This Row],[BSABwr]],"")</f>
        <v/>
      </c>
      <c r="E434" t="str">
        <f>IF(BIMTypeCode[[#This Row],[CoClass]]&lt;&gt;"",BIMTypeCode[[#This Row],[CoClass]],"")</f>
        <v/>
      </c>
      <c r="F434">
        <f>LEN(Table112122[[#This Row],[ID]])</f>
        <v>4</v>
      </c>
    </row>
    <row r="435" spans="1:6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Row],[BSABe]]&lt;&gt;"",BIMTypeCode[[#This Row],[BSABe]],"")</f>
        <v/>
      </c>
      <c r="D435" t="str">
        <f>IF(BIMTypeCode[[#This Row],[BSABwr]]&lt;&gt;"",BIMTypeCode[[#This Row],[BSABwr]],"")</f>
        <v/>
      </c>
      <c r="E435" t="str">
        <f>IF(BIMTypeCode[[#This Row],[CoClass]]&lt;&gt;"",BIMTypeCode[[#This Row],[CoClass]],"")</f>
        <v/>
      </c>
      <c r="F435">
        <f>LEN(Table112122[[#This Row],[ID]])</f>
        <v>3</v>
      </c>
    </row>
    <row r="436" spans="1:6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Row],[BSABe]]&lt;&gt;"",BIMTypeCode[[#This Row],[BSABe]],"")</f>
        <v/>
      </c>
      <c r="D436" t="str">
        <f>IF(BIMTypeCode[[#This Row],[BSABwr]]&lt;&gt;"",BIMTypeCode[[#This Row],[BSABwr]],"")</f>
        <v/>
      </c>
      <c r="E436" t="str">
        <f>IF(BIMTypeCode[[#This Row],[CoClass]]&lt;&gt;"",BIMTypeCode[[#This Row],[CoClass]],"")</f>
        <v/>
      </c>
      <c r="F436">
        <f>LEN(Table112122[[#This Row],[ID]])</f>
        <v>4</v>
      </c>
    </row>
    <row r="437" spans="1:6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Row],[BSABe]]&lt;&gt;"",BIMTypeCode[[#This Row],[BSABe]],"")</f>
        <v/>
      </c>
      <c r="D437" t="str">
        <f>IF(BIMTypeCode[[#This Row],[BSABwr]]&lt;&gt;"",BIMTypeCode[[#This Row],[BSABwr]],"")</f>
        <v/>
      </c>
      <c r="E437" t="str">
        <f>IF(BIMTypeCode[[#This Row],[CoClass]]&lt;&gt;"",BIMTypeCode[[#This Row],[CoClass]],"")</f>
        <v/>
      </c>
      <c r="F437">
        <f>LEN(Table112122[[#This Row],[ID]])</f>
        <v>4</v>
      </c>
    </row>
    <row r="438" spans="1:6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Row],[BSABe]]&lt;&gt;"",BIMTypeCode[[#This Row],[BSABe]],"")</f>
        <v/>
      </c>
      <c r="D438" t="str">
        <f>IF(BIMTypeCode[[#This Row],[BSABwr]]&lt;&gt;"",BIMTypeCode[[#This Row],[BSABwr]],"")</f>
        <v/>
      </c>
      <c r="E438" t="str">
        <f>IF(BIMTypeCode[[#This Row],[CoClass]]&lt;&gt;"",BIMTypeCode[[#This Row],[CoClass]],"")</f>
        <v/>
      </c>
      <c r="F438">
        <f>LEN(Table112122[[#This Row],[ID]])</f>
        <v>4</v>
      </c>
    </row>
    <row r="439" spans="1:6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Row],[BSABe]]&lt;&gt;"",BIMTypeCode[[#This Row],[BSABe]],"")</f>
        <v/>
      </c>
      <c r="D439" t="str">
        <f>IF(BIMTypeCode[[#This Row],[BSABwr]]&lt;&gt;"",BIMTypeCode[[#This Row],[BSABwr]],"")</f>
        <v/>
      </c>
      <c r="E439" t="str">
        <f>IF(BIMTypeCode[[#This Row],[CoClass]]&lt;&gt;"",BIMTypeCode[[#This Row],[CoClass]],"")</f>
        <v/>
      </c>
      <c r="F439">
        <f>LEN(Table112122[[#This Row],[ID]])</f>
        <v>4</v>
      </c>
    </row>
    <row r="440" spans="1:6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Row],[BSABe]]&lt;&gt;"",BIMTypeCode[[#This Row],[BSABe]],"")</f>
        <v/>
      </c>
      <c r="D440" t="str">
        <f>IF(BIMTypeCode[[#This Row],[BSABwr]]&lt;&gt;"",BIMTypeCode[[#This Row],[BSABwr]],"")</f>
        <v/>
      </c>
      <c r="E440" t="str">
        <f>IF(BIMTypeCode[[#This Row],[CoClass]]&lt;&gt;"",BIMTypeCode[[#This Row],[CoClass]],"")</f>
        <v/>
      </c>
      <c r="F440">
        <f>LEN(Table112122[[#This Row],[ID]])</f>
        <v>4</v>
      </c>
    </row>
    <row r="441" spans="1:6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Row],[BSABe]]&lt;&gt;"",BIMTypeCode[[#This Row],[BSABe]],"")</f>
        <v/>
      </c>
      <c r="D441" t="str">
        <f>IF(BIMTypeCode[[#This Row],[BSABwr]]&lt;&gt;"",BIMTypeCode[[#This Row],[BSABwr]],"")</f>
        <v/>
      </c>
      <c r="E441" t="str">
        <f>IF(BIMTypeCode[[#This Row],[CoClass]]&lt;&gt;"",BIMTypeCode[[#This Row],[CoClass]],"")</f>
        <v/>
      </c>
      <c r="F441">
        <f>LEN(Table112122[[#This Row],[ID]])</f>
        <v>4</v>
      </c>
    </row>
    <row r="442" spans="1:6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Row],[BSABe]]&lt;&gt;"",BIMTypeCode[[#This Row],[BSABe]],"")</f>
        <v/>
      </c>
      <c r="D442" t="str">
        <f>IF(BIMTypeCode[[#This Row],[BSABwr]]&lt;&gt;"",BIMTypeCode[[#This Row],[BSABwr]],"")</f>
        <v/>
      </c>
      <c r="E442" t="str">
        <f>IF(BIMTypeCode[[#This Row],[CoClass]]&lt;&gt;"",BIMTypeCode[[#This Row],[CoClass]],"")</f>
        <v/>
      </c>
      <c r="F442">
        <f>LEN(Table112122[[#This Row],[ID]])</f>
        <v>4</v>
      </c>
    </row>
    <row r="443" spans="1:6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Row],[BSABe]]&lt;&gt;"",BIMTypeCode[[#This Row],[BSABe]],"")</f>
        <v/>
      </c>
      <c r="D443" t="str">
        <f>IF(BIMTypeCode[[#This Row],[BSABwr]]&lt;&gt;"",BIMTypeCode[[#This Row],[BSABwr]],"")</f>
        <v/>
      </c>
      <c r="E443" t="str">
        <f>IF(BIMTypeCode[[#This Row],[CoClass]]&lt;&gt;"",BIMTypeCode[[#This Row],[CoClass]],"")</f>
        <v/>
      </c>
      <c r="F443">
        <f>LEN(Table112122[[#This Row],[ID]])</f>
        <v>4</v>
      </c>
    </row>
    <row r="444" spans="1:6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Row],[BSABe]]&lt;&gt;"",BIMTypeCode[[#This Row],[BSABe]],"")</f>
        <v/>
      </c>
      <c r="D444" t="str">
        <f>IF(BIMTypeCode[[#This Row],[BSABwr]]&lt;&gt;"",BIMTypeCode[[#This Row],[BSABwr]],"")</f>
        <v/>
      </c>
      <c r="E444" t="str">
        <f>IF(BIMTypeCode[[#This Row],[CoClass]]&lt;&gt;"",BIMTypeCode[[#This Row],[CoClass]],"")</f>
        <v/>
      </c>
      <c r="F444">
        <f>LEN(Table112122[[#This Row],[ID]])</f>
        <v>3</v>
      </c>
    </row>
    <row r="445" spans="1:6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Row],[BSABe]]&lt;&gt;"",BIMTypeCode[[#This Row],[BSABe]],"")</f>
        <v/>
      </c>
      <c r="D445" t="str">
        <f>IF(BIMTypeCode[[#This Row],[BSABwr]]&lt;&gt;"",BIMTypeCode[[#This Row],[BSABwr]],"")</f>
        <v/>
      </c>
      <c r="E445" t="str">
        <f>IF(BIMTypeCode[[#This Row],[CoClass]]&lt;&gt;"",BIMTypeCode[[#This Row],[CoClass]],"")</f>
        <v/>
      </c>
      <c r="F445">
        <f>LEN(Table112122[[#This Row],[ID]])</f>
        <v>4</v>
      </c>
    </row>
    <row r="446" spans="1:6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Row],[BSABe]]&lt;&gt;"",BIMTypeCode[[#This Row],[BSABe]],"")</f>
        <v/>
      </c>
      <c r="D446" t="str">
        <f>IF(BIMTypeCode[[#This Row],[BSABwr]]&lt;&gt;"",BIMTypeCode[[#This Row],[BSABwr]],"")</f>
        <v/>
      </c>
      <c r="E446" t="str">
        <f>IF(BIMTypeCode[[#This Row],[CoClass]]&lt;&gt;"",BIMTypeCode[[#This Row],[CoClass]],"")</f>
        <v/>
      </c>
      <c r="F446">
        <f>LEN(Table112122[[#This Row],[ID]])</f>
        <v>4</v>
      </c>
    </row>
    <row r="447" spans="1:6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Row],[BSABe]]&lt;&gt;"",BIMTypeCode[[#This Row],[BSABe]],"")</f>
        <v/>
      </c>
      <c r="D447" t="str">
        <f>IF(BIMTypeCode[[#This Row],[BSABwr]]&lt;&gt;"",BIMTypeCode[[#This Row],[BSABwr]],"")</f>
        <v/>
      </c>
      <c r="E447" t="str">
        <f>IF(BIMTypeCode[[#This Row],[CoClass]]&lt;&gt;"",BIMTypeCode[[#This Row],[CoClass]],"")</f>
        <v/>
      </c>
      <c r="F447">
        <f>LEN(Table112122[[#This Row],[ID]])</f>
        <v>4</v>
      </c>
    </row>
    <row r="448" spans="1:6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Row],[BSABe]]&lt;&gt;"",BIMTypeCode[[#This Row],[BSABe]],"")</f>
        <v/>
      </c>
      <c r="D448" t="str">
        <f>IF(BIMTypeCode[[#This Row],[BSABwr]]&lt;&gt;"",BIMTypeCode[[#This Row],[BSABwr]],"")</f>
        <v/>
      </c>
      <c r="E448" t="str">
        <f>IF(BIMTypeCode[[#This Row],[CoClass]]&lt;&gt;"",BIMTypeCode[[#This Row],[CoClass]],"")</f>
        <v/>
      </c>
      <c r="F448">
        <f>LEN(Table112122[[#This Row],[ID]])</f>
        <v>4</v>
      </c>
    </row>
    <row r="449" spans="1:6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Row],[BSABe]]&lt;&gt;"",BIMTypeCode[[#This Row],[BSABe]],"")</f>
        <v/>
      </c>
      <c r="D449" t="str">
        <f>IF(BIMTypeCode[[#This Row],[BSABwr]]&lt;&gt;"",BIMTypeCode[[#This Row],[BSABwr]],"")</f>
        <v/>
      </c>
      <c r="E449" t="str">
        <f>IF(BIMTypeCode[[#This Row],[CoClass]]&lt;&gt;"",BIMTypeCode[[#This Row],[CoClass]],"")</f>
        <v/>
      </c>
      <c r="F449">
        <f>LEN(Table112122[[#This Row],[ID]])</f>
        <v>3</v>
      </c>
    </row>
    <row r="450" spans="1:6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Row],[BSABe]]&lt;&gt;"",BIMTypeCode[[#This Row],[BSABe]],"")</f>
        <v/>
      </c>
      <c r="D450" t="str">
        <f>IF(BIMTypeCode[[#This Row],[BSABwr]]&lt;&gt;"",BIMTypeCode[[#This Row],[BSABwr]],"")</f>
        <v/>
      </c>
      <c r="E450" t="str">
        <f>IF(BIMTypeCode[[#This Row],[CoClass]]&lt;&gt;"",BIMTypeCode[[#This Row],[CoClass]],"")</f>
        <v/>
      </c>
      <c r="F450">
        <f>LEN(Table112122[[#This Row],[ID]])</f>
        <v>4</v>
      </c>
    </row>
    <row r="451" spans="1:6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Row],[BSABe]]&lt;&gt;"",BIMTypeCode[[#This Row],[BSABe]],"")</f>
        <v/>
      </c>
      <c r="D451" t="str">
        <f>IF(BIMTypeCode[[#This Row],[BSABwr]]&lt;&gt;"",BIMTypeCode[[#This Row],[BSABwr]],"")</f>
        <v/>
      </c>
      <c r="E451" t="str">
        <f>IF(BIMTypeCode[[#This Row],[CoClass]]&lt;&gt;"",BIMTypeCode[[#This Row],[CoClass]],"")</f>
        <v/>
      </c>
      <c r="F451">
        <f>LEN(Table112122[[#This Row],[ID]])</f>
        <v>4</v>
      </c>
    </row>
    <row r="452" spans="1:6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Row],[BSABe]]&lt;&gt;"",BIMTypeCode[[#This Row],[BSABe]],"")</f>
        <v/>
      </c>
      <c r="D452" t="str">
        <f>IF(BIMTypeCode[[#This Row],[BSABwr]]&lt;&gt;"",BIMTypeCode[[#This Row],[BSABwr]],"")</f>
        <v/>
      </c>
      <c r="E452" t="str">
        <f>IF(BIMTypeCode[[#This Row],[CoClass]]&lt;&gt;"",BIMTypeCode[[#This Row],[CoClass]],"")</f>
        <v/>
      </c>
      <c r="F452">
        <f>LEN(Table112122[[#This Row],[ID]])</f>
        <v>4</v>
      </c>
    </row>
    <row r="453" spans="1:6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Row],[BSABe]]&lt;&gt;"",BIMTypeCode[[#This Row],[BSABe]],"")</f>
        <v/>
      </c>
      <c r="D453" t="str">
        <f>IF(BIMTypeCode[[#This Row],[BSABwr]]&lt;&gt;"",BIMTypeCode[[#This Row],[BSABwr]],"")</f>
        <v/>
      </c>
      <c r="E453" t="str">
        <f>IF(BIMTypeCode[[#This Row],[CoClass]]&lt;&gt;"",BIMTypeCode[[#This Row],[CoClass]],"")</f>
        <v/>
      </c>
      <c r="F453">
        <f>LEN(Table112122[[#This Row],[ID]])</f>
        <v>4</v>
      </c>
    </row>
    <row r="454" spans="1:6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Row],[BSABe]]&lt;&gt;"",BIMTypeCode[[#This Row],[BSABe]],"")</f>
        <v/>
      </c>
      <c r="D454" t="str">
        <f>IF(BIMTypeCode[[#This Row],[BSABwr]]&lt;&gt;"",BIMTypeCode[[#This Row],[BSABwr]],"")</f>
        <v/>
      </c>
      <c r="E454" t="str">
        <f>IF(BIMTypeCode[[#This Row],[CoClass]]&lt;&gt;"",BIMTypeCode[[#This Row],[CoClass]],"")</f>
        <v/>
      </c>
      <c r="F454">
        <f>LEN(Table112122[[#This Row],[ID]])</f>
        <v>1</v>
      </c>
    </row>
    <row r="455" spans="1:6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Row],[BSABe]]&lt;&gt;"",BIMTypeCode[[#This Row],[BSABe]],"")</f>
        <v/>
      </c>
      <c r="D455" t="str">
        <f>IF(BIMTypeCode[[#This Row],[BSABwr]]&lt;&gt;"",BIMTypeCode[[#This Row],[BSABwr]],"")</f>
        <v/>
      </c>
      <c r="E455" t="str">
        <f>IF(BIMTypeCode[[#This Row],[CoClass]]&lt;&gt;"",BIMTypeCode[[#This Row],[CoClass]],"")</f>
        <v/>
      </c>
      <c r="F455">
        <f>LEN(Table112122[[#This Row],[ID]])</f>
        <v>2</v>
      </c>
    </row>
    <row r="456" spans="1:6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Row],[BSABe]]&lt;&gt;"",BIMTypeCode[[#This Row],[BSABe]],"")</f>
        <v/>
      </c>
      <c r="D456" t="str">
        <f>IF(BIMTypeCode[[#This Row],[BSABwr]]&lt;&gt;"",BIMTypeCode[[#This Row],[BSABwr]],"")</f>
        <v/>
      </c>
      <c r="E456" t="str">
        <f>IF(BIMTypeCode[[#This Row],[CoClass]]&lt;&gt;"",BIMTypeCode[[#This Row],[CoClass]],"")</f>
        <v/>
      </c>
      <c r="F456">
        <f>LEN(Table112122[[#This Row],[ID]])</f>
        <v>3</v>
      </c>
    </row>
    <row r="457" spans="1:6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Row],[BSABe]]&lt;&gt;"",BIMTypeCode[[#This Row],[BSABe]],"")</f>
        <v/>
      </c>
      <c r="D457" t="str">
        <f>IF(BIMTypeCode[[#This Row],[BSABwr]]&lt;&gt;"",BIMTypeCode[[#This Row],[BSABwr]],"")</f>
        <v/>
      </c>
      <c r="E457" t="str">
        <f>IF(BIMTypeCode[[#This Row],[CoClass]]&lt;&gt;"",BIMTypeCode[[#This Row],[CoClass]],"")</f>
        <v/>
      </c>
      <c r="F457">
        <f>LEN(Table112122[[#This Row],[ID]])</f>
        <v>4</v>
      </c>
    </row>
    <row r="458" spans="1:6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Row],[BSABe]]&lt;&gt;"",BIMTypeCode[[#This Row],[BSABe]],"")</f>
        <v/>
      </c>
      <c r="D458" t="str">
        <f>IF(BIMTypeCode[[#This Row],[BSABwr]]&lt;&gt;"",BIMTypeCode[[#This Row],[BSABwr]],"")</f>
        <v/>
      </c>
      <c r="E458" t="str">
        <f>IF(BIMTypeCode[[#This Row],[CoClass]]&lt;&gt;"",BIMTypeCode[[#This Row],[CoClass]],"")</f>
        <v/>
      </c>
      <c r="F458">
        <f>LEN(Table112122[[#This Row],[ID]])</f>
        <v>4</v>
      </c>
    </row>
    <row r="459" spans="1:6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Row],[BSABe]]&lt;&gt;"",BIMTypeCode[[#This Row],[BSABe]],"")</f>
        <v/>
      </c>
      <c r="D459" t="str">
        <f>IF(BIMTypeCode[[#This Row],[BSABwr]]&lt;&gt;"",BIMTypeCode[[#This Row],[BSABwr]],"")</f>
        <v/>
      </c>
      <c r="E459" t="str">
        <f>IF(BIMTypeCode[[#This Row],[CoClass]]&lt;&gt;"",BIMTypeCode[[#This Row],[CoClass]],"")</f>
        <v/>
      </c>
      <c r="F459">
        <f>LEN(Table112122[[#This Row],[ID]])</f>
        <v>4</v>
      </c>
    </row>
    <row r="460" spans="1:6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Row],[BSABe]]&lt;&gt;"",BIMTypeCode[[#This Row],[BSABe]],"")</f>
        <v/>
      </c>
      <c r="D460" t="str">
        <f>IF(BIMTypeCode[[#This Row],[BSABwr]]&lt;&gt;"",BIMTypeCode[[#This Row],[BSABwr]],"")</f>
        <v/>
      </c>
      <c r="E460" t="str">
        <f>IF(BIMTypeCode[[#This Row],[CoClass]]&lt;&gt;"",BIMTypeCode[[#This Row],[CoClass]],"")</f>
        <v/>
      </c>
      <c r="F460">
        <f>LEN(Table112122[[#This Row],[ID]])</f>
        <v>4</v>
      </c>
    </row>
    <row r="461" spans="1:6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Row],[BSABe]]&lt;&gt;"",BIMTypeCode[[#This Row],[BSABe]],"")</f>
        <v/>
      </c>
      <c r="D461" t="str">
        <f>IF(BIMTypeCode[[#This Row],[BSABwr]]&lt;&gt;"",BIMTypeCode[[#This Row],[BSABwr]],"")</f>
        <v/>
      </c>
      <c r="E461" t="str">
        <f>IF(BIMTypeCode[[#This Row],[CoClass]]&lt;&gt;"",BIMTypeCode[[#This Row],[CoClass]],"")</f>
        <v/>
      </c>
      <c r="F461">
        <f>LEN(Table112122[[#This Row],[ID]])</f>
        <v>4</v>
      </c>
    </row>
    <row r="462" spans="1:6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Row],[BSABe]]&lt;&gt;"",BIMTypeCode[[#This Row],[BSABe]],"")</f>
        <v/>
      </c>
      <c r="D462" t="str">
        <f>IF(BIMTypeCode[[#This Row],[BSABwr]]&lt;&gt;"",BIMTypeCode[[#This Row],[BSABwr]],"")</f>
        <v/>
      </c>
      <c r="E462" t="str">
        <f>IF(BIMTypeCode[[#This Row],[CoClass]]&lt;&gt;"",BIMTypeCode[[#This Row],[CoClass]],"")</f>
        <v/>
      </c>
      <c r="F462">
        <f>LEN(Table112122[[#This Row],[ID]])</f>
        <v>3</v>
      </c>
    </row>
    <row r="463" spans="1:6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Row],[BSABe]]&lt;&gt;"",BIMTypeCode[[#This Row],[BSABe]],"")</f>
        <v/>
      </c>
      <c r="D463" t="str">
        <f>IF(BIMTypeCode[[#This Row],[BSABwr]]&lt;&gt;"",BIMTypeCode[[#This Row],[BSABwr]],"")</f>
        <v/>
      </c>
      <c r="E463" t="str">
        <f>IF(BIMTypeCode[[#This Row],[CoClass]]&lt;&gt;"",BIMTypeCode[[#This Row],[CoClass]],"")</f>
        <v/>
      </c>
      <c r="F463">
        <f>LEN(Table112122[[#This Row],[ID]])</f>
        <v>4</v>
      </c>
    </row>
    <row r="464" spans="1:6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Row],[BSABe]]&lt;&gt;"",BIMTypeCode[[#This Row],[BSABe]],"")</f>
        <v/>
      </c>
      <c r="D464" t="str">
        <f>IF(BIMTypeCode[[#This Row],[BSABwr]]&lt;&gt;"",BIMTypeCode[[#This Row],[BSABwr]],"")</f>
        <v/>
      </c>
      <c r="E464" t="str">
        <f>IF(BIMTypeCode[[#This Row],[CoClass]]&lt;&gt;"",BIMTypeCode[[#This Row],[CoClass]],"")</f>
        <v/>
      </c>
      <c r="F464">
        <f>LEN(Table112122[[#This Row],[ID]])</f>
        <v>4</v>
      </c>
    </row>
    <row r="465" spans="1:6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Row],[BSABe]]&lt;&gt;"",BIMTypeCode[[#This Row],[BSABe]],"")</f>
        <v/>
      </c>
      <c r="D465" t="str">
        <f>IF(BIMTypeCode[[#This Row],[BSABwr]]&lt;&gt;"",BIMTypeCode[[#This Row],[BSABwr]],"")</f>
        <v/>
      </c>
      <c r="E465" t="str">
        <f>IF(BIMTypeCode[[#This Row],[CoClass]]&lt;&gt;"",BIMTypeCode[[#This Row],[CoClass]],"")</f>
        <v/>
      </c>
      <c r="F465">
        <f>LEN(Table112122[[#This Row],[ID]])</f>
        <v>4</v>
      </c>
    </row>
    <row r="466" spans="1:6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Row],[BSABe]]&lt;&gt;"",BIMTypeCode[[#This Row],[BSABe]],"")</f>
        <v/>
      </c>
      <c r="D466" t="str">
        <f>IF(BIMTypeCode[[#This Row],[BSABwr]]&lt;&gt;"",BIMTypeCode[[#This Row],[BSABwr]],"")</f>
        <v/>
      </c>
      <c r="E466" t="str">
        <f>IF(BIMTypeCode[[#This Row],[CoClass]]&lt;&gt;"",BIMTypeCode[[#This Row],[CoClass]],"")</f>
        <v/>
      </c>
      <c r="F466">
        <f>LEN(Table112122[[#This Row],[ID]])</f>
        <v>4</v>
      </c>
    </row>
    <row r="467" spans="1:6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Row],[BSABe]]&lt;&gt;"",BIMTypeCode[[#This Row],[BSABe]],"")</f>
        <v/>
      </c>
      <c r="D467" t="str">
        <f>IF(BIMTypeCode[[#This Row],[BSABwr]]&lt;&gt;"",BIMTypeCode[[#This Row],[BSABwr]],"")</f>
        <v/>
      </c>
      <c r="E467" t="str">
        <f>IF(BIMTypeCode[[#This Row],[CoClass]]&lt;&gt;"",BIMTypeCode[[#This Row],[CoClass]],"")</f>
        <v/>
      </c>
      <c r="F467">
        <f>LEN(Table112122[[#This Row],[ID]])</f>
        <v>3</v>
      </c>
    </row>
    <row r="468" spans="1:6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Row],[BSABe]]&lt;&gt;"",BIMTypeCode[[#This Row],[BSABe]],"")</f>
        <v/>
      </c>
      <c r="D468" t="str">
        <f>IF(BIMTypeCode[[#This Row],[BSABwr]]&lt;&gt;"",BIMTypeCode[[#This Row],[BSABwr]],"")</f>
        <v/>
      </c>
      <c r="E468" t="str">
        <f>IF(BIMTypeCode[[#This Row],[CoClass]]&lt;&gt;"",BIMTypeCode[[#This Row],[CoClass]],"")</f>
        <v/>
      </c>
      <c r="F468">
        <f>LEN(Table112122[[#This Row],[ID]])</f>
        <v>4</v>
      </c>
    </row>
    <row r="469" spans="1:6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Row],[BSABe]]&lt;&gt;"",BIMTypeCode[[#This Row],[BSABe]],"")</f>
        <v/>
      </c>
      <c r="D469" t="str">
        <f>IF(BIMTypeCode[[#This Row],[BSABwr]]&lt;&gt;"",BIMTypeCode[[#This Row],[BSABwr]],"")</f>
        <v/>
      </c>
      <c r="E469" t="str">
        <f>IF(BIMTypeCode[[#This Row],[CoClass]]&lt;&gt;"",BIMTypeCode[[#This Row],[CoClass]],"")</f>
        <v/>
      </c>
      <c r="F469">
        <f>LEN(Table112122[[#This Row],[ID]])</f>
        <v>4</v>
      </c>
    </row>
    <row r="470" spans="1:6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Row],[BSABe]]&lt;&gt;"",BIMTypeCode[[#This Row],[BSABe]],"")</f>
        <v/>
      </c>
      <c r="D470" t="str">
        <f>IF(BIMTypeCode[[#This Row],[BSABwr]]&lt;&gt;"",BIMTypeCode[[#This Row],[BSABwr]],"")</f>
        <v/>
      </c>
      <c r="E470" t="str">
        <f>IF(BIMTypeCode[[#This Row],[CoClass]]&lt;&gt;"",BIMTypeCode[[#This Row],[CoClass]],"")</f>
        <v/>
      </c>
      <c r="F470">
        <f>LEN(Table112122[[#This Row],[ID]])</f>
        <v>4</v>
      </c>
    </row>
    <row r="471" spans="1:6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Row],[BSABe]]&lt;&gt;"",BIMTypeCode[[#This Row],[BSABe]],"")</f>
        <v/>
      </c>
      <c r="D471" t="str">
        <f>IF(BIMTypeCode[[#This Row],[BSABwr]]&lt;&gt;"",BIMTypeCode[[#This Row],[BSABwr]],"")</f>
        <v/>
      </c>
      <c r="E471" t="str">
        <f>IF(BIMTypeCode[[#This Row],[CoClass]]&lt;&gt;"",BIMTypeCode[[#This Row],[CoClass]],"")</f>
        <v/>
      </c>
      <c r="F471">
        <f>LEN(Table112122[[#This Row],[ID]])</f>
        <v>4</v>
      </c>
    </row>
    <row r="472" spans="1:6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Row],[BSABe]]&lt;&gt;"",BIMTypeCode[[#This Row],[BSABe]],"")</f>
        <v/>
      </c>
      <c r="D472" t="str">
        <f>IF(BIMTypeCode[[#This Row],[BSABwr]]&lt;&gt;"",BIMTypeCode[[#This Row],[BSABwr]],"")</f>
        <v/>
      </c>
      <c r="E472" t="str">
        <f>IF(BIMTypeCode[[#This Row],[CoClass]]&lt;&gt;"",BIMTypeCode[[#This Row],[CoClass]],"")</f>
        <v/>
      </c>
      <c r="F472">
        <f>LEN(Table112122[[#This Row],[ID]])</f>
        <v>4</v>
      </c>
    </row>
    <row r="473" spans="1:6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Row],[BSABe]]&lt;&gt;"",BIMTypeCode[[#This Row],[BSABe]],"")</f>
        <v/>
      </c>
      <c r="D473" t="str">
        <f>IF(BIMTypeCode[[#This Row],[BSABwr]]&lt;&gt;"",BIMTypeCode[[#This Row],[BSABwr]],"")</f>
        <v/>
      </c>
      <c r="E473" t="str">
        <f>IF(BIMTypeCode[[#This Row],[CoClass]]&lt;&gt;"",BIMTypeCode[[#This Row],[CoClass]],"")</f>
        <v/>
      </c>
      <c r="F473">
        <f>LEN(Table112122[[#This Row],[ID]])</f>
        <v>4</v>
      </c>
    </row>
    <row r="474" spans="1:6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Row],[BSABe]]&lt;&gt;"",BIMTypeCode[[#This Row],[BSABe]],"")</f>
        <v/>
      </c>
      <c r="D474" t="str">
        <f>IF(BIMTypeCode[[#This Row],[BSABwr]]&lt;&gt;"",BIMTypeCode[[#This Row],[BSABwr]],"")</f>
        <v/>
      </c>
      <c r="E474" t="str">
        <f>IF(BIMTypeCode[[#This Row],[CoClass]]&lt;&gt;"",BIMTypeCode[[#This Row],[CoClass]],"")</f>
        <v/>
      </c>
      <c r="F474">
        <f>LEN(Table112122[[#This Row],[ID]])</f>
        <v>4</v>
      </c>
    </row>
    <row r="475" spans="1:6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Row],[BSABe]]&lt;&gt;"",BIMTypeCode[[#This Row],[BSABe]],"")</f>
        <v/>
      </c>
      <c r="D475" t="str">
        <f>IF(BIMTypeCode[[#This Row],[BSABwr]]&lt;&gt;"",BIMTypeCode[[#This Row],[BSABwr]],"")</f>
        <v/>
      </c>
      <c r="E475" t="str">
        <f>IF(BIMTypeCode[[#This Row],[CoClass]]&lt;&gt;"",BIMTypeCode[[#This Row],[CoClass]],"")</f>
        <v/>
      </c>
      <c r="F475">
        <f>LEN(Table112122[[#This Row],[ID]])</f>
        <v>3</v>
      </c>
    </row>
    <row r="476" spans="1:6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Row],[BSABe]]&lt;&gt;"",BIMTypeCode[[#This Row],[BSABe]],"")</f>
        <v/>
      </c>
      <c r="D476" t="str">
        <f>IF(BIMTypeCode[[#This Row],[BSABwr]]&lt;&gt;"",BIMTypeCode[[#This Row],[BSABwr]],"")</f>
        <v/>
      </c>
      <c r="E476" t="str">
        <f>IF(BIMTypeCode[[#This Row],[CoClass]]&lt;&gt;"",BIMTypeCode[[#This Row],[CoClass]],"")</f>
        <v/>
      </c>
      <c r="F476">
        <f>LEN(Table112122[[#This Row],[ID]])</f>
        <v>4</v>
      </c>
    </row>
    <row r="477" spans="1:6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Row],[BSABe]]&lt;&gt;"",BIMTypeCode[[#This Row],[BSABe]],"")</f>
        <v/>
      </c>
      <c r="D477" t="str">
        <f>IF(BIMTypeCode[[#This Row],[BSABwr]]&lt;&gt;"",BIMTypeCode[[#This Row],[BSABwr]],"")</f>
        <v/>
      </c>
      <c r="E477" t="str">
        <f>IF(BIMTypeCode[[#This Row],[CoClass]]&lt;&gt;"",BIMTypeCode[[#This Row],[CoClass]],"")</f>
        <v/>
      </c>
      <c r="F477">
        <f>LEN(Table112122[[#This Row],[ID]])</f>
        <v>3</v>
      </c>
    </row>
    <row r="478" spans="1:6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Row],[BSABe]]&lt;&gt;"",BIMTypeCode[[#This Row],[BSABe]],"")</f>
        <v/>
      </c>
      <c r="D478" t="str">
        <f>IF(BIMTypeCode[[#This Row],[BSABwr]]&lt;&gt;"",BIMTypeCode[[#This Row],[BSABwr]],"")</f>
        <v/>
      </c>
      <c r="E478" t="str">
        <f>IF(BIMTypeCode[[#This Row],[CoClass]]&lt;&gt;"",BIMTypeCode[[#This Row],[CoClass]],"")</f>
        <v/>
      </c>
      <c r="F478">
        <f>LEN(Table112122[[#This Row],[ID]])</f>
        <v>4</v>
      </c>
    </row>
    <row r="479" spans="1:6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Row],[BSABe]]&lt;&gt;"",BIMTypeCode[[#This Row],[BSABe]],"")</f>
        <v/>
      </c>
      <c r="D479" t="str">
        <f>IF(BIMTypeCode[[#This Row],[BSABwr]]&lt;&gt;"",BIMTypeCode[[#This Row],[BSABwr]],"")</f>
        <v/>
      </c>
      <c r="E479" t="str">
        <f>IF(BIMTypeCode[[#This Row],[CoClass]]&lt;&gt;"",BIMTypeCode[[#This Row],[CoClass]],"")</f>
        <v/>
      </c>
      <c r="F479">
        <f>LEN(Table112122[[#This Row],[ID]])</f>
        <v>4</v>
      </c>
    </row>
    <row r="480" spans="1:6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Row],[BSABe]]&lt;&gt;"",BIMTypeCode[[#This Row],[BSABe]],"")</f>
        <v/>
      </c>
      <c r="D480" t="str">
        <f>IF(BIMTypeCode[[#This Row],[BSABwr]]&lt;&gt;"",BIMTypeCode[[#This Row],[BSABwr]],"")</f>
        <v/>
      </c>
      <c r="E480" t="str">
        <f>IF(BIMTypeCode[[#This Row],[CoClass]]&lt;&gt;"",BIMTypeCode[[#This Row],[CoClass]],"")</f>
        <v/>
      </c>
      <c r="F480">
        <f>LEN(Table112122[[#This Row],[ID]])</f>
        <v>4</v>
      </c>
    </row>
    <row r="481" spans="1:6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Row],[BSABe]]&lt;&gt;"",BIMTypeCode[[#This Row],[BSABe]],"")</f>
        <v/>
      </c>
      <c r="D481" t="str">
        <f>IF(BIMTypeCode[[#This Row],[BSABwr]]&lt;&gt;"",BIMTypeCode[[#This Row],[BSABwr]],"")</f>
        <v/>
      </c>
      <c r="E481" t="str">
        <f>IF(BIMTypeCode[[#This Row],[CoClass]]&lt;&gt;"",BIMTypeCode[[#This Row],[CoClass]],"")</f>
        <v/>
      </c>
      <c r="F481">
        <f>LEN(Table112122[[#This Row],[ID]])</f>
        <v>4</v>
      </c>
    </row>
    <row r="482" spans="1:6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Row],[BSABe]]&lt;&gt;"",BIMTypeCode[[#This Row],[BSABe]],"")</f>
        <v/>
      </c>
      <c r="D482" t="str">
        <f>IF(BIMTypeCode[[#This Row],[BSABwr]]&lt;&gt;"",BIMTypeCode[[#This Row],[BSABwr]],"")</f>
        <v/>
      </c>
      <c r="E482" t="str">
        <f>IF(BIMTypeCode[[#This Row],[CoClass]]&lt;&gt;"",BIMTypeCode[[#This Row],[CoClass]],"")</f>
        <v/>
      </c>
      <c r="F482">
        <f>LEN(Table112122[[#This Row],[ID]])</f>
        <v>4</v>
      </c>
    </row>
    <row r="483" spans="1:6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Row],[BSABe]]&lt;&gt;"",BIMTypeCode[[#This Row],[BSABe]],"")</f>
        <v/>
      </c>
      <c r="D483" t="str">
        <f>IF(BIMTypeCode[[#This Row],[BSABwr]]&lt;&gt;"",BIMTypeCode[[#This Row],[BSABwr]],"")</f>
        <v/>
      </c>
      <c r="E483" t="str">
        <f>IF(BIMTypeCode[[#This Row],[CoClass]]&lt;&gt;"",BIMTypeCode[[#This Row],[CoClass]],"")</f>
        <v/>
      </c>
      <c r="F483">
        <f>LEN(Table112122[[#This Row],[ID]])</f>
        <v>2</v>
      </c>
    </row>
    <row r="484" spans="1:6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Row],[BSABe]]&lt;&gt;"",BIMTypeCode[[#This Row],[BSABe]],"")</f>
        <v/>
      </c>
      <c r="D484" t="str">
        <f>IF(BIMTypeCode[[#This Row],[BSABwr]]&lt;&gt;"",BIMTypeCode[[#This Row],[BSABwr]],"")</f>
        <v/>
      </c>
      <c r="E484" t="str">
        <f>IF(BIMTypeCode[[#This Row],[CoClass]]&lt;&gt;"",BIMTypeCode[[#This Row],[CoClass]],"")</f>
        <v/>
      </c>
      <c r="F484">
        <f>LEN(Table112122[[#This Row],[ID]])</f>
        <v>3</v>
      </c>
    </row>
    <row r="485" spans="1:6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Row],[BSABe]]&lt;&gt;"",BIMTypeCode[[#This Row],[BSABe]],"")</f>
        <v/>
      </c>
      <c r="D485" t="str">
        <f>IF(BIMTypeCode[[#This Row],[BSABwr]]&lt;&gt;"",BIMTypeCode[[#This Row],[BSABwr]],"")</f>
        <v/>
      </c>
      <c r="E485" t="str">
        <f>IF(BIMTypeCode[[#This Row],[CoClass]]&lt;&gt;"",BIMTypeCode[[#This Row],[CoClass]],"")</f>
        <v/>
      </c>
      <c r="F485">
        <f>LEN(Table112122[[#This Row],[ID]])</f>
        <v>4</v>
      </c>
    </row>
    <row r="486" spans="1:6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Row],[BSABe]]&lt;&gt;"",BIMTypeCode[[#This Row],[BSABe]],"")</f>
        <v/>
      </c>
      <c r="D486" t="str">
        <f>IF(BIMTypeCode[[#This Row],[BSABwr]]&lt;&gt;"",BIMTypeCode[[#This Row],[BSABwr]],"")</f>
        <v/>
      </c>
      <c r="E486" t="str">
        <f>IF(BIMTypeCode[[#This Row],[CoClass]]&lt;&gt;"",BIMTypeCode[[#This Row],[CoClass]],"")</f>
        <v/>
      </c>
      <c r="F486">
        <f>LEN(Table112122[[#This Row],[ID]])</f>
        <v>4</v>
      </c>
    </row>
    <row r="487" spans="1:6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Row],[BSABe]]&lt;&gt;"",BIMTypeCode[[#This Row],[BSABe]],"")</f>
        <v/>
      </c>
      <c r="D487" t="str">
        <f>IF(BIMTypeCode[[#This Row],[BSABwr]]&lt;&gt;"",BIMTypeCode[[#This Row],[BSABwr]],"")</f>
        <v/>
      </c>
      <c r="E487" t="str">
        <f>IF(BIMTypeCode[[#This Row],[CoClass]]&lt;&gt;"",BIMTypeCode[[#This Row],[CoClass]],"")</f>
        <v/>
      </c>
      <c r="F487">
        <f>LEN(Table112122[[#This Row],[ID]])</f>
        <v>4</v>
      </c>
    </row>
    <row r="488" spans="1:6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Row],[BSABe]]&lt;&gt;"",BIMTypeCode[[#This Row],[BSABe]],"")</f>
        <v/>
      </c>
      <c r="D488" t="str">
        <f>IF(BIMTypeCode[[#This Row],[BSABwr]]&lt;&gt;"",BIMTypeCode[[#This Row],[BSABwr]],"")</f>
        <v/>
      </c>
      <c r="E488" t="str">
        <f>IF(BIMTypeCode[[#This Row],[CoClass]]&lt;&gt;"",BIMTypeCode[[#This Row],[CoClass]],"")</f>
        <v/>
      </c>
      <c r="F488">
        <f>LEN(Table112122[[#This Row],[ID]])</f>
        <v>3</v>
      </c>
    </row>
    <row r="489" spans="1:6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Row],[BSABe]]&lt;&gt;"",BIMTypeCode[[#This Row],[BSABe]],"")</f>
        <v/>
      </c>
      <c r="D489" t="str">
        <f>IF(BIMTypeCode[[#This Row],[BSABwr]]&lt;&gt;"",BIMTypeCode[[#This Row],[BSABwr]],"")</f>
        <v/>
      </c>
      <c r="E489" t="str">
        <f>IF(BIMTypeCode[[#This Row],[CoClass]]&lt;&gt;"",BIMTypeCode[[#This Row],[CoClass]],"")</f>
        <v/>
      </c>
      <c r="F489">
        <f>LEN(Table112122[[#This Row],[ID]])</f>
        <v>4</v>
      </c>
    </row>
    <row r="490" spans="1:6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Row],[BSABe]]&lt;&gt;"",BIMTypeCode[[#This Row],[BSABe]],"")</f>
        <v/>
      </c>
      <c r="D490" t="str">
        <f>IF(BIMTypeCode[[#This Row],[BSABwr]]&lt;&gt;"",BIMTypeCode[[#This Row],[BSABwr]],"")</f>
        <v/>
      </c>
      <c r="E490" t="str">
        <f>IF(BIMTypeCode[[#This Row],[CoClass]]&lt;&gt;"",BIMTypeCode[[#This Row],[CoClass]],"")</f>
        <v/>
      </c>
      <c r="F490">
        <f>LEN(Table112122[[#This Row],[ID]])</f>
        <v>3</v>
      </c>
    </row>
    <row r="491" spans="1:6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Row],[BSABe]]&lt;&gt;"",BIMTypeCode[[#This Row],[BSABe]],"")</f>
        <v/>
      </c>
      <c r="D491" t="str">
        <f>IF(BIMTypeCode[[#This Row],[BSABwr]]&lt;&gt;"",BIMTypeCode[[#This Row],[BSABwr]],"")</f>
        <v/>
      </c>
      <c r="E491" t="str">
        <f>IF(BIMTypeCode[[#This Row],[CoClass]]&lt;&gt;"",BIMTypeCode[[#This Row],[CoClass]],"")</f>
        <v/>
      </c>
      <c r="F491">
        <f>LEN(Table112122[[#This Row],[ID]])</f>
        <v>4</v>
      </c>
    </row>
    <row r="492" spans="1:6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Row],[BSABe]]&lt;&gt;"",BIMTypeCode[[#This Row],[BSABe]],"")</f>
        <v/>
      </c>
      <c r="D492" t="str">
        <f>IF(BIMTypeCode[[#This Row],[BSABwr]]&lt;&gt;"",BIMTypeCode[[#This Row],[BSABwr]],"")</f>
        <v/>
      </c>
      <c r="E492" t="str">
        <f>IF(BIMTypeCode[[#This Row],[CoClass]]&lt;&gt;"",BIMTypeCode[[#This Row],[CoClass]],"")</f>
        <v/>
      </c>
      <c r="F492">
        <f>LEN(Table112122[[#This Row],[ID]])</f>
        <v>4</v>
      </c>
    </row>
    <row r="493" spans="1:6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Row],[BSABe]]&lt;&gt;"",BIMTypeCode[[#This Row],[BSABe]],"")</f>
        <v/>
      </c>
      <c r="D493" t="str">
        <f>IF(BIMTypeCode[[#This Row],[BSABwr]]&lt;&gt;"",BIMTypeCode[[#This Row],[BSABwr]],"")</f>
        <v/>
      </c>
      <c r="E493" t="str">
        <f>IF(BIMTypeCode[[#This Row],[CoClass]]&lt;&gt;"",BIMTypeCode[[#This Row],[CoClass]],"")</f>
        <v/>
      </c>
      <c r="F493">
        <f>LEN(Table112122[[#This Row],[ID]])</f>
        <v>4</v>
      </c>
    </row>
    <row r="494" spans="1:6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Row],[BSABe]]&lt;&gt;"",BIMTypeCode[[#This Row],[BSABe]],"")</f>
        <v/>
      </c>
      <c r="D494" t="str">
        <f>IF(BIMTypeCode[[#This Row],[BSABwr]]&lt;&gt;"",BIMTypeCode[[#This Row],[BSABwr]],"")</f>
        <v/>
      </c>
      <c r="E494" t="str">
        <f>IF(BIMTypeCode[[#This Row],[CoClass]]&lt;&gt;"",BIMTypeCode[[#This Row],[CoClass]],"")</f>
        <v/>
      </c>
      <c r="F494">
        <f>LEN(Table112122[[#This Row],[ID]])</f>
        <v>3</v>
      </c>
    </row>
    <row r="495" spans="1:6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Row],[BSABe]]&lt;&gt;"",BIMTypeCode[[#This Row],[BSABe]],"")</f>
        <v/>
      </c>
      <c r="D495" t="str">
        <f>IF(BIMTypeCode[[#This Row],[BSABwr]]&lt;&gt;"",BIMTypeCode[[#This Row],[BSABwr]],"")</f>
        <v/>
      </c>
      <c r="E495" t="str">
        <f>IF(BIMTypeCode[[#This Row],[CoClass]]&lt;&gt;"",BIMTypeCode[[#This Row],[CoClass]],"")</f>
        <v/>
      </c>
      <c r="F495">
        <f>LEN(Table112122[[#This Row],[ID]])</f>
        <v>4</v>
      </c>
    </row>
    <row r="496" spans="1:6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Row],[BSABe]]&lt;&gt;"",BIMTypeCode[[#This Row],[BSABe]],"")</f>
        <v/>
      </c>
      <c r="D496" t="str">
        <f>IF(BIMTypeCode[[#This Row],[BSABwr]]&lt;&gt;"",BIMTypeCode[[#This Row],[BSABwr]],"")</f>
        <v/>
      </c>
      <c r="E496" t="str">
        <f>IF(BIMTypeCode[[#This Row],[CoClass]]&lt;&gt;"",BIMTypeCode[[#This Row],[CoClass]],"")</f>
        <v/>
      </c>
      <c r="F496">
        <f>LEN(Table112122[[#This Row],[ID]])</f>
        <v>3</v>
      </c>
    </row>
    <row r="497" spans="1:6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Row],[BSABe]]&lt;&gt;"",BIMTypeCode[[#This Row],[BSABe]],"")</f>
        <v/>
      </c>
      <c r="D497" t="str">
        <f>IF(BIMTypeCode[[#This Row],[BSABwr]]&lt;&gt;"",BIMTypeCode[[#This Row],[BSABwr]],"")</f>
        <v/>
      </c>
      <c r="E497" t="str">
        <f>IF(BIMTypeCode[[#This Row],[CoClass]]&lt;&gt;"",BIMTypeCode[[#This Row],[CoClass]],"")</f>
        <v/>
      </c>
      <c r="F497">
        <f>LEN(Table112122[[#This Row],[ID]])</f>
        <v>4</v>
      </c>
    </row>
    <row r="498" spans="1:6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Row],[BSABe]]&lt;&gt;"",BIMTypeCode[[#This Row],[BSABe]],"")</f>
        <v/>
      </c>
      <c r="D498" t="str">
        <f>IF(BIMTypeCode[[#This Row],[BSABwr]]&lt;&gt;"",BIMTypeCode[[#This Row],[BSABwr]],"")</f>
        <v/>
      </c>
      <c r="E498" t="str">
        <f>IF(BIMTypeCode[[#This Row],[CoClass]]&lt;&gt;"",BIMTypeCode[[#This Row],[CoClass]],"")</f>
        <v/>
      </c>
      <c r="F498">
        <f>LEN(Table112122[[#This Row],[ID]])</f>
        <v>4</v>
      </c>
    </row>
    <row r="499" spans="1:6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Row],[BSABe]]&lt;&gt;"",BIMTypeCode[[#This Row],[BSABe]],"")</f>
        <v/>
      </c>
      <c r="D499" t="str">
        <f>IF(BIMTypeCode[[#This Row],[BSABwr]]&lt;&gt;"",BIMTypeCode[[#This Row],[BSABwr]],"")</f>
        <v/>
      </c>
      <c r="E499" t="str">
        <f>IF(BIMTypeCode[[#This Row],[CoClass]]&lt;&gt;"",BIMTypeCode[[#This Row],[CoClass]],"")</f>
        <v/>
      </c>
      <c r="F499">
        <f>LEN(Table112122[[#This Row],[ID]])</f>
        <v>3</v>
      </c>
    </row>
    <row r="500" spans="1:6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Row],[BSABe]]&lt;&gt;"",BIMTypeCode[[#This Row],[BSABe]],"")</f>
        <v/>
      </c>
      <c r="D500" t="str">
        <f>IF(BIMTypeCode[[#This Row],[BSABwr]]&lt;&gt;"",BIMTypeCode[[#This Row],[BSABwr]],"")</f>
        <v/>
      </c>
      <c r="E500" t="str">
        <f>IF(BIMTypeCode[[#This Row],[CoClass]]&lt;&gt;"",BIMTypeCode[[#This Row],[CoClass]],"")</f>
        <v/>
      </c>
      <c r="F500">
        <f>LEN(Table112122[[#This Row],[ID]])</f>
        <v>4</v>
      </c>
    </row>
    <row r="501" spans="1:6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Row],[BSABe]]&lt;&gt;"",BIMTypeCode[[#This Row],[BSABe]],"")</f>
        <v/>
      </c>
      <c r="D501" t="str">
        <f>IF(BIMTypeCode[[#This Row],[BSABwr]]&lt;&gt;"",BIMTypeCode[[#This Row],[BSABwr]],"")</f>
        <v/>
      </c>
      <c r="E501" t="str">
        <f>IF(BIMTypeCode[[#This Row],[CoClass]]&lt;&gt;"",BIMTypeCode[[#This Row],[CoClass]],"")</f>
        <v/>
      </c>
      <c r="F501">
        <f>LEN(Table112122[[#This Row],[ID]])</f>
        <v>4</v>
      </c>
    </row>
    <row r="502" spans="1:6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Row],[BSABe]]&lt;&gt;"",BIMTypeCode[[#This Row],[BSABe]],"")</f>
        <v/>
      </c>
      <c r="D502" t="str">
        <f>IF(BIMTypeCode[[#This Row],[BSABwr]]&lt;&gt;"",BIMTypeCode[[#This Row],[BSABwr]],"")</f>
        <v/>
      </c>
      <c r="E502" t="str">
        <f>IF(BIMTypeCode[[#This Row],[CoClass]]&lt;&gt;"",BIMTypeCode[[#This Row],[CoClass]],"")</f>
        <v/>
      </c>
      <c r="F502">
        <f>LEN(Table112122[[#This Row],[ID]])</f>
        <v>3</v>
      </c>
    </row>
    <row r="503" spans="1:6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Row],[BSABe]]&lt;&gt;"",BIMTypeCode[[#This Row],[BSABe]],"")</f>
        <v/>
      </c>
      <c r="D503" t="str">
        <f>IF(BIMTypeCode[[#This Row],[BSABwr]]&lt;&gt;"",BIMTypeCode[[#This Row],[BSABwr]],"")</f>
        <v/>
      </c>
      <c r="E503" t="str">
        <f>IF(BIMTypeCode[[#This Row],[CoClass]]&lt;&gt;"",BIMTypeCode[[#This Row],[CoClass]],"")</f>
        <v/>
      </c>
      <c r="F503">
        <f>LEN(Table112122[[#This Row],[ID]])</f>
        <v>4</v>
      </c>
    </row>
    <row r="504" spans="1:6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Row],[BSABe]]&lt;&gt;"",BIMTypeCode[[#This Row],[BSABe]],"")</f>
        <v/>
      </c>
      <c r="D504" t="str">
        <f>IF(BIMTypeCode[[#This Row],[BSABwr]]&lt;&gt;"",BIMTypeCode[[#This Row],[BSABwr]],"")</f>
        <v/>
      </c>
      <c r="E504" t="str">
        <f>IF(BIMTypeCode[[#This Row],[CoClass]]&lt;&gt;"",BIMTypeCode[[#This Row],[CoClass]],"")</f>
        <v/>
      </c>
      <c r="F504">
        <f>LEN(Table112122[[#This Row],[ID]])</f>
        <v>4</v>
      </c>
    </row>
    <row r="505" spans="1:6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Row],[BSABe]]&lt;&gt;"",BIMTypeCode[[#This Row],[BSABe]],"")</f>
        <v/>
      </c>
      <c r="D505" t="str">
        <f>IF(BIMTypeCode[[#This Row],[BSABwr]]&lt;&gt;"",BIMTypeCode[[#This Row],[BSABwr]],"")</f>
        <v/>
      </c>
      <c r="E505" t="str">
        <f>IF(BIMTypeCode[[#This Row],[CoClass]]&lt;&gt;"",BIMTypeCode[[#This Row],[CoClass]],"")</f>
        <v/>
      </c>
      <c r="F505">
        <f>LEN(Table112122[[#This Row],[ID]])</f>
        <v>2</v>
      </c>
    </row>
    <row r="506" spans="1:6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Row],[BSABe]]&lt;&gt;"",BIMTypeCode[[#This Row],[BSABe]],"")</f>
        <v/>
      </c>
      <c r="D506" t="str">
        <f>IF(BIMTypeCode[[#This Row],[BSABwr]]&lt;&gt;"",BIMTypeCode[[#This Row],[BSABwr]],"")</f>
        <v/>
      </c>
      <c r="E506" t="str">
        <f>IF(BIMTypeCode[[#This Row],[CoClass]]&lt;&gt;"",BIMTypeCode[[#This Row],[CoClass]],"")</f>
        <v/>
      </c>
      <c r="F506">
        <f>LEN(Table112122[[#This Row],[ID]])</f>
        <v>3</v>
      </c>
    </row>
    <row r="507" spans="1:6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Row],[BSABe]]&lt;&gt;"",BIMTypeCode[[#This Row],[BSABe]],"")</f>
        <v/>
      </c>
      <c r="D507" t="str">
        <f>IF(BIMTypeCode[[#This Row],[BSABwr]]&lt;&gt;"",BIMTypeCode[[#This Row],[BSABwr]],"")</f>
        <v/>
      </c>
      <c r="E507" t="str">
        <f>IF(BIMTypeCode[[#This Row],[CoClass]]&lt;&gt;"",BIMTypeCode[[#This Row],[CoClass]],"")</f>
        <v/>
      </c>
      <c r="F507">
        <f>LEN(Table112122[[#This Row],[ID]])</f>
        <v>4</v>
      </c>
    </row>
    <row r="508" spans="1:6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Row],[BSABe]]&lt;&gt;"",BIMTypeCode[[#This Row],[BSABe]],"")</f>
        <v/>
      </c>
      <c r="D508" t="str">
        <f>IF(BIMTypeCode[[#This Row],[BSABwr]]&lt;&gt;"",BIMTypeCode[[#This Row],[BSABwr]],"")</f>
        <v/>
      </c>
      <c r="E508" t="str">
        <f>IF(BIMTypeCode[[#This Row],[CoClass]]&lt;&gt;"",BIMTypeCode[[#This Row],[CoClass]],"")</f>
        <v/>
      </c>
      <c r="F508">
        <f>LEN(Table112122[[#This Row],[ID]])</f>
        <v>4</v>
      </c>
    </row>
    <row r="509" spans="1:6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Row],[BSABe]]&lt;&gt;"",BIMTypeCode[[#This Row],[BSABe]],"")</f>
        <v/>
      </c>
      <c r="D509" t="str">
        <f>IF(BIMTypeCode[[#This Row],[BSABwr]]&lt;&gt;"",BIMTypeCode[[#This Row],[BSABwr]],"")</f>
        <v/>
      </c>
      <c r="E509" t="str">
        <f>IF(BIMTypeCode[[#This Row],[CoClass]]&lt;&gt;"",BIMTypeCode[[#This Row],[CoClass]],"")</f>
        <v/>
      </c>
      <c r="F509">
        <f>LEN(Table112122[[#This Row],[ID]])</f>
        <v>4</v>
      </c>
    </row>
    <row r="510" spans="1:6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Row],[BSABe]]&lt;&gt;"",BIMTypeCode[[#This Row],[BSABe]],"")</f>
        <v/>
      </c>
      <c r="D510" t="str">
        <f>IF(BIMTypeCode[[#This Row],[BSABwr]]&lt;&gt;"",BIMTypeCode[[#This Row],[BSABwr]],"")</f>
        <v/>
      </c>
      <c r="E510" t="str">
        <f>IF(BIMTypeCode[[#This Row],[CoClass]]&lt;&gt;"",BIMTypeCode[[#This Row],[CoClass]],"")</f>
        <v/>
      </c>
      <c r="F510">
        <f>LEN(Table112122[[#This Row],[ID]])</f>
        <v>4</v>
      </c>
    </row>
    <row r="511" spans="1:6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Row],[BSABe]]&lt;&gt;"",BIMTypeCode[[#This Row],[BSABe]],"")</f>
        <v/>
      </c>
      <c r="D511" t="str">
        <f>IF(BIMTypeCode[[#This Row],[BSABwr]]&lt;&gt;"",BIMTypeCode[[#This Row],[BSABwr]],"")</f>
        <v/>
      </c>
      <c r="E511" t="str">
        <f>IF(BIMTypeCode[[#This Row],[CoClass]]&lt;&gt;"",BIMTypeCode[[#This Row],[CoClass]],"")</f>
        <v/>
      </c>
      <c r="F511">
        <f>LEN(Table112122[[#This Row],[ID]])</f>
        <v>4</v>
      </c>
    </row>
    <row r="512" spans="1:6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Row],[BSABe]]&lt;&gt;"",BIMTypeCode[[#This Row],[BSABe]],"")</f>
        <v/>
      </c>
      <c r="D512" t="str">
        <f>IF(BIMTypeCode[[#This Row],[BSABwr]]&lt;&gt;"",BIMTypeCode[[#This Row],[BSABwr]],"")</f>
        <v/>
      </c>
      <c r="E512" t="str">
        <f>IF(BIMTypeCode[[#This Row],[CoClass]]&lt;&gt;"",BIMTypeCode[[#This Row],[CoClass]],"")</f>
        <v/>
      </c>
      <c r="F512">
        <f>LEN(Table112122[[#This Row],[ID]])</f>
        <v>4</v>
      </c>
    </row>
    <row r="513" spans="1:6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Row],[BSABe]]&lt;&gt;"",BIMTypeCode[[#This Row],[BSABe]],"")</f>
        <v/>
      </c>
      <c r="D513" t="str">
        <f>IF(BIMTypeCode[[#This Row],[BSABwr]]&lt;&gt;"",BIMTypeCode[[#This Row],[BSABwr]],"")</f>
        <v/>
      </c>
      <c r="E513" t="str">
        <f>IF(BIMTypeCode[[#This Row],[CoClass]]&lt;&gt;"",BIMTypeCode[[#This Row],[CoClass]],"")</f>
        <v/>
      </c>
      <c r="F513">
        <f>LEN(Table112122[[#This Row],[ID]])</f>
        <v>3</v>
      </c>
    </row>
    <row r="514" spans="1:6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Row],[BSABe]]&lt;&gt;"",BIMTypeCode[[#This Row],[BSABe]],"")</f>
        <v/>
      </c>
      <c r="D514" t="str">
        <f>IF(BIMTypeCode[[#This Row],[BSABwr]]&lt;&gt;"",BIMTypeCode[[#This Row],[BSABwr]],"")</f>
        <v/>
      </c>
      <c r="E514" t="str">
        <f>IF(BIMTypeCode[[#This Row],[CoClass]]&lt;&gt;"",BIMTypeCode[[#This Row],[CoClass]],"")</f>
        <v/>
      </c>
      <c r="F514">
        <f>LEN(Table112122[[#This Row],[ID]])</f>
        <v>4</v>
      </c>
    </row>
    <row r="515" spans="1:6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Row],[BSABe]]&lt;&gt;"",BIMTypeCode[[#This Row],[BSABe]],"")</f>
        <v/>
      </c>
      <c r="D515" t="str">
        <f>IF(BIMTypeCode[[#This Row],[BSABwr]]&lt;&gt;"",BIMTypeCode[[#This Row],[BSABwr]],"")</f>
        <v/>
      </c>
      <c r="E515" t="str">
        <f>IF(BIMTypeCode[[#This Row],[CoClass]]&lt;&gt;"",BIMTypeCode[[#This Row],[CoClass]],"")</f>
        <v/>
      </c>
      <c r="F515">
        <f>LEN(Table112122[[#This Row],[ID]])</f>
        <v>4</v>
      </c>
    </row>
    <row r="516" spans="1:6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Row],[BSABe]]&lt;&gt;"",BIMTypeCode[[#This Row],[BSABe]],"")</f>
        <v/>
      </c>
      <c r="D516" t="str">
        <f>IF(BIMTypeCode[[#This Row],[BSABwr]]&lt;&gt;"",BIMTypeCode[[#This Row],[BSABwr]],"")</f>
        <v/>
      </c>
      <c r="E516" t="str">
        <f>IF(BIMTypeCode[[#This Row],[CoClass]]&lt;&gt;"",BIMTypeCode[[#This Row],[CoClass]],"")</f>
        <v/>
      </c>
      <c r="F516">
        <f>LEN(Table112122[[#This Row],[ID]])</f>
        <v>3</v>
      </c>
    </row>
    <row r="517" spans="1:6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Row],[BSABe]]&lt;&gt;"",BIMTypeCode[[#This Row],[BSABe]],"")</f>
        <v/>
      </c>
      <c r="D517" t="str">
        <f>IF(BIMTypeCode[[#This Row],[BSABwr]]&lt;&gt;"",BIMTypeCode[[#This Row],[BSABwr]],"")</f>
        <v/>
      </c>
      <c r="E517" t="str">
        <f>IF(BIMTypeCode[[#This Row],[CoClass]]&lt;&gt;"",BIMTypeCode[[#This Row],[CoClass]],"")</f>
        <v/>
      </c>
      <c r="F517">
        <f>LEN(Table112122[[#This Row],[ID]])</f>
        <v>4</v>
      </c>
    </row>
    <row r="518" spans="1:6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Row],[BSABe]]&lt;&gt;"",BIMTypeCode[[#This Row],[BSABe]],"")</f>
        <v/>
      </c>
      <c r="D518" t="str">
        <f>IF(BIMTypeCode[[#This Row],[BSABwr]]&lt;&gt;"",BIMTypeCode[[#This Row],[BSABwr]],"")</f>
        <v/>
      </c>
      <c r="E518" t="str">
        <f>IF(BIMTypeCode[[#This Row],[CoClass]]&lt;&gt;"",BIMTypeCode[[#This Row],[CoClass]],"")</f>
        <v/>
      </c>
      <c r="F518">
        <f>LEN(Table112122[[#This Row],[ID]])</f>
        <v>4</v>
      </c>
    </row>
    <row r="519" spans="1:6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Row],[BSABe]]&lt;&gt;"",BIMTypeCode[[#This Row],[BSABe]],"")</f>
        <v/>
      </c>
      <c r="D519" t="str">
        <f>IF(BIMTypeCode[[#This Row],[BSABwr]]&lt;&gt;"",BIMTypeCode[[#This Row],[BSABwr]],"")</f>
        <v/>
      </c>
      <c r="E519" t="str">
        <f>IF(BIMTypeCode[[#This Row],[CoClass]]&lt;&gt;"",BIMTypeCode[[#This Row],[CoClass]],"")</f>
        <v/>
      </c>
      <c r="F519">
        <f>LEN(Table112122[[#This Row],[ID]])</f>
        <v>4</v>
      </c>
    </row>
    <row r="520" spans="1:6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Row],[BSABe]]&lt;&gt;"",BIMTypeCode[[#This Row],[BSABe]],"")</f>
        <v/>
      </c>
      <c r="D520" t="str">
        <f>IF(BIMTypeCode[[#This Row],[BSABwr]]&lt;&gt;"",BIMTypeCode[[#This Row],[BSABwr]],"")</f>
        <v/>
      </c>
      <c r="E520" t="str">
        <f>IF(BIMTypeCode[[#This Row],[CoClass]]&lt;&gt;"",BIMTypeCode[[#This Row],[CoClass]],"")</f>
        <v/>
      </c>
      <c r="F520">
        <f>LEN(Table112122[[#This Row],[ID]])</f>
        <v>2</v>
      </c>
    </row>
    <row r="521" spans="1:6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Row],[BSABe]]&lt;&gt;"",BIMTypeCode[[#This Row],[BSABe]],"")</f>
        <v/>
      </c>
      <c r="D521" t="str">
        <f>IF(BIMTypeCode[[#This Row],[BSABwr]]&lt;&gt;"",BIMTypeCode[[#This Row],[BSABwr]],"")</f>
        <v/>
      </c>
      <c r="E521" t="str">
        <f>IF(BIMTypeCode[[#This Row],[CoClass]]&lt;&gt;"",BIMTypeCode[[#This Row],[CoClass]],"")</f>
        <v/>
      </c>
      <c r="F521">
        <f>LEN(Table112122[[#This Row],[ID]])</f>
        <v>3</v>
      </c>
    </row>
    <row r="522" spans="1:6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Row],[BSABe]]&lt;&gt;"",BIMTypeCode[[#This Row],[BSABe]],"")</f>
        <v/>
      </c>
      <c r="D522" t="str">
        <f>IF(BIMTypeCode[[#This Row],[BSABwr]]&lt;&gt;"",BIMTypeCode[[#This Row],[BSABwr]],"")</f>
        <v/>
      </c>
      <c r="E522" t="str">
        <f>IF(BIMTypeCode[[#This Row],[CoClass]]&lt;&gt;"",BIMTypeCode[[#This Row],[CoClass]],"")</f>
        <v/>
      </c>
      <c r="F522">
        <f>LEN(Table112122[[#This Row],[ID]])</f>
        <v>4</v>
      </c>
    </row>
    <row r="523" spans="1:6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Row],[BSABe]]&lt;&gt;"",BIMTypeCode[[#This Row],[BSABe]],"")</f>
        <v/>
      </c>
      <c r="D523" t="str">
        <f>IF(BIMTypeCode[[#This Row],[BSABwr]]&lt;&gt;"",BIMTypeCode[[#This Row],[BSABwr]],"")</f>
        <v/>
      </c>
      <c r="E523" t="str">
        <f>IF(BIMTypeCode[[#This Row],[CoClass]]&lt;&gt;"",BIMTypeCode[[#This Row],[CoClass]],"")</f>
        <v/>
      </c>
      <c r="F523">
        <f>LEN(Table112122[[#This Row],[ID]])</f>
        <v>4</v>
      </c>
    </row>
    <row r="524" spans="1:6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Row],[BSABe]]&lt;&gt;"",BIMTypeCode[[#This Row],[BSABe]],"")</f>
        <v/>
      </c>
      <c r="D524" t="str">
        <f>IF(BIMTypeCode[[#This Row],[BSABwr]]&lt;&gt;"",BIMTypeCode[[#This Row],[BSABwr]],"")</f>
        <v/>
      </c>
      <c r="E524" t="str">
        <f>IF(BIMTypeCode[[#This Row],[CoClass]]&lt;&gt;"",BIMTypeCode[[#This Row],[CoClass]],"")</f>
        <v/>
      </c>
      <c r="F524">
        <f>LEN(Table112122[[#This Row],[ID]])</f>
        <v>4</v>
      </c>
    </row>
    <row r="525" spans="1:6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Row],[BSABe]]&lt;&gt;"",BIMTypeCode[[#This Row],[BSABe]],"")</f>
        <v/>
      </c>
      <c r="D525" t="str">
        <f>IF(BIMTypeCode[[#This Row],[BSABwr]]&lt;&gt;"",BIMTypeCode[[#This Row],[BSABwr]],"")</f>
        <v/>
      </c>
      <c r="E525" t="str">
        <f>IF(BIMTypeCode[[#This Row],[CoClass]]&lt;&gt;"",BIMTypeCode[[#This Row],[CoClass]],"")</f>
        <v/>
      </c>
      <c r="F525">
        <f>LEN(Table112122[[#This Row],[ID]])</f>
        <v>4</v>
      </c>
    </row>
    <row r="526" spans="1:6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Row],[BSABe]]&lt;&gt;"",BIMTypeCode[[#This Row],[BSABe]],"")</f>
        <v/>
      </c>
      <c r="D526" t="str">
        <f>IF(BIMTypeCode[[#This Row],[BSABwr]]&lt;&gt;"",BIMTypeCode[[#This Row],[BSABwr]],"")</f>
        <v/>
      </c>
      <c r="E526" t="str">
        <f>IF(BIMTypeCode[[#This Row],[CoClass]]&lt;&gt;"",BIMTypeCode[[#This Row],[CoClass]],"")</f>
        <v/>
      </c>
      <c r="F526">
        <f>LEN(Table112122[[#This Row],[ID]])</f>
        <v>4</v>
      </c>
    </row>
    <row r="527" spans="1:6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Row],[BSABe]]&lt;&gt;"",BIMTypeCode[[#This Row],[BSABe]],"")</f>
        <v/>
      </c>
      <c r="D527" t="str">
        <f>IF(BIMTypeCode[[#This Row],[BSABwr]]&lt;&gt;"",BIMTypeCode[[#This Row],[BSABwr]],"")</f>
        <v/>
      </c>
      <c r="E527" t="str">
        <f>IF(BIMTypeCode[[#This Row],[CoClass]]&lt;&gt;"",BIMTypeCode[[#This Row],[CoClass]],"")</f>
        <v/>
      </c>
      <c r="F527">
        <f>LEN(Table112122[[#This Row],[ID]])</f>
        <v>4</v>
      </c>
    </row>
    <row r="528" spans="1:6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Row],[BSABe]]&lt;&gt;"",BIMTypeCode[[#This Row],[BSABe]],"")</f>
        <v/>
      </c>
      <c r="D528" t="str">
        <f>IF(BIMTypeCode[[#This Row],[BSABwr]]&lt;&gt;"",BIMTypeCode[[#This Row],[BSABwr]],"")</f>
        <v/>
      </c>
      <c r="E528" t="str">
        <f>IF(BIMTypeCode[[#This Row],[CoClass]]&lt;&gt;"",BIMTypeCode[[#This Row],[CoClass]],"")</f>
        <v/>
      </c>
      <c r="F528">
        <f>LEN(Table112122[[#This Row],[ID]])</f>
        <v>3</v>
      </c>
    </row>
    <row r="529" spans="1:6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Row],[BSABe]]&lt;&gt;"",BIMTypeCode[[#This Row],[BSABe]],"")</f>
        <v/>
      </c>
      <c r="D529" t="str">
        <f>IF(BIMTypeCode[[#This Row],[BSABwr]]&lt;&gt;"",BIMTypeCode[[#This Row],[BSABwr]],"")</f>
        <v/>
      </c>
      <c r="E529" t="str">
        <f>IF(BIMTypeCode[[#This Row],[CoClass]]&lt;&gt;"",BIMTypeCode[[#This Row],[CoClass]],"")</f>
        <v/>
      </c>
      <c r="F529">
        <f>LEN(Table112122[[#This Row],[ID]])</f>
        <v>4</v>
      </c>
    </row>
    <row r="530" spans="1:6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Row],[BSABe]]&lt;&gt;"",BIMTypeCode[[#This Row],[BSABe]],"")</f>
        <v/>
      </c>
      <c r="D530" t="str">
        <f>IF(BIMTypeCode[[#This Row],[BSABwr]]&lt;&gt;"",BIMTypeCode[[#This Row],[BSABwr]],"")</f>
        <v/>
      </c>
      <c r="E530" t="str">
        <f>IF(BIMTypeCode[[#This Row],[CoClass]]&lt;&gt;"",BIMTypeCode[[#This Row],[CoClass]],"")</f>
        <v/>
      </c>
      <c r="F530">
        <f>LEN(Table112122[[#This Row],[ID]])</f>
        <v>4</v>
      </c>
    </row>
    <row r="531" spans="1:6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Row],[BSABe]]&lt;&gt;"",BIMTypeCode[[#This Row],[BSABe]],"")</f>
        <v/>
      </c>
      <c r="D531" t="str">
        <f>IF(BIMTypeCode[[#This Row],[BSABwr]]&lt;&gt;"",BIMTypeCode[[#This Row],[BSABwr]],"")</f>
        <v/>
      </c>
      <c r="E531" t="str">
        <f>IF(BIMTypeCode[[#This Row],[CoClass]]&lt;&gt;"",BIMTypeCode[[#This Row],[CoClass]],"")</f>
        <v/>
      </c>
      <c r="F531">
        <f>LEN(Table112122[[#This Row],[ID]])</f>
        <v>4</v>
      </c>
    </row>
    <row r="532" spans="1:6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Row],[BSABe]]&lt;&gt;"",BIMTypeCode[[#This Row],[BSABe]],"")</f>
        <v/>
      </c>
      <c r="D532" t="str">
        <f>IF(BIMTypeCode[[#This Row],[BSABwr]]&lt;&gt;"",BIMTypeCode[[#This Row],[BSABwr]],"")</f>
        <v/>
      </c>
      <c r="E532" t="str">
        <f>IF(BIMTypeCode[[#This Row],[CoClass]]&lt;&gt;"",BIMTypeCode[[#This Row],[CoClass]],"")</f>
        <v/>
      </c>
      <c r="F532">
        <f>LEN(Table112122[[#This Row],[ID]])</f>
        <v>4</v>
      </c>
    </row>
    <row r="533" spans="1:6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Row],[BSABe]]&lt;&gt;"",BIMTypeCode[[#This Row],[BSABe]],"")</f>
        <v/>
      </c>
      <c r="D533" t="str">
        <f>IF(BIMTypeCode[[#This Row],[BSABwr]]&lt;&gt;"",BIMTypeCode[[#This Row],[BSABwr]],"")</f>
        <v/>
      </c>
      <c r="E533" t="str">
        <f>IF(BIMTypeCode[[#This Row],[CoClass]]&lt;&gt;"",BIMTypeCode[[#This Row],[CoClass]],"")</f>
        <v/>
      </c>
      <c r="F533">
        <f>LEN(Table112122[[#This Row],[ID]])</f>
        <v>4</v>
      </c>
    </row>
    <row r="534" spans="1:6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Row],[BSABe]]&lt;&gt;"",BIMTypeCode[[#This Row],[BSABe]],"")</f>
        <v/>
      </c>
      <c r="D534" t="str">
        <f>IF(BIMTypeCode[[#This Row],[BSABwr]]&lt;&gt;"",BIMTypeCode[[#This Row],[BSABwr]],"")</f>
        <v/>
      </c>
      <c r="E534" t="str">
        <f>IF(BIMTypeCode[[#This Row],[CoClass]]&lt;&gt;"",BIMTypeCode[[#This Row],[CoClass]],"")</f>
        <v/>
      </c>
      <c r="F534">
        <f>LEN(Table112122[[#This Row],[ID]])</f>
        <v>4</v>
      </c>
    </row>
    <row r="535" spans="1:6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Row],[BSABe]]&lt;&gt;"",BIMTypeCode[[#This Row],[BSABe]],"")</f>
        <v/>
      </c>
      <c r="D535" t="str">
        <f>IF(BIMTypeCode[[#This Row],[BSABwr]]&lt;&gt;"",BIMTypeCode[[#This Row],[BSABwr]],"")</f>
        <v/>
      </c>
      <c r="E535" t="str">
        <f>IF(BIMTypeCode[[#This Row],[CoClass]]&lt;&gt;"",BIMTypeCode[[#This Row],[CoClass]],"")</f>
        <v/>
      </c>
      <c r="F535">
        <f>LEN(Table112122[[#This Row],[ID]])</f>
        <v>3</v>
      </c>
    </row>
    <row r="536" spans="1:6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Row],[BSABe]]&lt;&gt;"",BIMTypeCode[[#This Row],[BSABe]],"")</f>
        <v/>
      </c>
      <c r="D536" t="str">
        <f>IF(BIMTypeCode[[#This Row],[BSABwr]]&lt;&gt;"",BIMTypeCode[[#This Row],[BSABwr]],"")</f>
        <v/>
      </c>
      <c r="E536" t="str">
        <f>IF(BIMTypeCode[[#This Row],[CoClass]]&lt;&gt;"",BIMTypeCode[[#This Row],[CoClass]],"")</f>
        <v/>
      </c>
      <c r="F536">
        <f>LEN(Table112122[[#This Row],[ID]])</f>
        <v>4</v>
      </c>
    </row>
    <row r="537" spans="1:6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Row],[BSABe]]&lt;&gt;"",BIMTypeCode[[#This Row],[BSABe]],"")</f>
        <v/>
      </c>
      <c r="D537" t="str">
        <f>IF(BIMTypeCode[[#This Row],[BSABwr]]&lt;&gt;"",BIMTypeCode[[#This Row],[BSABwr]],"")</f>
        <v/>
      </c>
      <c r="E537" t="str">
        <f>IF(BIMTypeCode[[#This Row],[CoClass]]&lt;&gt;"",BIMTypeCode[[#This Row],[CoClass]],"")</f>
        <v/>
      </c>
      <c r="F537">
        <f>LEN(Table112122[[#This Row],[ID]])</f>
        <v>4</v>
      </c>
    </row>
    <row r="538" spans="1:6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Row],[BSABe]]&lt;&gt;"",BIMTypeCode[[#This Row],[BSABe]],"")</f>
        <v/>
      </c>
      <c r="D538" t="str">
        <f>IF(BIMTypeCode[[#This Row],[BSABwr]]&lt;&gt;"",BIMTypeCode[[#This Row],[BSABwr]],"")</f>
        <v/>
      </c>
      <c r="E538" t="str">
        <f>IF(BIMTypeCode[[#This Row],[CoClass]]&lt;&gt;"",BIMTypeCode[[#This Row],[CoClass]],"")</f>
        <v/>
      </c>
      <c r="F538">
        <f>LEN(Table112122[[#This Row],[ID]])</f>
        <v>4</v>
      </c>
    </row>
    <row r="539" spans="1:6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Row],[BSABe]]&lt;&gt;"",BIMTypeCode[[#This Row],[BSABe]],"")</f>
        <v/>
      </c>
      <c r="D539" t="str">
        <f>IF(BIMTypeCode[[#This Row],[BSABwr]]&lt;&gt;"",BIMTypeCode[[#This Row],[BSABwr]],"")</f>
        <v/>
      </c>
      <c r="E539" t="str">
        <f>IF(BIMTypeCode[[#This Row],[CoClass]]&lt;&gt;"",BIMTypeCode[[#This Row],[CoClass]],"")</f>
        <v/>
      </c>
      <c r="F539">
        <f>LEN(Table112122[[#This Row],[ID]])</f>
        <v>4</v>
      </c>
    </row>
    <row r="540" spans="1:6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Row],[BSABe]]&lt;&gt;"",BIMTypeCode[[#This Row],[BSABe]],"")</f>
        <v/>
      </c>
      <c r="D540" t="str">
        <f>IF(BIMTypeCode[[#This Row],[BSABwr]]&lt;&gt;"",BIMTypeCode[[#This Row],[BSABwr]],"")</f>
        <v/>
      </c>
      <c r="E540" t="str">
        <f>IF(BIMTypeCode[[#This Row],[CoClass]]&lt;&gt;"",BIMTypeCode[[#This Row],[CoClass]],"")</f>
        <v/>
      </c>
      <c r="F540">
        <f>LEN(Table112122[[#This Row],[ID]])</f>
        <v>4</v>
      </c>
    </row>
    <row r="541" spans="1:6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Row],[BSABe]]&lt;&gt;"",BIMTypeCode[[#This Row],[BSABe]],"")</f>
        <v/>
      </c>
      <c r="D541" t="str">
        <f>IF(BIMTypeCode[[#This Row],[BSABwr]]&lt;&gt;"",BIMTypeCode[[#This Row],[BSABwr]],"")</f>
        <v/>
      </c>
      <c r="E541" t="str">
        <f>IF(BIMTypeCode[[#This Row],[CoClass]]&lt;&gt;"",BIMTypeCode[[#This Row],[CoClass]],"")</f>
        <v/>
      </c>
      <c r="F541">
        <f>LEN(Table112122[[#This Row],[ID]])</f>
        <v>4</v>
      </c>
    </row>
    <row r="542" spans="1:6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Row],[BSABe]]&lt;&gt;"",BIMTypeCode[[#This Row],[BSABe]],"")</f>
        <v/>
      </c>
      <c r="D542" t="str">
        <f>IF(BIMTypeCode[[#This Row],[BSABwr]]&lt;&gt;"",BIMTypeCode[[#This Row],[BSABwr]],"")</f>
        <v/>
      </c>
      <c r="E542" t="str">
        <f>IF(BIMTypeCode[[#This Row],[CoClass]]&lt;&gt;"",BIMTypeCode[[#This Row],[CoClass]],"")</f>
        <v/>
      </c>
      <c r="F542">
        <f>LEN(Table112122[[#This Row],[ID]])</f>
        <v>4</v>
      </c>
    </row>
    <row r="543" spans="1:6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Row],[BSABe]]&lt;&gt;"",BIMTypeCode[[#This Row],[BSABe]],"")</f>
        <v/>
      </c>
      <c r="D543" t="str">
        <f>IF(BIMTypeCode[[#This Row],[BSABwr]]&lt;&gt;"",BIMTypeCode[[#This Row],[BSABwr]],"")</f>
        <v/>
      </c>
      <c r="E543" t="str">
        <f>IF(BIMTypeCode[[#This Row],[CoClass]]&lt;&gt;"",BIMTypeCode[[#This Row],[CoClass]],"")</f>
        <v/>
      </c>
      <c r="F543">
        <f>LEN(Table112122[[#This Row],[ID]])</f>
        <v>4</v>
      </c>
    </row>
    <row r="544" spans="1:6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Row],[BSABe]]&lt;&gt;"",BIMTypeCode[[#This Row],[BSABe]],"")</f>
        <v/>
      </c>
      <c r="D544" t="str">
        <f>IF(BIMTypeCode[[#This Row],[BSABwr]]&lt;&gt;"",BIMTypeCode[[#This Row],[BSABwr]],"")</f>
        <v/>
      </c>
      <c r="E544" t="str">
        <f>IF(BIMTypeCode[[#This Row],[CoClass]]&lt;&gt;"",BIMTypeCode[[#This Row],[CoClass]],"")</f>
        <v/>
      </c>
      <c r="F544">
        <f>LEN(Table112122[[#This Row],[ID]])</f>
        <v>3</v>
      </c>
    </row>
    <row r="545" spans="1:6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Row],[BSABe]]&lt;&gt;"",BIMTypeCode[[#This Row],[BSABe]],"")</f>
        <v/>
      </c>
      <c r="D545" t="str">
        <f>IF(BIMTypeCode[[#This Row],[BSABwr]]&lt;&gt;"",BIMTypeCode[[#This Row],[BSABwr]],"")</f>
        <v/>
      </c>
      <c r="E545" t="str">
        <f>IF(BIMTypeCode[[#This Row],[CoClass]]&lt;&gt;"",BIMTypeCode[[#This Row],[CoClass]],"")</f>
        <v/>
      </c>
      <c r="F545">
        <f>LEN(Table112122[[#This Row],[ID]])</f>
        <v>4</v>
      </c>
    </row>
    <row r="546" spans="1:6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Row],[BSABe]]&lt;&gt;"",BIMTypeCode[[#This Row],[BSABe]],"")</f>
        <v/>
      </c>
      <c r="D546" t="str">
        <f>IF(BIMTypeCode[[#This Row],[BSABwr]]&lt;&gt;"",BIMTypeCode[[#This Row],[BSABwr]],"")</f>
        <v/>
      </c>
      <c r="E546" t="str">
        <f>IF(BIMTypeCode[[#This Row],[CoClass]]&lt;&gt;"",BIMTypeCode[[#This Row],[CoClass]],"")</f>
        <v/>
      </c>
      <c r="F546">
        <f>LEN(Table112122[[#This Row],[ID]])</f>
        <v>4</v>
      </c>
    </row>
    <row r="547" spans="1:6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Row],[BSABe]]&lt;&gt;"",BIMTypeCode[[#This Row],[BSABe]],"")</f>
        <v/>
      </c>
      <c r="D547" t="str">
        <f>IF(BIMTypeCode[[#This Row],[BSABwr]]&lt;&gt;"",BIMTypeCode[[#This Row],[BSABwr]],"")</f>
        <v/>
      </c>
      <c r="E547" t="str">
        <f>IF(BIMTypeCode[[#This Row],[CoClass]]&lt;&gt;"",BIMTypeCode[[#This Row],[CoClass]],"")</f>
        <v/>
      </c>
      <c r="F547">
        <f>LEN(Table112122[[#This Row],[ID]])</f>
        <v>4</v>
      </c>
    </row>
    <row r="548" spans="1:6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Row],[BSABe]]&lt;&gt;"",BIMTypeCode[[#This Row],[BSABe]],"")</f>
        <v/>
      </c>
      <c r="D548" t="str">
        <f>IF(BIMTypeCode[[#This Row],[BSABwr]]&lt;&gt;"",BIMTypeCode[[#This Row],[BSABwr]],"")</f>
        <v/>
      </c>
      <c r="E548" t="str">
        <f>IF(BIMTypeCode[[#This Row],[CoClass]]&lt;&gt;"",BIMTypeCode[[#This Row],[CoClass]],"")</f>
        <v/>
      </c>
      <c r="F548">
        <f>LEN(Table112122[[#This Row],[ID]])</f>
        <v>3</v>
      </c>
    </row>
    <row r="549" spans="1:6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Row],[BSABe]]&lt;&gt;"",BIMTypeCode[[#This Row],[BSABe]],"")</f>
        <v/>
      </c>
      <c r="D549" t="str">
        <f>IF(BIMTypeCode[[#This Row],[BSABwr]]&lt;&gt;"",BIMTypeCode[[#This Row],[BSABwr]],"")</f>
        <v/>
      </c>
      <c r="E549" t="str">
        <f>IF(BIMTypeCode[[#This Row],[CoClass]]&lt;&gt;"",BIMTypeCode[[#This Row],[CoClass]],"")</f>
        <v/>
      </c>
      <c r="F549">
        <f>LEN(Table112122[[#This Row],[ID]])</f>
        <v>4</v>
      </c>
    </row>
    <row r="550" spans="1:6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Row],[BSABe]]&lt;&gt;"",BIMTypeCode[[#This Row],[BSABe]],"")</f>
        <v/>
      </c>
      <c r="D550" t="str">
        <f>IF(BIMTypeCode[[#This Row],[BSABwr]]&lt;&gt;"",BIMTypeCode[[#This Row],[BSABwr]],"")</f>
        <v/>
      </c>
      <c r="E550" t="str">
        <f>IF(BIMTypeCode[[#This Row],[CoClass]]&lt;&gt;"",BIMTypeCode[[#This Row],[CoClass]],"")</f>
        <v/>
      </c>
      <c r="F550">
        <f>LEN(Table112122[[#This Row],[ID]])</f>
        <v>4</v>
      </c>
    </row>
    <row r="551" spans="1:6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Row],[BSABe]]&lt;&gt;"",BIMTypeCode[[#This Row],[BSABe]],"")</f>
        <v/>
      </c>
      <c r="D551" t="str">
        <f>IF(BIMTypeCode[[#This Row],[BSABwr]]&lt;&gt;"",BIMTypeCode[[#This Row],[BSABwr]],"")</f>
        <v/>
      </c>
      <c r="E551" t="str">
        <f>IF(BIMTypeCode[[#This Row],[CoClass]]&lt;&gt;"",BIMTypeCode[[#This Row],[CoClass]],"")</f>
        <v/>
      </c>
      <c r="F551">
        <f>LEN(Table112122[[#This Row],[ID]])</f>
        <v>4</v>
      </c>
    </row>
    <row r="552" spans="1:6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Row],[BSABe]]&lt;&gt;"",BIMTypeCode[[#This Row],[BSABe]],"")</f>
        <v/>
      </c>
      <c r="D552" t="str">
        <f>IF(BIMTypeCode[[#This Row],[BSABwr]]&lt;&gt;"",BIMTypeCode[[#This Row],[BSABwr]],"")</f>
        <v/>
      </c>
      <c r="E552" t="str">
        <f>IF(BIMTypeCode[[#This Row],[CoClass]]&lt;&gt;"",BIMTypeCode[[#This Row],[CoClass]],"")</f>
        <v/>
      </c>
      <c r="F552">
        <f>LEN(Table112122[[#This Row],[ID]])</f>
        <v>4</v>
      </c>
    </row>
    <row r="553" spans="1:6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Row],[BSABe]]&lt;&gt;"",BIMTypeCode[[#This Row],[BSABe]],"")</f>
        <v/>
      </c>
      <c r="D553" t="str">
        <f>IF(BIMTypeCode[[#This Row],[BSABwr]]&lt;&gt;"",BIMTypeCode[[#This Row],[BSABwr]],"")</f>
        <v/>
      </c>
      <c r="E553" t="str">
        <f>IF(BIMTypeCode[[#This Row],[CoClass]]&lt;&gt;"",BIMTypeCode[[#This Row],[CoClass]],"")</f>
        <v/>
      </c>
      <c r="F553">
        <f>LEN(Table112122[[#This Row],[ID]])</f>
        <v>4</v>
      </c>
    </row>
    <row r="554" spans="1:6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Row],[BSABe]]&lt;&gt;"",BIMTypeCode[[#This Row],[BSABe]],"")</f>
        <v/>
      </c>
      <c r="D554" t="str">
        <f>IF(BIMTypeCode[[#This Row],[BSABwr]]&lt;&gt;"",BIMTypeCode[[#This Row],[BSABwr]],"")</f>
        <v/>
      </c>
      <c r="E554" t="str">
        <f>IF(BIMTypeCode[[#This Row],[CoClass]]&lt;&gt;"",BIMTypeCode[[#This Row],[CoClass]],"")</f>
        <v/>
      </c>
      <c r="F554">
        <f>LEN(Table112122[[#This Row],[ID]])</f>
        <v>3</v>
      </c>
    </row>
    <row r="555" spans="1:6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Row],[BSABe]]&lt;&gt;"",BIMTypeCode[[#This Row],[BSABe]],"")</f>
        <v/>
      </c>
      <c r="D555" t="str">
        <f>IF(BIMTypeCode[[#This Row],[BSABwr]]&lt;&gt;"",BIMTypeCode[[#This Row],[BSABwr]],"")</f>
        <v/>
      </c>
      <c r="E555" t="str">
        <f>IF(BIMTypeCode[[#This Row],[CoClass]]&lt;&gt;"",BIMTypeCode[[#This Row],[CoClass]],"")</f>
        <v/>
      </c>
      <c r="F555">
        <f>LEN(Table112122[[#This Row],[ID]])</f>
        <v>4</v>
      </c>
    </row>
    <row r="556" spans="1:6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Row],[BSABe]]&lt;&gt;"",BIMTypeCode[[#This Row],[BSABe]],"")</f>
        <v/>
      </c>
      <c r="D556" t="str">
        <f>IF(BIMTypeCode[[#This Row],[BSABwr]]&lt;&gt;"",BIMTypeCode[[#This Row],[BSABwr]],"")</f>
        <v/>
      </c>
      <c r="E556" t="str">
        <f>IF(BIMTypeCode[[#This Row],[CoClass]]&lt;&gt;"",BIMTypeCode[[#This Row],[CoClass]],"")</f>
        <v/>
      </c>
      <c r="F556">
        <f>LEN(Table112122[[#This Row],[ID]])</f>
        <v>4</v>
      </c>
    </row>
    <row r="557" spans="1:6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Row],[BSABe]]&lt;&gt;"",BIMTypeCode[[#This Row],[BSABe]],"")</f>
        <v/>
      </c>
      <c r="D557" t="str">
        <f>IF(BIMTypeCode[[#This Row],[BSABwr]]&lt;&gt;"",BIMTypeCode[[#This Row],[BSABwr]],"")</f>
        <v/>
      </c>
      <c r="E557" t="str">
        <f>IF(BIMTypeCode[[#This Row],[CoClass]]&lt;&gt;"",BIMTypeCode[[#This Row],[CoClass]],"")</f>
        <v/>
      </c>
      <c r="F557">
        <f>LEN(Table112122[[#This Row],[ID]])</f>
        <v>4</v>
      </c>
    </row>
    <row r="558" spans="1:6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Row],[BSABe]]&lt;&gt;"",BIMTypeCode[[#This Row],[BSABe]],"")</f>
        <v/>
      </c>
      <c r="D558" t="str">
        <f>IF(BIMTypeCode[[#This Row],[BSABwr]]&lt;&gt;"",BIMTypeCode[[#This Row],[BSABwr]],"")</f>
        <v/>
      </c>
      <c r="E558" t="str">
        <f>IF(BIMTypeCode[[#This Row],[CoClass]]&lt;&gt;"",BIMTypeCode[[#This Row],[CoClass]],"")</f>
        <v/>
      </c>
      <c r="F558">
        <f>LEN(Table112122[[#This Row],[ID]])</f>
        <v>3</v>
      </c>
    </row>
    <row r="559" spans="1:6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Row],[BSABe]]&lt;&gt;"",BIMTypeCode[[#This Row],[BSABe]],"")</f>
        <v/>
      </c>
      <c r="D559" t="str">
        <f>IF(BIMTypeCode[[#This Row],[BSABwr]]&lt;&gt;"",BIMTypeCode[[#This Row],[BSABwr]],"")</f>
        <v/>
      </c>
      <c r="E559" t="str">
        <f>IF(BIMTypeCode[[#This Row],[CoClass]]&lt;&gt;"",BIMTypeCode[[#This Row],[CoClass]],"")</f>
        <v/>
      </c>
      <c r="F559">
        <f>LEN(Table112122[[#This Row],[ID]])</f>
        <v>4</v>
      </c>
    </row>
    <row r="560" spans="1:6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Row],[BSABe]]&lt;&gt;"",BIMTypeCode[[#This Row],[BSABe]],"")</f>
        <v/>
      </c>
      <c r="D560" t="str">
        <f>IF(BIMTypeCode[[#This Row],[BSABwr]]&lt;&gt;"",BIMTypeCode[[#This Row],[BSABwr]],"")</f>
        <v/>
      </c>
      <c r="E560" t="str">
        <f>IF(BIMTypeCode[[#This Row],[CoClass]]&lt;&gt;"",BIMTypeCode[[#This Row],[CoClass]],"")</f>
        <v/>
      </c>
      <c r="F560">
        <f>LEN(Table112122[[#This Row],[ID]])</f>
        <v>4</v>
      </c>
    </row>
    <row r="561" spans="1:6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Row],[BSABe]]&lt;&gt;"",BIMTypeCode[[#This Row],[BSABe]],"")</f>
        <v/>
      </c>
      <c r="D561" t="str">
        <f>IF(BIMTypeCode[[#This Row],[BSABwr]]&lt;&gt;"",BIMTypeCode[[#This Row],[BSABwr]],"")</f>
        <v/>
      </c>
      <c r="E561" t="str">
        <f>IF(BIMTypeCode[[#This Row],[CoClass]]&lt;&gt;"",BIMTypeCode[[#This Row],[CoClass]],"")</f>
        <v/>
      </c>
      <c r="F561">
        <f>LEN(Table112122[[#This Row],[ID]])</f>
        <v>4</v>
      </c>
    </row>
    <row r="562" spans="1:6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Row],[BSABe]]&lt;&gt;"",BIMTypeCode[[#This Row],[BSABe]],"")</f>
        <v/>
      </c>
      <c r="D562" t="str">
        <f>IF(BIMTypeCode[[#This Row],[BSABwr]]&lt;&gt;"",BIMTypeCode[[#This Row],[BSABwr]],"")</f>
        <v/>
      </c>
      <c r="E562" t="str">
        <f>IF(BIMTypeCode[[#This Row],[CoClass]]&lt;&gt;"",BIMTypeCode[[#This Row],[CoClass]],"")</f>
        <v/>
      </c>
      <c r="F562">
        <f>LEN(Table112122[[#This Row],[ID]])</f>
        <v>4</v>
      </c>
    </row>
    <row r="563" spans="1:6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Row],[BSABe]]&lt;&gt;"",BIMTypeCode[[#This Row],[BSABe]],"")</f>
        <v/>
      </c>
      <c r="D563" t="str">
        <f>IF(BIMTypeCode[[#This Row],[BSABwr]]&lt;&gt;"",BIMTypeCode[[#This Row],[BSABwr]],"")</f>
        <v/>
      </c>
      <c r="E563" t="str">
        <f>IF(BIMTypeCode[[#This Row],[CoClass]]&lt;&gt;"",BIMTypeCode[[#This Row],[CoClass]],"")</f>
        <v/>
      </c>
      <c r="F563">
        <f>LEN(Table112122[[#This Row],[ID]])</f>
        <v>4</v>
      </c>
    </row>
    <row r="564" spans="1:6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Row],[BSABe]]&lt;&gt;"",BIMTypeCode[[#This Row],[BSABe]],"")</f>
        <v/>
      </c>
      <c r="D564" t="str">
        <f>IF(BIMTypeCode[[#This Row],[BSABwr]]&lt;&gt;"",BIMTypeCode[[#This Row],[BSABwr]],"")</f>
        <v/>
      </c>
      <c r="E564" t="str">
        <f>IF(BIMTypeCode[[#This Row],[CoClass]]&lt;&gt;"",BIMTypeCode[[#This Row],[CoClass]],"")</f>
        <v/>
      </c>
      <c r="F564">
        <f>LEN(Table112122[[#This Row],[ID]])</f>
        <v>3</v>
      </c>
    </row>
    <row r="565" spans="1:6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Row],[BSABe]]&lt;&gt;"",BIMTypeCode[[#This Row],[BSABe]],"")</f>
        <v/>
      </c>
      <c r="D565" t="str">
        <f>IF(BIMTypeCode[[#This Row],[BSABwr]]&lt;&gt;"",BIMTypeCode[[#This Row],[BSABwr]],"")</f>
        <v/>
      </c>
      <c r="E565" t="str">
        <f>IF(BIMTypeCode[[#This Row],[CoClass]]&lt;&gt;"",BIMTypeCode[[#This Row],[CoClass]],"")</f>
        <v/>
      </c>
      <c r="F565">
        <f>LEN(Table112122[[#This Row],[ID]])</f>
        <v>4</v>
      </c>
    </row>
    <row r="566" spans="1:6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Row],[BSABe]]&lt;&gt;"",BIMTypeCode[[#This Row],[BSABe]],"")</f>
        <v/>
      </c>
      <c r="D566" t="str">
        <f>IF(BIMTypeCode[[#This Row],[BSABwr]]&lt;&gt;"",BIMTypeCode[[#This Row],[BSABwr]],"")</f>
        <v/>
      </c>
      <c r="E566" t="str">
        <f>IF(BIMTypeCode[[#This Row],[CoClass]]&lt;&gt;"",BIMTypeCode[[#This Row],[CoClass]],"")</f>
        <v/>
      </c>
      <c r="F566">
        <f>LEN(Table112122[[#This Row],[ID]])</f>
        <v>2</v>
      </c>
    </row>
    <row r="567" spans="1:6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Row],[BSABe]]&lt;&gt;"",BIMTypeCode[[#This Row],[BSABe]],"")</f>
        <v/>
      </c>
      <c r="D567" t="str">
        <f>IF(BIMTypeCode[[#This Row],[BSABwr]]&lt;&gt;"",BIMTypeCode[[#This Row],[BSABwr]],"")</f>
        <v/>
      </c>
      <c r="E567" t="str">
        <f>IF(BIMTypeCode[[#This Row],[CoClass]]&lt;&gt;"",BIMTypeCode[[#This Row],[CoClass]],"")</f>
        <v/>
      </c>
      <c r="F567">
        <f>LEN(Table112122[[#This Row],[ID]])</f>
        <v>3</v>
      </c>
    </row>
    <row r="568" spans="1:6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Row],[BSABe]]&lt;&gt;"",BIMTypeCode[[#This Row],[BSABe]],"")</f>
        <v/>
      </c>
      <c r="D568" t="str">
        <f>IF(BIMTypeCode[[#This Row],[BSABwr]]&lt;&gt;"",BIMTypeCode[[#This Row],[BSABwr]],"")</f>
        <v/>
      </c>
      <c r="E568" t="str">
        <f>IF(BIMTypeCode[[#This Row],[CoClass]]&lt;&gt;"",BIMTypeCode[[#This Row],[CoClass]],"")</f>
        <v/>
      </c>
      <c r="F568">
        <f>LEN(Table112122[[#This Row],[ID]])</f>
        <v>4</v>
      </c>
    </row>
    <row r="569" spans="1:6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Row],[BSABe]]&lt;&gt;"",BIMTypeCode[[#This Row],[BSABe]],"")</f>
        <v/>
      </c>
      <c r="D569" t="str">
        <f>IF(BIMTypeCode[[#This Row],[BSABwr]]&lt;&gt;"",BIMTypeCode[[#This Row],[BSABwr]],"")</f>
        <v/>
      </c>
      <c r="E569" t="str">
        <f>IF(BIMTypeCode[[#This Row],[CoClass]]&lt;&gt;"",BIMTypeCode[[#This Row],[CoClass]],"")</f>
        <v/>
      </c>
      <c r="F569">
        <f>LEN(Table112122[[#This Row],[ID]])</f>
        <v>4</v>
      </c>
    </row>
    <row r="570" spans="1:6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Row],[BSABe]]&lt;&gt;"",BIMTypeCode[[#This Row],[BSABe]],"")</f>
        <v/>
      </c>
      <c r="D570" t="str">
        <f>IF(BIMTypeCode[[#This Row],[BSABwr]]&lt;&gt;"",BIMTypeCode[[#This Row],[BSABwr]],"")</f>
        <v/>
      </c>
      <c r="E570" t="str">
        <f>IF(BIMTypeCode[[#This Row],[CoClass]]&lt;&gt;"",BIMTypeCode[[#This Row],[CoClass]],"")</f>
        <v/>
      </c>
      <c r="F570">
        <f>LEN(Table112122[[#This Row],[ID]])</f>
        <v>4</v>
      </c>
    </row>
    <row r="571" spans="1:6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Row],[BSABe]]&lt;&gt;"",BIMTypeCode[[#This Row],[BSABe]],"")</f>
        <v/>
      </c>
      <c r="D571" t="str">
        <f>IF(BIMTypeCode[[#This Row],[BSABwr]]&lt;&gt;"",BIMTypeCode[[#This Row],[BSABwr]],"")</f>
        <v/>
      </c>
      <c r="E571" t="str">
        <f>IF(BIMTypeCode[[#This Row],[CoClass]]&lt;&gt;"",BIMTypeCode[[#This Row],[CoClass]],"")</f>
        <v/>
      </c>
      <c r="F571">
        <f>LEN(Table112122[[#This Row],[ID]])</f>
        <v>3</v>
      </c>
    </row>
    <row r="572" spans="1:6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Row],[BSABe]]&lt;&gt;"",BIMTypeCode[[#This Row],[BSABe]],"")</f>
        <v/>
      </c>
      <c r="D572" t="str">
        <f>IF(BIMTypeCode[[#This Row],[BSABwr]]&lt;&gt;"",BIMTypeCode[[#This Row],[BSABwr]],"")</f>
        <v/>
      </c>
      <c r="E572" t="str">
        <f>IF(BIMTypeCode[[#This Row],[CoClass]]&lt;&gt;"",BIMTypeCode[[#This Row],[CoClass]],"")</f>
        <v/>
      </c>
      <c r="F572">
        <f>LEN(Table112122[[#This Row],[ID]])</f>
        <v>4</v>
      </c>
    </row>
    <row r="573" spans="1:6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Row],[BSABe]]&lt;&gt;"",BIMTypeCode[[#This Row],[BSABe]],"")</f>
        <v/>
      </c>
      <c r="D573" t="str">
        <f>IF(BIMTypeCode[[#This Row],[BSABwr]]&lt;&gt;"",BIMTypeCode[[#This Row],[BSABwr]],"")</f>
        <v/>
      </c>
      <c r="E573" t="str">
        <f>IF(BIMTypeCode[[#This Row],[CoClass]]&lt;&gt;"",BIMTypeCode[[#This Row],[CoClass]],"")</f>
        <v/>
      </c>
      <c r="F573">
        <f>LEN(Table112122[[#This Row],[ID]])</f>
        <v>4</v>
      </c>
    </row>
    <row r="574" spans="1:6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Row],[BSABe]]&lt;&gt;"",BIMTypeCode[[#This Row],[BSABe]],"")</f>
        <v/>
      </c>
      <c r="D574" t="str">
        <f>IF(BIMTypeCode[[#This Row],[BSABwr]]&lt;&gt;"",BIMTypeCode[[#This Row],[BSABwr]],"")</f>
        <v/>
      </c>
      <c r="E574" t="str">
        <f>IF(BIMTypeCode[[#This Row],[CoClass]]&lt;&gt;"",BIMTypeCode[[#This Row],[CoClass]],"")</f>
        <v/>
      </c>
      <c r="F574">
        <f>LEN(Table112122[[#This Row],[ID]])</f>
        <v>4</v>
      </c>
    </row>
    <row r="575" spans="1:6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Row],[BSABe]]&lt;&gt;"",BIMTypeCode[[#This Row],[BSABe]],"")</f>
        <v/>
      </c>
      <c r="D575" t="str">
        <f>IF(BIMTypeCode[[#This Row],[BSABwr]]&lt;&gt;"",BIMTypeCode[[#This Row],[BSABwr]],"")</f>
        <v/>
      </c>
      <c r="E575" t="str">
        <f>IF(BIMTypeCode[[#This Row],[CoClass]]&lt;&gt;"",BIMTypeCode[[#This Row],[CoClass]],"")</f>
        <v/>
      </c>
      <c r="F575">
        <f>LEN(Table112122[[#This Row],[ID]])</f>
        <v>3</v>
      </c>
    </row>
    <row r="576" spans="1:6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Row],[BSABe]]&lt;&gt;"",BIMTypeCode[[#This Row],[BSABe]],"")</f>
        <v/>
      </c>
      <c r="D576" t="str">
        <f>IF(BIMTypeCode[[#This Row],[BSABwr]]&lt;&gt;"",BIMTypeCode[[#This Row],[BSABwr]],"")</f>
        <v/>
      </c>
      <c r="E576" t="str">
        <f>IF(BIMTypeCode[[#This Row],[CoClass]]&lt;&gt;"",BIMTypeCode[[#This Row],[CoClass]],"")</f>
        <v/>
      </c>
      <c r="F576">
        <f>LEN(Table112122[[#This Row],[ID]])</f>
        <v>4</v>
      </c>
    </row>
    <row r="577" spans="1:6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Row],[BSABe]]&lt;&gt;"",BIMTypeCode[[#This Row],[BSABe]],"")</f>
        <v/>
      </c>
      <c r="D577" t="str">
        <f>IF(BIMTypeCode[[#This Row],[BSABwr]]&lt;&gt;"",BIMTypeCode[[#This Row],[BSABwr]],"")</f>
        <v/>
      </c>
      <c r="E577" t="str">
        <f>IF(BIMTypeCode[[#This Row],[CoClass]]&lt;&gt;"",BIMTypeCode[[#This Row],[CoClass]],"")</f>
        <v/>
      </c>
      <c r="F577">
        <f>LEN(Table112122[[#This Row],[ID]])</f>
        <v>4</v>
      </c>
    </row>
    <row r="578" spans="1:6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Row],[BSABe]]&lt;&gt;"",BIMTypeCode[[#This Row],[BSABe]],"")</f>
        <v/>
      </c>
      <c r="D578" t="str">
        <f>IF(BIMTypeCode[[#This Row],[BSABwr]]&lt;&gt;"",BIMTypeCode[[#This Row],[BSABwr]],"")</f>
        <v/>
      </c>
      <c r="E578" t="str">
        <f>IF(BIMTypeCode[[#This Row],[CoClass]]&lt;&gt;"",BIMTypeCode[[#This Row],[CoClass]],"")</f>
        <v/>
      </c>
      <c r="F578">
        <f>LEN(Table112122[[#This Row],[ID]])</f>
        <v>4</v>
      </c>
    </row>
    <row r="579" spans="1:6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Row],[BSABe]]&lt;&gt;"",BIMTypeCode[[#This Row],[BSABe]],"")</f>
        <v/>
      </c>
      <c r="D579" t="str">
        <f>IF(BIMTypeCode[[#This Row],[BSABwr]]&lt;&gt;"",BIMTypeCode[[#This Row],[BSABwr]],"")</f>
        <v/>
      </c>
      <c r="E579" t="str">
        <f>IF(BIMTypeCode[[#This Row],[CoClass]]&lt;&gt;"",BIMTypeCode[[#This Row],[CoClass]],"")</f>
        <v/>
      </c>
      <c r="F579">
        <f>LEN(Table112122[[#This Row],[ID]])</f>
        <v>4</v>
      </c>
    </row>
    <row r="580" spans="1:6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Row],[BSABe]]&lt;&gt;"",BIMTypeCode[[#This Row],[BSABe]],"")</f>
        <v/>
      </c>
      <c r="D580" t="str">
        <f>IF(BIMTypeCode[[#This Row],[BSABwr]]&lt;&gt;"",BIMTypeCode[[#This Row],[BSABwr]],"")</f>
        <v/>
      </c>
      <c r="E580" t="str">
        <f>IF(BIMTypeCode[[#This Row],[CoClass]]&lt;&gt;"",BIMTypeCode[[#This Row],[CoClass]],"")</f>
        <v/>
      </c>
      <c r="F580">
        <f>LEN(Table112122[[#This Row],[ID]])</f>
        <v>4</v>
      </c>
    </row>
    <row r="581" spans="1:6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Row],[BSABe]]&lt;&gt;"",BIMTypeCode[[#This Row],[BSABe]],"")</f>
        <v/>
      </c>
      <c r="D581" t="str">
        <f>IF(BIMTypeCode[[#This Row],[BSABwr]]&lt;&gt;"",BIMTypeCode[[#This Row],[BSABwr]],"")</f>
        <v/>
      </c>
      <c r="E581" t="str">
        <f>IF(BIMTypeCode[[#This Row],[CoClass]]&lt;&gt;"",BIMTypeCode[[#This Row],[CoClass]],"")</f>
        <v/>
      </c>
      <c r="F581">
        <f>LEN(Table112122[[#This Row],[ID]])</f>
        <v>4</v>
      </c>
    </row>
    <row r="582" spans="1:6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Row],[BSABe]]&lt;&gt;"",BIMTypeCode[[#This Row],[BSABe]],"")</f>
        <v/>
      </c>
      <c r="D582" t="str">
        <f>IF(BIMTypeCode[[#This Row],[BSABwr]]&lt;&gt;"",BIMTypeCode[[#This Row],[BSABwr]],"")</f>
        <v/>
      </c>
      <c r="E582" t="str">
        <f>IF(BIMTypeCode[[#This Row],[CoClass]]&lt;&gt;"",BIMTypeCode[[#This Row],[CoClass]],"")</f>
        <v/>
      </c>
      <c r="F582">
        <f>LEN(Table112122[[#This Row],[ID]])</f>
        <v>3</v>
      </c>
    </row>
    <row r="583" spans="1:6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Row],[BSABe]]&lt;&gt;"",BIMTypeCode[[#This Row],[BSABe]],"")</f>
        <v/>
      </c>
      <c r="D583" t="str">
        <f>IF(BIMTypeCode[[#This Row],[BSABwr]]&lt;&gt;"",BIMTypeCode[[#This Row],[BSABwr]],"")</f>
        <v/>
      </c>
      <c r="E583" t="str">
        <f>IF(BIMTypeCode[[#This Row],[CoClass]]&lt;&gt;"",BIMTypeCode[[#This Row],[CoClass]],"")</f>
        <v/>
      </c>
      <c r="F583">
        <f>LEN(Table112122[[#This Row],[ID]])</f>
        <v>4</v>
      </c>
    </row>
    <row r="584" spans="1:6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Row],[BSABe]]&lt;&gt;"",BIMTypeCode[[#This Row],[BSABe]],"")</f>
        <v/>
      </c>
      <c r="D584" t="str">
        <f>IF(BIMTypeCode[[#This Row],[BSABwr]]&lt;&gt;"",BIMTypeCode[[#This Row],[BSABwr]],"")</f>
        <v/>
      </c>
      <c r="E584" t="str">
        <f>IF(BIMTypeCode[[#This Row],[CoClass]]&lt;&gt;"",BIMTypeCode[[#This Row],[CoClass]],"")</f>
        <v/>
      </c>
      <c r="F584">
        <f>LEN(Table112122[[#This Row],[ID]])</f>
        <v>4</v>
      </c>
    </row>
    <row r="585" spans="1:6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Row],[BSABe]]&lt;&gt;"",BIMTypeCode[[#This Row],[BSABe]],"")</f>
        <v/>
      </c>
      <c r="D585" t="str">
        <f>IF(BIMTypeCode[[#This Row],[BSABwr]]&lt;&gt;"",BIMTypeCode[[#This Row],[BSABwr]],"")</f>
        <v/>
      </c>
      <c r="E585" t="str">
        <f>IF(BIMTypeCode[[#This Row],[CoClass]]&lt;&gt;"",BIMTypeCode[[#This Row],[CoClass]],"")</f>
        <v/>
      </c>
      <c r="F585">
        <f>LEN(Table112122[[#This Row],[ID]])</f>
        <v>4</v>
      </c>
    </row>
    <row r="586" spans="1:6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Row],[BSABe]]&lt;&gt;"",BIMTypeCode[[#This Row],[BSABe]],"")</f>
        <v/>
      </c>
      <c r="D586" t="str">
        <f>IF(BIMTypeCode[[#This Row],[BSABwr]]&lt;&gt;"",BIMTypeCode[[#This Row],[BSABwr]],"")</f>
        <v/>
      </c>
      <c r="E586" t="str">
        <f>IF(BIMTypeCode[[#This Row],[CoClass]]&lt;&gt;"",BIMTypeCode[[#This Row],[CoClass]],"")</f>
        <v/>
      </c>
      <c r="F586">
        <f>LEN(Table112122[[#This Row],[ID]])</f>
        <v>2</v>
      </c>
    </row>
    <row r="587" spans="1:6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Row],[BSABe]]&lt;&gt;"",BIMTypeCode[[#This Row],[BSABe]],"")</f>
        <v/>
      </c>
      <c r="D587" t="str">
        <f>IF(BIMTypeCode[[#This Row],[BSABwr]]&lt;&gt;"",BIMTypeCode[[#This Row],[BSABwr]],"")</f>
        <v/>
      </c>
      <c r="E587" t="str">
        <f>IF(BIMTypeCode[[#This Row],[CoClass]]&lt;&gt;"",BIMTypeCode[[#This Row],[CoClass]],"")</f>
        <v/>
      </c>
      <c r="F587">
        <f>LEN(Table112122[[#This Row],[ID]])</f>
        <v>3</v>
      </c>
    </row>
    <row r="588" spans="1:6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Row],[BSABe]]&lt;&gt;"",BIMTypeCode[[#This Row],[BSABe]],"")</f>
        <v/>
      </c>
      <c r="D588" t="str">
        <f>IF(BIMTypeCode[[#This Row],[BSABwr]]&lt;&gt;"",BIMTypeCode[[#This Row],[BSABwr]],"")</f>
        <v/>
      </c>
      <c r="E588" t="str">
        <f>IF(BIMTypeCode[[#This Row],[CoClass]]&lt;&gt;"",BIMTypeCode[[#This Row],[CoClass]],"")</f>
        <v/>
      </c>
      <c r="F588">
        <f>LEN(Table112122[[#This Row],[ID]])</f>
        <v>4</v>
      </c>
    </row>
    <row r="589" spans="1:6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Row],[BSABe]]&lt;&gt;"",BIMTypeCode[[#This Row],[BSABe]],"")</f>
        <v/>
      </c>
      <c r="D589" t="str">
        <f>IF(BIMTypeCode[[#This Row],[BSABwr]]&lt;&gt;"",BIMTypeCode[[#This Row],[BSABwr]],"")</f>
        <v/>
      </c>
      <c r="E589" t="str">
        <f>IF(BIMTypeCode[[#This Row],[CoClass]]&lt;&gt;"",BIMTypeCode[[#This Row],[CoClass]],"")</f>
        <v/>
      </c>
      <c r="F589">
        <f>LEN(Table112122[[#This Row],[ID]])</f>
        <v>4</v>
      </c>
    </row>
    <row r="590" spans="1:6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Row],[BSABe]]&lt;&gt;"",BIMTypeCode[[#This Row],[BSABe]],"")</f>
        <v/>
      </c>
      <c r="D590" t="str">
        <f>IF(BIMTypeCode[[#This Row],[BSABwr]]&lt;&gt;"",BIMTypeCode[[#This Row],[BSABwr]],"")</f>
        <v/>
      </c>
      <c r="E590" t="str">
        <f>IF(BIMTypeCode[[#This Row],[CoClass]]&lt;&gt;"",BIMTypeCode[[#This Row],[CoClass]],"")</f>
        <v/>
      </c>
      <c r="F590">
        <f>LEN(Table112122[[#This Row],[ID]])</f>
        <v>4</v>
      </c>
    </row>
    <row r="591" spans="1:6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Row],[BSABe]]&lt;&gt;"",BIMTypeCode[[#This Row],[BSABe]],"")</f>
        <v/>
      </c>
      <c r="D591" t="str">
        <f>IF(BIMTypeCode[[#This Row],[BSABwr]]&lt;&gt;"",BIMTypeCode[[#This Row],[BSABwr]],"")</f>
        <v/>
      </c>
      <c r="E591" t="str">
        <f>IF(BIMTypeCode[[#This Row],[CoClass]]&lt;&gt;"",BIMTypeCode[[#This Row],[CoClass]],"")</f>
        <v/>
      </c>
      <c r="F591">
        <f>LEN(Table112122[[#This Row],[ID]])</f>
        <v>3</v>
      </c>
    </row>
    <row r="592" spans="1:6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Row],[BSABe]]&lt;&gt;"",BIMTypeCode[[#This Row],[BSABe]],"")</f>
        <v/>
      </c>
      <c r="D592" t="str">
        <f>IF(BIMTypeCode[[#This Row],[BSABwr]]&lt;&gt;"",BIMTypeCode[[#This Row],[BSABwr]],"")</f>
        <v/>
      </c>
      <c r="E592" t="str">
        <f>IF(BIMTypeCode[[#This Row],[CoClass]]&lt;&gt;"",BIMTypeCode[[#This Row],[CoClass]],"")</f>
        <v/>
      </c>
      <c r="F592">
        <f>LEN(Table112122[[#This Row],[ID]])</f>
        <v>4</v>
      </c>
    </row>
    <row r="593" spans="1:6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Row],[BSABe]]&lt;&gt;"",BIMTypeCode[[#This Row],[BSABe]],"")</f>
        <v/>
      </c>
      <c r="D593" t="str">
        <f>IF(BIMTypeCode[[#This Row],[BSABwr]]&lt;&gt;"",BIMTypeCode[[#This Row],[BSABwr]],"")</f>
        <v/>
      </c>
      <c r="E593" t="str">
        <f>IF(BIMTypeCode[[#This Row],[CoClass]]&lt;&gt;"",BIMTypeCode[[#This Row],[CoClass]],"")</f>
        <v/>
      </c>
      <c r="F593">
        <f>LEN(Table112122[[#This Row],[ID]])</f>
        <v>4</v>
      </c>
    </row>
    <row r="594" spans="1:6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Row],[BSABe]]&lt;&gt;"",BIMTypeCode[[#This Row],[BSABe]],"")</f>
        <v/>
      </c>
      <c r="D594" t="str">
        <f>IF(BIMTypeCode[[#This Row],[BSABwr]]&lt;&gt;"",BIMTypeCode[[#This Row],[BSABwr]],"")</f>
        <v/>
      </c>
      <c r="E594" t="str">
        <f>IF(BIMTypeCode[[#This Row],[CoClass]]&lt;&gt;"",BIMTypeCode[[#This Row],[CoClass]],"")</f>
        <v/>
      </c>
      <c r="F594">
        <f>LEN(Table112122[[#This Row],[ID]])</f>
        <v>4</v>
      </c>
    </row>
    <row r="595" spans="1:6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Row],[BSABe]]&lt;&gt;"",BIMTypeCode[[#This Row],[BSABe]],"")</f>
        <v/>
      </c>
      <c r="D595" t="str">
        <f>IF(BIMTypeCode[[#This Row],[BSABwr]]&lt;&gt;"",BIMTypeCode[[#This Row],[BSABwr]],"")</f>
        <v/>
      </c>
      <c r="E595" t="str">
        <f>IF(BIMTypeCode[[#This Row],[CoClass]]&lt;&gt;"",BIMTypeCode[[#This Row],[CoClass]],"")</f>
        <v/>
      </c>
      <c r="F595">
        <f>LEN(Table112122[[#This Row],[ID]])</f>
        <v>4</v>
      </c>
    </row>
    <row r="596" spans="1:6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Row],[BSABe]]&lt;&gt;"",BIMTypeCode[[#This Row],[BSABe]],"")</f>
        <v/>
      </c>
      <c r="D596" t="str">
        <f>IF(BIMTypeCode[[#This Row],[BSABwr]]&lt;&gt;"",BIMTypeCode[[#This Row],[BSABwr]],"")</f>
        <v/>
      </c>
      <c r="E596" t="str">
        <f>IF(BIMTypeCode[[#This Row],[CoClass]]&lt;&gt;"",BIMTypeCode[[#This Row],[CoClass]],"")</f>
        <v/>
      </c>
      <c r="F596">
        <f>LEN(Table112122[[#This Row],[ID]])</f>
        <v>4</v>
      </c>
    </row>
    <row r="597" spans="1:6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Row],[BSABe]]&lt;&gt;"",BIMTypeCode[[#This Row],[BSABe]],"")</f>
        <v/>
      </c>
      <c r="D597" t="str">
        <f>IF(BIMTypeCode[[#This Row],[BSABwr]]&lt;&gt;"",BIMTypeCode[[#This Row],[BSABwr]],"")</f>
        <v/>
      </c>
      <c r="E597" t="str">
        <f>IF(BIMTypeCode[[#This Row],[CoClass]]&lt;&gt;"",BIMTypeCode[[#This Row],[CoClass]],"")</f>
        <v/>
      </c>
      <c r="F597">
        <f>LEN(Table112122[[#This Row],[ID]])</f>
        <v>4</v>
      </c>
    </row>
    <row r="598" spans="1:6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Row],[BSABe]]&lt;&gt;"",BIMTypeCode[[#This Row],[BSABe]],"")</f>
        <v/>
      </c>
      <c r="D598" t="str">
        <f>IF(BIMTypeCode[[#This Row],[BSABwr]]&lt;&gt;"",BIMTypeCode[[#This Row],[BSABwr]],"")</f>
        <v/>
      </c>
      <c r="E598" t="str">
        <f>IF(BIMTypeCode[[#This Row],[CoClass]]&lt;&gt;"",BIMTypeCode[[#This Row],[CoClass]],"")</f>
        <v/>
      </c>
      <c r="F598">
        <f>LEN(Table112122[[#This Row],[ID]])</f>
        <v>3</v>
      </c>
    </row>
    <row r="599" spans="1:6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Row],[BSABe]]&lt;&gt;"",BIMTypeCode[[#This Row],[BSABe]],"")</f>
        <v/>
      </c>
      <c r="D599" t="str">
        <f>IF(BIMTypeCode[[#This Row],[BSABwr]]&lt;&gt;"",BIMTypeCode[[#This Row],[BSABwr]],"")</f>
        <v/>
      </c>
      <c r="E599" t="str">
        <f>IF(BIMTypeCode[[#This Row],[CoClass]]&lt;&gt;"",BIMTypeCode[[#This Row],[CoClass]],"")</f>
        <v/>
      </c>
      <c r="F599">
        <f>LEN(Table112122[[#This Row],[ID]])</f>
        <v>4</v>
      </c>
    </row>
    <row r="600" spans="1:6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Row],[BSABe]]&lt;&gt;"",BIMTypeCode[[#This Row],[BSABe]],"")</f>
        <v/>
      </c>
      <c r="D600" t="str">
        <f>IF(BIMTypeCode[[#This Row],[BSABwr]]&lt;&gt;"",BIMTypeCode[[#This Row],[BSABwr]],"")</f>
        <v/>
      </c>
      <c r="E600" t="str">
        <f>IF(BIMTypeCode[[#This Row],[CoClass]]&lt;&gt;"",BIMTypeCode[[#This Row],[CoClass]],"")</f>
        <v/>
      </c>
      <c r="F600">
        <f>LEN(Table112122[[#This Row],[ID]])</f>
        <v>4</v>
      </c>
    </row>
    <row r="601" spans="1:6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Row],[BSABe]]&lt;&gt;"",BIMTypeCode[[#This Row],[BSABe]],"")</f>
        <v/>
      </c>
      <c r="D601" t="str">
        <f>IF(BIMTypeCode[[#This Row],[BSABwr]]&lt;&gt;"",BIMTypeCode[[#This Row],[BSABwr]],"")</f>
        <v/>
      </c>
      <c r="E601" t="str">
        <f>IF(BIMTypeCode[[#This Row],[CoClass]]&lt;&gt;"",BIMTypeCode[[#This Row],[CoClass]],"")</f>
        <v/>
      </c>
      <c r="F601">
        <f>LEN(Table112122[[#This Row],[ID]])</f>
        <v>4</v>
      </c>
    </row>
    <row r="602" spans="1:6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Row],[BSABe]]&lt;&gt;"",BIMTypeCode[[#This Row],[BSABe]],"")</f>
        <v/>
      </c>
      <c r="D602" t="str">
        <f>IF(BIMTypeCode[[#This Row],[BSABwr]]&lt;&gt;"",BIMTypeCode[[#This Row],[BSABwr]],"")</f>
        <v/>
      </c>
      <c r="E602" t="str">
        <f>IF(BIMTypeCode[[#This Row],[CoClass]]&lt;&gt;"",BIMTypeCode[[#This Row],[CoClass]],"")</f>
        <v/>
      </c>
      <c r="F602">
        <f>LEN(Table112122[[#This Row],[ID]])</f>
        <v>4</v>
      </c>
    </row>
    <row r="603" spans="1:6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Row],[BSABe]]&lt;&gt;"",BIMTypeCode[[#This Row],[BSABe]],"")</f>
        <v/>
      </c>
      <c r="D603" t="str">
        <f>IF(BIMTypeCode[[#This Row],[BSABwr]]&lt;&gt;"",BIMTypeCode[[#This Row],[BSABwr]],"")</f>
        <v/>
      </c>
      <c r="E603" t="str">
        <f>IF(BIMTypeCode[[#This Row],[CoClass]]&lt;&gt;"",BIMTypeCode[[#This Row],[CoClass]],"")</f>
        <v/>
      </c>
      <c r="F603">
        <f>LEN(Table112122[[#This Row],[ID]])</f>
        <v>4</v>
      </c>
    </row>
    <row r="604" spans="1:6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Row],[BSABe]]&lt;&gt;"",BIMTypeCode[[#This Row],[BSABe]],"")</f>
        <v/>
      </c>
      <c r="D604" t="str">
        <f>IF(BIMTypeCode[[#This Row],[BSABwr]]&lt;&gt;"",BIMTypeCode[[#This Row],[BSABwr]],"")</f>
        <v/>
      </c>
      <c r="E604" t="str">
        <f>IF(BIMTypeCode[[#This Row],[CoClass]]&lt;&gt;"",BIMTypeCode[[#This Row],[CoClass]],"")</f>
        <v/>
      </c>
      <c r="F604">
        <f>LEN(Table112122[[#This Row],[ID]])</f>
        <v>4</v>
      </c>
    </row>
    <row r="605" spans="1:6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Row],[BSABe]]&lt;&gt;"",BIMTypeCode[[#This Row],[BSABe]],"")</f>
        <v/>
      </c>
      <c r="D605" t="str">
        <f>IF(BIMTypeCode[[#This Row],[BSABwr]]&lt;&gt;"",BIMTypeCode[[#This Row],[BSABwr]],"")</f>
        <v/>
      </c>
      <c r="E605" t="str">
        <f>IF(BIMTypeCode[[#This Row],[CoClass]]&lt;&gt;"",BIMTypeCode[[#This Row],[CoClass]],"")</f>
        <v/>
      </c>
      <c r="F605">
        <f>LEN(Table112122[[#This Row],[ID]])</f>
        <v>2</v>
      </c>
    </row>
    <row r="606" spans="1:6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Row],[BSABe]]&lt;&gt;"",BIMTypeCode[[#This Row],[BSABe]],"")</f>
        <v/>
      </c>
      <c r="D606" t="str">
        <f>IF(BIMTypeCode[[#This Row],[BSABwr]]&lt;&gt;"",BIMTypeCode[[#This Row],[BSABwr]],"")</f>
        <v/>
      </c>
      <c r="E606" t="str">
        <f>IF(BIMTypeCode[[#This Row],[CoClass]]&lt;&gt;"",BIMTypeCode[[#This Row],[CoClass]],"")</f>
        <v/>
      </c>
      <c r="F606">
        <f>LEN(Table112122[[#This Row],[ID]])</f>
        <v>3</v>
      </c>
    </row>
    <row r="607" spans="1:6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Row],[BSABe]]&lt;&gt;"",BIMTypeCode[[#This Row],[BSABe]],"")</f>
        <v/>
      </c>
      <c r="D607" t="str">
        <f>IF(BIMTypeCode[[#This Row],[BSABwr]]&lt;&gt;"",BIMTypeCode[[#This Row],[BSABwr]],"")</f>
        <v/>
      </c>
      <c r="E607" t="str">
        <f>IF(BIMTypeCode[[#This Row],[CoClass]]&lt;&gt;"",BIMTypeCode[[#This Row],[CoClass]],"")</f>
        <v/>
      </c>
      <c r="F607">
        <f>LEN(Table112122[[#This Row],[ID]])</f>
        <v>4</v>
      </c>
    </row>
    <row r="608" spans="1:6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Row],[BSABe]]&lt;&gt;"",BIMTypeCode[[#This Row],[BSABe]],"")</f>
        <v/>
      </c>
      <c r="D608" t="str">
        <f>IF(BIMTypeCode[[#This Row],[BSABwr]]&lt;&gt;"",BIMTypeCode[[#This Row],[BSABwr]],"")</f>
        <v/>
      </c>
      <c r="E608" t="str">
        <f>IF(BIMTypeCode[[#This Row],[CoClass]]&lt;&gt;"",BIMTypeCode[[#This Row],[CoClass]],"")</f>
        <v/>
      </c>
      <c r="F608">
        <f>LEN(Table112122[[#This Row],[ID]])</f>
        <v>3</v>
      </c>
    </row>
    <row r="609" spans="1:6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Row],[BSABe]]&lt;&gt;"",BIMTypeCode[[#This Row],[BSABe]],"")</f>
        <v/>
      </c>
      <c r="D609" t="str">
        <f>IF(BIMTypeCode[[#This Row],[BSABwr]]&lt;&gt;"",BIMTypeCode[[#This Row],[BSABwr]],"")</f>
        <v/>
      </c>
      <c r="E609" t="str">
        <f>IF(BIMTypeCode[[#This Row],[CoClass]]&lt;&gt;"",BIMTypeCode[[#This Row],[CoClass]],"")</f>
        <v/>
      </c>
      <c r="F609">
        <f>LEN(Table112122[[#This Row],[ID]])</f>
        <v>4</v>
      </c>
    </row>
    <row r="610" spans="1:6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Row],[BSABe]]&lt;&gt;"",BIMTypeCode[[#This Row],[BSABe]],"")</f>
        <v/>
      </c>
      <c r="D610" t="str">
        <f>IF(BIMTypeCode[[#This Row],[BSABwr]]&lt;&gt;"",BIMTypeCode[[#This Row],[BSABwr]],"")</f>
        <v/>
      </c>
      <c r="E610" t="str">
        <f>IF(BIMTypeCode[[#This Row],[CoClass]]&lt;&gt;"",BIMTypeCode[[#This Row],[CoClass]],"")</f>
        <v/>
      </c>
      <c r="F610">
        <f>LEN(Table112122[[#This Row],[ID]])</f>
        <v>4</v>
      </c>
    </row>
    <row r="611" spans="1:6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Row],[BSABe]]&lt;&gt;"",BIMTypeCode[[#This Row],[BSABe]],"")</f>
        <v/>
      </c>
      <c r="D611" t="str">
        <f>IF(BIMTypeCode[[#This Row],[BSABwr]]&lt;&gt;"",BIMTypeCode[[#This Row],[BSABwr]],"")</f>
        <v/>
      </c>
      <c r="E611" t="str">
        <f>IF(BIMTypeCode[[#This Row],[CoClass]]&lt;&gt;"",BIMTypeCode[[#This Row],[CoClass]],"")</f>
        <v/>
      </c>
      <c r="F611">
        <f>LEN(Table112122[[#This Row],[ID]])</f>
        <v>2</v>
      </c>
    </row>
    <row r="612" spans="1:6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Row],[BSABe]]&lt;&gt;"",BIMTypeCode[[#This Row],[BSABe]],"")</f>
        <v/>
      </c>
      <c r="D612" t="str">
        <f>IF(BIMTypeCode[[#This Row],[BSABwr]]&lt;&gt;"",BIMTypeCode[[#This Row],[BSABwr]],"")</f>
        <v/>
      </c>
      <c r="E612" t="str">
        <f>IF(BIMTypeCode[[#This Row],[CoClass]]&lt;&gt;"",BIMTypeCode[[#This Row],[CoClass]],"")</f>
        <v/>
      </c>
      <c r="F612">
        <f>LEN(Table112122[[#This Row],[ID]])</f>
        <v>3</v>
      </c>
    </row>
    <row r="613" spans="1:6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Row],[BSABe]]&lt;&gt;"",BIMTypeCode[[#This Row],[BSABe]],"")</f>
        <v/>
      </c>
      <c r="D613" t="str">
        <f>IF(BIMTypeCode[[#This Row],[BSABwr]]&lt;&gt;"",BIMTypeCode[[#This Row],[BSABwr]],"")</f>
        <v/>
      </c>
      <c r="E613" t="str">
        <f>IF(BIMTypeCode[[#This Row],[CoClass]]&lt;&gt;"",BIMTypeCode[[#This Row],[CoClass]],"")</f>
        <v/>
      </c>
      <c r="F613">
        <f>LEN(Table112122[[#This Row],[ID]])</f>
        <v>4</v>
      </c>
    </row>
    <row r="614" spans="1:6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Row],[BSABe]]&lt;&gt;"",BIMTypeCode[[#This Row],[BSABe]],"")</f>
        <v/>
      </c>
      <c r="D614" t="str">
        <f>IF(BIMTypeCode[[#This Row],[BSABwr]]&lt;&gt;"",BIMTypeCode[[#This Row],[BSABwr]],"")</f>
        <v/>
      </c>
      <c r="E614" t="str">
        <f>IF(BIMTypeCode[[#This Row],[CoClass]]&lt;&gt;"",BIMTypeCode[[#This Row],[CoClass]],"")</f>
        <v/>
      </c>
      <c r="F614">
        <f>LEN(Table112122[[#This Row],[ID]])</f>
        <v>3</v>
      </c>
    </row>
    <row r="615" spans="1:6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Row],[BSABe]]&lt;&gt;"",BIMTypeCode[[#This Row],[BSABe]],"")</f>
        <v/>
      </c>
      <c r="D615" t="str">
        <f>IF(BIMTypeCode[[#This Row],[BSABwr]]&lt;&gt;"",BIMTypeCode[[#This Row],[BSABwr]],"")</f>
        <v/>
      </c>
      <c r="E615" t="str">
        <f>IF(BIMTypeCode[[#This Row],[CoClass]]&lt;&gt;"",BIMTypeCode[[#This Row],[CoClass]],"")</f>
        <v/>
      </c>
      <c r="F615">
        <f>LEN(Table112122[[#This Row],[ID]])</f>
        <v>4</v>
      </c>
    </row>
    <row r="616" spans="1:6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Row],[BSABe]]&lt;&gt;"",BIMTypeCode[[#This Row],[BSABe]],"")</f>
        <v/>
      </c>
      <c r="D616" t="str">
        <f>IF(BIMTypeCode[[#This Row],[BSABwr]]&lt;&gt;"",BIMTypeCode[[#This Row],[BSABwr]],"")</f>
        <v/>
      </c>
      <c r="E616" t="str">
        <f>IF(BIMTypeCode[[#This Row],[CoClass]]&lt;&gt;"",BIMTypeCode[[#This Row],[CoClass]],"")</f>
        <v/>
      </c>
      <c r="F616">
        <f>LEN(Table112122[[#This Row],[ID]])</f>
        <v>4</v>
      </c>
    </row>
    <row r="617" spans="1:6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Row],[BSABe]]&lt;&gt;"",BIMTypeCode[[#This Row],[BSABe]],"")</f>
        <v/>
      </c>
      <c r="D617" t="str">
        <f>IF(BIMTypeCode[[#This Row],[BSABwr]]&lt;&gt;"",BIMTypeCode[[#This Row],[BSABwr]],"")</f>
        <v/>
      </c>
      <c r="E617" t="str">
        <f>IF(BIMTypeCode[[#This Row],[CoClass]]&lt;&gt;"",BIMTypeCode[[#This Row],[CoClass]],"")</f>
        <v/>
      </c>
      <c r="F617">
        <f>LEN(Table112122[[#This Row],[ID]])</f>
        <v>4</v>
      </c>
    </row>
    <row r="618" spans="1:6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Row],[BSABe]]&lt;&gt;"",BIMTypeCode[[#This Row],[BSABe]],"")</f>
        <v/>
      </c>
      <c r="D618" t="str">
        <f>IF(BIMTypeCode[[#This Row],[BSABwr]]&lt;&gt;"",BIMTypeCode[[#This Row],[BSABwr]],"")</f>
        <v/>
      </c>
      <c r="E618" t="str">
        <f>IF(BIMTypeCode[[#This Row],[CoClass]]&lt;&gt;"",BIMTypeCode[[#This Row],[CoClass]],"")</f>
        <v/>
      </c>
      <c r="F618">
        <f>LEN(Table112122[[#This Row],[ID]])</f>
        <v>2</v>
      </c>
    </row>
    <row r="619" spans="1:6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Row],[BSABe]]&lt;&gt;"",BIMTypeCode[[#This Row],[BSABe]],"")</f>
        <v/>
      </c>
      <c r="D619" t="str">
        <f>IF(BIMTypeCode[[#This Row],[BSABwr]]&lt;&gt;"",BIMTypeCode[[#This Row],[BSABwr]],"")</f>
        <v/>
      </c>
      <c r="E619" t="str">
        <f>IF(BIMTypeCode[[#This Row],[CoClass]]&lt;&gt;"",BIMTypeCode[[#This Row],[CoClass]],"")</f>
        <v/>
      </c>
      <c r="F619">
        <f>LEN(Table112122[[#This Row],[ID]])</f>
        <v>3</v>
      </c>
    </row>
    <row r="620" spans="1:6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Row],[BSABe]]&lt;&gt;"",BIMTypeCode[[#This Row],[BSABe]],"")</f>
        <v/>
      </c>
      <c r="D620" t="str">
        <f>IF(BIMTypeCode[[#This Row],[BSABwr]]&lt;&gt;"",BIMTypeCode[[#This Row],[BSABwr]],"")</f>
        <v/>
      </c>
      <c r="E620" t="str">
        <f>IF(BIMTypeCode[[#This Row],[CoClass]]&lt;&gt;"",BIMTypeCode[[#This Row],[CoClass]],"")</f>
        <v/>
      </c>
      <c r="F620">
        <f>LEN(Table112122[[#This Row],[ID]])</f>
        <v>4</v>
      </c>
    </row>
    <row r="621" spans="1:6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Row],[BSABe]]&lt;&gt;"",BIMTypeCode[[#This Row],[BSABe]],"")</f>
        <v/>
      </c>
      <c r="D621" t="str">
        <f>IF(BIMTypeCode[[#This Row],[BSABwr]]&lt;&gt;"",BIMTypeCode[[#This Row],[BSABwr]],"")</f>
        <v/>
      </c>
      <c r="E621" t="str">
        <f>IF(BIMTypeCode[[#This Row],[CoClass]]&lt;&gt;"",BIMTypeCode[[#This Row],[CoClass]],"")</f>
        <v/>
      </c>
      <c r="F621">
        <f>LEN(Table112122[[#This Row],[ID]])</f>
        <v>4</v>
      </c>
    </row>
    <row r="622" spans="1:6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Row],[BSABe]]&lt;&gt;"",BIMTypeCode[[#This Row],[BSABe]],"")</f>
        <v/>
      </c>
      <c r="D622" t="str">
        <f>IF(BIMTypeCode[[#This Row],[BSABwr]]&lt;&gt;"",BIMTypeCode[[#This Row],[BSABwr]],"")</f>
        <v/>
      </c>
      <c r="E622" t="str">
        <f>IF(BIMTypeCode[[#This Row],[CoClass]]&lt;&gt;"",BIMTypeCode[[#This Row],[CoClass]],"")</f>
        <v/>
      </c>
      <c r="F622">
        <f>LEN(Table112122[[#This Row],[ID]])</f>
        <v>4</v>
      </c>
    </row>
    <row r="623" spans="1:6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Row],[BSABe]]&lt;&gt;"",BIMTypeCode[[#This Row],[BSABe]],"")</f>
        <v/>
      </c>
      <c r="D623" t="str">
        <f>IF(BIMTypeCode[[#This Row],[BSABwr]]&lt;&gt;"",BIMTypeCode[[#This Row],[BSABwr]],"")</f>
        <v/>
      </c>
      <c r="E623" t="str">
        <f>IF(BIMTypeCode[[#This Row],[CoClass]]&lt;&gt;"",BIMTypeCode[[#This Row],[CoClass]],"")</f>
        <v/>
      </c>
      <c r="F623">
        <f>LEN(Table112122[[#This Row],[ID]])</f>
        <v>4</v>
      </c>
    </row>
    <row r="624" spans="1:6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Row],[BSABe]]&lt;&gt;"",BIMTypeCode[[#This Row],[BSABe]],"")</f>
        <v/>
      </c>
      <c r="D624" t="str">
        <f>IF(BIMTypeCode[[#This Row],[BSABwr]]&lt;&gt;"",BIMTypeCode[[#This Row],[BSABwr]],"")</f>
        <v/>
      </c>
      <c r="E624" t="str">
        <f>IF(BIMTypeCode[[#This Row],[CoClass]]&lt;&gt;"",BIMTypeCode[[#This Row],[CoClass]],"")</f>
        <v/>
      </c>
      <c r="F624">
        <f>LEN(Table112122[[#This Row],[ID]])</f>
        <v>3</v>
      </c>
    </row>
    <row r="625" spans="1:6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Row],[BSABe]]&lt;&gt;"",BIMTypeCode[[#This Row],[BSABe]],"")</f>
        <v/>
      </c>
      <c r="D625" t="str">
        <f>IF(BIMTypeCode[[#This Row],[BSABwr]]&lt;&gt;"",BIMTypeCode[[#This Row],[BSABwr]],"")</f>
        <v/>
      </c>
      <c r="E625" t="str">
        <f>IF(BIMTypeCode[[#This Row],[CoClass]]&lt;&gt;"",BIMTypeCode[[#This Row],[CoClass]],"")</f>
        <v/>
      </c>
      <c r="F625">
        <f>LEN(Table112122[[#This Row],[ID]])</f>
        <v>4</v>
      </c>
    </row>
    <row r="626" spans="1:6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Row],[BSABe]]&lt;&gt;"",BIMTypeCode[[#This Row],[BSABe]],"")</f>
        <v/>
      </c>
      <c r="D626" t="str">
        <f>IF(BIMTypeCode[[#This Row],[BSABwr]]&lt;&gt;"",BIMTypeCode[[#This Row],[BSABwr]],"")</f>
        <v/>
      </c>
      <c r="E626" t="str">
        <f>IF(BIMTypeCode[[#This Row],[CoClass]]&lt;&gt;"",BIMTypeCode[[#This Row],[CoClass]],"")</f>
        <v/>
      </c>
      <c r="F626">
        <f>LEN(Table112122[[#This Row],[ID]])</f>
        <v>4</v>
      </c>
    </row>
    <row r="627" spans="1:6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Row],[BSABe]]&lt;&gt;"",BIMTypeCode[[#This Row],[BSABe]],"")</f>
        <v/>
      </c>
      <c r="D627" t="str">
        <f>IF(BIMTypeCode[[#This Row],[BSABwr]]&lt;&gt;"",BIMTypeCode[[#This Row],[BSABwr]],"")</f>
        <v/>
      </c>
      <c r="E627" t="str">
        <f>IF(BIMTypeCode[[#This Row],[CoClass]]&lt;&gt;"",BIMTypeCode[[#This Row],[CoClass]],"")</f>
        <v/>
      </c>
      <c r="F627">
        <f>LEN(Table112122[[#This Row],[ID]])</f>
        <v>4</v>
      </c>
    </row>
    <row r="628" spans="1:6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Row],[BSABe]]&lt;&gt;"",BIMTypeCode[[#This Row],[BSABe]],"")</f>
        <v/>
      </c>
      <c r="D628" t="str">
        <f>IF(BIMTypeCode[[#This Row],[BSABwr]]&lt;&gt;"",BIMTypeCode[[#This Row],[BSABwr]],"")</f>
        <v/>
      </c>
      <c r="E628" t="str">
        <f>IF(BIMTypeCode[[#This Row],[CoClass]]&lt;&gt;"",BIMTypeCode[[#This Row],[CoClass]],"")</f>
        <v/>
      </c>
      <c r="F628">
        <f>LEN(Table112122[[#This Row],[ID]])</f>
        <v>4</v>
      </c>
    </row>
    <row r="629" spans="1:6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Row],[BSABe]]&lt;&gt;"",BIMTypeCode[[#This Row],[BSABe]],"")</f>
        <v/>
      </c>
      <c r="D629" t="str">
        <f>IF(BIMTypeCode[[#This Row],[BSABwr]]&lt;&gt;"",BIMTypeCode[[#This Row],[BSABwr]],"")</f>
        <v/>
      </c>
      <c r="E629" t="str">
        <f>IF(BIMTypeCode[[#This Row],[CoClass]]&lt;&gt;"",BIMTypeCode[[#This Row],[CoClass]],"")</f>
        <v/>
      </c>
      <c r="F629">
        <f>LEN(Table112122[[#This Row],[ID]])</f>
        <v>1</v>
      </c>
    </row>
    <row r="630" spans="1:6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Row],[BSABe]]&lt;&gt;"",BIMTypeCode[[#This Row],[BSABe]],"")</f>
        <v>32</v>
      </c>
      <c r="D630" t="str">
        <f>IF(BIMTypeCode[[#This Row],[BSABwr]]&lt;&gt;"",BIMTypeCode[[#This Row],[BSABwr]],"")</f>
        <v/>
      </c>
      <c r="E630" t="str">
        <f>IF(BIMTypeCode[[#This Row],[CoClass]]&lt;&gt;"",BIMTypeCode[[#This Row],[CoClass]],"")</f>
        <v/>
      </c>
      <c r="F630">
        <f>LEN(Table112122[[#This Row],[ID]])</f>
        <v>2</v>
      </c>
    </row>
    <row r="631" spans="1:6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Row],[BSABe]]&lt;&gt;"",BIMTypeCode[[#This Row],[BSABe]],"")</f>
        <v/>
      </c>
      <c r="D631" t="str">
        <f>IF(BIMTypeCode[[#This Row],[BSABwr]]&lt;&gt;"",BIMTypeCode[[#This Row],[BSABwr]],"")</f>
        <v/>
      </c>
      <c r="E631" t="str">
        <f>IF(BIMTypeCode[[#This Row],[CoClass]]&lt;&gt;"",BIMTypeCode[[#This Row],[CoClass]],"")</f>
        <v>RB</v>
      </c>
      <c r="F631">
        <f>LEN(Table112122[[#This Row],[ID]])</f>
        <v>3</v>
      </c>
    </row>
    <row r="632" spans="1:6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Row],[BSABe]]&lt;&gt;"",BIMTypeCode[[#This Row],[BSABe]],"")</f>
        <v>32.B</v>
      </c>
      <c r="D632" t="str">
        <f>IF(BIMTypeCode[[#This Row],[BSABwr]]&lt;&gt;"",BIMTypeCode[[#This Row],[BSABwr]],"")</f>
        <v/>
      </c>
      <c r="E632" t="str">
        <f>IF(BIMTypeCode[[#This Row],[CoClass]]&lt;&gt;"",BIMTypeCode[[#This Row],[CoClass]],"")</f>
        <v>PHD</v>
      </c>
      <c r="F632">
        <f>LEN(Table112122[[#This Row],[ID]])</f>
        <v>3</v>
      </c>
    </row>
    <row r="633" spans="1:6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Row],[BSABe]]&lt;&gt;"",BIMTypeCode[[#This Row],[BSABe]],"")</f>
        <v/>
      </c>
      <c r="D633" t="str">
        <f>IF(BIMTypeCode[[#This Row],[BSABwr]]&lt;&gt;"",BIMTypeCode[[#This Row],[BSABwr]],"")</f>
        <v>DEK</v>
      </c>
      <c r="E633" t="str">
        <f>IF(BIMTypeCode[[#This Row],[CoClass]]&lt;&gt;"",BIMTypeCode[[#This Row],[CoClass]],"")</f>
        <v>UBB</v>
      </c>
      <c r="F633">
        <f>LEN(Table112122[[#This Row],[ID]])</f>
        <v>3</v>
      </c>
    </row>
    <row r="634" spans="1:6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Row],[BSABe]]&lt;&gt;"",BIMTypeCode[[#This Row],[BSABe]],"")</f>
        <v/>
      </c>
      <c r="D634" t="str">
        <f>IF(BIMTypeCode[[#This Row],[BSABwr]]&lt;&gt;"",BIMTypeCode[[#This Row],[BSABwr]],"")</f>
        <v>DEK.13</v>
      </c>
      <c r="E634" t="str">
        <f>IF(BIMTypeCode[[#This Row],[CoClass]]&lt;&gt;"",BIMTypeCode[[#This Row],[CoClass]],"")</f>
        <v>UBE</v>
      </c>
      <c r="F634">
        <f>LEN(Table112122[[#This Row],[ID]])</f>
        <v>3</v>
      </c>
    </row>
    <row r="635" spans="1:6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Row],[BSABe]]&lt;&gt;"",BIMTypeCode[[#This Row],[BSABe]],"")</f>
        <v/>
      </c>
      <c r="D635" t="str">
        <f>IF(BIMTypeCode[[#This Row],[BSABwr]]&lt;&gt;"",BIMTypeCode[[#This Row],[BSABwr]],"")</f>
        <v>DEK.14</v>
      </c>
      <c r="E635" t="str">
        <f>IF(BIMTypeCode[[#This Row],[CoClass]]&lt;&gt;"",BIMTypeCode[[#This Row],[CoClass]],"")</f>
        <v>UBE</v>
      </c>
      <c r="F635">
        <f>LEN(Table112122[[#This Row],[ID]])</f>
        <v>3</v>
      </c>
    </row>
    <row r="636" spans="1:6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Row],[BSABe]]&lt;&gt;"",BIMTypeCode[[#This Row],[BSABe]],"")</f>
        <v/>
      </c>
      <c r="D636" t="str">
        <f>IF(BIMTypeCode[[#This Row],[BSABwr]]&lt;&gt;"",BIMTypeCode[[#This Row],[BSABwr]],"")</f>
        <v>DEG</v>
      </c>
      <c r="E636" t="str">
        <f>IF(BIMTypeCode[[#This Row],[CoClass]]&lt;&gt;"",BIMTypeCode[[#This Row],[CoClass]],"")</f>
        <v>RUA</v>
      </c>
      <c r="F636">
        <f>LEN(Table112122[[#This Row],[ID]])</f>
        <v>3</v>
      </c>
    </row>
    <row r="637" spans="1:6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Row],[BSABe]]&lt;&gt;"",BIMTypeCode[[#This Row],[BSABe]],"")</f>
        <v/>
      </c>
      <c r="D637" t="str">
        <f>IF(BIMTypeCode[[#This Row],[BSABwr]]&lt;&gt;"",BIMTypeCode[[#This Row],[BSABwr]],"")</f>
        <v>DEK</v>
      </c>
      <c r="E637" t="str">
        <f>IF(BIMTypeCode[[#This Row],[CoClass]]&lt;&gt;"",BIMTypeCode[[#This Row],[CoClass]],"")</f>
        <v>RB</v>
      </c>
      <c r="F637">
        <f>LEN(Table112122[[#This Row],[ID]])</f>
        <v>3</v>
      </c>
    </row>
    <row r="638" spans="1:6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Row],[BSABe]]&lt;&gt;"",BIMTypeCode[[#This Row],[BSABe]],"")</f>
        <v>32.J</v>
      </c>
      <c r="D638" t="str">
        <f>IF(BIMTypeCode[[#This Row],[BSABwr]]&lt;&gt;"",BIMTypeCode[[#This Row],[BSABwr]],"")</f>
        <v/>
      </c>
      <c r="E638" t="str">
        <f>IF(BIMTypeCode[[#This Row],[CoClass]]&lt;&gt;"",BIMTypeCode[[#This Row],[CoClass]],"")</f>
        <v>RB</v>
      </c>
      <c r="F638">
        <f>LEN(Table112122[[#This Row],[ID]])</f>
        <v>3</v>
      </c>
    </row>
    <row r="639" spans="1:6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Row],[BSABe]]&lt;&gt;"",BIMTypeCode[[#This Row],[BSABe]],"")</f>
        <v/>
      </c>
      <c r="D639" t="str">
        <f>IF(BIMTypeCode[[#This Row],[BSABwr]]&lt;&gt;"",BIMTypeCode[[#This Row],[BSABwr]],"")</f>
        <v/>
      </c>
      <c r="E639" t="str">
        <f>IF(BIMTypeCode[[#This Row],[CoClass]]&lt;&gt;"",BIMTypeCode[[#This Row],[CoClass]],"")</f>
        <v/>
      </c>
      <c r="F639">
        <f>LEN(Table112122[[#This Row],[ID]])</f>
        <v>2</v>
      </c>
    </row>
    <row r="640" spans="1:6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Row],[BSABe]]&lt;&gt;"",BIMTypeCode[[#This Row],[BSABe]],"")</f>
        <v>46.B</v>
      </c>
      <c r="D640" t="str">
        <f>IF(BIMTypeCode[[#This Row],[BSABwr]]&lt;&gt;"",BIMTypeCode[[#This Row],[BSABwr]],"")</f>
        <v>XBD.1</v>
      </c>
      <c r="E640" t="str">
        <f>IF(BIMTypeCode[[#This Row],[CoClass]]&lt;&gt;"",BIMTypeCode[[#This Row],[CoClass]],"")</f>
        <v>CMB</v>
      </c>
      <c r="F640">
        <f>LEN(Table112122[[#This Row],[ID]])</f>
        <v>3</v>
      </c>
    </row>
    <row r="641" spans="1:6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Row],[BSABe]]&lt;&gt;"",BIMTypeCode[[#This Row],[BSABe]],"")</f>
        <v>46.B</v>
      </c>
      <c r="D641" t="str">
        <f>IF(BIMTypeCode[[#This Row],[BSABwr]]&lt;&gt;"",BIMTypeCode[[#This Row],[BSABwr]],"")</f>
        <v>XBD.3</v>
      </c>
      <c r="E641" t="str">
        <f>IF(BIMTypeCode[[#This Row],[CoClass]]&lt;&gt;"",BIMTypeCode[[#This Row],[CoClass]],"")</f>
        <v>UBE</v>
      </c>
      <c r="F641">
        <f>LEN(Table112122[[#This Row],[ID]])</f>
        <v>3</v>
      </c>
    </row>
    <row r="642" spans="1:6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Row],[BSABe]]&lt;&gt;"",BIMTypeCode[[#This Row],[BSABe]],"")</f>
        <v>46.B</v>
      </c>
      <c r="D642" t="str">
        <f>IF(BIMTypeCode[[#This Row],[BSABwr]]&lt;&gt;"",BIMTypeCode[[#This Row],[BSABwr]],"")</f>
        <v>XBF/XBG</v>
      </c>
      <c r="E642" t="str">
        <f>IF(BIMTypeCode[[#This Row],[CoClass]]&lt;&gt;"",BIMTypeCode[[#This Row],[CoClass]],"")</f>
        <v>UBE</v>
      </c>
      <c r="F642">
        <f>LEN(Table112122[[#This Row],[ID]])</f>
        <v>3</v>
      </c>
    </row>
    <row r="643" spans="1:6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Row],[BSABe]]&lt;&gt;"",BIMTypeCode[[#This Row],[BSABe]],"")</f>
        <v>46.B</v>
      </c>
      <c r="D643" t="str">
        <f>IF(BIMTypeCode[[#This Row],[BSABwr]]&lt;&gt;"",BIMTypeCode[[#This Row],[BSABwr]],"")</f>
        <v>XBH.1</v>
      </c>
      <c r="E643" t="str">
        <f>IF(BIMTypeCode[[#This Row],[CoClass]]&lt;&gt;"",BIMTypeCode[[#This Row],[CoClass]],"")</f>
        <v>RQE/RQF</v>
      </c>
      <c r="F643">
        <f>LEN(Table112122[[#This Row],[ID]])</f>
        <v>3</v>
      </c>
    </row>
    <row r="644" spans="1:6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Row],[BSABe]]&lt;&gt;"",BIMTypeCode[[#This Row],[BSABe]],"")</f>
        <v>46.B</v>
      </c>
      <c r="D644" t="str">
        <f>IF(BIMTypeCode[[#This Row],[BSABwr]]&lt;&gt;"",BIMTypeCode[[#This Row],[BSABwr]],"")</f>
        <v>XBE</v>
      </c>
      <c r="E644" t="str">
        <f>IF(BIMTypeCode[[#This Row],[CoClass]]&lt;&gt;"",BIMTypeCode[[#This Row],[CoClass]],"")</f>
        <v>UBE</v>
      </c>
      <c r="F644">
        <f>LEN(Table112122[[#This Row],[ID]])</f>
        <v>3</v>
      </c>
    </row>
    <row r="645" spans="1:6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Row],[BSABe]]&lt;&gt;"",BIMTypeCode[[#This Row],[BSABe]],"")</f>
        <v>46.B</v>
      </c>
      <c r="D645" t="str">
        <f>IF(BIMTypeCode[[#This Row],[BSABwr]]&lt;&gt;"",BIMTypeCode[[#This Row],[BSABwr]],"")</f>
        <v>XBC.1</v>
      </c>
      <c r="E645" t="str">
        <f>IF(BIMTypeCode[[#This Row],[CoClass]]&lt;&gt;"",BIMTypeCode[[#This Row],[CoClass]],"")</f>
        <v>PHD</v>
      </c>
      <c r="F645">
        <f>LEN(Table112122[[#This Row],[ID]])</f>
        <v>3</v>
      </c>
    </row>
    <row r="646" spans="1:6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Row],[BSABe]]&lt;&gt;"",BIMTypeCode[[#This Row],[BSABe]],"")</f>
        <v>46.B</v>
      </c>
      <c r="D646" t="str">
        <f>IF(BIMTypeCode[[#This Row],[BSABwr]]&lt;&gt;"",BIMTypeCode[[#This Row],[BSABwr]],"")</f>
        <v/>
      </c>
      <c r="E646" t="str">
        <f>IF(BIMTypeCode[[#This Row],[CoClass]]&lt;&gt;"",BIMTypeCode[[#This Row],[CoClass]],"")</f>
        <v>RC</v>
      </c>
      <c r="F646">
        <f>LEN(Table112122[[#This Row],[ID]])</f>
        <v>3</v>
      </c>
    </row>
    <row r="647" spans="1:6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Row],[BSABe]]&lt;&gt;"",BIMTypeCode[[#This Row],[BSABe]],"")</f>
        <v>46.B</v>
      </c>
      <c r="D647" t="str">
        <f>IF(BIMTypeCode[[#This Row],[BSABwr]]&lt;&gt;"",BIMTypeCode[[#This Row],[BSABwr]],"")</f>
        <v>XZ</v>
      </c>
      <c r="E647" t="str">
        <f>IF(BIMTypeCode[[#This Row],[CoClass]]&lt;&gt;"",BIMTypeCode[[#This Row],[CoClass]],"")</f>
        <v>RB</v>
      </c>
      <c r="F647">
        <f>LEN(Table112122[[#This Row],[ID]])</f>
        <v>3</v>
      </c>
    </row>
    <row r="648" spans="1:6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Row],[BSABe]]&lt;&gt;"",BIMTypeCode[[#This Row],[BSABe]],"")</f>
        <v/>
      </c>
      <c r="D648" t="str">
        <f>IF(BIMTypeCode[[#This Row],[BSABwr]]&lt;&gt;"",BIMTypeCode[[#This Row],[BSABwr]],"")</f>
        <v/>
      </c>
      <c r="E648" t="str">
        <f>IF(BIMTypeCode[[#This Row],[CoClass]]&lt;&gt;"",BIMTypeCode[[#This Row],[CoClass]],"")</f>
        <v/>
      </c>
      <c r="F648">
        <f>LEN(Table112122[[#This Row],[ID]])</f>
        <v>2</v>
      </c>
    </row>
    <row r="649" spans="1:6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Row],[BSABe]]&lt;&gt;"",BIMTypeCode[[#This Row],[BSABe]],"")</f>
        <v>46.B</v>
      </c>
      <c r="D649" t="str">
        <f>IF(BIMTypeCode[[#This Row],[BSABwr]]&lt;&gt;"",BIMTypeCode[[#This Row],[BSABwr]],"")</f>
        <v>XBD.1</v>
      </c>
      <c r="E649" t="str">
        <f>IF(BIMTypeCode[[#This Row],[CoClass]]&lt;&gt;"",BIMTypeCode[[#This Row],[CoClass]],"")</f>
        <v>CMB</v>
      </c>
      <c r="F649">
        <f>LEN(Table112122[[#This Row],[ID]])</f>
        <v>3</v>
      </c>
    </row>
    <row r="650" spans="1:6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Row],[BSABe]]&lt;&gt;"",BIMTypeCode[[#This Row],[BSABe]],"")</f>
        <v>46.B</v>
      </c>
      <c r="D650" t="str">
        <f>IF(BIMTypeCode[[#This Row],[BSABwr]]&lt;&gt;"",BIMTypeCode[[#This Row],[BSABwr]],"")</f>
        <v>XBD.3</v>
      </c>
      <c r="E650" t="str">
        <f>IF(BIMTypeCode[[#This Row],[CoClass]]&lt;&gt;"",BIMTypeCode[[#This Row],[CoClass]],"")</f>
        <v>UBE</v>
      </c>
      <c r="F650">
        <f>LEN(Table112122[[#This Row],[ID]])</f>
        <v>3</v>
      </c>
    </row>
    <row r="651" spans="1:6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Row],[BSABe]]&lt;&gt;"",BIMTypeCode[[#This Row],[BSABe]],"")</f>
        <v>46.B</v>
      </c>
      <c r="D651" t="str">
        <f>IF(BIMTypeCode[[#This Row],[BSABwr]]&lt;&gt;"",BIMTypeCode[[#This Row],[BSABwr]],"")</f>
        <v>XBF/XBG</v>
      </c>
      <c r="E651" t="str">
        <f>IF(BIMTypeCode[[#This Row],[CoClass]]&lt;&gt;"",BIMTypeCode[[#This Row],[CoClass]],"")</f>
        <v>UBE</v>
      </c>
      <c r="F651">
        <f>LEN(Table112122[[#This Row],[ID]])</f>
        <v>3</v>
      </c>
    </row>
    <row r="652" spans="1:6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Row],[BSABe]]&lt;&gt;"",BIMTypeCode[[#This Row],[BSABe]],"")</f>
        <v>46.B</v>
      </c>
      <c r="D652" t="str">
        <f>IF(BIMTypeCode[[#This Row],[BSABwr]]&lt;&gt;"",BIMTypeCode[[#This Row],[BSABwr]],"")</f>
        <v>XBB</v>
      </c>
      <c r="E652" t="str">
        <f>IF(BIMTypeCode[[#This Row],[CoClass]]&lt;&gt;"",BIMTypeCode[[#This Row],[CoClass]],"")</f>
        <v>RQJ</v>
      </c>
      <c r="F652">
        <f>LEN(Table112122[[#This Row],[ID]])</f>
        <v>3</v>
      </c>
    </row>
    <row r="653" spans="1:6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Row],[BSABe]]&lt;&gt;"",BIMTypeCode[[#This Row],[BSABe]],"")</f>
        <v>46.B</v>
      </c>
      <c r="D653" t="str">
        <f>IF(BIMTypeCode[[#This Row],[BSABwr]]&lt;&gt;"",BIMTypeCode[[#This Row],[BSABwr]],"")</f>
        <v>XBE</v>
      </c>
      <c r="E653" t="str">
        <f>IF(BIMTypeCode[[#This Row],[CoClass]]&lt;&gt;"",BIMTypeCode[[#This Row],[CoClass]],"")</f>
        <v>UBE</v>
      </c>
      <c r="F653">
        <f>LEN(Table112122[[#This Row],[ID]])</f>
        <v>3</v>
      </c>
    </row>
    <row r="654" spans="1:6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Row],[BSABe]]&lt;&gt;"",BIMTypeCode[[#This Row],[BSABe]],"")</f>
        <v>46.B</v>
      </c>
      <c r="D654" t="str">
        <f>IF(BIMTypeCode[[#This Row],[BSABwr]]&lt;&gt;"",BIMTypeCode[[#This Row],[BSABwr]],"")</f>
        <v>XBD.3</v>
      </c>
      <c r="E654" t="str">
        <f>IF(BIMTypeCode[[#This Row],[CoClass]]&lt;&gt;"",BIMTypeCode[[#This Row],[CoClass]],"")</f>
        <v>UBE</v>
      </c>
      <c r="F654">
        <f>LEN(Table112122[[#This Row],[ID]])</f>
        <v>3</v>
      </c>
    </row>
    <row r="655" spans="1:6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Row],[BSABe]]&lt;&gt;"",BIMTypeCode[[#This Row],[BSABe]],"")</f>
        <v>46.B</v>
      </c>
      <c r="D655" t="str">
        <f>IF(BIMTypeCode[[#This Row],[BSABwr]]&lt;&gt;"",BIMTypeCode[[#This Row],[BSABwr]],"")</f>
        <v>XBH.5</v>
      </c>
      <c r="E655" t="str">
        <f>IF(BIMTypeCode[[#This Row],[CoClass]]&lt;&gt;"",BIMTypeCode[[#This Row],[CoClass]],"")</f>
        <v>PLE</v>
      </c>
      <c r="F655">
        <f>LEN(Table112122[[#This Row],[ID]])</f>
        <v>3</v>
      </c>
    </row>
    <row r="656" spans="1:6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Row],[BSABe]]&lt;&gt;"",BIMTypeCode[[#This Row],[BSABe]],"")</f>
        <v>46.B</v>
      </c>
      <c r="D656" t="str">
        <f>IF(BIMTypeCode[[#This Row],[BSABwr]]&lt;&gt;"",BIMTypeCode[[#This Row],[BSABwr]],"")</f>
        <v>XZ</v>
      </c>
      <c r="E656" t="str">
        <f>IF(BIMTypeCode[[#This Row],[CoClass]]&lt;&gt;"",BIMTypeCode[[#This Row],[CoClass]],"")</f>
        <v>RB</v>
      </c>
      <c r="F656">
        <f>LEN(Table112122[[#This Row],[ID]])</f>
        <v>3</v>
      </c>
    </row>
    <row r="657" spans="1:6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Row],[BSABe]]&lt;&gt;"",BIMTypeCode[[#This Row],[BSABe]],"")</f>
        <v/>
      </c>
      <c r="D657" t="str">
        <f>IF(BIMTypeCode[[#This Row],[BSABwr]]&lt;&gt;"",BIMTypeCode[[#This Row],[BSABwr]],"")</f>
        <v/>
      </c>
      <c r="E657" t="str">
        <f>IF(BIMTypeCode[[#This Row],[CoClass]]&lt;&gt;"",BIMTypeCode[[#This Row],[CoClass]],"")</f>
        <v/>
      </c>
      <c r="F657">
        <f>LEN(Table112122[[#This Row],[ID]])</f>
        <v>2</v>
      </c>
    </row>
    <row r="658" spans="1:6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Row],[BSABe]]&lt;&gt;"",BIMTypeCode[[#This Row],[BSABe]],"")</f>
        <v/>
      </c>
      <c r="D658" t="str">
        <f>IF(BIMTypeCode[[#This Row],[BSABwr]]&lt;&gt;"",BIMTypeCode[[#This Row],[BSABwr]],"")</f>
        <v/>
      </c>
      <c r="E658" t="str">
        <f>IF(BIMTypeCode[[#This Row],[CoClass]]&lt;&gt;"",BIMTypeCode[[#This Row],[CoClass]],"")</f>
        <v>RC</v>
      </c>
      <c r="F658">
        <f>LEN(Table112122[[#This Row],[ID]])</f>
        <v>3</v>
      </c>
    </row>
    <row r="659" spans="1:6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Row],[BSABe]]&lt;&gt;"",BIMTypeCode[[#This Row],[BSABe]],"")</f>
        <v/>
      </c>
      <c r="D659" t="str">
        <f>IF(BIMTypeCode[[#This Row],[BSABwr]]&lt;&gt;"",BIMTypeCode[[#This Row],[BSABwr]],"")</f>
        <v>SF</v>
      </c>
      <c r="E659" t="str">
        <f>IF(BIMTypeCode[[#This Row],[CoClass]]&lt;&gt;"",BIMTypeCode[[#This Row],[CoClass]],"")</f>
        <v>RC</v>
      </c>
      <c r="F659">
        <f>LEN(Table112122[[#This Row],[ID]])</f>
        <v>3</v>
      </c>
    </row>
    <row r="660" spans="1:6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Row],[BSABe]]&lt;&gt;"",BIMTypeCode[[#This Row],[BSABe]],"")</f>
        <v/>
      </c>
      <c r="D660" t="str">
        <f>IF(BIMTypeCode[[#This Row],[BSABwr]]&lt;&gt;"",BIMTypeCode[[#This Row],[BSABwr]],"")</f>
        <v>SN</v>
      </c>
      <c r="E660" t="str">
        <f>IF(BIMTypeCode[[#This Row],[CoClass]]&lt;&gt;"",BIMTypeCode[[#This Row],[CoClass]],"")</f>
        <v>HH</v>
      </c>
      <c r="F660">
        <f>LEN(Table112122[[#This Row],[ID]])</f>
        <v>3</v>
      </c>
    </row>
    <row r="661" spans="1:6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Row],[BSABe]]&lt;&gt;"",BIMTypeCode[[#This Row],[BSABe]],"")</f>
        <v>46.C</v>
      </c>
      <c r="D661" t="str">
        <f>IF(BIMTypeCode[[#This Row],[BSABwr]]&lt;&gt;"",BIMTypeCode[[#This Row],[BSABwr]],"")</f>
        <v/>
      </c>
      <c r="E661" t="str">
        <f>IF(BIMTypeCode[[#This Row],[CoClass]]&lt;&gt;"",BIMTypeCode[[#This Row],[CoClass]],"")</f>
        <v>RC</v>
      </c>
      <c r="F661">
        <f>LEN(Table112122[[#This Row],[ID]])</f>
        <v>3</v>
      </c>
    </row>
    <row r="662" spans="1:6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Row],[BSABe]]&lt;&gt;"",BIMTypeCode[[#This Row],[BSABe]],"")</f>
        <v>54</v>
      </c>
      <c r="D662" t="str">
        <f>IF(BIMTypeCode[[#This Row],[BSABwr]]&lt;&gt;"",BIMTypeCode[[#This Row],[BSABwr]],"")</f>
        <v/>
      </c>
      <c r="E662" t="str">
        <f>IF(BIMTypeCode[[#This Row],[CoClass]]&lt;&gt;"",BIMTypeCode[[#This Row],[CoClass]],"")</f>
        <v>PB</v>
      </c>
      <c r="F662">
        <f>LEN(Table112122[[#This Row],[ID]])</f>
        <v>3</v>
      </c>
    </row>
    <row r="663" spans="1:6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Row],[BSABe]]&lt;&gt;"",BIMTypeCode[[#This Row],[BSABe]],"")</f>
        <v>46.C</v>
      </c>
      <c r="D663" t="str">
        <f>IF(BIMTypeCode[[#This Row],[BSABwr]]&lt;&gt;"",BIMTypeCode[[#This Row],[BSABwr]],"")</f>
        <v>XK</v>
      </c>
      <c r="E663" t="str">
        <f>IF(BIMTypeCode[[#This Row],[CoClass]]&lt;&gt;"",BIMTypeCode[[#This Row],[CoClass]],"")</f>
        <v>RC</v>
      </c>
      <c r="F663">
        <f>LEN(Table112122[[#This Row],[ID]])</f>
        <v>3</v>
      </c>
    </row>
    <row r="664" spans="1:6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Row],[BSABe]]&lt;&gt;"",BIMTypeCode[[#This Row],[BSABe]],"")</f>
        <v/>
      </c>
      <c r="D664" t="str">
        <f>IF(BIMTypeCode[[#This Row],[BSABwr]]&lt;&gt;"",BIMTypeCode[[#This Row],[BSABwr]],"")</f>
        <v/>
      </c>
      <c r="E664" t="str">
        <f>IF(BIMTypeCode[[#This Row],[CoClass]]&lt;&gt;"",BIMTypeCode[[#This Row],[CoClass]],"")</f>
        <v/>
      </c>
      <c r="F664">
        <f>LEN(Table112122[[#This Row],[ID]])</f>
        <v>1</v>
      </c>
    </row>
    <row r="665" spans="1:6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Row],[BSABe]]&lt;&gt;"",BIMTypeCode[[#This Row],[BSABe]],"")</f>
        <v/>
      </c>
      <c r="D665" t="str">
        <f>IF(BIMTypeCode[[#This Row],[BSABwr]]&lt;&gt;"",BIMTypeCode[[#This Row],[BSABwr]],"")</f>
        <v/>
      </c>
      <c r="E665" t="str">
        <f>IF(BIMTypeCode[[#This Row],[CoClass]]&lt;&gt;"",BIMTypeCode[[#This Row],[CoClass]],"")</f>
        <v/>
      </c>
      <c r="F665">
        <f>LEN(Table112122[[#This Row],[ID]])</f>
        <v>2</v>
      </c>
    </row>
    <row r="666" spans="1:6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Row],[BSABe]]&lt;&gt;"",BIMTypeCode[[#This Row],[BSABe]],"")</f>
        <v/>
      </c>
      <c r="D666" t="str">
        <f>IF(BIMTypeCode[[#This Row],[BSABwr]]&lt;&gt;"",BIMTypeCode[[#This Row],[BSABwr]],"")</f>
        <v/>
      </c>
      <c r="E666" t="str">
        <f>IF(BIMTypeCode[[#This Row],[CoClass]]&lt;&gt;"",BIMTypeCode[[#This Row],[CoClass]],"")</f>
        <v>NCA</v>
      </c>
      <c r="F666">
        <f>LEN(Table112122[[#This Row],[ID]])</f>
        <v>3</v>
      </c>
    </row>
    <row r="667" spans="1:6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Row],[BSABe]]&lt;&gt;"",BIMTypeCode[[#This Row],[BSABe]],"")</f>
        <v/>
      </c>
      <c r="D667" t="str">
        <f>IF(BIMTypeCode[[#This Row],[BSABwr]]&lt;&gt;"",BIMTypeCode[[#This Row],[BSABwr]],"")</f>
        <v/>
      </c>
      <c r="E667" t="str">
        <f>IF(BIMTypeCode[[#This Row],[CoClass]]&lt;&gt;"",BIMTypeCode[[#This Row],[CoClass]],"")</f>
        <v>NCA</v>
      </c>
      <c r="F667">
        <f>LEN(Table112122[[#This Row],[ID]])</f>
        <v>3</v>
      </c>
    </row>
    <row r="668" spans="1:6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Row],[BSABe]]&lt;&gt;"",BIMTypeCode[[#This Row],[BSABe]],"")</f>
        <v/>
      </c>
      <c r="D668" t="str">
        <f>IF(BIMTypeCode[[#This Row],[BSABwr]]&lt;&gt;"",BIMTypeCode[[#This Row],[BSABwr]],"")</f>
        <v/>
      </c>
      <c r="E668" t="str">
        <f>IF(BIMTypeCode[[#This Row],[CoClass]]&lt;&gt;"",BIMTypeCode[[#This Row],[CoClass]],"")</f>
        <v>NCA</v>
      </c>
      <c r="F668">
        <f>LEN(Table112122[[#This Row],[ID]])</f>
        <v>3</v>
      </c>
    </row>
    <row r="669" spans="1:6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Row],[BSABe]]&lt;&gt;"",BIMTypeCode[[#This Row],[BSABe]],"")</f>
        <v/>
      </c>
      <c r="D669" t="str">
        <f>IF(BIMTypeCode[[#This Row],[BSABwr]]&lt;&gt;"",BIMTypeCode[[#This Row],[BSABwr]],"")</f>
        <v/>
      </c>
      <c r="E669" t="str">
        <f>IF(BIMTypeCode[[#This Row],[CoClass]]&lt;&gt;"",BIMTypeCode[[#This Row],[CoClass]],"")</f>
        <v>NCA</v>
      </c>
      <c r="F669">
        <f>LEN(Table112122[[#This Row],[ID]])</f>
        <v>3</v>
      </c>
    </row>
    <row r="670" spans="1:6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Row],[BSABe]]&lt;&gt;"",BIMTypeCode[[#This Row],[BSABe]],"")</f>
        <v/>
      </c>
      <c r="D670" t="str">
        <f>IF(BIMTypeCode[[#This Row],[BSABwr]]&lt;&gt;"",BIMTypeCode[[#This Row],[BSABwr]],"")</f>
        <v/>
      </c>
      <c r="E670" t="str">
        <f>IF(BIMTypeCode[[#This Row],[CoClass]]&lt;&gt;"",BIMTypeCode[[#This Row],[CoClass]],"")</f>
        <v>NCA</v>
      </c>
      <c r="F670">
        <f>LEN(Table112122[[#This Row],[ID]])</f>
        <v>3</v>
      </c>
    </row>
    <row r="671" spans="1:6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Row],[BSABe]]&lt;&gt;"",BIMTypeCode[[#This Row],[BSABe]],"")</f>
        <v>32.E</v>
      </c>
      <c r="D671" t="str">
        <f>IF(BIMTypeCode[[#This Row],[BSABwr]]&lt;&gt;"",BIMTypeCode[[#This Row],[BSABwr]],"")</f>
        <v/>
      </c>
      <c r="E671" t="str">
        <f>IF(BIMTypeCode[[#This Row],[CoClass]]&lt;&gt;"",BIMTypeCode[[#This Row],[CoClass]],"")</f>
        <v>NDA</v>
      </c>
      <c r="F671">
        <f>LEN(Table112122[[#This Row],[ID]])</f>
        <v>3</v>
      </c>
    </row>
    <row r="672" spans="1:6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Row],[BSABe]]&lt;&gt;"",BIMTypeCode[[#This Row],[BSABe]],"")</f>
        <v>32.BC</v>
      </c>
      <c r="D672" t="str">
        <f>IF(BIMTypeCode[[#This Row],[BSABwr]]&lt;&gt;"",BIMTypeCode[[#This Row],[BSABwr]],"")</f>
        <v/>
      </c>
      <c r="E672" t="str">
        <f>IF(BIMTypeCode[[#This Row],[CoClass]]&lt;&gt;"",BIMTypeCode[[#This Row],[CoClass]],"")</f>
        <v>PHE</v>
      </c>
      <c r="F672">
        <f>LEN(Table112122[[#This Row],[ID]])</f>
        <v>3</v>
      </c>
    </row>
    <row r="673" spans="1:6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Row],[BSABe]]&lt;&gt;"",BIMTypeCode[[#This Row],[BSABe]],"")</f>
        <v/>
      </c>
      <c r="D673" t="str">
        <f>IF(BIMTypeCode[[#This Row],[BSABwr]]&lt;&gt;"",BIMTypeCode[[#This Row],[BSABwr]],"")</f>
        <v/>
      </c>
      <c r="E673" t="str">
        <f>IF(BIMTypeCode[[#This Row],[CoClass]]&lt;&gt;"",BIMTypeCode[[#This Row],[CoClass]],"")</f>
        <v>NCA</v>
      </c>
      <c r="F673">
        <f>LEN(Table112122[[#This Row],[ID]])</f>
        <v>3</v>
      </c>
    </row>
    <row r="674" spans="1:6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Row],[BSABe]]&lt;&gt;"",BIMTypeCode[[#This Row],[BSABe]],"")</f>
        <v/>
      </c>
      <c r="D674" t="str">
        <f>IF(BIMTypeCode[[#This Row],[BSABwr]]&lt;&gt;"",BIMTypeCode[[#This Row],[BSABwr]],"")</f>
        <v/>
      </c>
      <c r="E674" t="str">
        <f>IF(BIMTypeCode[[#This Row],[CoClass]]&lt;&gt;"",BIMTypeCode[[#This Row],[CoClass]],"")</f>
        <v>NCA</v>
      </c>
      <c r="F674">
        <f>LEN(Table112122[[#This Row],[ID]])</f>
        <v>3</v>
      </c>
    </row>
    <row r="675" spans="1:6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Row],[BSABe]]&lt;&gt;"",BIMTypeCode[[#This Row],[BSABe]],"")</f>
        <v/>
      </c>
      <c r="D675" t="str">
        <f>IF(BIMTypeCode[[#This Row],[BSABwr]]&lt;&gt;"",BIMTypeCode[[#This Row],[BSABwr]],"")</f>
        <v/>
      </c>
      <c r="E675" t="str">
        <f>IF(BIMTypeCode[[#This Row],[CoClass]]&lt;&gt;"",BIMTypeCode[[#This Row],[CoClass]],"")</f>
        <v/>
      </c>
      <c r="F675">
        <f>LEN(Table112122[[#This Row],[ID]])</f>
        <v>2</v>
      </c>
    </row>
    <row r="676" spans="1:6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Row],[BSABe]]&lt;&gt;"",BIMTypeCode[[#This Row],[BSABe]],"")</f>
        <v>32.L</v>
      </c>
      <c r="D676" t="str">
        <f>IF(BIMTypeCode[[#This Row],[BSABwr]]&lt;&gt;"",BIMTypeCode[[#This Row],[BSABwr]],"")</f>
        <v/>
      </c>
      <c r="E676" t="str">
        <f>IF(BIMTypeCode[[#This Row],[CoClass]]&lt;&gt;"",BIMTypeCode[[#This Row],[CoClass]],"")</f>
        <v>TRA</v>
      </c>
      <c r="F676">
        <f>LEN(Table112122[[#This Row],[ID]])</f>
        <v>3</v>
      </c>
    </row>
    <row r="677" spans="1:6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Row],[BSABe]]&lt;&gt;"",BIMTypeCode[[#This Row],[BSABe]],"")</f>
        <v>32.L</v>
      </c>
      <c r="D677" t="str">
        <f>IF(BIMTypeCode[[#This Row],[BSABwr]]&lt;&gt;"",BIMTypeCode[[#This Row],[BSABwr]],"")</f>
        <v/>
      </c>
      <c r="E677" t="str">
        <f>IF(BIMTypeCode[[#This Row],[CoClass]]&lt;&gt;"",BIMTypeCode[[#This Row],[CoClass]],"")</f>
        <v>TRB</v>
      </c>
      <c r="F677">
        <f>LEN(Table112122[[#This Row],[ID]])</f>
        <v>3</v>
      </c>
    </row>
    <row r="678" spans="1:6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Row],[BSABe]]&lt;&gt;"",BIMTypeCode[[#This Row],[BSABe]],"")</f>
        <v>32.L</v>
      </c>
      <c r="D678" t="str">
        <f>IF(BIMTypeCode[[#This Row],[BSABwr]]&lt;&gt;"",BIMTypeCode[[#This Row],[BSABwr]],"")</f>
        <v/>
      </c>
      <c r="E678" t="str">
        <f>IF(BIMTypeCode[[#This Row],[CoClass]]&lt;&gt;"",BIMTypeCode[[#This Row],[CoClass]],"")</f>
        <v>TRB</v>
      </c>
      <c r="F678">
        <f>LEN(Table112122[[#This Row],[ID]])</f>
        <v>3</v>
      </c>
    </row>
    <row r="679" spans="1:6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Row],[BSABe]]&lt;&gt;"",BIMTypeCode[[#This Row],[BSABe]],"")</f>
        <v>32.L</v>
      </c>
      <c r="D679" t="str">
        <f>IF(BIMTypeCode[[#This Row],[BSABwr]]&lt;&gt;"",BIMTypeCode[[#This Row],[BSABwr]],"")</f>
        <v/>
      </c>
      <c r="E679" t="str">
        <f>IF(BIMTypeCode[[#This Row],[CoClass]]&lt;&gt;"",BIMTypeCode[[#This Row],[CoClass]],"")</f>
        <v>RA</v>
      </c>
      <c r="F679">
        <f>LEN(Table112122[[#This Row],[ID]])</f>
        <v>3</v>
      </c>
    </row>
    <row r="680" spans="1:6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Row],[BSABe]]&lt;&gt;"",BIMTypeCode[[#This Row],[BSABe]],"")</f>
        <v>32.L</v>
      </c>
      <c r="D680" t="str">
        <f>IF(BIMTypeCode[[#This Row],[BSABwr]]&lt;&gt;"",BIMTypeCode[[#This Row],[BSABwr]],"")</f>
        <v/>
      </c>
      <c r="E680" t="str">
        <f>IF(BIMTypeCode[[#This Row],[CoClass]]&lt;&gt;"",BIMTypeCode[[#This Row],[CoClass]],"")</f>
        <v>RA</v>
      </c>
      <c r="F680">
        <f>LEN(Table112122[[#This Row],[ID]])</f>
        <v>3</v>
      </c>
    </row>
    <row r="681" spans="1:6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Row],[BSABe]]&lt;&gt;"",BIMTypeCode[[#This Row],[BSABe]],"")</f>
        <v>32.L</v>
      </c>
      <c r="D681" t="str">
        <f>IF(BIMTypeCode[[#This Row],[BSABwr]]&lt;&gt;"",BIMTypeCode[[#This Row],[BSABwr]],"")</f>
        <v/>
      </c>
      <c r="E681" t="str">
        <f>IF(BIMTypeCode[[#This Row],[CoClass]]&lt;&gt;"",BIMTypeCode[[#This Row],[CoClass]],"")</f>
        <v>NCF</v>
      </c>
      <c r="F681">
        <f>LEN(Table112122[[#This Row],[ID]])</f>
        <v>3</v>
      </c>
    </row>
    <row r="682" spans="1:6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Row],[BSABe]]&lt;&gt;"",BIMTypeCode[[#This Row],[BSABe]],"")</f>
        <v/>
      </c>
      <c r="D682" t="str">
        <f>IF(BIMTypeCode[[#This Row],[BSABwr]]&lt;&gt;"",BIMTypeCode[[#This Row],[BSABwr]],"")</f>
        <v/>
      </c>
      <c r="E682" t="str">
        <f>IF(BIMTypeCode[[#This Row],[CoClass]]&lt;&gt;"",BIMTypeCode[[#This Row],[CoClass]],"")</f>
        <v>NCF</v>
      </c>
      <c r="F682">
        <f>LEN(Table112122[[#This Row],[ID]])</f>
        <v>3</v>
      </c>
    </row>
    <row r="683" spans="1:6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Row],[BSABe]]&lt;&gt;"",BIMTypeCode[[#This Row],[BSABe]],"")</f>
        <v>32.L</v>
      </c>
      <c r="D683" t="str">
        <f>IF(BIMTypeCode[[#This Row],[BSABwr]]&lt;&gt;"",BIMTypeCode[[#This Row],[BSABwr]],"")</f>
        <v/>
      </c>
      <c r="E683" t="str">
        <f>IF(BIMTypeCode[[#This Row],[CoClass]]&lt;&gt;"",BIMTypeCode[[#This Row],[CoClass]],"")</f>
        <v>RA</v>
      </c>
      <c r="F683">
        <f>LEN(Table112122[[#This Row],[ID]])</f>
        <v>3</v>
      </c>
    </row>
    <row r="684" spans="1:6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Row],[BSABe]]&lt;&gt;"",BIMTypeCode[[#This Row],[BSABe]],"")</f>
        <v/>
      </c>
      <c r="D684" t="str">
        <f>IF(BIMTypeCode[[#This Row],[BSABwr]]&lt;&gt;"",BIMTypeCode[[#This Row],[BSABwr]],"")</f>
        <v/>
      </c>
      <c r="E684" t="str">
        <f>IF(BIMTypeCode[[#This Row],[CoClass]]&lt;&gt;"",BIMTypeCode[[#This Row],[CoClass]],"")</f>
        <v/>
      </c>
      <c r="F684">
        <f>LEN(Table112122[[#This Row],[ID]])</f>
        <v>1</v>
      </c>
    </row>
    <row r="685" spans="1:6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Row],[BSABe]]&lt;&gt;"",BIMTypeCode[[#This Row],[BSABe]],"")</f>
        <v/>
      </c>
      <c r="D685" t="str">
        <f>IF(BIMTypeCode[[#This Row],[BSABwr]]&lt;&gt;"",BIMTypeCode[[#This Row],[BSABwr]],"")</f>
        <v/>
      </c>
      <c r="E685" t="str">
        <f>IF(BIMTypeCode[[#This Row],[CoClass]]&lt;&gt;"",BIMTypeCode[[#This Row],[CoClass]],"")</f>
        <v/>
      </c>
      <c r="F685">
        <f>LEN(Table112122[[#This Row],[ID]])</f>
        <v>2</v>
      </c>
    </row>
    <row r="686" spans="1:6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Row],[BSABe]]&lt;&gt;"",BIMTypeCode[[#This Row],[BSABe]],"")</f>
        <v/>
      </c>
      <c r="D686" t="str">
        <f>IF(BIMTypeCode[[#This Row],[BSABwr]]&lt;&gt;"",BIMTypeCode[[#This Row],[BSABwr]],"")</f>
        <v/>
      </c>
      <c r="E686" t="str">
        <f>IF(BIMTypeCode[[#This Row],[CoClass]]&lt;&gt;"",BIMTypeCode[[#This Row],[CoClass]],"")</f>
        <v/>
      </c>
      <c r="F686">
        <f>LEN(Table112122[[#This Row],[ID]])</f>
        <v>3</v>
      </c>
    </row>
    <row r="687" spans="1:6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Row],[BSABe]]&lt;&gt;"",BIMTypeCode[[#This Row],[BSABe]],"")</f>
        <v/>
      </c>
      <c r="D687" t="str">
        <f>IF(BIMTypeCode[[#This Row],[BSABwr]]&lt;&gt;"",BIMTypeCode[[#This Row],[BSABwr]],"")</f>
        <v/>
      </c>
      <c r="E687" t="str">
        <f>IF(BIMTypeCode[[#This Row],[CoClass]]&lt;&gt;"",BIMTypeCode[[#This Row],[CoClass]],"")</f>
        <v/>
      </c>
      <c r="F687">
        <f>LEN(Table112122[[#This Row],[ID]])</f>
        <v>2</v>
      </c>
    </row>
    <row r="688" spans="1:6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Row],[BSABe]]&lt;&gt;"",BIMTypeCode[[#This Row],[BSABe]],"")</f>
        <v/>
      </c>
      <c r="D688" t="str">
        <f>IF(BIMTypeCode[[#This Row],[BSABwr]]&lt;&gt;"",BIMTypeCode[[#This Row],[BSABwr]],"")</f>
        <v/>
      </c>
      <c r="E688" t="str">
        <f>IF(BIMTypeCode[[#This Row],[CoClass]]&lt;&gt;"",BIMTypeCode[[#This Row],[CoClass]],"")</f>
        <v/>
      </c>
      <c r="F688">
        <f>LEN(Table112122[[#This Row],[ID]])</f>
        <v>3</v>
      </c>
    </row>
    <row r="689" spans="1:6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Row],[BSABe]]&lt;&gt;"",BIMTypeCode[[#This Row],[BSABe]],"")</f>
        <v/>
      </c>
      <c r="D689" t="str">
        <f>IF(BIMTypeCode[[#This Row],[BSABwr]]&lt;&gt;"",BIMTypeCode[[#This Row],[BSABwr]],"")</f>
        <v/>
      </c>
      <c r="E689" t="str">
        <f>IF(BIMTypeCode[[#This Row],[CoClass]]&lt;&gt;"",BIMTypeCode[[#This Row],[CoClass]],"")</f>
        <v/>
      </c>
      <c r="F689">
        <f>LEN(Table112122[[#This Row],[ID]])</f>
        <v>2</v>
      </c>
    </row>
    <row r="690" spans="1:6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Row],[BSABe]]&lt;&gt;"",BIMTypeCode[[#This Row],[BSABe]],"")</f>
        <v/>
      </c>
      <c r="D690" t="str">
        <f>IF(BIMTypeCode[[#This Row],[BSABwr]]&lt;&gt;"",BIMTypeCode[[#This Row],[BSABwr]],"")</f>
        <v/>
      </c>
      <c r="E690" t="str">
        <f>IF(BIMTypeCode[[#This Row],[CoClass]]&lt;&gt;"",BIMTypeCode[[#This Row],[CoClass]],"")</f>
        <v/>
      </c>
      <c r="F690">
        <f>LEN(Table112122[[#This Row],[ID]])</f>
        <v>3</v>
      </c>
    </row>
    <row r="691" spans="1:6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Row],[BSABe]]&lt;&gt;"",BIMTypeCode[[#This Row],[BSABe]],"")</f>
        <v/>
      </c>
      <c r="D691" t="str">
        <f>IF(BIMTypeCode[[#This Row],[BSABwr]]&lt;&gt;"",BIMTypeCode[[#This Row],[BSABwr]],"")</f>
        <v/>
      </c>
      <c r="E691" t="str">
        <f>IF(BIMTypeCode[[#This Row],[CoClass]]&lt;&gt;"",BIMTypeCode[[#This Row],[CoClass]],"")</f>
        <v/>
      </c>
      <c r="F691">
        <f>LEN(Table112122[[#This Row],[ID]])</f>
        <v>2</v>
      </c>
    </row>
    <row r="692" spans="1:6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Row],[BSABe]]&lt;&gt;"",BIMTypeCode[[#This Row],[BSABe]],"")</f>
        <v/>
      </c>
      <c r="D692" t="str">
        <f>IF(BIMTypeCode[[#This Row],[BSABwr]]&lt;&gt;"",BIMTypeCode[[#This Row],[BSABwr]],"")</f>
        <v/>
      </c>
      <c r="E692" t="str">
        <f>IF(BIMTypeCode[[#This Row],[CoClass]]&lt;&gt;"",BIMTypeCode[[#This Row],[CoClass]],"")</f>
        <v/>
      </c>
      <c r="F692">
        <f>LEN(Table112122[[#This Row],[ID]])</f>
        <v>3</v>
      </c>
    </row>
    <row r="693" spans="1:6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Row],[BSABe]]&lt;&gt;"",BIMTypeCode[[#This Row],[BSABe]],"")</f>
        <v/>
      </c>
      <c r="D693" t="str">
        <f>IF(BIMTypeCode[[#This Row],[BSABwr]]&lt;&gt;"",BIMTypeCode[[#This Row],[BSABwr]],"")</f>
        <v/>
      </c>
      <c r="E693" t="str">
        <f>IF(BIMTypeCode[[#This Row],[CoClass]]&lt;&gt;"",BIMTypeCode[[#This Row],[CoClass]],"")</f>
        <v/>
      </c>
      <c r="F693">
        <f>LEN(Table112122[[#This Row],[ID]])</f>
        <v>2</v>
      </c>
    </row>
    <row r="694" spans="1:6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Row],[BSABe]]&lt;&gt;"",BIMTypeCode[[#This Row],[BSABe]],"")</f>
        <v/>
      </c>
      <c r="D694" t="str">
        <f>IF(BIMTypeCode[[#This Row],[BSABwr]]&lt;&gt;"",BIMTypeCode[[#This Row],[BSABwr]],"")</f>
        <v/>
      </c>
      <c r="E694" t="str">
        <f>IF(BIMTypeCode[[#This Row],[CoClass]]&lt;&gt;"",BIMTypeCode[[#This Row],[CoClass]],"")</f>
        <v/>
      </c>
      <c r="F694">
        <f>LEN(Table112122[[#This Row],[ID]])</f>
        <v>3</v>
      </c>
    </row>
    <row r="695" spans="1:6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Row],[BSABe]]&lt;&gt;"",BIMTypeCode[[#This Row],[BSABe]],"")</f>
        <v/>
      </c>
      <c r="D695" t="str">
        <f>IF(BIMTypeCode[[#This Row],[BSABwr]]&lt;&gt;"",BIMTypeCode[[#This Row],[BSABwr]],"")</f>
        <v/>
      </c>
      <c r="E695" t="str">
        <f>IF(BIMTypeCode[[#This Row],[CoClass]]&lt;&gt;"",BIMTypeCode[[#This Row],[CoClass]],"")</f>
        <v/>
      </c>
      <c r="F695">
        <f>LEN(Table112122[[#This Row],[ID]])</f>
        <v>2</v>
      </c>
    </row>
    <row r="696" spans="1:6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Row],[BSABe]]&lt;&gt;"",BIMTypeCode[[#This Row],[BSABe]],"")</f>
        <v/>
      </c>
      <c r="D696" t="str">
        <f>IF(BIMTypeCode[[#This Row],[BSABwr]]&lt;&gt;"",BIMTypeCode[[#This Row],[BSABwr]],"")</f>
        <v/>
      </c>
      <c r="E696" t="str">
        <f>IF(BIMTypeCode[[#This Row],[CoClass]]&lt;&gt;"",BIMTypeCode[[#This Row],[CoClass]],"")</f>
        <v/>
      </c>
      <c r="F696">
        <f>LEN(Table112122[[#This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B21" sqref="B21"/>
    </sheetView>
  </sheetViews>
  <sheetFormatPr defaultRowHeight="14.4" x14ac:dyDescent="0.3"/>
  <cols>
    <col min="1" max="1" width="17.33203125" bestFit="1" customWidth="1"/>
    <col min="2" max="2" width="117.109375" bestFit="1" customWidth="1"/>
    <col min="4" max="4" width="13.44140625" bestFit="1" customWidth="1"/>
    <col min="5" max="5" width="43.21875" bestFit="1" customWidth="1"/>
    <col min="6" max="6" width="244.88671875" bestFit="1" customWidth="1"/>
    <col min="7" max="7" width="43.21875" bestFit="1" customWidth="1"/>
    <col min="8" max="8" width="101.21875" bestFit="1" customWidth="1"/>
    <col min="10" max="10" width="11.5546875" bestFit="1" customWidth="1"/>
    <col min="11" max="11" width="51.77734375" bestFit="1" customWidth="1"/>
    <col min="13" max="13" width="27.44140625" bestFit="1" customWidth="1"/>
    <col min="14" max="14" width="51.5546875" bestFit="1" customWidth="1"/>
    <col min="15" max="15" width="12.77734375" bestFit="1" customWidth="1"/>
  </cols>
  <sheetData>
    <row r="1" spans="1:15" x14ac:dyDescent="0.3">
      <c r="A1" s="12" t="s">
        <v>6569</v>
      </c>
      <c r="B1" s="12" t="s">
        <v>3381</v>
      </c>
      <c r="D1" s="4" t="s">
        <v>3472</v>
      </c>
      <c r="E1" s="5" t="s">
        <v>6567</v>
      </c>
      <c r="F1" s="6" t="s">
        <v>3473</v>
      </c>
      <c r="G1" s="5" t="s">
        <v>6566</v>
      </c>
      <c r="H1" s="6" t="s">
        <v>6568</v>
      </c>
      <c r="J1" s="3" t="s">
        <v>23</v>
      </c>
      <c r="K1" s="3" t="s">
        <v>3401</v>
      </c>
      <c r="M1" s="14" t="s">
        <v>6891</v>
      </c>
      <c r="N1" s="3" t="s">
        <v>3381</v>
      </c>
      <c r="O1" s="3" t="s">
        <v>6892</v>
      </c>
    </row>
    <row r="2" spans="1:15" x14ac:dyDescent="0.3">
      <c r="A2" s="1" t="s">
        <v>2552</v>
      </c>
      <c r="B2" s="1" t="s">
        <v>6570</v>
      </c>
      <c r="D2" s="9" t="s">
        <v>2695</v>
      </c>
      <c r="E2" s="7" t="s">
        <v>3474</v>
      </c>
      <c r="F2" s="8" t="s">
        <v>3475</v>
      </c>
      <c r="G2" s="7"/>
      <c r="H2" s="8"/>
      <c r="J2" t="s">
        <v>3076</v>
      </c>
      <c r="K2" t="s">
        <v>3402</v>
      </c>
      <c r="M2" s="15" t="s">
        <v>6893</v>
      </c>
      <c r="N2" t="s">
        <v>6894</v>
      </c>
      <c r="O2" s="16" t="s">
        <v>6895</v>
      </c>
    </row>
    <row r="3" spans="1:15" x14ac:dyDescent="0.3">
      <c r="A3" s="13" t="s">
        <v>6571</v>
      </c>
      <c r="B3" s="1" t="s">
        <v>6572</v>
      </c>
      <c r="D3" s="10" t="s">
        <v>3476</v>
      </c>
      <c r="E3" s="7" t="s">
        <v>3477</v>
      </c>
      <c r="F3" s="8" t="s">
        <v>3478</v>
      </c>
      <c r="G3" s="7"/>
      <c r="H3" s="8"/>
      <c r="J3" t="s">
        <v>3077</v>
      </c>
      <c r="K3" t="s">
        <v>3403</v>
      </c>
      <c r="M3" s="15" t="s">
        <v>2900</v>
      </c>
      <c r="N3" t="s">
        <v>6896</v>
      </c>
      <c r="O3" s="16" t="s">
        <v>6897</v>
      </c>
    </row>
    <row r="4" spans="1:15" x14ac:dyDescent="0.3">
      <c r="A4" s="1" t="s">
        <v>2549</v>
      </c>
      <c r="B4" s="1" t="s">
        <v>735</v>
      </c>
      <c r="D4" s="10" t="s">
        <v>3479</v>
      </c>
      <c r="E4" s="7" t="s">
        <v>3480</v>
      </c>
      <c r="F4" s="8" t="s">
        <v>3481</v>
      </c>
      <c r="G4" s="7"/>
      <c r="H4" s="8"/>
      <c r="J4" t="s">
        <v>3080</v>
      </c>
      <c r="K4" t="s">
        <v>3404</v>
      </c>
      <c r="M4" s="15" t="s">
        <v>6898</v>
      </c>
      <c r="N4" t="s">
        <v>6899</v>
      </c>
      <c r="O4" s="16" t="s">
        <v>6900</v>
      </c>
    </row>
    <row r="5" spans="1:15" x14ac:dyDescent="0.3">
      <c r="A5" s="1" t="s">
        <v>2550</v>
      </c>
      <c r="B5" s="1" t="s">
        <v>736</v>
      </c>
      <c r="D5" s="10" t="s">
        <v>3482</v>
      </c>
      <c r="E5" s="7" t="s">
        <v>3483</v>
      </c>
      <c r="F5" s="8" t="s">
        <v>3484</v>
      </c>
      <c r="G5" s="7"/>
      <c r="H5" s="8"/>
      <c r="J5" t="s">
        <v>3081</v>
      </c>
      <c r="K5" t="s">
        <v>2234</v>
      </c>
      <c r="M5" s="15" t="s">
        <v>2904</v>
      </c>
      <c r="N5" t="s">
        <v>6901</v>
      </c>
      <c r="O5" s="16" t="s">
        <v>6900</v>
      </c>
    </row>
    <row r="6" spans="1:15" x14ac:dyDescent="0.3">
      <c r="A6" s="1" t="s">
        <v>2551</v>
      </c>
      <c r="B6" s="1" t="s">
        <v>737</v>
      </c>
      <c r="D6" s="10" t="s">
        <v>3485</v>
      </c>
      <c r="E6" s="7" t="s">
        <v>3486</v>
      </c>
      <c r="F6" s="8" t="s">
        <v>3487</v>
      </c>
      <c r="G6" s="7"/>
      <c r="H6" s="8"/>
      <c r="J6" t="s">
        <v>3084</v>
      </c>
      <c r="K6" t="s">
        <v>3405</v>
      </c>
      <c r="M6" s="15" t="s">
        <v>2902</v>
      </c>
      <c r="N6" t="s">
        <v>6902</v>
      </c>
      <c r="O6" s="16" t="s">
        <v>6900</v>
      </c>
    </row>
    <row r="7" spans="1:15" x14ac:dyDescent="0.3">
      <c r="A7" s="1" t="s">
        <v>2557</v>
      </c>
      <c r="B7" s="1" t="s">
        <v>6573</v>
      </c>
      <c r="D7" s="10" t="s">
        <v>3488</v>
      </c>
      <c r="E7" s="7" t="s">
        <v>3489</v>
      </c>
      <c r="F7" s="8" t="s">
        <v>3490</v>
      </c>
      <c r="G7" s="7"/>
      <c r="H7" s="8"/>
      <c r="J7" t="s">
        <v>3087</v>
      </c>
      <c r="K7" t="s">
        <v>3406</v>
      </c>
      <c r="M7" s="15" t="s">
        <v>6903</v>
      </c>
      <c r="N7" t="s">
        <v>6904</v>
      </c>
      <c r="O7" s="16" t="s">
        <v>6900</v>
      </c>
    </row>
    <row r="8" spans="1:15" x14ac:dyDescent="0.3">
      <c r="A8" s="1" t="s">
        <v>2558</v>
      </c>
      <c r="B8" s="1" t="s">
        <v>746</v>
      </c>
      <c r="D8" s="10" t="s">
        <v>3491</v>
      </c>
      <c r="E8" s="7" t="s">
        <v>3492</v>
      </c>
      <c r="F8" s="8" t="s">
        <v>3493</v>
      </c>
      <c r="G8" s="7"/>
      <c r="H8" s="8"/>
      <c r="J8" t="s">
        <v>3090</v>
      </c>
      <c r="K8" t="s">
        <v>3407</v>
      </c>
      <c r="M8" s="15" t="s">
        <v>6905</v>
      </c>
      <c r="N8" t="s">
        <v>1321</v>
      </c>
      <c r="O8" s="16" t="s">
        <v>6900</v>
      </c>
    </row>
    <row r="9" spans="1:15" x14ac:dyDescent="0.3">
      <c r="A9" s="13" t="s">
        <v>2556</v>
      </c>
      <c r="B9" s="1" t="s">
        <v>6574</v>
      </c>
      <c r="D9" s="10" t="s">
        <v>3494</v>
      </c>
      <c r="E9" s="7" t="s">
        <v>3495</v>
      </c>
      <c r="F9" s="8" t="s">
        <v>3496</v>
      </c>
      <c r="G9" s="7"/>
      <c r="H9" s="8"/>
      <c r="J9" t="s">
        <v>3093</v>
      </c>
      <c r="K9" t="s">
        <v>3408</v>
      </c>
      <c r="M9" s="15" t="s">
        <v>2905</v>
      </c>
      <c r="N9" t="s">
        <v>6906</v>
      </c>
      <c r="O9" s="16" t="s">
        <v>6900</v>
      </c>
    </row>
    <row r="10" spans="1:15" x14ac:dyDescent="0.3">
      <c r="A10" s="1" t="s">
        <v>2553</v>
      </c>
      <c r="B10" s="1" t="s">
        <v>740</v>
      </c>
      <c r="D10" s="10" t="s">
        <v>3497</v>
      </c>
      <c r="E10" s="7" t="s">
        <v>3498</v>
      </c>
      <c r="F10" s="8" t="s">
        <v>3499</v>
      </c>
      <c r="G10" s="7"/>
      <c r="H10" s="8"/>
      <c r="J10" t="s">
        <v>3096</v>
      </c>
      <c r="K10" t="s">
        <v>3409</v>
      </c>
      <c r="M10" s="15" t="s">
        <v>6907</v>
      </c>
      <c r="N10" t="s">
        <v>6908</v>
      </c>
      <c r="O10" s="16" t="s">
        <v>6900</v>
      </c>
    </row>
    <row r="11" spans="1:15" x14ac:dyDescent="0.3">
      <c r="A11" s="1" t="s">
        <v>2554</v>
      </c>
      <c r="B11" s="1" t="s">
        <v>741</v>
      </c>
      <c r="D11" s="10" t="s">
        <v>3500</v>
      </c>
      <c r="E11" s="7" t="s">
        <v>3501</v>
      </c>
      <c r="F11" s="8" t="s">
        <v>3502</v>
      </c>
      <c r="G11" s="7"/>
      <c r="H11" s="8"/>
      <c r="J11" t="s">
        <v>3104</v>
      </c>
      <c r="M11" s="15" t="s">
        <v>6909</v>
      </c>
      <c r="N11" t="s">
        <v>6910</v>
      </c>
      <c r="O11" s="16" t="s">
        <v>6900</v>
      </c>
    </row>
    <row r="12" spans="1:15" x14ac:dyDescent="0.3">
      <c r="A12" s="1" t="s">
        <v>2555</v>
      </c>
      <c r="B12" s="1" t="s">
        <v>742</v>
      </c>
      <c r="D12" s="10" t="s">
        <v>3503</v>
      </c>
      <c r="E12" s="7" t="s">
        <v>3504</v>
      </c>
      <c r="F12" s="8" t="s">
        <v>3505</v>
      </c>
      <c r="G12" s="7"/>
      <c r="H12" s="8"/>
      <c r="J12" t="s">
        <v>3105</v>
      </c>
      <c r="K12" t="s">
        <v>3410</v>
      </c>
      <c r="M12" s="15" t="s">
        <v>2906</v>
      </c>
      <c r="N12" t="s">
        <v>1309</v>
      </c>
      <c r="O12" s="16" t="s">
        <v>6900</v>
      </c>
    </row>
    <row r="13" spans="1:15" x14ac:dyDescent="0.3">
      <c r="A13" s="13" t="s">
        <v>2559</v>
      </c>
      <c r="B13" s="1" t="s">
        <v>6575</v>
      </c>
      <c r="D13" s="10" t="s">
        <v>3506</v>
      </c>
      <c r="E13" s="7" t="s">
        <v>3507</v>
      </c>
      <c r="F13" s="8" t="s">
        <v>3508</v>
      </c>
      <c r="G13" s="7"/>
      <c r="H13" s="8"/>
      <c r="J13" t="s">
        <v>3108</v>
      </c>
      <c r="K13" t="s">
        <v>3411</v>
      </c>
      <c r="M13" s="15" t="s">
        <v>6911</v>
      </c>
      <c r="N13" t="s">
        <v>6912</v>
      </c>
      <c r="O13" s="16" t="s">
        <v>6900</v>
      </c>
    </row>
    <row r="14" spans="1:15" x14ac:dyDescent="0.3">
      <c r="A14" s="1" t="s">
        <v>6576</v>
      </c>
      <c r="B14" s="1" t="s">
        <v>6577</v>
      </c>
      <c r="D14" s="10" t="s">
        <v>3509</v>
      </c>
      <c r="E14" s="7" t="s">
        <v>3510</v>
      </c>
      <c r="F14" s="8" t="s">
        <v>3511</v>
      </c>
      <c r="G14" s="7"/>
      <c r="H14" s="8"/>
      <c r="J14" t="s">
        <v>3111</v>
      </c>
      <c r="K14" t="s">
        <v>3412</v>
      </c>
      <c r="M14" s="15" t="s">
        <v>6913</v>
      </c>
      <c r="N14" t="s">
        <v>6914</v>
      </c>
      <c r="O14" s="16" t="s">
        <v>6900</v>
      </c>
    </row>
    <row r="15" spans="1:15" x14ac:dyDescent="0.3">
      <c r="A15" s="1" t="s">
        <v>6578</v>
      </c>
      <c r="B15" s="1" t="s">
        <v>6579</v>
      </c>
      <c r="D15" s="10" t="s">
        <v>3512</v>
      </c>
      <c r="E15" s="7" t="s">
        <v>3513</v>
      </c>
      <c r="F15" s="8" t="s">
        <v>3514</v>
      </c>
      <c r="G15" s="7"/>
      <c r="H15" s="8"/>
      <c r="J15" t="s">
        <v>3113</v>
      </c>
      <c r="K15" t="s">
        <v>3413</v>
      </c>
      <c r="M15" s="15" t="s">
        <v>2903</v>
      </c>
      <c r="N15" t="s">
        <v>6915</v>
      </c>
      <c r="O15" s="16" t="s">
        <v>6900</v>
      </c>
    </row>
    <row r="16" spans="1:15" x14ac:dyDescent="0.3">
      <c r="A16" s="13" t="s">
        <v>6580</v>
      </c>
      <c r="B16" s="1" t="s">
        <v>749</v>
      </c>
      <c r="D16" s="10" t="s">
        <v>3515</v>
      </c>
      <c r="E16" s="7" t="s">
        <v>3516</v>
      </c>
      <c r="F16" s="8" t="s">
        <v>3517</v>
      </c>
      <c r="G16" s="7"/>
      <c r="H16" s="8"/>
      <c r="J16" t="s">
        <v>3115</v>
      </c>
      <c r="K16" t="s">
        <v>3414</v>
      </c>
      <c r="M16" s="15" t="s">
        <v>2897</v>
      </c>
      <c r="N16" t="s">
        <v>6916</v>
      </c>
      <c r="O16" s="16" t="s">
        <v>6900</v>
      </c>
    </row>
    <row r="17" spans="1:15" x14ac:dyDescent="0.3">
      <c r="A17" s="1" t="s">
        <v>2560</v>
      </c>
      <c r="B17" s="1" t="s">
        <v>750</v>
      </c>
      <c r="D17" s="10" t="s">
        <v>3518</v>
      </c>
      <c r="E17" s="7" t="s">
        <v>3519</v>
      </c>
      <c r="F17" s="8"/>
      <c r="G17" s="7"/>
      <c r="H17" s="8"/>
      <c r="J17" t="s">
        <v>3117</v>
      </c>
      <c r="K17" t="s">
        <v>3415</v>
      </c>
      <c r="M17" s="15" t="s">
        <v>2896</v>
      </c>
      <c r="N17" t="s">
        <v>6917</v>
      </c>
      <c r="O17" s="16" t="s">
        <v>6900</v>
      </c>
    </row>
    <row r="18" spans="1:15" x14ac:dyDescent="0.3">
      <c r="A18" s="1" t="s">
        <v>2561</v>
      </c>
      <c r="B18" s="1" t="s">
        <v>751</v>
      </c>
      <c r="D18" s="10" t="s">
        <v>3520</v>
      </c>
      <c r="E18" s="7" t="s">
        <v>3519</v>
      </c>
      <c r="F18" s="8"/>
      <c r="G18" s="7"/>
      <c r="H18" s="8"/>
      <c r="J18" t="s">
        <v>3121</v>
      </c>
      <c r="K18" t="s">
        <v>3416</v>
      </c>
      <c r="M18" s="15" t="s">
        <v>2899</v>
      </c>
      <c r="N18" t="s">
        <v>6841</v>
      </c>
      <c r="O18" s="16" t="s">
        <v>6900</v>
      </c>
    </row>
    <row r="19" spans="1:15" x14ac:dyDescent="0.3">
      <c r="A19" s="13" t="s">
        <v>6581</v>
      </c>
      <c r="B19" s="1" t="s">
        <v>6582</v>
      </c>
      <c r="D19" s="10" t="s">
        <v>3521</v>
      </c>
      <c r="E19" s="7" t="s">
        <v>3519</v>
      </c>
      <c r="F19" s="8"/>
      <c r="G19" s="7"/>
      <c r="H19" s="8"/>
      <c r="J19" t="s">
        <v>3124</v>
      </c>
      <c r="K19" t="s">
        <v>3417</v>
      </c>
      <c r="M19" s="15" t="s">
        <v>2898</v>
      </c>
      <c r="N19" t="s">
        <v>6918</v>
      </c>
      <c r="O19" s="16" t="s">
        <v>6900</v>
      </c>
    </row>
    <row r="20" spans="1:15" x14ac:dyDescent="0.3">
      <c r="A20" s="1" t="s">
        <v>6583</v>
      </c>
      <c r="B20" s="1" t="s">
        <v>6584</v>
      </c>
      <c r="D20" s="10" t="s">
        <v>3522</v>
      </c>
      <c r="E20" s="7" t="s">
        <v>3519</v>
      </c>
      <c r="F20" s="8"/>
      <c r="G20" s="7"/>
      <c r="H20" s="8"/>
      <c r="J20" t="s">
        <v>3129</v>
      </c>
      <c r="K20" t="s">
        <v>3418</v>
      </c>
      <c r="M20" s="15" t="s">
        <v>2901</v>
      </c>
      <c r="N20" t="s">
        <v>6919</v>
      </c>
      <c r="O20" s="16" t="s">
        <v>6900</v>
      </c>
    </row>
    <row r="21" spans="1:15" x14ac:dyDescent="0.3">
      <c r="A21" s="1" t="s">
        <v>2573</v>
      </c>
      <c r="B21" s="1" t="s">
        <v>6585</v>
      </c>
      <c r="D21" s="10" t="s">
        <v>3523</v>
      </c>
      <c r="E21" s="7" t="s">
        <v>3519</v>
      </c>
      <c r="F21" s="8"/>
      <c r="G21" s="7"/>
      <c r="H21" s="8"/>
      <c r="J21" t="s">
        <v>3141</v>
      </c>
      <c r="K21" t="s">
        <v>3419</v>
      </c>
      <c r="M21" s="15" t="s">
        <v>2854</v>
      </c>
      <c r="N21" t="s">
        <v>6920</v>
      </c>
      <c r="O21" s="16" t="s">
        <v>6897</v>
      </c>
    </row>
    <row r="22" spans="1:15" x14ac:dyDescent="0.3">
      <c r="A22" s="13" t="s">
        <v>6586</v>
      </c>
      <c r="B22" s="1" t="s">
        <v>6587</v>
      </c>
      <c r="D22" s="10" t="s">
        <v>3524</v>
      </c>
      <c r="E22" s="7" t="s">
        <v>3519</v>
      </c>
      <c r="F22" s="8"/>
      <c r="G22" s="7"/>
      <c r="H22" s="8"/>
      <c r="J22" t="s">
        <v>3143</v>
      </c>
      <c r="K22" t="s">
        <v>3420</v>
      </c>
      <c r="M22" s="15" t="s">
        <v>6921</v>
      </c>
      <c r="N22" t="s">
        <v>6922</v>
      </c>
      <c r="O22" s="16" t="s">
        <v>6900</v>
      </c>
    </row>
    <row r="23" spans="1:15" x14ac:dyDescent="0.3">
      <c r="A23" s="1" t="s">
        <v>6588</v>
      </c>
      <c r="B23" s="1" t="s">
        <v>6589</v>
      </c>
      <c r="D23" s="10" t="s">
        <v>3525</v>
      </c>
      <c r="E23" s="7" t="s">
        <v>3519</v>
      </c>
      <c r="F23" s="8"/>
      <c r="G23" s="7"/>
      <c r="H23" s="8"/>
      <c r="J23" t="s">
        <v>3147</v>
      </c>
      <c r="K23" t="s">
        <v>3421</v>
      </c>
      <c r="M23" s="15" t="s">
        <v>6923</v>
      </c>
      <c r="N23" t="s">
        <v>6924</v>
      </c>
      <c r="O23" s="16" t="s">
        <v>6900</v>
      </c>
    </row>
    <row r="24" spans="1:15" x14ac:dyDescent="0.3">
      <c r="A24" s="1" t="s">
        <v>2562</v>
      </c>
      <c r="B24" s="1" t="s">
        <v>753</v>
      </c>
      <c r="D24" s="10" t="s">
        <v>3526</v>
      </c>
      <c r="E24" s="7" t="s">
        <v>3519</v>
      </c>
      <c r="F24" s="8"/>
      <c r="G24" s="7"/>
      <c r="H24" s="8"/>
      <c r="J24" t="s">
        <v>3155</v>
      </c>
      <c r="K24" t="s">
        <v>3422</v>
      </c>
      <c r="M24" s="15" t="s">
        <v>2863</v>
      </c>
      <c r="N24" t="s">
        <v>3555</v>
      </c>
      <c r="O24" s="16" t="s">
        <v>6900</v>
      </c>
    </row>
    <row r="25" spans="1:15" x14ac:dyDescent="0.3">
      <c r="A25" s="1" t="s">
        <v>2563</v>
      </c>
      <c r="B25" s="1" t="s">
        <v>754</v>
      </c>
      <c r="D25" s="10" t="s">
        <v>3527</v>
      </c>
      <c r="E25" s="7" t="s">
        <v>3519</v>
      </c>
      <c r="F25" s="8"/>
      <c r="G25" s="7"/>
      <c r="H25" s="8"/>
      <c r="J25" t="s">
        <v>3158</v>
      </c>
      <c r="K25" t="s">
        <v>3423</v>
      </c>
      <c r="M25" s="15" t="s">
        <v>2867</v>
      </c>
      <c r="N25" t="s">
        <v>4628</v>
      </c>
      <c r="O25" s="16" t="s">
        <v>6900</v>
      </c>
    </row>
    <row r="26" spans="1:15" x14ac:dyDescent="0.3">
      <c r="A26" s="1" t="s">
        <v>2564</v>
      </c>
      <c r="B26" s="1" t="s">
        <v>6590</v>
      </c>
      <c r="D26" s="10" t="s">
        <v>3528</v>
      </c>
      <c r="E26" s="7" t="s">
        <v>3519</v>
      </c>
      <c r="F26" s="8"/>
      <c r="G26" s="7"/>
      <c r="H26" s="8"/>
      <c r="J26" t="s">
        <v>3168</v>
      </c>
      <c r="K26" t="s">
        <v>3424</v>
      </c>
      <c r="M26" s="15" t="s">
        <v>2853</v>
      </c>
      <c r="N26" t="s">
        <v>2235</v>
      </c>
      <c r="O26" s="16" t="s">
        <v>6900</v>
      </c>
    </row>
    <row r="27" spans="1:15" x14ac:dyDescent="0.3">
      <c r="A27" s="1" t="s">
        <v>2565</v>
      </c>
      <c r="B27" s="1" t="s">
        <v>6591</v>
      </c>
      <c r="D27" s="10" t="s">
        <v>3529</v>
      </c>
      <c r="E27" s="7" t="s">
        <v>3530</v>
      </c>
      <c r="F27" s="8" t="s">
        <v>3531</v>
      </c>
      <c r="G27" s="7"/>
      <c r="H27" s="8"/>
      <c r="J27" t="s">
        <v>3174</v>
      </c>
      <c r="K27" t="s">
        <v>3425</v>
      </c>
      <c r="M27" s="15" t="s">
        <v>6925</v>
      </c>
      <c r="N27" t="s">
        <v>6926</v>
      </c>
      <c r="O27" s="16" t="s">
        <v>6900</v>
      </c>
    </row>
    <row r="28" spans="1:15" x14ac:dyDescent="0.3">
      <c r="A28" s="1" t="s">
        <v>2566</v>
      </c>
      <c r="B28" s="1" t="s">
        <v>757</v>
      </c>
      <c r="D28" s="10" t="s">
        <v>2795</v>
      </c>
      <c r="E28" s="7" t="s">
        <v>3532</v>
      </c>
      <c r="F28" s="8" t="s">
        <v>3533</v>
      </c>
      <c r="G28" s="7"/>
      <c r="H28" s="8"/>
      <c r="J28" t="s">
        <v>3177</v>
      </c>
      <c r="K28" t="s">
        <v>3426</v>
      </c>
      <c r="M28" s="15" t="s">
        <v>2855</v>
      </c>
      <c r="N28" t="s">
        <v>6927</v>
      </c>
      <c r="O28" s="16" t="s">
        <v>6900</v>
      </c>
    </row>
    <row r="29" spans="1:15" x14ac:dyDescent="0.3">
      <c r="A29" s="13" t="s">
        <v>6592</v>
      </c>
      <c r="B29" s="1" t="s">
        <v>6593</v>
      </c>
      <c r="D29" s="10" t="s">
        <v>2676</v>
      </c>
      <c r="E29" s="7" t="s">
        <v>3534</v>
      </c>
      <c r="F29" s="8" t="s">
        <v>3535</v>
      </c>
      <c r="G29" s="7"/>
      <c r="H29" s="8"/>
      <c r="J29" t="s">
        <v>3179</v>
      </c>
      <c r="K29" t="s">
        <v>3427</v>
      </c>
      <c r="M29" s="15" t="s">
        <v>6928</v>
      </c>
      <c r="N29" t="s">
        <v>6929</v>
      </c>
      <c r="O29" s="16" t="s">
        <v>6900</v>
      </c>
    </row>
    <row r="30" spans="1:15" x14ac:dyDescent="0.3">
      <c r="A30" s="1" t="s">
        <v>6594</v>
      </c>
      <c r="B30" s="1" t="s">
        <v>6595</v>
      </c>
      <c r="D30" s="10" t="s">
        <v>2685</v>
      </c>
      <c r="E30" s="7" t="s">
        <v>3536</v>
      </c>
      <c r="F30" s="8" t="s">
        <v>3537</v>
      </c>
      <c r="G30" s="7"/>
      <c r="H30" s="8"/>
      <c r="J30" t="s">
        <v>3182</v>
      </c>
      <c r="K30" t="s">
        <v>3428</v>
      </c>
      <c r="M30" s="15" t="s">
        <v>2870</v>
      </c>
      <c r="N30" t="s">
        <v>6930</v>
      </c>
      <c r="O30" s="16" t="s">
        <v>6900</v>
      </c>
    </row>
    <row r="31" spans="1:15" x14ac:dyDescent="0.3">
      <c r="A31" s="1" t="s">
        <v>2568</v>
      </c>
      <c r="B31" s="1" t="s">
        <v>766</v>
      </c>
      <c r="D31" s="10" t="s">
        <v>2679</v>
      </c>
      <c r="E31" s="7" t="s">
        <v>3538</v>
      </c>
      <c r="F31" s="8" t="s">
        <v>3539</v>
      </c>
      <c r="G31" s="7"/>
      <c r="H31" s="8"/>
      <c r="J31" t="s">
        <v>3183</v>
      </c>
      <c r="K31" t="s">
        <v>3429</v>
      </c>
      <c r="M31" s="15" t="s">
        <v>2869</v>
      </c>
      <c r="N31" t="s">
        <v>6931</v>
      </c>
      <c r="O31" s="16" t="s">
        <v>6900</v>
      </c>
    </row>
    <row r="32" spans="1:15" x14ac:dyDescent="0.3">
      <c r="A32" s="1" t="s">
        <v>2567</v>
      </c>
      <c r="B32" s="1" t="s">
        <v>6596</v>
      </c>
      <c r="D32" s="10" t="s">
        <v>2692</v>
      </c>
      <c r="E32" s="7" t="s">
        <v>3540</v>
      </c>
      <c r="F32" s="8" t="s">
        <v>3541</v>
      </c>
      <c r="G32" s="7"/>
      <c r="H32" s="8"/>
      <c r="J32" t="s">
        <v>3187</v>
      </c>
      <c r="K32" t="s">
        <v>3430</v>
      </c>
      <c r="M32" s="15" t="s">
        <v>6932</v>
      </c>
      <c r="N32" t="s">
        <v>6933</v>
      </c>
      <c r="O32" s="16" t="s">
        <v>6900</v>
      </c>
    </row>
    <row r="33" spans="1:15" x14ac:dyDescent="0.3">
      <c r="A33" s="13" t="s">
        <v>6597</v>
      </c>
      <c r="B33" s="1" t="s">
        <v>6598</v>
      </c>
      <c r="D33" s="10" t="s">
        <v>2681</v>
      </c>
      <c r="E33" s="7" t="s">
        <v>3542</v>
      </c>
      <c r="F33" s="8" t="s">
        <v>3543</v>
      </c>
      <c r="G33" s="7"/>
      <c r="H33" s="8"/>
      <c r="J33" t="s">
        <v>3190</v>
      </c>
      <c r="K33" t="s">
        <v>2958</v>
      </c>
      <c r="M33" s="15" t="s">
        <v>2862</v>
      </c>
      <c r="N33" t="s">
        <v>6934</v>
      </c>
      <c r="O33" s="16" t="s">
        <v>6900</v>
      </c>
    </row>
    <row r="34" spans="1:15" x14ac:dyDescent="0.3">
      <c r="A34" s="1" t="s">
        <v>6599</v>
      </c>
      <c r="B34" s="1" t="s">
        <v>6600</v>
      </c>
      <c r="D34" s="10" t="s">
        <v>2687</v>
      </c>
      <c r="E34" s="7" t="s">
        <v>3544</v>
      </c>
      <c r="F34" s="8" t="s">
        <v>3545</v>
      </c>
      <c r="G34" s="7"/>
      <c r="H34" s="8"/>
      <c r="J34" t="s">
        <v>3191</v>
      </c>
      <c r="K34" t="s">
        <v>3431</v>
      </c>
      <c r="M34" s="15" t="s">
        <v>2872</v>
      </c>
      <c r="N34" t="s">
        <v>6935</v>
      </c>
      <c r="O34" s="16" t="s">
        <v>6900</v>
      </c>
    </row>
    <row r="35" spans="1:15" x14ac:dyDescent="0.3">
      <c r="A35" s="1" t="s">
        <v>2569</v>
      </c>
      <c r="B35" s="1" t="s">
        <v>6601</v>
      </c>
      <c r="D35" s="10" t="s">
        <v>3546</v>
      </c>
      <c r="E35" s="7" t="s">
        <v>3547</v>
      </c>
      <c r="F35" s="8" t="s">
        <v>3548</v>
      </c>
      <c r="G35" s="7"/>
      <c r="H35" s="8"/>
      <c r="J35" t="s">
        <v>3193</v>
      </c>
      <c r="K35" t="s">
        <v>3432</v>
      </c>
      <c r="M35" s="15" t="s">
        <v>6936</v>
      </c>
      <c r="N35" t="s">
        <v>3433</v>
      </c>
      <c r="O35" s="16" t="s">
        <v>6900</v>
      </c>
    </row>
    <row r="36" spans="1:15" x14ac:dyDescent="0.3">
      <c r="A36" s="1" t="s">
        <v>6602</v>
      </c>
      <c r="B36" s="1" t="s">
        <v>6603</v>
      </c>
      <c r="D36" s="10" t="s">
        <v>3549</v>
      </c>
      <c r="E36" s="7" t="s">
        <v>3550</v>
      </c>
      <c r="F36" s="8" t="s">
        <v>3551</v>
      </c>
      <c r="G36" s="7"/>
      <c r="H36" s="8"/>
      <c r="J36" t="s">
        <v>3196</v>
      </c>
      <c r="K36" t="s">
        <v>3433</v>
      </c>
      <c r="M36" s="15" t="s">
        <v>2865</v>
      </c>
      <c r="N36" t="s">
        <v>6937</v>
      </c>
      <c r="O36" s="16" t="s">
        <v>6900</v>
      </c>
    </row>
    <row r="37" spans="1:15" x14ac:dyDescent="0.3">
      <c r="A37" s="1" t="s">
        <v>6604</v>
      </c>
      <c r="B37" s="1" t="s">
        <v>6605</v>
      </c>
      <c r="D37" s="10" t="s">
        <v>3552</v>
      </c>
      <c r="E37" s="7" t="s">
        <v>3553</v>
      </c>
      <c r="F37" s="8" t="s">
        <v>3554</v>
      </c>
      <c r="G37" s="7"/>
      <c r="H37" s="8"/>
      <c r="J37" t="s">
        <v>3204</v>
      </c>
      <c r="K37" t="s">
        <v>3434</v>
      </c>
      <c r="M37" s="15" t="s">
        <v>2871</v>
      </c>
      <c r="N37" t="s">
        <v>4418</v>
      </c>
      <c r="O37" s="16" t="s">
        <v>6900</v>
      </c>
    </row>
    <row r="38" spans="1:15" x14ac:dyDescent="0.3">
      <c r="A38" s="13" t="s">
        <v>6606</v>
      </c>
      <c r="B38" s="1" t="s">
        <v>6607</v>
      </c>
      <c r="D38" s="10" t="s">
        <v>2677</v>
      </c>
      <c r="E38" s="7" t="s">
        <v>3555</v>
      </c>
      <c r="F38" s="8" t="s">
        <v>3556</v>
      </c>
      <c r="G38" s="7"/>
      <c r="H38" s="8"/>
      <c r="J38" t="s">
        <v>3206</v>
      </c>
      <c r="K38" t="s">
        <v>3435</v>
      </c>
      <c r="M38" s="15" t="s">
        <v>2866</v>
      </c>
      <c r="N38" t="s">
        <v>3559</v>
      </c>
      <c r="O38" s="16" t="s">
        <v>6900</v>
      </c>
    </row>
    <row r="39" spans="1:15" x14ac:dyDescent="0.3">
      <c r="A39" s="1" t="s">
        <v>6608</v>
      </c>
      <c r="B39" s="1" t="s">
        <v>6609</v>
      </c>
      <c r="D39" s="10" t="s">
        <v>2683</v>
      </c>
      <c r="E39" s="7" t="s">
        <v>3557</v>
      </c>
      <c r="F39" s="8" t="s">
        <v>3558</v>
      </c>
      <c r="G39" s="7"/>
      <c r="H39" s="8"/>
      <c r="J39" t="s">
        <v>3210</v>
      </c>
      <c r="K39" t="s">
        <v>3436</v>
      </c>
      <c r="M39" s="15" t="s">
        <v>6938</v>
      </c>
      <c r="N39" t="s">
        <v>6939</v>
      </c>
      <c r="O39" s="16" t="s">
        <v>6900</v>
      </c>
    </row>
    <row r="40" spans="1:15" x14ac:dyDescent="0.3">
      <c r="A40" s="1" t="s">
        <v>2570</v>
      </c>
      <c r="B40" s="1" t="s">
        <v>6610</v>
      </c>
      <c r="D40" s="10" t="s">
        <v>2691</v>
      </c>
      <c r="E40" s="7" t="s">
        <v>3559</v>
      </c>
      <c r="F40" s="8" t="s">
        <v>3560</v>
      </c>
      <c r="G40" s="7"/>
      <c r="H40" s="8"/>
      <c r="J40" t="s">
        <v>3214</v>
      </c>
      <c r="K40" t="s">
        <v>3437</v>
      </c>
      <c r="M40" s="15" t="s">
        <v>2864</v>
      </c>
      <c r="N40" t="s">
        <v>6940</v>
      </c>
      <c r="O40" s="16" t="s">
        <v>6900</v>
      </c>
    </row>
    <row r="41" spans="1:15" x14ac:dyDescent="0.3">
      <c r="A41" s="1" t="s">
        <v>6611</v>
      </c>
      <c r="B41" s="1" t="s">
        <v>6612</v>
      </c>
      <c r="D41" s="10" t="s">
        <v>2700</v>
      </c>
      <c r="E41" s="7" t="s">
        <v>3561</v>
      </c>
      <c r="F41" s="8" t="s">
        <v>3562</v>
      </c>
      <c r="G41" s="7"/>
      <c r="H41" s="8"/>
      <c r="J41" t="s">
        <v>3217</v>
      </c>
      <c r="K41" t="s">
        <v>3438</v>
      </c>
      <c r="M41" s="15" t="s">
        <v>2868</v>
      </c>
      <c r="N41" t="s">
        <v>4623</v>
      </c>
      <c r="O41" s="16" t="s">
        <v>6900</v>
      </c>
    </row>
    <row r="42" spans="1:15" x14ac:dyDescent="0.3">
      <c r="A42" s="13" t="s">
        <v>2571</v>
      </c>
      <c r="B42" s="1" t="s">
        <v>6613</v>
      </c>
      <c r="D42" s="10" t="s">
        <v>2705</v>
      </c>
      <c r="E42" s="7" t="s">
        <v>3563</v>
      </c>
      <c r="F42" s="8" t="s">
        <v>3564</v>
      </c>
      <c r="G42" s="7"/>
      <c r="H42" s="8"/>
      <c r="J42" t="s">
        <v>3218</v>
      </c>
      <c r="K42" t="s">
        <v>3439</v>
      </c>
      <c r="M42" s="15" t="s">
        <v>2861</v>
      </c>
      <c r="N42" t="s">
        <v>6941</v>
      </c>
      <c r="O42" s="16" t="s">
        <v>6900</v>
      </c>
    </row>
    <row r="43" spans="1:15" x14ac:dyDescent="0.3">
      <c r="A43" s="1" t="s">
        <v>6614</v>
      </c>
      <c r="B43" s="1" t="s">
        <v>6615</v>
      </c>
      <c r="D43" s="10" t="s">
        <v>3565</v>
      </c>
      <c r="E43" s="7" t="s">
        <v>3566</v>
      </c>
      <c r="F43" s="8" t="s">
        <v>3567</v>
      </c>
      <c r="G43" s="7"/>
      <c r="H43" s="8"/>
      <c r="J43" t="s">
        <v>3221</v>
      </c>
      <c r="K43" t="s">
        <v>3440</v>
      </c>
      <c r="M43" s="15" t="s">
        <v>2877</v>
      </c>
      <c r="N43" t="s">
        <v>6942</v>
      </c>
      <c r="O43" s="16" t="s">
        <v>6897</v>
      </c>
    </row>
    <row r="44" spans="1:15" x14ac:dyDescent="0.3">
      <c r="A44" s="1" t="s">
        <v>6616</v>
      </c>
      <c r="B44" s="1" t="s">
        <v>6617</v>
      </c>
      <c r="D44" s="10" t="s">
        <v>3568</v>
      </c>
      <c r="E44" s="7" t="s">
        <v>3519</v>
      </c>
      <c r="F44" s="8"/>
      <c r="G44" s="7"/>
      <c r="H44" s="8"/>
      <c r="J44" t="s">
        <v>3079</v>
      </c>
      <c r="K44" t="s">
        <v>3441</v>
      </c>
      <c r="M44" s="15" t="s">
        <v>2889</v>
      </c>
      <c r="N44" t="s">
        <v>6943</v>
      </c>
      <c r="O44" s="16" t="s">
        <v>6900</v>
      </c>
    </row>
    <row r="45" spans="1:15" x14ac:dyDescent="0.3">
      <c r="A45" s="1" t="s">
        <v>6618</v>
      </c>
      <c r="B45" s="1" t="s">
        <v>6619</v>
      </c>
      <c r="D45" s="10" t="s">
        <v>3569</v>
      </c>
      <c r="E45" s="7" t="s">
        <v>3519</v>
      </c>
      <c r="F45" s="8"/>
      <c r="G45" s="7"/>
      <c r="H45" s="8"/>
      <c r="J45" t="s">
        <v>3226</v>
      </c>
      <c r="K45" t="s">
        <v>3442</v>
      </c>
      <c r="M45" s="15" t="s">
        <v>2875</v>
      </c>
      <c r="N45" t="s">
        <v>6944</v>
      </c>
      <c r="O45" s="16" t="s">
        <v>6900</v>
      </c>
    </row>
    <row r="46" spans="1:15" x14ac:dyDescent="0.3">
      <c r="A46" s="1" t="s">
        <v>6620</v>
      </c>
      <c r="B46" s="1" t="s">
        <v>6621</v>
      </c>
      <c r="D46" s="10" t="s">
        <v>3570</v>
      </c>
      <c r="E46" s="7" t="s">
        <v>3519</v>
      </c>
      <c r="F46" s="8"/>
      <c r="G46" s="7"/>
      <c r="H46" s="8"/>
      <c r="J46" t="s">
        <v>3229</v>
      </c>
      <c r="K46" t="s">
        <v>3443</v>
      </c>
      <c r="M46" s="15" t="s">
        <v>2874</v>
      </c>
      <c r="N46" t="s">
        <v>5150</v>
      </c>
      <c r="O46" s="16" t="s">
        <v>6900</v>
      </c>
    </row>
    <row r="47" spans="1:15" x14ac:dyDescent="0.3">
      <c r="A47" s="1" t="s">
        <v>6622</v>
      </c>
      <c r="B47" s="1" t="s">
        <v>6623</v>
      </c>
      <c r="D47" s="10" t="s">
        <v>3571</v>
      </c>
      <c r="E47" s="7" t="s">
        <v>3519</v>
      </c>
      <c r="F47" s="8"/>
      <c r="G47" s="7"/>
      <c r="H47" s="8"/>
      <c r="J47" t="s">
        <v>3235</v>
      </c>
      <c r="K47" t="s">
        <v>3444</v>
      </c>
      <c r="M47" s="15" t="s">
        <v>6945</v>
      </c>
      <c r="N47" t="s">
        <v>6946</v>
      </c>
      <c r="O47" s="16" t="s">
        <v>6900</v>
      </c>
    </row>
    <row r="48" spans="1:15" x14ac:dyDescent="0.3">
      <c r="A48" s="1" t="s">
        <v>2572</v>
      </c>
      <c r="B48" s="1" t="s">
        <v>6624</v>
      </c>
      <c r="D48" s="10" t="s">
        <v>3572</v>
      </c>
      <c r="E48" s="7" t="s">
        <v>3519</v>
      </c>
      <c r="F48" s="8"/>
      <c r="G48" s="7"/>
      <c r="H48" s="8"/>
      <c r="J48" t="s">
        <v>3237</v>
      </c>
      <c r="K48" t="s">
        <v>3445</v>
      </c>
      <c r="M48" s="15" t="s">
        <v>6947</v>
      </c>
      <c r="N48" t="s">
        <v>1175</v>
      </c>
      <c r="O48" s="16" t="s">
        <v>6900</v>
      </c>
    </row>
    <row r="49" spans="1:15" x14ac:dyDescent="0.3">
      <c r="A49" s="13" t="s">
        <v>2574</v>
      </c>
      <c r="B49" s="1" t="s">
        <v>6625</v>
      </c>
      <c r="D49" s="10" t="s">
        <v>2815</v>
      </c>
      <c r="E49" s="7" t="s">
        <v>3573</v>
      </c>
      <c r="F49" s="8" t="s">
        <v>3574</v>
      </c>
      <c r="G49" s="7"/>
      <c r="H49" s="8"/>
      <c r="J49" t="s">
        <v>3239</v>
      </c>
      <c r="K49" t="s">
        <v>3446</v>
      </c>
      <c r="M49" s="15" t="s">
        <v>6948</v>
      </c>
      <c r="N49" t="s">
        <v>6949</v>
      </c>
      <c r="O49" s="16" t="s">
        <v>6900</v>
      </c>
    </row>
    <row r="50" spans="1:15" x14ac:dyDescent="0.3">
      <c r="A50" s="1" t="s">
        <v>6626</v>
      </c>
      <c r="B50" s="1" t="s">
        <v>6627</v>
      </c>
      <c r="D50" s="10" t="s">
        <v>2740</v>
      </c>
      <c r="E50" s="7" t="s">
        <v>3575</v>
      </c>
      <c r="F50" s="8" t="s">
        <v>3576</v>
      </c>
      <c r="G50" s="7"/>
      <c r="H50" s="8"/>
      <c r="J50" t="s">
        <v>3241</v>
      </c>
      <c r="K50" t="s">
        <v>3447</v>
      </c>
      <c r="M50" s="15" t="s">
        <v>6950</v>
      </c>
      <c r="N50" t="s">
        <v>6951</v>
      </c>
      <c r="O50" s="16" t="s">
        <v>6900</v>
      </c>
    </row>
    <row r="51" spans="1:15" x14ac:dyDescent="0.3">
      <c r="A51" s="1" t="s">
        <v>6628</v>
      </c>
      <c r="B51" s="1" t="s">
        <v>6629</v>
      </c>
      <c r="D51" s="10" t="s">
        <v>3577</v>
      </c>
      <c r="E51" s="7" t="s">
        <v>3578</v>
      </c>
      <c r="F51" s="8" t="s">
        <v>3579</v>
      </c>
      <c r="G51" s="7"/>
      <c r="H51" s="8"/>
      <c r="J51" t="s">
        <v>3243</v>
      </c>
      <c r="K51" t="s">
        <v>3448</v>
      </c>
      <c r="M51" s="15" t="s">
        <v>2890</v>
      </c>
      <c r="N51" t="s">
        <v>6952</v>
      </c>
      <c r="O51" s="16" t="s">
        <v>6900</v>
      </c>
    </row>
    <row r="52" spans="1:15" x14ac:dyDescent="0.3">
      <c r="A52" s="1" t="s">
        <v>6630</v>
      </c>
      <c r="B52" s="1" t="s">
        <v>6631</v>
      </c>
      <c r="D52" s="10" t="s">
        <v>2745</v>
      </c>
      <c r="E52" s="7" t="s">
        <v>3580</v>
      </c>
      <c r="F52" s="8" t="s">
        <v>3581</v>
      </c>
      <c r="G52" s="7"/>
      <c r="H52" s="8"/>
      <c r="J52" t="s">
        <v>3243</v>
      </c>
      <c r="K52" t="s">
        <v>3449</v>
      </c>
      <c r="M52" s="15" t="s">
        <v>2885</v>
      </c>
      <c r="N52" t="s">
        <v>6953</v>
      </c>
      <c r="O52" s="16" t="s">
        <v>6900</v>
      </c>
    </row>
    <row r="53" spans="1:15" x14ac:dyDescent="0.3">
      <c r="A53" s="1" t="s">
        <v>6632</v>
      </c>
      <c r="B53" s="1" t="s">
        <v>6633</v>
      </c>
      <c r="D53" s="10" t="s">
        <v>2759</v>
      </c>
      <c r="E53" s="7" t="s">
        <v>3582</v>
      </c>
      <c r="F53" s="8" t="s">
        <v>3583</v>
      </c>
      <c r="G53" s="7"/>
      <c r="H53" s="8"/>
      <c r="J53" t="s">
        <v>3251</v>
      </c>
      <c r="K53" t="s">
        <v>3450</v>
      </c>
      <c r="M53" s="15" t="s">
        <v>2887</v>
      </c>
      <c r="N53" t="s">
        <v>6954</v>
      </c>
      <c r="O53" s="16" t="s">
        <v>6900</v>
      </c>
    </row>
    <row r="54" spans="1:15" x14ac:dyDescent="0.3">
      <c r="A54" s="13" t="s">
        <v>6634</v>
      </c>
      <c r="B54" s="1" t="s">
        <v>6635</v>
      </c>
      <c r="D54" s="10" t="s">
        <v>3584</v>
      </c>
      <c r="E54" s="7" t="s">
        <v>3585</v>
      </c>
      <c r="F54" s="8" t="s">
        <v>3586</v>
      </c>
      <c r="G54" s="7"/>
      <c r="H54" s="8"/>
      <c r="J54" t="s">
        <v>3313</v>
      </c>
      <c r="K54" t="s">
        <v>3451</v>
      </c>
      <c r="M54" s="15" t="s">
        <v>2886</v>
      </c>
      <c r="N54" t="s">
        <v>6955</v>
      </c>
      <c r="O54" s="16" t="s">
        <v>6900</v>
      </c>
    </row>
    <row r="55" spans="1:15" x14ac:dyDescent="0.3">
      <c r="A55" s="1" t="s">
        <v>2575</v>
      </c>
      <c r="B55" s="1" t="s">
        <v>6636</v>
      </c>
      <c r="D55" s="10" t="s">
        <v>2761</v>
      </c>
      <c r="E55" s="7" t="s">
        <v>1193</v>
      </c>
      <c r="F55" s="8" t="s">
        <v>3587</v>
      </c>
      <c r="G55" s="7"/>
      <c r="H55" s="8"/>
      <c r="J55" t="s">
        <v>3314</v>
      </c>
      <c r="K55" t="s">
        <v>3452</v>
      </c>
      <c r="M55" s="15" t="s">
        <v>2879</v>
      </c>
      <c r="N55" t="s">
        <v>6956</v>
      </c>
      <c r="O55" s="16" t="s">
        <v>6900</v>
      </c>
    </row>
    <row r="56" spans="1:15" x14ac:dyDescent="0.3">
      <c r="A56" s="1" t="s">
        <v>2576</v>
      </c>
      <c r="B56" s="1" t="s">
        <v>802</v>
      </c>
      <c r="D56" s="10" t="s">
        <v>2796</v>
      </c>
      <c r="E56" s="7" t="s">
        <v>3588</v>
      </c>
      <c r="F56" s="8" t="s">
        <v>3589</v>
      </c>
      <c r="G56" s="7"/>
      <c r="H56" s="8"/>
      <c r="J56" t="s">
        <v>3315</v>
      </c>
      <c r="K56" t="s">
        <v>3453</v>
      </c>
      <c r="M56" s="15" t="s">
        <v>2888</v>
      </c>
      <c r="N56" t="s">
        <v>6957</v>
      </c>
      <c r="O56" s="16" t="s">
        <v>6900</v>
      </c>
    </row>
    <row r="57" spans="1:15" x14ac:dyDescent="0.3">
      <c r="A57" s="13" t="s">
        <v>6637</v>
      </c>
      <c r="B57" s="1" t="s">
        <v>6638</v>
      </c>
      <c r="D57" s="10" t="s">
        <v>2794</v>
      </c>
      <c r="E57" s="7" t="s">
        <v>3590</v>
      </c>
      <c r="F57" s="8" t="s">
        <v>3591</v>
      </c>
      <c r="G57" s="7"/>
      <c r="H57" s="8"/>
      <c r="J57" t="s">
        <v>3319</v>
      </c>
      <c r="K57" t="s">
        <v>3454</v>
      </c>
      <c r="M57" s="15" t="s">
        <v>6958</v>
      </c>
      <c r="N57" t="s">
        <v>6959</v>
      </c>
      <c r="O57" s="16" t="s">
        <v>6900</v>
      </c>
    </row>
    <row r="58" spans="1:15" x14ac:dyDescent="0.3">
      <c r="A58" s="13" t="s">
        <v>6639</v>
      </c>
      <c r="B58" s="1" t="s">
        <v>6640</v>
      </c>
      <c r="D58" s="10" t="s">
        <v>2823</v>
      </c>
      <c r="E58" s="7" t="s">
        <v>3592</v>
      </c>
      <c r="F58" s="8" t="s">
        <v>3593</v>
      </c>
      <c r="G58" s="7"/>
      <c r="H58" s="8"/>
      <c r="J58" t="s">
        <v>3322</v>
      </c>
      <c r="K58" t="s">
        <v>3455</v>
      </c>
      <c r="M58" s="15" t="s">
        <v>6960</v>
      </c>
      <c r="N58" t="s">
        <v>3639</v>
      </c>
      <c r="O58" s="16" t="s">
        <v>6900</v>
      </c>
    </row>
    <row r="59" spans="1:15" x14ac:dyDescent="0.3">
      <c r="A59" s="1" t="s">
        <v>6641</v>
      </c>
      <c r="B59" s="1" t="s">
        <v>6642</v>
      </c>
      <c r="D59" s="10" t="s">
        <v>2725</v>
      </c>
      <c r="E59" s="7" t="s">
        <v>3594</v>
      </c>
      <c r="F59" s="8" t="s">
        <v>3595</v>
      </c>
      <c r="G59" s="7"/>
      <c r="H59" s="8"/>
      <c r="J59" t="s">
        <v>3325</v>
      </c>
      <c r="K59" t="s">
        <v>3456</v>
      </c>
      <c r="M59" s="15" t="s">
        <v>2880</v>
      </c>
      <c r="N59" t="s">
        <v>6961</v>
      </c>
      <c r="O59" s="16" t="s">
        <v>6900</v>
      </c>
    </row>
    <row r="60" spans="1:15" x14ac:dyDescent="0.3">
      <c r="A60" s="1" t="s">
        <v>6643</v>
      </c>
      <c r="B60" s="1" t="s">
        <v>6644</v>
      </c>
      <c r="D60" s="10" t="s">
        <v>3596</v>
      </c>
      <c r="E60" s="7" t="s">
        <v>3597</v>
      </c>
      <c r="F60" s="8" t="s">
        <v>3598</v>
      </c>
      <c r="G60" s="7"/>
      <c r="H60" s="8"/>
      <c r="J60" t="s">
        <v>3332</v>
      </c>
      <c r="K60" t="s">
        <v>3457</v>
      </c>
      <c r="M60" s="15" t="s">
        <v>6962</v>
      </c>
      <c r="N60" t="s">
        <v>6963</v>
      </c>
      <c r="O60" s="16" t="s">
        <v>6900</v>
      </c>
    </row>
    <row r="61" spans="1:15" x14ac:dyDescent="0.3">
      <c r="A61" s="13" t="s">
        <v>6645</v>
      </c>
      <c r="B61" s="1" t="s">
        <v>6646</v>
      </c>
      <c r="D61" s="10" t="s">
        <v>3599</v>
      </c>
      <c r="E61" s="7" t="s">
        <v>3600</v>
      </c>
      <c r="F61" s="8" t="s">
        <v>3601</v>
      </c>
      <c r="G61" s="7"/>
      <c r="H61" s="8"/>
      <c r="J61" t="s">
        <v>3335</v>
      </c>
      <c r="K61" t="s">
        <v>3458</v>
      </c>
      <c r="M61" s="15" t="s">
        <v>2881</v>
      </c>
      <c r="N61" t="s">
        <v>6964</v>
      </c>
      <c r="O61" s="16" t="s">
        <v>6900</v>
      </c>
    </row>
    <row r="62" spans="1:15" x14ac:dyDescent="0.3">
      <c r="A62" s="1" t="s">
        <v>6647</v>
      </c>
      <c r="B62" s="1" t="s">
        <v>6648</v>
      </c>
      <c r="D62" s="10" t="s">
        <v>3602</v>
      </c>
      <c r="E62" s="7" t="s">
        <v>3603</v>
      </c>
      <c r="F62" s="8" t="s">
        <v>3604</v>
      </c>
      <c r="G62" s="7"/>
      <c r="H62" s="8"/>
      <c r="J62" t="s">
        <v>3336</v>
      </c>
      <c r="K62" t="s">
        <v>3459</v>
      </c>
      <c r="M62" s="15" t="s">
        <v>6965</v>
      </c>
      <c r="N62" t="s">
        <v>1175</v>
      </c>
      <c r="O62" s="16" t="s">
        <v>6900</v>
      </c>
    </row>
    <row r="63" spans="1:15" x14ac:dyDescent="0.3">
      <c r="A63" s="1" t="s">
        <v>2577</v>
      </c>
      <c r="B63" s="1" t="s">
        <v>4727</v>
      </c>
      <c r="D63" s="10" t="s">
        <v>3605</v>
      </c>
      <c r="E63" s="7" t="s">
        <v>3606</v>
      </c>
      <c r="F63" s="8" t="s">
        <v>3607</v>
      </c>
      <c r="G63" s="7"/>
      <c r="H63" s="8"/>
      <c r="J63" t="s">
        <v>3338</v>
      </c>
      <c r="K63" t="s">
        <v>3460</v>
      </c>
      <c r="M63" s="15" t="s">
        <v>6966</v>
      </c>
      <c r="N63" t="s">
        <v>6949</v>
      </c>
      <c r="O63" s="16" t="s">
        <v>6900</v>
      </c>
    </row>
    <row r="64" spans="1:15" x14ac:dyDescent="0.3">
      <c r="A64" s="1" t="s">
        <v>2578</v>
      </c>
      <c r="B64" s="1" t="s">
        <v>6649</v>
      </c>
      <c r="D64" s="10" t="s">
        <v>2724</v>
      </c>
      <c r="E64" s="7" t="s">
        <v>3608</v>
      </c>
      <c r="F64" s="8" t="s">
        <v>3609</v>
      </c>
      <c r="G64" s="7"/>
      <c r="H64" s="8"/>
      <c r="J64" t="s">
        <v>3340</v>
      </c>
      <c r="K64" t="s">
        <v>3461</v>
      </c>
      <c r="M64" s="15" t="s">
        <v>6967</v>
      </c>
      <c r="N64" t="s">
        <v>6968</v>
      </c>
      <c r="O64" s="16" t="s">
        <v>6900</v>
      </c>
    </row>
    <row r="65" spans="1:15" x14ac:dyDescent="0.3">
      <c r="A65" s="13" t="s">
        <v>2581</v>
      </c>
      <c r="B65" s="1" t="s">
        <v>6650</v>
      </c>
      <c r="D65" s="10" t="s">
        <v>3610</v>
      </c>
      <c r="E65" s="7" t="s">
        <v>3611</v>
      </c>
      <c r="F65" s="8" t="s">
        <v>3612</v>
      </c>
      <c r="G65" s="7"/>
      <c r="H65" s="8"/>
      <c r="J65" t="s">
        <v>3342</v>
      </c>
      <c r="K65" t="s">
        <v>3462</v>
      </c>
      <c r="M65" s="15" t="s">
        <v>6969</v>
      </c>
      <c r="N65" t="s">
        <v>6970</v>
      </c>
      <c r="O65" s="16" t="s">
        <v>6900</v>
      </c>
    </row>
    <row r="66" spans="1:15" x14ac:dyDescent="0.3">
      <c r="A66" s="1" t="s">
        <v>6651</v>
      </c>
      <c r="B66" s="1" t="s">
        <v>6652</v>
      </c>
      <c r="D66" s="10" t="s">
        <v>3613</v>
      </c>
      <c r="E66" s="7" t="s">
        <v>3614</v>
      </c>
      <c r="F66" s="8" t="s">
        <v>3615</v>
      </c>
      <c r="G66" s="7"/>
      <c r="H66" s="8"/>
      <c r="J66" t="s">
        <v>3348</v>
      </c>
      <c r="K66" t="s">
        <v>2305</v>
      </c>
      <c r="M66" s="15" t="s">
        <v>2891</v>
      </c>
      <c r="N66" t="s">
        <v>6971</v>
      </c>
      <c r="O66" s="16" t="s">
        <v>6900</v>
      </c>
    </row>
    <row r="67" spans="1:15" x14ac:dyDescent="0.3">
      <c r="A67" s="1" t="s">
        <v>2579</v>
      </c>
      <c r="B67" s="1" t="s">
        <v>6653</v>
      </c>
      <c r="D67" s="10" t="s">
        <v>3616</v>
      </c>
      <c r="E67" s="7" t="s">
        <v>3617</v>
      </c>
      <c r="F67" s="8" t="s">
        <v>3618</v>
      </c>
      <c r="G67" s="7"/>
      <c r="H67" s="8"/>
      <c r="J67" t="s">
        <v>3352</v>
      </c>
      <c r="K67" t="s">
        <v>3463</v>
      </c>
      <c r="M67" s="15" t="s">
        <v>2878</v>
      </c>
      <c r="N67" t="s">
        <v>946</v>
      </c>
      <c r="O67" s="16" t="s">
        <v>6900</v>
      </c>
    </row>
    <row r="68" spans="1:15" x14ac:dyDescent="0.3">
      <c r="A68" s="1" t="s">
        <v>2582</v>
      </c>
      <c r="B68" s="1" t="s">
        <v>6654</v>
      </c>
      <c r="D68" s="10" t="s">
        <v>3619</v>
      </c>
      <c r="E68" s="7" t="s">
        <v>3620</v>
      </c>
      <c r="F68" s="8" t="s">
        <v>3621</v>
      </c>
      <c r="G68" s="7"/>
      <c r="H68" s="8"/>
      <c r="J68" t="s">
        <v>3355</v>
      </c>
      <c r="K68" t="s">
        <v>3464</v>
      </c>
      <c r="M68" s="15" t="s">
        <v>2876</v>
      </c>
      <c r="N68" t="s">
        <v>6961</v>
      </c>
      <c r="O68" s="16" t="s">
        <v>6900</v>
      </c>
    </row>
    <row r="69" spans="1:15" x14ac:dyDescent="0.3">
      <c r="A69" s="1" t="s">
        <v>2580</v>
      </c>
      <c r="B69" s="1" t="s">
        <v>6655</v>
      </c>
      <c r="D69" s="10" t="s">
        <v>2811</v>
      </c>
      <c r="E69" s="7" t="s">
        <v>3622</v>
      </c>
      <c r="F69" s="8" t="s">
        <v>3623</v>
      </c>
      <c r="G69" s="7"/>
      <c r="H69" s="8"/>
      <c r="J69" t="s">
        <v>3359</v>
      </c>
      <c r="K69" t="s">
        <v>3465</v>
      </c>
      <c r="M69" s="15" t="s">
        <v>6972</v>
      </c>
      <c r="N69" t="s">
        <v>6973</v>
      </c>
      <c r="O69" s="16" t="s">
        <v>6900</v>
      </c>
    </row>
    <row r="70" spans="1:15" x14ac:dyDescent="0.3">
      <c r="A70" s="1" t="s">
        <v>2583</v>
      </c>
      <c r="B70" s="1" t="s">
        <v>6656</v>
      </c>
      <c r="D70" s="10" t="s">
        <v>2824</v>
      </c>
      <c r="E70" s="7" t="s">
        <v>3624</v>
      </c>
      <c r="F70" s="8" t="s">
        <v>3625</v>
      </c>
      <c r="G70" s="7"/>
      <c r="H70" s="8"/>
      <c r="J70" t="s">
        <v>3362</v>
      </c>
      <c r="K70" t="s">
        <v>3466</v>
      </c>
      <c r="M70" s="15" t="s">
        <v>6974</v>
      </c>
      <c r="N70" t="s">
        <v>6975</v>
      </c>
      <c r="O70" s="16" t="s">
        <v>6900</v>
      </c>
    </row>
    <row r="71" spans="1:15" x14ac:dyDescent="0.3">
      <c r="A71" s="1" t="s">
        <v>2584</v>
      </c>
      <c r="B71" s="1" t="s">
        <v>6657</v>
      </c>
      <c r="D71" s="10" t="s">
        <v>2843</v>
      </c>
      <c r="E71" s="7" t="s">
        <v>3626</v>
      </c>
      <c r="F71" s="8" t="s">
        <v>3627</v>
      </c>
      <c r="G71" s="7"/>
      <c r="H71" s="8"/>
      <c r="J71" t="s">
        <v>3364</v>
      </c>
      <c r="K71" t="s">
        <v>3467</v>
      </c>
      <c r="M71" s="15" t="s">
        <v>6976</v>
      </c>
      <c r="N71" t="s">
        <v>1175</v>
      </c>
      <c r="O71" s="16" t="s">
        <v>6900</v>
      </c>
    </row>
    <row r="72" spans="1:15" x14ac:dyDescent="0.3">
      <c r="A72" s="13" t="s">
        <v>2586</v>
      </c>
      <c r="B72" s="1" t="s">
        <v>6658</v>
      </c>
      <c r="D72" s="10" t="s">
        <v>2844</v>
      </c>
      <c r="E72" s="7" t="s">
        <v>3628</v>
      </c>
      <c r="F72" s="8" t="s">
        <v>3629</v>
      </c>
      <c r="G72" s="7"/>
      <c r="H72" s="8"/>
      <c r="J72" t="s">
        <v>3366</v>
      </c>
      <c r="K72" t="s">
        <v>3468</v>
      </c>
      <c r="M72" s="15" t="s">
        <v>6977</v>
      </c>
      <c r="N72" t="s">
        <v>6949</v>
      </c>
      <c r="O72" s="16" t="s">
        <v>6900</v>
      </c>
    </row>
    <row r="73" spans="1:15" x14ac:dyDescent="0.3">
      <c r="A73" s="1" t="s">
        <v>2585</v>
      </c>
      <c r="B73" s="1" t="s">
        <v>6659</v>
      </c>
      <c r="D73" s="10" t="s">
        <v>3630</v>
      </c>
      <c r="E73" s="7" t="s">
        <v>3631</v>
      </c>
      <c r="F73" s="8" t="s">
        <v>3632</v>
      </c>
      <c r="G73" s="7"/>
      <c r="H73" s="8"/>
      <c r="J73" t="s">
        <v>3368</v>
      </c>
      <c r="K73" t="s">
        <v>2326</v>
      </c>
      <c r="M73" s="15" t="s">
        <v>6978</v>
      </c>
      <c r="N73" t="s">
        <v>6979</v>
      </c>
      <c r="O73" s="16" t="s">
        <v>6900</v>
      </c>
    </row>
    <row r="74" spans="1:15" x14ac:dyDescent="0.3">
      <c r="A74" s="1" t="s">
        <v>6660</v>
      </c>
      <c r="B74" s="1" t="s">
        <v>6661</v>
      </c>
      <c r="D74" s="10" t="s">
        <v>3633</v>
      </c>
      <c r="E74" s="7" t="s">
        <v>3634</v>
      </c>
      <c r="F74" s="8" t="s">
        <v>3635</v>
      </c>
      <c r="G74" s="7"/>
      <c r="H74" s="8"/>
      <c r="J74" t="s">
        <v>3370</v>
      </c>
      <c r="K74" t="s">
        <v>3469</v>
      </c>
      <c r="M74" s="15" t="s">
        <v>6980</v>
      </c>
      <c r="N74" t="s">
        <v>6981</v>
      </c>
      <c r="O74" s="16" t="s">
        <v>6900</v>
      </c>
    </row>
    <row r="75" spans="1:15" x14ac:dyDescent="0.3">
      <c r="A75" s="1" t="s">
        <v>2587</v>
      </c>
      <c r="B75" s="1" t="s">
        <v>821</v>
      </c>
      <c r="D75" s="10" t="s">
        <v>3636</v>
      </c>
      <c r="E75" s="7" t="s">
        <v>3637</v>
      </c>
      <c r="F75" s="8" t="s">
        <v>3638</v>
      </c>
      <c r="G75" s="7"/>
      <c r="H75" s="8"/>
      <c r="J75" t="s">
        <v>3372</v>
      </c>
      <c r="K75" t="s">
        <v>2327</v>
      </c>
      <c r="M75" s="15" t="s">
        <v>6982</v>
      </c>
      <c r="N75" t="s">
        <v>937</v>
      </c>
      <c r="O75" s="16" t="s">
        <v>6900</v>
      </c>
    </row>
    <row r="76" spans="1:15" x14ac:dyDescent="0.3">
      <c r="A76" s="1" t="s">
        <v>2588</v>
      </c>
      <c r="B76" s="1" t="s">
        <v>6662</v>
      </c>
      <c r="D76" s="10" t="s">
        <v>2767</v>
      </c>
      <c r="E76" s="7" t="s">
        <v>3639</v>
      </c>
      <c r="F76" s="8" t="s">
        <v>3640</v>
      </c>
      <c r="G76" s="7"/>
      <c r="H76" s="8"/>
      <c r="J76" t="s">
        <v>3373</v>
      </c>
      <c r="K76" t="s">
        <v>3470</v>
      </c>
      <c r="M76" s="15" t="s">
        <v>6983</v>
      </c>
      <c r="N76" t="s">
        <v>6959</v>
      </c>
      <c r="O76" s="16" t="s">
        <v>6900</v>
      </c>
    </row>
    <row r="77" spans="1:15" x14ac:dyDescent="0.3">
      <c r="A77" s="13" t="s">
        <v>2592</v>
      </c>
      <c r="B77" s="1" t="s">
        <v>6663</v>
      </c>
      <c r="D77" s="10" t="s">
        <v>2798</v>
      </c>
      <c r="E77" s="7" t="s">
        <v>3641</v>
      </c>
      <c r="F77" s="8" t="s">
        <v>3642</v>
      </c>
      <c r="G77" s="7"/>
      <c r="H77" s="8"/>
      <c r="J77" t="s">
        <v>3374</v>
      </c>
      <c r="K77" t="s">
        <v>3069</v>
      </c>
      <c r="M77" s="15" t="s">
        <v>6984</v>
      </c>
      <c r="N77" t="s">
        <v>3639</v>
      </c>
      <c r="O77" s="16" t="s">
        <v>6900</v>
      </c>
    </row>
    <row r="78" spans="1:15" x14ac:dyDescent="0.3">
      <c r="A78" s="1" t="s">
        <v>2589</v>
      </c>
      <c r="B78" s="1" t="s">
        <v>824</v>
      </c>
      <c r="D78" s="10" t="s">
        <v>2735</v>
      </c>
      <c r="E78" s="7" t="s">
        <v>946</v>
      </c>
      <c r="F78" s="8" t="s">
        <v>3643</v>
      </c>
      <c r="G78" s="7"/>
      <c r="H78" s="8"/>
      <c r="J78" t="s">
        <v>3375</v>
      </c>
      <c r="K78" t="s">
        <v>3471</v>
      </c>
      <c r="M78" s="15" t="s">
        <v>2882</v>
      </c>
      <c r="N78" t="s">
        <v>6961</v>
      </c>
      <c r="O78" s="16" t="s">
        <v>6900</v>
      </c>
    </row>
    <row r="79" spans="1:15" x14ac:dyDescent="0.3">
      <c r="A79" s="1" t="s">
        <v>2590</v>
      </c>
      <c r="B79" s="1" t="s">
        <v>825</v>
      </c>
      <c r="D79" s="10" t="s">
        <v>2733</v>
      </c>
      <c r="E79" s="7" t="s">
        <v>1175</v>
      </c>
      <c r="F79" s="8" t="s">
        <v>3644</v>
      </c>
      <c r="G79" s="7"/>
      <c r="H79" s="8"/>
      <c r="M79" s="15" t="s">
        <v>6985</v>
      </c>
      <c r="N79" t="s">
        <v>6973</v>
      </c>
      <c r="O79" s="16" t="s">
        <v>6900</v>
      </c>
    </row>
    <row r="80" spans="1:15" x14ac:dyDescent="0.3">
      <c r="A80" s="1" t="s">
        <v>2591</v>
      </c>
      <c r="B80" s="1" t="s">
        <v>6664</v>
      </c>
      <c r="D80" s="10" t="s">
        <v>3645</v>
      </c>
      <c r="E80" s="7" t="s">
        <v>3646</v>
      </c>
      <c r="F80" s="8" t="s">
        <v>3647</v>
      </c>
      <c r="G80" s="7"/>
      <c r="H80" s="8"/>
      <c r="M80" s="15" t="s">
        <v>2883</v>
      </c>
      <c r="N80" t="s">
        <v>6986</v>
      </c>
      <c r="O80" s="16" t="s">
        <v>6900</v>
      </c>
    </row>
    <row r="81" spans="1:15" x14ac:dyDescent="0.3">
      <c r="A81" s="1" t="s">
        <v>6665</v>
      </c>
      <c r="B81" s="1" t="s">
        <v>6666</v>
      </c>
      <c r="D81" s="10" t="s">
        <v>2813</v>
      </c>
      <c r="E81" s="7" t="s">
        <v>3648</v>
      </c>
      <c r="F81" s="8" t="s">
        <v>3649</v>
      </c>
      <c r="G81" s="7"/>
      <c r="H81" s="8"/>
      <c r="M81" s="15" t="s">
        <v>6987</v>
      </c>
      <c r="N81" t="s">
        <v>1175</v>
      </c>
      <c r="O81" s="16" t="s">
        <v>6900</v>
      </c>
    </row>
    <row r="82" spans="1:15" x14ac:dyDescent="0.3">
      <c r="A82" s="13" t="s">
        <v>2596</v>
      </c>
      <c r="B82" s="1" t="s">
        <v>6667</v>
      </c>
      <c r="D82" s="10" t="s">
        <v>2830</v>
      </c>
      <c r="E82" s="7" t="s">
        <v>1231</v>
      </c>
      <c r="F82" s="8" t="s">
        <v>3650</v>
      </c>
      <c r="G82" s="7"/>
      <c r="H82" s="8"/>
      <c r="M82" s="15" t="s">
        <v>6988</v>
      </c>
      <c r="N82" t="s">
        <v>6949</v>
      </c>
      <c r="O82" s="16" t="s">
        <v>6900</v>
      </c>
    </row>
    <row r="83" spans="1:15" x14ac:dyDescent="0.3">
      <c r="A83" s="1" t="s">
        <v>2593</v>
      </c>
      <c r="B83" s="1" t="s">
        <v>6668</v>
      </c>
      <c r="D83" s="10" t="s">
        <v>3651</v>
      </c>
      <c r="E83" s="7" t="s">
        <v>3652</v>
      </c>
      <c r="F83" s="8" t="s">
        <v>3653</v>
      </c>
      <c r="G83" s="7"/>
      <c r="H83" s="8"/>
      <c r="M83" s="15" t="s">
        <v>6989</v>
      </c>
      <c r="N83" t="s">
        <v>6990</v>
      </c>
      <c r="O83" s="16" t="s">
        <v>6900</v>
      </c>
    </row>
    <row r="84" spans="1:15" x14ac:dyDescent="0.3">
      <c r="A84" s="1" t="s">
        <v>2594</v>
      </c>
      <c r="B84" s="1" t="s">
        <v>6669</v>
      </c>
      <c r="D84" s="10" t="s">
        <v>2804</v>
      </c>
      <c r="E84" s="7" t="s">
        <v>3654</v>
      </c>
      <c r="F84" s="8" t="s">
        <v>3655</v>
      </c>
      <c r="G84" s="7"/>
      <c r="H84" s="8"/>
      <c r="M84" s="15" t="s">
        <v>6991</v>
      </c>
      <c r="N84" t="s">
        <v>6981</v>
      </c>
      <c r="O84" s="16" t="s">
        <v>6900</v>
      </c>
    </row>
    <row r="85" spans="1:15" x14ac:dyDescent="0.3">
      <c r="A85" s="1" t="s">
        <v>2595</v>
      </c>
      <c r="B85" s="1" t="s">
        <v>6670</v>
      </c>
      <c r="D85" s="10" t="s">
        <v>2738</v>
      </c>
      <c r="E85" s="7" t="s">
        <v>3656</v>
      </c>
      <c r="F85" s="8" t="s">
        <v>3657</v>
      </c>
      <c r="G85" s="7"/>
      <c r="H85" s="8"/>
      <c r="M85" s="15" t="s">
        <v>6992</v>
      </c>
      <c r="N85" t="s">
        <v>3646</v>
      </c>
      <c r="O85" s="16" t="s">
        <v>6900</v>
      </c>
    </row>
    <row r="86" spans="1:15" x14ac:dyDescent="0.3">
      <c r="A86" s="13" t="s">
        <v>2599</v>
      </c>
      <c r="B86" s="1" t="s">
        <v>6671</v>
      </c>
      <c r="D86" s="10" t="s">
        <v>2837</v>
      </c>
      <c r="E86" s="7" t="s">
        <v>3658</v>
      </c>
      <c r="F86" s="8" t="s">
        <v>3659</v>
      </c>
      <c r="G86" s="7"/>
      <c r="H86" s="8"/>
      <c r="M86" s="15" t="s">
        <v>6993</v>
      </c>
      <c r="N86" t="s">
        <v>6994</v>
      </c>
      <c r="O86" s="16" t="s">
        <v>6900</v>
      </c>
    </row>
    <row r="87" spans="1:15" x14ac:dyDescent="0.3">
      <c r="A87" s="1" t="s">
        <v>2597</v>
      </c>
      <c r="B87" s="1" t="s">
        <v>6672</v>
      </c>
      <c r="D87" s="10" t="s">
        <v>2835</v>
      </c>
      <c r="E87" s="7" t="s">
        <v>3660</v>
      </c>
      <c r="F87" s="8" t="s">
        <v>3661</v>
      </c>
      <c r="G87" s="7"/>
      <c r="H87" s="8"/>
      <c r="M87" s="15" t="s">
        <v>6995</v>
      </c>
      <c r="N87" t="s">
        <v>6996</v>
      </c>
      <c r="O87" s="16" t="s">
        <v>6900</v>
      </c>
    </row>
    <row r="88" spans="1:15" x14ac:dyDescent="0.3">
      <c r="A88" s="1" t="s">
        <v>2598</v>
      </c>
      <c r="B88" s="1" t="s">
        <v>6673</v>
      </c>
      <c r="D88" s="10" t="s">
        <v>2818</v>
      </c>
      <c r="E88" s="7" t="s">
        <v>3662</v>
      </c>
      <c r="F88" s="8" t="s">
        <v>3663</v>
      </c>
      <c r="G88" s="7"/>
      <c r="H88" s="8"/>
      <c r="M88" s="15" t="s">
        <v>6997</v>
      </c>
      <c r="N88" t="s">
        <v>6998</v>
      </c>
      <c r="O88" s="16" t="s">
        <v>6900</v>
      </c>
    </row>
    <row r="89" spans="1:15" x14ac:dyDescent="0.3">
      <c r="A89" s="13" t="s">
        <v>6674</v>
      </c>
      <c r="B89" s="1" t="s">
        <v>6675</v>
      </c>
      <c r="D89" s="10" t="s">
        <v>2825</v>
      </c>
      <c r="E89" s="7" t="s">
        <v>3664</v>
      </c>
      <c r="F89" s="8" t="s">
        <v>3665</v>
      </c>
      <c r="G89" s="7"/>
      <c r="H89" s="8"/>
      <c r="M89" s="15" t="s">
        <v>6999</v>
      </c>
      <c r="N89" t="s">
        <v>7000</v>
      </c>
      <c r="O89" s="16" t="s">
        <v>6900</v>
      </c>
    </row>
    <row r="90" spans="1:15" x14ac:dyDescent="0.3">
      <c r="A90" s="1" t="s">
        <v>2600</v>
      </c>
      <c r="B90" s="1" t="s">
        <v>843</v>
      </c>
      <c r="D90" s="10" t="s">
        <v>2833</v>
      </c>
      <c r="E90" s="7" t="s">
        <v>3666</v>
      </c>
      <c r="F90" s="8" t="s">
        <v>3667</v>
      </c>
      <c r="G90" s="7"/>
      <c r="H90" s="8"/>
      <c r="M90" s="15" t="s">
        <v>7001</v>
      </c>
      <c r="N90" t="s">
        <v>7002</v>
      </c>
      <c r="O90" s="16" t="s">
        <v>6900</v>
      </c>
    </row>
    <row r="91" spans="1:15" x14ac:dyDescent="0.3">
      <c r="A91" s="13" t="s">
        <v>2605</v>
      </c>
      <c r="B91" s="1" t="s">
        <v>6676</v>
      </c>
      <c r="D91" s="10" t="s">
        <v>2834</v>
      </c>
      <c r="E91" s="7" t="s">
        <v>3668</v>
      </c>
      <c r="F91" s="8" t="s">
        <v>3669</v>
      </c>
      <c r="G91" s="7"/>
      <c r="H91" s="8"/>
      <c r="M91" s="15" t="s">
        <v>2884</v>
      </c>
      <c r="N91" t="s">
        <v>3452</v>
      </c>
      <c r="O91" s="16" t="s">
        <v>6900</v>
      </c>
    </row>
    <row r="92" spans="1:15" x14ac:dyDescent="0.3">
      <c r="A92" s="1" t="s">
        <v>2601</v>
      </c>
      <c r="B92" s="1" t="s">
        <v>6677</v>
      </c>
      <c r="D92" s="10" t="s">
        <v>2829</v>
      </c>
      <c r="E92" s="7" t="s">
        <v>3670</v>
      </c>
      <c r="F92" s="8" t="s">
        <v>3671</v>
      </c>
      <c r="G92" s="7"/>
      <c r="H92" s="8"/>
      <c r="M92" s="15" t="s">
        <v>7003</v>
      </c>
      <c r="N92" t="s">
        <v>7004</v>
      </c>
      <c r="O92" s="16" t="s">
        <v>6900</v>
      </c>
    </row>
    <row r="93" spans="1:15" x14ac:dyDescent="0.3">
      <c r="A93" s="1" t="s">
        <v>2602</v>
      </c>
      <c r="B93" s="1" t="s">
        <v>6678</v>
      </c>
      <c r="D93" s="10" t="s">
        <v>2839</v>
      </c>
      <c r="E93" s="7" t="s">
        <v>3672</v>
      </c>
      <c r="F93" s="8" t="s">
        <v>3673</v>
      </c>
      <c r="G93" s="7"/>
      <c r="H93" s="8"/>
      <c r="M93" s="15" t="s">
        <v>7005</v>
      </c>
      <c r="N93" t="s">
        <v>7006</v>
      </c>
      <c r="O93" s="16" t="s">
        <v>6900</v>
      </c>
    </row>
    <row r="94" spans="1:15" x14ac:dyDescent="0.3">
      <c r="A94" s="1" t="s">
        <v>2603</v>
      </c>
      <c r="B94" s="1" t="s">
        <v>846</v>
      </c>
      <c r="D94" s="10" t="s">
        <v>2828</v>
      </c>
      <c r="E94" s="7" t="s">
        <v>3674</v>
      </c>
      <c r="F94" s="8" t="s">
        <v>3675</v>
      </c>
      <c r="G94" s="7"/>
      <c r="H94" s="8"/>
      <c r="M94" s="15" t="s">
        <v>2852</v>
      </c>
      <c r="N94" t="s">
        <v>7007</v>
      </c>
      <c r="O94" s="16" t="s">
        <v>6895</v>
      </c>
    </row>
    <row r="95" spans="1:15" x14ac:dyDescent="0.3">
      <c r="A95" s="1" t="s">
        <v>2604</v>
      </c>
      <c r="B95" s="1" t="s">
        <v>6679</v>
      </c>
      <c r="D95" s="10" t="s">
        <v>2802</v>
      </c>
      <c r="E95" s="7" t="s">
        <v>3676</v>
      </c>
      <c r="F95" s="8" t="s">
        <v>3677</v>
      </c>
      <c r="G95" s="7"/>
      <c r="H95" s="8"/>
      <c r="M95" s="15" t="s">
        <v>2911</v>
      </c>
      <c r="N95" t="s">
        <v>7008</v>
      </c>
      <c r="O95" s="16" t="s">
        <v>6897</v>
      </c>
    </row>
    <row r="96" spans="1:15" x14ac:dyDescent="0.3">
      <c r="A96" s="1" t="s">
        <v>2606</v>
      </c>
      <c r="B96" s="1" t="s">
        <v>6680</v>
      </c>
      <c r="D96" s="10" t="s">
        <v>3678</v>
      </c>
      <c r="E96" s="7" t="s">
        <v>3519</v>
      </c>
      <c r="F96" s="8"/>
      <c r="G96" s="7"/>
      <c r="H96" s="8"/>
      <c r="M96" s="15" t="s">
        <v>2910</v>
      </c>
      <c r="N96" t="s">
        <v>3470</v>
      </c>
      <c r="O96" s="16" t="s">
        <v>6900</v>
      </c>
    </row>
    <row r="97" spans="1:15" x14ac:dyDescent="0.3">
      <c r="A97" s="1" t="s">
        <v>6681</v>
      </c>
      <c r="B97" s="1" t="s">
        <v>6682</v>
      </c>
      <c r="D97" s="10" t="s">
        <v>3679</v>
      </c>
      <c r="E97" s="7" t="s">
        <v>3680</v>
      </c>
      <c r="F97" s="8" t="s">
        <v>3681</v>
      </c>
      <c r="G97" s="7"/>
      <c r="H97" s="8"/>
      <c r="M97" s="15" t="s">
        <v>2913</v>
      </c>
      <c r="N97" t="s">
        <v>7009</v>
      </c>
      <c r="O97" s="16" t="s">
        <v>6900</v>
      </c>
    </row>
    <row r="98" spans="1:15" x14ac:dyDescent="0.3">
      <c r="A98" s="13" t="s">
        <v>6683</v>
      </c>
      <c r="B98" s="1" t="s">
        <v>6684</v>
      </c>
      <c r="D98" s="10" t="s">
        <v>2836</v>
      </c>
      <c r="E98" s="7" t="s">
        <v>3682</v>
      </c>
      <c r="F98" s="8" t="s">
        <v>3683</v>
      </c>
      <c r="G98" s="7"/>
      <c r="H98" s="8"/>
      <c r="M98" s="15" t="s">
        <v>2909</v>
      </c>
      <c r="N98" t="s">
        <v>7010</v>
      </c>
      <c r="O98" s="16" t="s">
        <v>6900</v>
      </c>
    </row>
    <row r="99" spans="1:15" x14ac:dyDescent="0.3">
      <c r="A99" s="13" t="s">
        <v>6685</v>
      </c>
      <c r="B99" s="1" t="s">
        <v>6686</v>
      </c>
      <c r="D99" s="10" t="s">
        <v>2838</v>
      </c>
      <c r="E99" s="7" t="s">
        <v>3684</v>
      </c>
      <c r="F99" s="8" t="s">
        <v>3685</v>
      </c>
      <c r="G99" s="7"/>
      <c r="H99" s="8"/>
      <c r="M99" s="15" t="s">
        <v>7011</v>
      </c>
      <c r="N99" t="s">
        <v>7012</v>
      </c>
      <c r="O99" s="16" t="s">
        <v>6900</v>
      </c>
    </row>
    <row r="100" spans="1:15" x14ac:dyDescent="0.3">
      <c r="A100" s="1" t="s">
        <v>6687</v>
      </c>
      <c r="B100" s="1" t="s">
        <v>6688</v>
      </c>
      <c r="D100" s="10" t="s">
        <v>3686</v>
      </c>
      <c r="E100" s="7" t="s">
        <v>3687</v>
      </c>
      <c r="F100" s="8" t="s">
        <v>3688</v>
      </c>
      <c r="G100" s="7"/>
      <c r="H100" s="8"/>
      <c r="M100" s="15" t="s">
        <v>2912</v>
      </c>
      <c r="N100" t="s">
        <v>7013</v>
      </c>
      <c r="O100" s="16" t="s">
        <v>6900</v>
      </c>
    </row>
    <row r="101" spans="1:15" x14ac:dyDescent="0.3">
      <c r="A101" s="1" t="s">
        <v>6689</v>
      </c>
      <c r="B101" s="1" t="s">
        <v>6690</v>
      </c>
      <c r="D101" s="10" t="s">
        <v>2841</v>
      </c>
      <c r="E101" s="7" t="s">
        <v>3689</v>
      </c>
      <c r="F101" s="8" t="s">
        <v>3690</v>
      </c>
      <c r="G101" s="7"/>
      <c r="H101" s="8"/>
      <c r="M101" s="15" t="s">
        <v>2908</v>
      </c>
      <c r="N101" t="s">
        <v>1322</v>
      </c>
      <c r="O101" s="16" t="s">
        <v>6900</v>
      </c>
    </row>
    <row r="102" spans="1:15" x14ac:dyDescent="0.3">
      <c r="A102" s="13" t="s">
        <v>2666</v>
      </c>
      <c r="B102" s="1" t="s">
        <v>6691</v>
      </c>
      <c r="D102" s="10" t="s">
        <v>3691</v>
      </c>
      <c r="E102" s="7" t="s">
        <v>3692</v>
      </c>
      <c r="F102" s="8" t="s">
        <v>3693</v>
      </c>
      <c r="G102" s="7"/>
      <c r="H102" s="8"/>
      <c r="M102" s="15" t="s">
        <v>2895</v>
      </c>
      <c r="N102" t="s">
        <v>7014</v>
      </c>
      <c r="O102" s="16" t="s">
        <v>6897</v>
      </c>
    </row>
    <row r="103" spans="1:15" x14ac:dyDescent="0.3">
      <c r="A103" s="1" t="s">
        <v>6692</v>
      </c>
      <c r="B103" s="1" t="s">
        <v>6693</v>
      </c>
      <c r="D103" s="10" t="s">
        <v>3694</v>
      </c>
      <c r="E103" s="7" t="s">
        <v>3695</v>
      </c>
      <c r="F103" s="8" t="s">
        <v>3696</v>
      </c>
      <c r="G103" s="7"/>
      <c r="H103" s="8"/>
      <c r="M103" s="15" t="s">
        <v>7015</v>
      </c>
      <c r="N103" t="s">
        <v>7016</v>
      </c>
      <c r="O103" s="16" t="s">
        <v>6900</v>
      </c>
    </row>
    <row r="104" spans="1:15" x14ac:dyDescent="0.3">
      <c r="A104" s="1" t="s">
        <v>6694</v>
      </c>
      <c r="B104" s="1" t="s">
        <v>6695</v>
      </c>
      <c r="D104" s="10" t="s">
        <v>2731</v>
      </c>
      <c r="E104" s="7" t="s">
        <v>3697</v>
      </c>
      <c r="F104" s="8" t="s">
        <v>3698</v>
      </c>
      <c r="G104" s="7"/>
      <c r="H104" s="8"/>
      <c r="M104" s="15" t="s">
        <v>2894</v>
      </c>
      <c r="N104" t="s">
        <v>7017</v>
      </c>
      <c r="O104" s="16" t="s">
        <v>6900</v>
      </c>
    </row>
    <row r="105" spans="1:15" x14ac:dyDescent="0.3">
      <c r="A105" s="1" t="s">
        <v>6696</v>
      </c>
      <c r="B105" s="1" t="s">
        <v>6697</v>
      </c>
      <c r="D105" s="10" t="s">
        <v>2743</v>
      </c>
      <c r="E105" s="7" t="s">
        <v>3699</v>
      </c>
      <c r="F105" s="8" t="s">
        <v>3700</v>
      </c>
      <c r="G105" s="7"/>
      <c r="H105" s="8"/>
      <c r="M105" s="15" t="s">
        <v>7018</v>
      </c>
      <c r="N105" t="s">
        <v>6912</v>
      </c>
      <c r="O105" s="16" t="s">
        <v>6900</v>
      </c>
    </row>
    <row r="106" spans="1:15" x14ac:dyDescent="0.3">
      <c r="A106" s="1" t="s">
        <v>6698</v>
      </c>
      <c r="B106" s="1" t="s">
        <v>6699</v>
      </c>
      <c r="D106" s="10" t="s">
        <v>3701</v>
      </c>
      <c r="E106" s="7" t="s">
        <v>3702</v>
      </c>
      <c r="F106" s="8" t="s">
        <v>3703</v>
      </c>
      <c r="G106" s="7"/>
      <c r="H106" s="8"/>
      <c r="M106" s="15" t="s">
        <v>7019</v>
      </c>
      <c r="N106" t="s">
        <v>7020</v>
      </c>
      <c r="O106" s="16" t="s">
        <v>6900</v>
      </c>
    </row>
    <row r="107" spans="1:15" x14ac:dyDescent="0.3">
      <c r="A107" s="1" t="s">
        <v>6700</v>
      </c>
      <c r="B107" s="1" t="s">
        <v>6701</v>
      </c>
      <c r="D107" s="10" t="s">
        <v>3704</v>
      </c>
      <c r="E107" s="7" t="s">
        <v>3705</v>
      </c>
      <c r="F107" s="8" t="s">
        <v>3706</v>
      </c>
      <c r="G107" s="7"/>
      <c r="H107" s="8"/>
      <c r="M107" s="15" t="s">
        <v>7021</v>
      </c>
      <c r="N107" t="s">
        <v>7022</v>
      </c>
      <c r="O107" s="16" t="s">
        <v>6900</v>
      </c>
    </row>
    <row r="108" spans="1:15" x14ac:dyDescent="0.3">
      <c r="A108" s="1" t="s">
        <v>6702</v>
      </c>
      <c r="B108" s="1" t="s">
        <v>6703</v>
      </c>
      <c r="D108" s="10" t="s">
        <v>2851</v>
      </c>
      <c r="E108" s="7" t="s">
        <v>1321</v>
      </c>
      <c r="F108" s="8" t="s">
        <v>3707</v>
      </c>
      <c r="G108" s="7"/>
      <c r="H108" s="8"/>
      <c r="M108" s="15" t="s">
        <v>7023</v>
      </c>
      <c r="N108" t="s">
        <v>7024</v>
      </c>
      <c r="O108" s="16" t="s">
        <v>6900</v>
      </c>
    </row>
    <row r="109" spans="1:15" x14ac:dyDescent="0.3">
      <c r="A109" s="1" t="s">
        <v>2667</v>
      </c>
      <c r="B109" s="1" t="s">
        <v>6704</v>
      </c>
      <c r="D109" s="10" t="s">
        <v>2730</v>
      </c>
      <c r="E109" s="7" t="s">
        <v>3708</v>
      </c>
      <c r="F109" s="8" t="s">
        <v>3709</v>
      </c>
      <c r="G109" s="7"/>
      <c r="H109" s="8"/>
      <c r="M109" s="15" t="s">
        <v>2893</v>
      </c>
      <c r="N109" t="s">
        <v>7025</v>
      </c>
      <c r="O109" s="16" t="s">
        <v>6900</v>
      </c>
    </row>
    <row r="110" spans="1:15" x14ac:dyDescent="0.3">
      <c r="A110" s="13" t="s">
        <v>6705</v>
      </c>
      <c r="B110" s="1" t="s">
        <v>6706</v>
      </c>
      <c r="D110" s="10" t="s">
        <v>2720</v>
      </c>
      <c r="E110" s="7" t="s">
        <v>887</v>
      </c>
      <c r="F110" s="8" t="s">
        <v>3710</v>
      </c>
      <c r="G110" s="7"/>
      <c r="H110" s="8"/>
      <c r="M110" s="15" t="s">
        <v>2892</v>
      </c>
      <c r="N110" t="s">
        <v>7026</v>
      </c>
      <c r="O110" s="16" t="s">
        <v>6900</v>
      </c>
    </row>
    <row r="111" spans="1:15" x14ac:dyDescent="0.3">
      <c r="A111" s="1" t="s">
        <v>6707</v>
      </c>
      <c r="B111" s="1" t="s">
        <v>6708</v>
      </c>
      <c r="D111" s="10" t="s">
        <v>3711</v>
      </c>
      <c r="E111" s="7" t="s">
        <v>3519</v>
      </c>
      <c r="F111" s="8"/>
      <c r="G111" s="7"/>
      <c r="H111" s="8"/>
      <c r="M111" s="15" t="s">
        <v>2858</v>
      </c>
      <c r="N111" t="s">
        <v>7027</v>
      </c>
      <c r="O111" s="16" t="s">
        <v>6897</v>
      </c>
    </row>
    <row r="112" spans="1:15" x14ac:dyDescent="0.3">
      <c r="A112" s="1" t="s">
        <v>6709</v>
      </c>
      <c r="B112" s="1" t="s">
        <v>6710</v>
      </c>
      <c r="D112" s="10" t="s">
        <v>3712</v>
      </c>
      <c r="E112" s="7" t="s">
        <v>3519</v>
      </c>
      <c r="F112" s="8"/>
      <c r="G112" s="7"/>
      <c r="H112" s="8"/>
      <c r="M112" s="15" t="s">
        <v>2907</v>
      </c>
      <c r="N112" t="s">
        <v>4410</v>
      </c>
      <c r="O112" s="16" t="s">
        <v>6900</v>
      </c>
    </row>
    <row r="113" spans="1:15" x14ac:dyDescent="0.3">
      <c r="A113" s="1" t="s">
        <v>2607</v>
      </c>
      <c r="B113" s="1" t="s">
        <v>6711</v>
      </c>
      <c r="D113" s="10" t="s">
        <v>3713</v>
      </c>
      <c r="E113" s="7" t="s">
        <v>3519</v>
      </c>
      <c r="F113" s="8"/>
      <c r="G113" s="7"/>
      <c r="H113" s="8"/>
      <c r="M113" s="15" t="s">
        <v>2859</v>
      </c>
      <c r="N113" t="s">
        <v>5716</v>
      </c>
      <c r="O113" s="16" t="s">
        <v>6900</v>
      </c>
    </row>
    <row r="114" spans="1:15" x14ac:dyDescent="0.3">
      <c r="A114" s="1" t="s">
        <v>6712</v>
      </c>
      <c r="B114" s="1" t="s">
        <v>6713</v>
      </c>
      <c r="D114" s="10" t="s">
        <v>3714</v>
      </c>
      <c r="E114" s="7" t="s">
        <v>3519</v>
      </c>
      <c r="F114" s="8"/>
      <c r="G114" s="7"/>
      <c r="H114" s="8"/>
      <c r="M114" s="15" t="s">
        <v>2856</v>
      </c>
      <c r="N114" t="s">
        <v>4727</v>
      </c>
      <c r="O114" s="16" t="s">
        <v>6900</v>
      </c>
    </row>
    <row r="115" spans="1:15" x14ac:dyDescent="0.3">
      <c r="A115" s="13" t="s">
        <v>6714</v>
      </c>
      <c r="B115" s="1" t="s">
        <v>6715</v>
      </c>
      <c r="D115" s="10" t="s">
        <v>3715</v>
      </c>
      <c r="E115" s="7" t="s">
        <v>3519</v>
      </c>
      <c r="F115" s="8"/>
      <c r="G115" s="7"/>
      <c r="H115" s="8"/>
      <c r="M115" s="15" t="s">
        <v>7028</v>
      </c>
      <c r="N115" t="s">
        <v>7029</v>
      </c>
      <c r="O115" s="16" t="s">
        <v>6900</v>
      </c>
    </row>
    <row r="116" spans="1:15" x14ac:dyDescent="0.3">
      <c r="A116" s="1" t="s">
        <v>2608</v>
      </c>
      <c r="B116" s="1" t="s">
        <v>6715</v>
      </c>
      <c r="D116" s="10" t="s">
        <v>3716</v>
      </c>
      <c r="E116" s="7" t="s">
        <v>3519</v>
      </c>
      <c r="F116" s="8"/>
      <c r="G116" s="7"/>
      <c r="H116" s="8"/>
      <c r="M116" s="15" t="s">
        <v>7030</v>
      </c>
      <c r="N116" t="s">
        <v>7031</v>
      </c>
      <c r="O116" s="16" t="s">
        <v>6900</v>
      </c>
    </row>
    <row r="117" spans="1:15" x14ac:dyDescent="0.3">
      <c r="A117" s="1" t="s">
        <v>6716</v>
      </c>
      <c r="B117" s="1" t="s">
        <v>6717</v>
      </c>
      <c r="D117" s="10" t="s">
        <v>3717</v>
      </c>
      <c r="E117" s="7" t="s">
        <v>3519</v>
      </c>
      <c r="F117" s="8"/>
      <c r="G117" s="7"/>
      <c r="H117" s="8"/>
      <c r="M117" s="15" t="s">
        <v>7032</v>
      </c>
      <c r="N117" t="s">
        <v>7033</v>
      </c>
      <c r="O117" s="16" t="s">
        <v>6900</v>
      </c>
    </row>
    <row r="118" spans="1:15" x14ac:dyDescent="0.3">
      <c r="A118" s="13" t="s">
        <v>6718</v>
      </c>
      <c r="B118" s="1" t="s">
        <v>6719</v>
      </c>
      <c r="D118" s="10" t="s">
        <v>3718</v>
      </c>
      <c r="E118" s="7" t="s">
        <v>3519</v>
      </c>
      <c r="F118" s="8"/>
      <c r="G118" s="7"/>
      <c r="H118" s="8"/>
      <c r="M118" s="15" t="s">
        <v>2860</v>
      </c>
      <c r="N118" t="s">
        <v>7034</v>
      </c>
      <c r="O118" s="16" t="s">
        <v>6900</v>
      </c>
    </row>
    <row r="119" spans="1:15" x14ac:dyDescent="0.3">
      <c r="A119" s="1" t="s">
        <v>6720</v>
      </c>
      <c r="B119" s="1" t="s">
        <v>6721</v>
      </c>
      <c r="D119" s="10" t="s">
        <v>3719</v>
      </c>
      <c r="E119" s="7" t="s">
        <v>3519</v>
      </c>
      <c r="F119" s="8"/>
      <c r="G119" s="7"/>
      <c r="H119" s="8"/>
      <c r="M119" s="15" t="s">
        <v>7035</v>
      </c>
      <c r="N119" t="s">
        <v>5719</v>
      </c>
      <c r="O119" s="16" t="s">
        <v>6900</v>
      </c>
    </row>
    <row r="120" spans="1:15" x14ac:dyDescent="0.3">
      <c r="A120" s="1" t="s">
        <v>2609</v>
      </c>
      <c r="B120" s="1" t="s">
        <v>6722</v>
      </c>
      <c r="D120" s="10" t="s">
        <v>3720</v>
      </c>
      <c r="E120" s="7" t="s">
        <v>3721</v>
      </c>
      <c r="F120" s="8" t="s">
        <v>3722</v>
      </c>
      <c r="G120" s="7"/>
      <c r="H120" s="8"/>
      <c r="M120" s="15" t="s">
        <v>2857</v>
      </c>
      <c r="N120" t="s">
        <v>6941</v>
      </c>
      <c r="O120" s="16" t="s">
        <v>6900</v>
      </c>
    </row>
    <row r="121" spans="1:15" x14ac:dyDescent="0.3">
      <c r="A121" s="13" t="s">
        <v>2610</v>
      </c>
      <c r="B121" s="1" t="s">
        <v>6723</v>
      </c>
      <c r="D121" s="10" t="s">
        <v>3723</v>
      </c>
      <c r="E121" s="7" t="s">
        <v>3724</v>
      </c>
      <c r="F121" s="8" t="s">
        <v>3725</v>
      </c>
      <c r="G121" s="7"/>
      <c r="H121" s="8"/>
      <c r="M121" s="15" t="s">
        <v>2873</v>
      </c>
      <c r="N121" t="s">
        <v>7036</v>
      </c>
      <c r="O121" s="16" t="s">
        <v>6897</v>
      </c>
    </row>
    <row r="122" spans="1:15" x14ac:dyDescent="0.3">
      <c r="A122" s="1" t="s">
        <v>6724</v>
      </c>
      <c r="B122" s="1" t="s">
        <v>6725</v>
      </c>
      <c r="D122" s="10" t="s">
        <v>3726</v>
      </c>
      <c r="E122" s="7" t="s">
        <v>3727</v>
      </c>
      <c r="F122" s="8" t="s">
        <v>3728</v>
      </c>
      <c r="G122" s="7"/>
      <c r="H122" s="8"/>
      <c r="M122" s="15" t="s">
        <v>7037</v>
      </c>
      <c r="N122" t="s">
        <v>6943</v>
      </c>
      <c r="O122" s="16" t="s">
        <v>6900</v>
      </c>
    </row>
    <row r="123" spans="1:15" x14ac:dyDescent="0.3">
      <c r="A123" s="1" t="s">
        <v>6726</v>
      </c>
      <c r="B123" s="1" t="s">
        <v>6727</v>
      </c>
      <c r="D123" s="10" t="s">
        <v>3729</v>
      </c>
      <c r="E123" s="7" t="s">
        <v>3730</v>
      </c>
      <c r="F123" s="8" t="s">
        <v>3731</v>
      </c>
      <c r="G123" s="7"/>
      <c r="H123" s="8"/>
      <c r="M123" s="15" t="s">
        <v>7038</v>
      </c>
      <c r="N123" t="s">
        <v>5150</v>
      </c>
      <c r="O123" s="16" t="s">
        <v>6900</v>
      </c>
    </row>
    <row r="124" spans="1:15" x14ac:dyDescent="0.3">
      <c r="A124" s="1" t="s">
        <v>6728</v>
      </c>
      <c r="B124" s="1" t="s">
        <v>6729</v>
      </c>
      <c r="D124" s="10" t="s">
        <v>3732</v>
      </c>
      <c r="E124" s="7" t="s">
        <v>3733</v>
      </c>
      <c r="F124" s="8" t="s">
        <v>3734</v>
      </c>
      <c r="G124" s="7"/>
      <c r="H124" s="8"/>
      <c r="M124" s="15" t="s">
        <v>7039</v>
      </c>
      <c r="N124" t="s">
        <v>7040</v>
      </c>
      <c r="O124" s="16" t="s">
        <v>6900</v>
      </c>
    </row>
    <row r="125" spans="1:15" x14ac:dyDescent="0.3">
      <c r="A125" s="1" t="s">
        <v>6730</v>
      </c>
      <c r="B125" s="1" t="s">
        <v>6731</v>
      </c>
      <c r="D125" s="10" t="s">
        <v>3735</v>
      </c>
      <c r="E125" s="7" t="s">
        <v>3736</v>
      </c>
      <c r="F125" s="8" t="s">
        <v>3737</v>
      </c>
      <c r="G125" s="7"/>
      <c r="H125" s="8"/>
      <c r="M125" s="15" t="s">
        <v>7041</v>
      </c>
      <c r="N125" t="s">
        <v>7042</v>
      </c>
      <c r="O125" s="16" t="s">
        <v>6900</v>
      </c>
    </row>
    <row r="126" spans="1:15" x14ac:dyDescent="0.3">
      <c r="A126" s="1" t="s">
        <v>6732</v>
      </c>
      <c r="B126" s="1" t="s">
        <v>6733</v>
      </c>
      <c r="D126" s="10" t="s">
        <v>3738</v>
      </c>
      <c r="E126" s="7" t="s">
        <v>3739</v>
      </c>
      <c r="F126" s="8" t="s">
        <v>3740</v>
      </c>
      <c r="G126" s="7"/>
      <c r="H126" s="8"/>
      <c r="M126" s="15" t="s">
        <v>7043</v>
      </c>
      <c r="N126" t="s">
        <v>7044</v>
      </c>
      <c r="O126" s="16" t="s">
        <v>6900</v>
      </c>
    </row>
    <row r="127" spans="1:15" x14ac:dyDescent="0.3">
      <c r="A127" s="13" t="s">
        <v>2611</v>
      </c>
      <c r="B127" s="1" t="s">
        <v>6734</v>
      </c>
      <c r="D127" s="10" t="s">
        <v>3741</v>
      </c>
      <c r="E127" s="7" t="s">
        <v>3742</v>
      </c>
      <c r="F127" s="8" t="s">
        <v>3743</v>
      </c>
      <c r="G127" s="7"/>
      <c r="H127" s="8"/>
      <c r="M127" s="15" t="s">
        <v>7045</v>
      </c>
      <c r="N127" t="s">
        <v>7046</v>
      </c>
      <c r="O127" s="16" t="s">
        <v>6900</v>
      </c>
    </row>
    <row r="128" spans="1:15" x14ac:dyDescent="0.3">
      <c r="A128" s="13" t="s">
        <v>2612</v>
      </c>
      <c r="B128" s="1" t="s">
        <v>6735</v>
      </c>
      <c r="D128" s="10" t="s">
        <v>2845</v>
      </c>
      <c r="E128" s="7" t="s">
        <v>3744</v>
      </c>
      <c r="F128" s="8" t="s">
        <v>3745</v>
      </c>
      <c r="G128" s="7"/>
      <c r="H128" s="8"/>
      <c r="M128" s="15" t="s">
        <v>7047</v>
      </c>
      <c r="N128" t="s">
        <v>6946</v>
      </c>
      <c r="O128" s="16" t="s">
        <v>6900</v>
      </c>
    </row>
    <row r="129" spans="1:15" x14ac:dyDescent="0.3">
      <c r="A129" s="13" t="s">
        <v>2613</v>
      </c>
      <c r="B129" s="1" t="s">
        <v>6736</v>
      </c>
      <c r="D129" s="10" t="s">
        <v>3746</v>
      </c>
      <c r="E129" s="7" t="s">
        <v>3747</v>
      </c>
      <c r="F129" s="8" t="s">
        <v>3748</v>
      </c>
      <c r="G129" s="7"/>
      <c r="H129" s="8"/>
      <c r="M129" s="15" t="s">
        <v>7048</v>
      </c>
      <c r="N129" t="s">
        <v>1175</v>
      </c>
      <c r="O129" s="16" t="s">
        <v>6900</v>
      </c>
    </row>
    <row r="130" spans="1:15" x14ac:dyDescent="0.3">
      <c r="A130" s="13" t="s">
        <v>6737</v>
      </c>
      <c r="B130" s="1" t="s">
        <v>6738</v>
      </c>
      <c r="D130" s="10" t="s">
        <v>3749</v>
      </c>
      <c r="E130" s="7" t="s">
        <v>3750</v>
      </c>
      <c r="F130" s="8" t="s">
        <v>3751</v>
      </c>
      <c r="G130" s="7"/>
      <c r="H130" s="8"/>
      <c r="M130" s="15" t="s">
        <v>7049</v>
      </c>
      <c r="N130" t="s">
        <v>6951</v>
      </c>
      <c r="O130" s="16" t="s">
        <v>6900</v>
      </c>
    </row>
    <row r="131" spans="1:15" x14ac:dyDescent="0.3">
      <c r="A131" s="13" t="s">
        <v>6739</v>
      </c>
      <c r="B131" s="1" t="s">
        <v>6740</v>
      </c>
      <c r="D131" s="10" t="s">
        <v>3752</v>
      </c>
      <c r="E131" s="7" t="s">
        <v>3753</v>
      </c>
      <c r="F131" s="8" t="s">
        <v>3754</v>
      </c>
      <c r="G131" s="7"/>
      <c r="H131" s="8"/>
      <c r="M131" s="15" t="s">
        <v>7050</v>
      </c>
      <c r="N131" t="s">
        <v>6981</v>
      </c>
      <c r="O131" s="16" t="s">
        <v>6900</v>
      </c>
    </row>
    <row r="132" spans="1:15" x14ac:dyDescent="0.3">
      <c r="A132" s="1" t="s">
        <v>6741</v>
      </c>
      <c r="B132" s="1" t="s">
        <v>6742</v>
      </c>
      <c r="D132" s="10" t="s">
        <v>3755</v>
      </c>
      <c r="E132" s="7" t="s">
        <v>3756</v>
      </c>
      <c r="F132" s="8" t="s">
        <v>3757</v>
      </c>
      <c r="G132" s="7"/>
      <c r="H132" s="8"/>
      <c r="M132" s="15" t="s">
        <v>7051</v>
      </c>
      <c r="N132" t="s">
        <v>7052</v>
      </c>
      <c r="O132" s="16" t="s">
        <v>6900</v>
      </c>
    </row>
    <row r="133" spans="1:15" x14ac:dyDescent="0.3">
      <c r="A133" s="1" t="s">
        <v>2632</v>
      </c>
      <c r="B133" s="1" t="s">
        <v>6743</v>
      </c>
      <c r="D133" s="10" t="s">
        <v>3758</v>
      </c>
      <c r="E133" s="7" t="s">
        <v>3759</v>
      </c>
      <c r="F133" s="8" t="s">
        <v>3760</v>
      </c>
      <c r="G133" s="7"/>
      <c r="H133" s="8"/>
      <c r="M133" s="15" t="s">
        <v>7053</v>
      </c>
      <c r="N133" t="s">
        <v>6952</v>
      </c>
      <c r="O133" s="16" t="s">
        <v>6900</v>
      </c>
    </row>
    <row r="134" spans="1:15" x14ac:dyDescent="0.3">
      <c r="A134" s="13" t="s">
        <v>2614</v>
      </c>
      <c r="B134" s="1" t="s">
        <v>862</v>
      </c>
      <c r="D134" s="10" t="s">
        <v>2783</v>
      </c>
      <c r="E134" s="7" t="s">
        <v>3761</v>
      </c>
      <c r="F134" s="8" t="s">
        <v>3762</v>
      </c>
      <c r="G134" s="7"/>
      <c r="H134" s="8"/>
      <c r="M134" s="15" t="s">
        <v>7054</v>
      </c>
      <c r="N134" t="s">
        <v>6803</v>
      </c>
      <c r="O134" s="16" t="s">
        <v>6900</v>
      </c>
    </row>
    <row r="135" spans="1:15" x14ac:dyDescent="0.3">
      <c r="A135" s="1" t="s">
        <v>6744</v>
      </c>
      <c r="B135" s="1" t="s">
        <v>6745</v>
      </c>
      <c r="D135" s="10" t="s">
        <v>3763</v>
      </c>
      <c r="E135" s="7" t="s">
        <v>3764</v>
      </c>
      <c r="F135" s="8" t="s">
        <v>3765</v>
      </c>
      <c r="G135" s="7"/>
      <c r="H135" s="8"/>
      <c r="M135" s="15" t="s">
        <v>7055</v>
      </c>
      <c r="N135" t="s">
        <v>6955</v>
      </c>
      <c r="O135" s="16" t="s">
        <v>6900</v>
      </c>
    </row>
    <row r="136" spans="1:15" x14ac:dyDescent="0.3">
      <c r="A136" s="1" t="s">
        <v>6746</v>
      </c>
      <c r="B136" s="1" t="s">
        <v>6747</v>
      </c>
      <c r="D136" s="10" t="s">
        <v>3766</v>
      </c>
      <c r="E136" s="7" t="s">
        <v>3767</v>
      </c>
      <c r="F136" s="8" t="s">
        <v>3768</v>
      </c>
      <c r="G136" s="7"/>
      <c r="H136" s="8"/>
      <c r="M136" s="15" t="s">
        <v>7056</v>
      </c>
      <c r="N136" t="s">
        <v>6981</v>
      </c>
      <c r="O136" s="16" t="s">
        <v>6900</v>
      </c>
    </row>
    <row r="137" spans="1:15" x14ac:dyDescent="0.3">
      <c r="A137" s="1" t="s">
        <v>6748</v>
      </c>
      <c r="B137" s="1" t="s">
        <v>6749</v>
      </c>
      <c r="D137" s="10" t="s">
        <v>2778</v>
      </c>
      <c r="E137" s="7" t="s">
        <v>3769</v>
      </c>
      <c r="F137" s="8" t="s">
        <v>3770</v>
      </c>
      <c r="G137" s="7"/>
      <c r="H137" s="8"/>
      <c r="M137" s="15" t="s">
        <v>7057</v>
      </c>
      <c r="N137" t="s">
        <v>7058</v>
      </c>
      <c r="O137" s="16" t="s">
        <v>6900</v>
      </c>
    </row>
    <row r="138" spans="1:15" x14ac:dyDescent="0.3">
      <c r="A138" s="1" t="s">
        <v>6750</v>
      </c>
      <c r="B138" s="1" t="s">
        <v>6751</v>
      </c>
      <c r="D138" s="10" t="s">
        <v>3771</v>
      </c>
      <c r="E138" s="7" t="s">
        <v>3772</v>
      </c>
      <c r="F138" s="8" t="s">
        <v>3773</v>
      </c>
      <c r="G138" s="7"/>
      <c r="H138" s="8"/>
      <c r="M138" s="15" t="s">
        <v>7059</v>
      </c>
      <c r="N138" t="s">
        <v>7060</v>
      </c>
      <c r="O138" s="16" t="s">
        <v>6900</v>
      </c>
    </row>
    <row r="139" spans="1:15" x14ac:dyDescent="0.3">
      <c r="A139" s="1" t="s">
        <v>6752</v>
      </c>
      <c r="B139" s="1" t="s">
        <v>6753</v>
      </c>
      <c r="D139" s="10" t="s">
        <v>2832</v>
      </c>
      <c r="E139" s="7" t="s">
        <v>3774</v>
      </c>
      <c r="F139" s="8" t="s">
        <v>3775</v>
      </c>
      <c r="G139" s="7"/>
      <c r="H139" s="8"/>
      <c r="M139" s="15" t="s">
        <v>7061</v>
      </c>
      <c r="N139" t="s">
        <v>7062</v>
      </c>
      <c r="O139" s="16" t="s">
        <v>6900</v>
      </c>
    </row>
    <row r="140" spans="1:15" x14ac:dyDescent="0.3">
      <c r="A140" s="1" t="s">
        <v>6754</v>
      </c>
      <c r="B140" s="1" t="s">
        <v>6755</v>
      </c>
      <c r="D140" s="10" t="s">
        <v>3776</v>
      </c>
      <c r="E140" s="7" t="s">
        <v>3777</v>
      </c>
      <c r="F140" s="8" t="s">
        <v>3778</v>
      </c>
      <c r="G140" s="7"/>
      <c r="H140" s="8"/>
      <c r="M140" s="15" t="s">
        <v>7063</v>
      </c>
      <c r="N140" t="s">
        <v>6981</v>
      </c>
      <c r="O140" s="16" t="s">
        <v>6900</v>
      </c>
    </row>
    <row r="141" spans="1:15" x14ac:dyDescent="0.3">
      <c r="A141" s="13" t="s">
        <v>2615</v>
      </c>
      <c r="B141" s="1" t="s">
        <v>895</v>
      </c>
      <c r="D141" s="10" t="s">
        <v>3779</v>
      </c>
      <c r="E141" s="7" t="s">
        <v>3780</v>
      </c>
      <c r="F141" s="8" t="s">
        <v>3781</v>
      </c>
      <c r="G141" s="7"/>
      <c r="H141" s="8"/>
      <c r="M141" s="15" t="s">
        <v>7064</v>
      </c>
      <c r="N141" t="s">
        <v>7065</v>
      </c>
      <c r="O141" s="16" t="s">
        <v>6900</v>
      </c>
    </row>
    <row r="142" spans="1:15" x14ac:dyDescent="0.3">
      <c r="A142" s="13" t="s">
        <v>6756</v>
      </c>
      <c r="B142" s="1" t="s">
        <v>896</v>
      </c>
      <c r="D142" s="10" t="s">
        <v>3782</v>
      </c>
      <c r="E142" s="7" t="s">
        <v>3783</v>
      </c>
      <c r="F142" s="8" t="s">
        <v>3784</v>
      </c>
      <c r="G142" s="7"/>
      <c r="H142" s="8"/>
      <c r="M142" s="15" t="s">
        <v>7066</v>
      </c>
      <c r="N142" t="s">
        <v>6957</v>
      </c>
      <c r="O142" s="16" t="s">
        <v>6900</v>
      </c>
    </row>
    <row r="143" spans="1:15" x14ac:dyDescent="0.3">
      <c r="A143" s="1" t="s">
        <v>2616</v>
      </c>
      <c r="B143" s="1" t="s">
        <v>6757</v>
      </c>
      <c r="D143" s="10" t="s">
        <v>2784</v>
      </c>
      <c r="E143" s="7" t="s">
        <v>3785</v>
      </c>
      <c r="F143" s="8" t="s">
        <v>3786</v>
      </c>
      <c r="G143" s="7"/>
      <c r="H143" s="8"/>
      <c r="M143" s="15" t="s">
        <v>7067</v>
      </c>
      <c r="N143" t="s">
        <v>7068</v>
      </c>
      <c r="O143" s="16" t="s">
        <v>6900</v>
      </c>
    </row>
    <row r="144" spans="1:15" x14ac:dyDescent="0.3">
      <c r="A144" s="1" t="s">
        <v>6758</v>
      </c>
      <c r="B144" s="1" t="s">
        <v>6759</v>
      </c>
      <c r="D144" s="10" t="s">
        <v>3787</v>
      </c>
      <c r="E144" s="7" t="s">
        <v>3788</v>
      </c>
      <c r="F144" s="8" t="s">
        <v>3789</v>
      </c>
      <c r="G144" s="7"/>
      <c r="H144" s="8"/>
      <c r="M144" s="15" t="s">
        <v>7069</v>
      </c>
      <c r="N144" t="s">
        <v>7060</v>
      </c>
      <c r="O144" s="16" t="s">
        <v>6900</v>
      </c>
    </row>
    <row r="145" spans="1:15" x14ac:dyDescent="0.3">
      <c r="A145" s="1" t="s">
        <v>2618</v>
      </c>
      <c r="B145" s="1" t="s">
        <v>6760</v>
      </c>
      <c r="D145" s="10" t="s">
        <v>3790</v>
      </c>
      <c r="E145" s="7" t="s">
        <v>3791</v>
      </c>
      <c r="F145" s="8" t="s">
        <v>3792</v>
      </c>
      <c r="G145" s="7"/>
      <c r="H145" s="8"/>
      <c r="M145" s="15" t="s">
        <v>7070</v>
      </c>
      <c r="N145" t="s">
        <v>6979</v>
      </c>
      <c r="O145" s="16" t="s">
        <v>6900</v>
      </c>
    </row>
    <row r="146" spans="1:15" x14ac:dyDescent="0.3">
      <c r="A146" s="1" t="s">
        <v>6761</v>
      </c>
      <c r="B146" s="1" t="s">
        <v>6762</v>
      </c>
      <c r="D146" s="10" t="s">
        <v>3793</v>
      </c>
      <c r="E146" s="7" t="s">
        <v>3794</v>
      </c>
      <c r="F146" s="8" t="s">
        <v>3795</v>
      </c>
      <c r="G146" s="7"/>
      <c r="H146" s="8"/>
      <c r="M146" s="15" t="s">
        <v>7071</v>
      </c>
      <c r="N146" t="s">
        <v>6981</v>
      </c>
      <c r="O146" s="16" t="s">
        <v>6900</v>
      </c>
    </row>
    <row r="147" spans="1:15" x14ac:dyDescent="0.3">
      <c r="A147" s="1" t="s">
        <v>2617</v>
      </c>
      <c r="B147" s="1" t="s">
        <v>6763</v>
      </c>
      <c r="D147" s="10" t="s">
        <v>3796</v>
      </c>
      <c r="E147" s="7" t="s">
        <v>3797</v>
      </c>
      <c r="F147" s="8" t="s">
        <v>3798</v>
      </c>
      <c r="G147" s="7"/>
      <c r="H147" s="8"/>
      <c r="M147" s="15" t="s">
        <v>7072</v>
      </c>
      <c r="N147" t="s">
        <v>7060</v>
      </c>
      <c r="O147" s="16" t="s">
        <v>6900</v>
      </c>
    </row>
    <row r="148" spans="1:15" x14ac:dyDescent="0.3">
      <c r="A148" s="13" t="s">
        <v>6764</v>
      </c>
      <c r="B148" s="1" t="s">
        <v>6765</v>
      </c>
      <c r="D148" s="10" t="s">
        <v>3799</v>
      </c>
      <c r="E148" s="7" t="s">
        <v>3800</v>
      </c>
      <c r="F148" s="8" t="s">
        <v>3801</v>
      </c>
      <c r="G148" s="7"/>
      <c r="H148" s="8"/>
      <c r="M148" s="15" t="s">
        <v>7073</v>
      </c>
      <c r="N148" t="s">
        <v>6990</v>
      </c>
      <c r="O148" s="16" t="s">
        <v>6900</v>
      </c>
    </row>
    <row r="149" spans="1:15" x14ac:dyDescent="0.3">
      <c r="A149" s="1" t="s">
        <v>2619</v>
      </c>
      <c r="B149" s="1" t="s">
        <v>6766</v>
      </c>
      <c r="D149" s="10" t="s">
        <v>2827</v>
      </c>
      <c r="E149" s="7" t="s">
        <v>3802</v>
      </c>
      <c r="F149" s="8" t="s">
        <v>3803</v>
      </c>
      <c r="G149" s="7"/>
      <c r="H149" s="8"/>
      <c r="M149" s="15" t="s">
        <v>7074</v>
      </c>
      <c r="N149" t="s">
        <v>7075</v>
      </c>
      <c r="O149" s="16" t="s">
        <v>6900</v>
      </c>
    </row>
    <row r="150" spans="1:15" x14ac:dyDescent="0.3">
      <c r="A150" s="1" t="s">
        <v>6767</v>
      </c>
      <c r="B150" s="1" t="s">
        <v>6768</v>
      </c>
      <c r="D150" s="10" t="s">
        <v>3804</v>
      </c>
      <c r="E150" s="7" t="s">
        <v>3805</v>
      </c>
      <c r="F150" s="8" t="s">
        <v>3806</v>
      </c>
      <c r="G150" s="7"/>
      <c r="H150" s="8"/>
      <c r="M150" s="15" t="s">
        <v>7076</v>
      </c>
      <c r="N150" t="s">
        <v>7077</v>
      </c>
      <c r="O150" s="16" t="s">
        <v>6900</v>
      </c>
    </row>
    <row r="151" spans="1:15" x14ac:dyDescent="0.3">
      <c r="A151" s="1" t="s">
        <v>2620</v>
      </c>
      <c r="B151" s="1" t="s">
        <v>6769</v>
      </c>
      <c r="D151" s="10" t="s">
        <v>3807</v>
      </c>
      <c r="E151" s="7" t="s">
        <v>3808</v>
      </c>
      <c r="F151" s="8" t="s">
        <v>3809</v>
      </c>
      <c r="G151" s="7"/>
      <c r="H151" s="8"/>
    </row>
    <row r="152" spans="1:15" x14ac:dyDescent="0.3">
      <c r="A152" s="13" t="s">
        <v>6770</v>
      </c>
      <c r="B152" s="1" t="s">
        <v>955</v>
      </c>
      <c r="D152" s="10" t="s">
        <v>3810</v>
      </c>
      <c r="E152" s="7" t="s">
        <v>3811</v>
      </c>
      <c r="F152" s="8" t="s">
        <v>3812</v>
      </c>
      <c r="G152" s="7"/>
      <c r="H152" s="8"/>
    </row>
    <row r="153" spans="1:15" x14ac:dyDescent="0.3">
      <c r="A153" s="1" t="s">
        <v>2621</v>
      </c>
      <c r="B153" s="1" t="s">
        <v>6771</v>
      </c>
      <c r="D153" s="10" t="s">
        <v>3813</v>
      </c>
      <c r="E153" s="7" t="s">
        <v>3814</v>
      </c>
      <c r="F153" s="8" t="s">
        <v>3815</v>
      </c>
      <c r="G153" s="7"/>
      <c r="H153" s="8"/>
    </row>
    <row r="154" spans="1:15" x14ac:dyDescent="0.3">
      <c r="A154" s="1" t="s">
        <v>6772</v>
      </c>
      <c r="B154" s="1" t="s">
        <v>6773</v>
      </c>
      <c r="D154" s="10" t="s">
        <v>3816</v>
      </c>
      <c r="E154" s="7" t="s">
        <v>3817</v>
      </c>
      <c r="F154" s="8" t="s">
        <v>3818</v>
      </c>
      <c r="G154" s="7"/>
      <c r="H154" s="8"/>
    </row>
    <row r="155" spans="1:15" x14ac:dyDescent="0.3">
      <c r="A155" s="1" t="s">
        <v>2622</v>
      </c>
      <c r="B155" s="1" t="s">
        <v>6774</v>
      </c>
      <c r="D155" s="10" t="s">
        <v>3819</v>
      </c>
      <c r="E155" s="7" t="s">
        <v>3820</v>
      </c>
      <c r="F155" s="8" t="s">
        <v>3821</v>
      </c>
      <c r="G155" s="7"/>
      <c r="H155" s="8"/>
    </row>
    <row r="156" spans="1:15" x14ac:dyDescent="0.3">
      <c r="A156" s="13" t="s">
        <v>6775</v>
      </c>
      <c r="B156" s="1" t="s">
        <v>968</v>
      </c>
      <c r="D156" s="10" t="s">
        <v>3822</v>
      </c>
      <c r="E156" s="7" t="s">
        <v>3823</v>
      </c>
      <c r="F156" s="8" t="s">
        <v>3824</v>
      </c>
      <c r="G156" s="7"/>
      <c r="H156" s="8"/>
    </row>
    <row r="157" spans="1:15" x14ac:dyDescent="0.3">
      <c r="A157" s="1" t="s">
        <v>2623</v>
      </c>
      <c r="B157" s="1" t="s">
        <v>6776</v>
      </c>
      <c r="D157" s="10" t="s">
        <v>3825</v>
      </c>
      <c r="E157" s="7" t="s">
        <v>3826</v>
      </c>
      <c r="F157" s="8" t="s">
        <v>3827</v>
      </c>
      <c r="G157" s="7"/>
      <c r="H157" s="8"/>
    </row>
    <row r="158" spans="1:15" x14ac:dyDescent="0.3">
      <c r="A158" s="1" t="s">
        <v>6777</v>
      </c>
      <c r="B158" s="1" t="s">
        <v>6778</v>
      </c>
      <c r="D158" s="10" t="s">
        <v>2786</v>
      </c>
      <c r="E158" s="7" t="s">
        <v>3828</v>
      </c>
      <c r="F158" s="8" t="s">
        <v>3829</v>
      </c>
      <c r="G158" s="7"/>
      <c r="H158" s="8"/>
    </row>
    <row r="159" spans="1:15" x14ac:dyDescent="0.3">
      <c r="A159" s="1" t="s">
        <v>2624</v>
      </c>
      <c r="B159" s="1" t="s">
        <v>6779</v>
      </c>
      <c r="D159" s="10" t="s">
        <v>3830</v>
      </c>
      <c r="E159" s="7" t="s">
        <v>3831</v>
      </c>
      <c r="F159" s="8" t="s">
        <v>3832</v>
      </c>
      <c r="G159" s="7"/>
      <c r="H159" s="8"/>
    </row>
    <row r="160" spans="1:15" x14ac:dyDescent="0.3">
      <c r="A160" s="13" t="s">
        <v>6780</v>
      </c>
      <c r="B160" s="1" t="s">
        <v>6781</v>
      </c>
      <c r="D160" s="10" t="s">
        <v>2840</v>
      </c>
      <c r="E160" s="7" t="s">
        <v>3833</v>
      </c>
      <c r="F160" s="8" t="s">
        <v>3834</v>
      </c>
      <c r="G160" s="7"/>
      <c r="H160" s="8"/>
    </row>
    <row r="161" spans="1:8" x14ac:dyDescent="0.3">
      <c r="A161" s="1" t="s">
        <v>2625</v>
      </c>
      <c r="B161" s="1" t="s">
        <v>6782</v>
      </c>
      <c r="D161" s="10" t="s">
        <v>3835</v>
      </c>
      <c r="E161" s="7" t="s">
        <v>3836</v>
      </c>
      <c r="F161" s="8" t="s">
        <v>3837</v>
      </c>
      <c r="G161" s="7"/>
      <c r="H161" s="8"/>
    </row>
    <row r="162" spans="1:8" x14ac:dyDescent="0.3">
      <c r="A162" s="1" t="s">
        <v>6783</v>
      </c>
      <c r="B162" s="1" t="s">
        <v>6778</v>
      </c>
      <c r="D162" s="10" t="s">
        <v>3838</v>
      </c>
      <c r="E162" s="7" t="s">
        <v>3839</v>
      </c>
      <c r="F162" s="8" t="s">
        <v>3840</v>
      </c>
      <c r="G162" s="7"/>
      <c r="H162" s="8"/>
    </row>
    <row r="163" spans="1:8" x14ac:dyDescent="0.3">
      <c r="A163" s="1" t="s">
        <v>2626</v>
      </c>
      <c r="B163" s="1" t="s">
        <v>6784</v>
      </c>
      <c r="D163" s="10" t="s">
        <v>3841</v>
      </c>
      <c r="E163" s="7" t="s">
        <v>3842</v>
      </c>
      <c r="F163" s="8" t="s">
        <v>3843</v>
      </c>
      <c r="G163" s="7"/>
      <c r="H163" s="8"/>
    </row>
    <row r="164" spans="1:8" x14ac:dyDescent="0.3">
      <c r="A164" s="13" t="s">
        <v>6785</v>
      </c>
      <c r="B164" s="1" t="s">
        <v>1193</v>
      </c>
      <c r="D164" s="10" t="s">
        <v>3844</v>
      </c>
      <c r="E164" s="7" t="s">
        <v>3845</v>
      </c>
      <c r="F164" s="8" t="s">
        <v>3846</v>
      </c>
      <c r="G164" s="7"/>
      <c r="H164" s="8"/>
    </row>
    <row r="165" spans="1:8" x14ac:dyDescent="0.3">
      <c r="A165" s="1" t="s">
        <v>2628</v>
      </c>
      <c r="B165" s="1" t="s">
        <v>6786</v>
      </c>
      <c r="D165" s="10" t="s">
        <v>3847</v>
      </c>
      <c r="E165" s="7" t="s">
        <v>3848</v>
      </c>
      <c r="F165" s="8" t="s">
        <v>3849</v>
      </c>
      <c r="G165" s="7"/>
      <c r="H165" s="8"/>
    </row>
    <row r="166" spans="1:8" x14ac:dyDescent="0.3">
      <c r="A166" s="1" t="s">
        <v>2627</v>
      </c>
      <c r="B166" s="1" t="s">
        <v>6778</v>
      </c>
      <c r="D166" s="10" t="s">
        <v>3850</v>
      </c>
      <c r="E166" s="7" t="s">
        <v>3851</v>
      </c>
      <c r="F166" s="8" t="s">
        <v>3852</v>
      </c>
      <c r="G166" s="7"/>
      <c r="H166" s="8"/>
    </row>
    <row r="167" spans="1:8" x14ac:dyDescent="0.3">
      <c r="A167" s="1" t="s">
        <v>2629</v>
      </c>
      <c r="B167" s="1" t="s">
        <v>6787</v>
      </c>
      <c r="D167" s="10" t="s">
        <v>3853</v>
      </c>
      <c r="E167" s="7" t="s">
        <v>3854</v>
      </c>
      <c r="F167" s="8" t="s">
        <v>3855</v>
      </c>
      <c r="G167" s="7"/>
      <c r="H167" s="8"/>
    </row>
    <row r="168" spans="1:8" x14ac:dyDescent="0.3">
      <c r="A168" s="13" t="s">
        <v>2631</v>
      </c>
      <c r="B168" s="1" t="s">
        <v>6788</v>
      </c>
      <c r="D168" s="10" t="s">
        <v>3856</v>
      </c>
      <c r="E168" s="7" t="s">
        <v>3857</v>
      </c>
      <c r="F168" s="8" t="s">
        <v>3858</v>
      </c>
      <c r="G168" s="7"/>
      <c r="H168" s="8"/>
    </row>
    <row r="169" spans="1:8" x14ac:dyDescent="0.3">
      <c r="A169" s="1" t="s">
        <v>2630</v>
      </c>
      <c r="B169" s="1" t="s">
        <v>6789</v>
      </c>
      <c r="D169" s="10" t="s">
        <v>3859</v>
      </c>
      <c r="E169" s="7" t="s">
        <v>3860</v>
      </c>
      <c r="F169" s="8" t="s">
        <v>3861</v>
      </c>
      <c r="G169" s="7"/>
      <c r="H169" s="8"/>
    </row>
    <row r="170" spans="1:8" x14ac:dyDescent="0.3">
      <c r="A170" s="1" t="s">
        <v>6790</v>
      </c>
      <c r="B170" s="1" t="s">
        <v>6791</v>
      </c>
      <c r="D170" s="10" t="s">
        <v>3862</v>
      </c>
      <c r="E170" s="7" t="s">
        <v>3863</v>
      </c>
      <c r="F170" s="8" t="s">
        <v>3864</v>
      </c>
      <c r="G170" s="7"/>
      <c r="H170" s="8"/>
    </row>
    <row r="171" spans="1:8" x14ac:dyDescent="0.3">
      <c r="A171" s="1" t="s">
        <v>6792</v>
      </c>
      <c r="B171" s="1" t="s">
        <v>6793</v>
      </c>
      <c r="D171" s="10" t="s">
        <v>3865</v>
      </c>
      <c r="E171" s="7" t="s">
        <v>3866</v>
      </c>
      <c r="F171" s="8" t="s">
        <v>3867</v>
      </c>
      <c r="G171" s="7"/>
      <c r="H171" s="8"/>
    </row>
    <row r="172" spans="1:8" x14ac:dyDescent="0.3">
      <c r="A172" s="13" t="s">
        <v>6794</v>
      </c>
      <c r="B172" s="1" t="s">
        <v>6795</v>
      </c>
      <c r="D172" s="10" t="s">
        <v>3868</v>
      </c>
      <c r="E172" s="7" t="s">
        <v>3869</v>
      </c>
      <c r="F172" s="8" t="s">
        <v>3870</v>
      </c>
      <c r="G172" s="7"/>
      <c r="H172" s="8"/>
    </row>
    <row r="173" spans="1:8" x14ac:dyDescent="0.3">
      <c r="A173" s="1" t="s">
        <v>6796</v>
      </c>
      <c r="B173" s="1" t="s">
        <v>6797</v>
      </c>
      <c r="D173" s="10" t="s">
        <v>3871</v>
      </c>
      <c r="E173" s="7" t="s">
        <v>3872</v>
      </c>
      <c r="F173" s="8" t="s">
        <v>3873</v>
      </c>
      <c r="G173" s="7"/>
      <c r="H173" s="8"/>
    </row>
    <row r="174" spans="1:8" x14ac:dyDescent="0.3">
      <c r="A174" s="1" t="s">
        <v>2646</v>
      </c>
      <c r="B174" s="1" t="s">
        <v>6798</v>
      </c>
      <c r="D174" s="10" t="s">
        <v>3874</v>
      </c>
      <c r="E174" s="7" t="s">
        <v>3875</v>
      </c>
      <c r="F174" s="8" t="s">
        <v>3876</v>
      </c>
      <c r="G174" s="7"/>
      <c r="H174" s="8"/>
    </row>
    <row r="175" spans="1:8" x14ac:dyDescent="0.3">
      <c r="A175" s="13" t="s">
        <v>2633</v>
      </c>
      <c r="B175" s="1" t="s">
        <v>6799</v>
      </c>
      <c r="D175" s="10" t="s">
        <v>3877</v>
      </c>
      <c r="E175" s="7" t="s">
        <v>3878</v>
      </c>
      <c r="F175" s="8" t="s">
        <v>3879</v>
      </c>
      <c r="G175" s="7"/>
      <c r="H175" s="8"/>
    </row>
    <row r="176" spans="1:8" x14ac:dyDescent="0.3">
      <c r="A176" s="1" t="s">
        <v>6800</v>
      </c>
      <c r="B176" s="1" t="s">
        <v>6801</v>
      </c>
      <c r="D176" s="10" t="s">
        <v>3880</v>
      </c>
      <c r="E176" s="7" t="s">
        <v>3881</v>
      </c>
      <c r="F176" s="8" t="s">
        <v>3882</v>
      </c>
      <c r="G176" s="7"/>
      <c r="H176" s="8"/>
    </row>
    <row r="177" spans="1:8" x14ac:dyDescent="0.3">
      <c r="A177" s="1" t="s">
        <v>6802</v>
      </c>
      <c r="B177" s="1" t="s">
        <v>6803</v>
      </c>
      <c r="D177" s="10" t="s">
        <v>2801</v>
      </c>
      <c r="E177" s="7" t="s">
        <v>3883</v>
      </c>
      <c r="F177" s="8" t="s">
        <v>3884</v>
      </c>
      <c r="G177" s="7"/>
      <c r="H177" s="8"/>
    </row>
    <row r="178" spans="1:8" x14ac:dyDescent="0.3">
      <c r="A178" s="13" t="s">
        <v>6804</v>
      </c>
      <c r="B178" s="1" t="s">
        <v>6805</v>
      </c>
      <c r="D178" s="10" t="s">
        <v>3885</v>
      </c>
      <c r="E178" s="7" t="s">
        <v>3886</v>
      </c>
      <c r="F178" s="8" t="s">
        <v>3887</v>
      </c>
      <c r="G178" s="7"/>
      <c r="H178" s="8"/>
    </row>
    <row r="179" spans="1:8" x14ac:dyDescent="0.3">
      <c r="A179" s="13" t="s">
        <v>2637</v>
      </c>
      <c r="B179" s="1" t="s">
        <v>6806</v>
      </c>
      <c r="D179" s="10" t="s">
        <v>3888</v>
      </c>
      <c r="E179" s="7" t="s">
        <v>3889</v>
      </c>
      <c r="F179" s="8" t="s">
        <v>3890</v>
      </c>
      <c r="G179" s="7"/>
      <c r="H179" s="8"/>
    </row>
    <row r="180" spans="1:8" x14ac:dyDescent="0.3">
      <c r="A180" s="1" t="s">
        <v>2635</v>
      </c>
      <c r="B180" s="1" t="s">
        <v>1163</v>
      </c>
      <c r="D180" s="10" t="s">
        <v>3891</v>
      </c>
      <c r="E180" s="7" t="s">
        <v>3892</v>
      </c>
      <c r="F180" s="8" t="s">
        <v>3893</v>
      </c>
      <c r="G180" s="7"/>
      <c r="H180" s="8"/>
    </row>
    <row r="181" spans="1:8" x14ac:dyDescent="0.3">
      <c r="A181" s="1" t="s">
        <v>2636</v>
      </c>
      <c r="B181" s="1" t="s">
        <v>6807</v>
      </c>
      <c r="D181" s="10" t="s">
        <v>3894</v>
      </c>
      <c r="E181" s="7" t="s">
        <v>3895</v>
      </c>
      <c r="F181" s="8" t="s">
        <v>3896</v>
      </c>
      <c r="G181" s="7"/>
      <c r="H181" s="8"/>
    </row>
    <row r="182" spans="1:8" x14ac:dyDescent="0.3">
      <c r="A182" s="1" t="s">
        <v>6808</v>
      </c>
      <c r="B182" s="1" t="s">
        <v>6809</v>
      </c>
      <c r="D182" s="10" t="s">
        <v>3897</v>
      </c>
      <c r="E182" s="7" t="s">
        <v>3898</v>
      </c>
      <c r="F182" s="8" t="s">
        <v>3899</v>
      </c>
      <c r="G182" s="7"/>
      <c r="H182" s="8"/>
    </row>
    <row r="183" spans="1:8" x14ac:dyDescent="0.3">
      <c r="A183" s="1" t="s">
        <v>6810</v>
      </c>
      <c r="B183" s="1" t="s">
        <v>6811</v>
      </c>
      <c r="D183" s="10" t="s">
        <v>3900</v>
      </c>
      <c r="E183" s="7" t="s">
        <v>3901</v>
      </c>
      <c r="F183" s="8" t="s">
        <v>3902</v>
      </c>
      <c r="G183" s="7"/>
      <c r="H183" s="8"/>
    </row>
    <row r="184" spans="1:8" x14ac:dyDescent="0.3">
      <c r="A184" s="1" t="s">
        <v>6812</v>
      </c>
      <c r="B184" s="1" t="s">
        <v>6813</v>
      </c>
      <c r="D184" s="10" t="s">
        <v>3903</v>
      </c>
      <c r="E184" s="7" t="s">
        <v>3904</v>
      </c>
      <c r="F184" s="8" t="s">
        <v>3905</v>
      </c>
      <c r="G184" s="7"/>
      <c r="H184" s="8"/>
    </row>
    <row r="185" spans="1:8" x14ac:dyDescent="0.3">
      <c r="A185" s="13" t="s">
        <v>2640</v>
      </c>
      <c r="B185" s="1" t="s">
        <v>6814</v>
      </c>
      <c r="D185" s="10" t="s">
        <v>3906</v>
      </c>
      <c r="E185" s="7" t="s">
        <v>3907</v>
      </c>
      <c r="F185" s="8" t="s">
        <v>3908</v>
      </c>
      <c r="G185" s="7"/>
      <c r="H185" s="8"/>
    </row>
    <row r="186" spans="1:8" x14ac:dyDescent="0.3">
      <c r="A186" s="1" t="s">
        <v>2638</v>
      </c>
      <c r="B186" s="1" t="s">
        <v>1163</v>
      </c>
      <c r="D186" s="10" t="s">
        <v>3909</v>
      </c>
      <c r="E186" s="7" t="s">
        <v>3910</v>
      </c>
      <c r="F186" s="8" t="s">
        <v>3911</v>
      </c>
      <c r="G186" s="7"/>
      <c r="H186" s="8"/>
    </row>
    <row r="187" spans="1:8" x14ac:dyDescent="0.3">
      <c r="A187" s="1" t="s">
        <v>2639</v>
      </c>
      <c r="B187" s="1" t="s">
        <v>6807</v>
      </c>
      <c r="D187" s="10" t="s">
        <v>3912</v>
      </c>
      <c r="E187" s="7" t="s">
        <v>3913</v>
      </c>
      <c r="F187" s="8" t="s">
        <v>3914</v>
      </c>
      <c r="G187" s="7"/>
      <c r="H187" s="8"/>
    </row>
    <row r="188" spans="1:8" x14ac:dyDescent="0.3">
      <c r="A188" s="1" t="s">
        <v>6815</v>
      </c>
      <c r="B188" s="1" t="s">
        <v>6809</v>
      </c>
      <c r="D188" s="10" t="s">
        <v>3915</v>
      </c>
      <c r="E188" s="7" t="s">
        <v>3916</v>
      </c>
      <c r="F188" s="8" t="s">
        <v>3917</v>
      </c>
      <c r="G188" s="7"/>
      <c r="H188" s="8"/>
    </row>
    <row r="189" spans="1:8" x14ac:dyDescent="0.3">
      <c r="A189" s="1" t="s">
        <v>2641</v>
      </c>
      <c r="B189" s="1" t="s">
        <v>6811</v>
      </c>
      <c r="D189" s="10" t="s">
        <v>3918</v>
      </c>
      <c r="E189" s="7" t="s">
        <v>3919</v>
      </c>
      <c r="F189" s="8" t="s">
        <v>3920</v>
      </c>
      <c r="G189" s="7"/>
      <c r="H189" s="8"/>
    </row>
    <row r="190" spans="1:8" x14ac:dyDescent="0.3">
      <c r="A190" s="1" t="s">
        <v>2642</v>
      </c>
      <c r="B190" s="1" t="s">
        <v>3590</v>
      </c>
      <c r="D190" s="10" t="s">
        <v>3921</v>
      </c>
      <c r="E190" s="7" t="s">
        <v>3922</v>
      </c>
      <c r="F190" s="8" t="s">
        <v>3923</v>
      </c>
      <c r="G190" s="7"/>
      <c r="H190" s="8"/>
    </row>
    <row r="191" spans="1:8" x14ac:dyDescent="0.3">
      <c r="A191" s="1" t="s">
        <v>6816</v>
      </c>
      <c r="B191" s="1" t="s">
        <v>6817</v>
      </c>
      <c r="D191" s="10" t="s">
        <v>3924</v>
      </c>
      <c r="E191" s="7" t="s">
        <v>3925</v>
      </c>
      <c r="F191" s="8" t="s">
        <v>3926</v>
      </c>
      <c r="G191" s="7"/>
      <c r="H191" s="8"/>
    </row>
    <row r="192" spans="1:8" x14ac:dyDescent="0.3">
      <c r="A192" s="1" t="s">
        <v>6818</v>
      </c>
      <c r="B192" s="1" t="s">
        <v>6819</v>
      </c>
      <c r="D192" s="10" t="s">
        <v>2799</v>
      </c>
      <c r="E192" s="7" t="s">
        <v>3927</v>
      </c>
      <c r="F192" s="8" t="s">
        <v>3928</v>
      </c>
      <c r="G192" s="7"/>
      <c r="H192" s="8"/>
    </row>
    <row r="193" spans="1:8" x14ac:dyDescent="0.3">
      <c r="A193" s="13" t="s">
        <v>2645</v>
      </c>
      <c r="B193" s="1" t="s">
        <v>6820</v>
      </c>
      <c r="D193" s="10" t="s">
        <v>3929</v>
      </c>
      <c r="E193" s="7" t="s">
        <v>3930</v>
      </c>
      <c r="F193" s="8" t="s">
        <v>3931</v>
      </c>
      <c r="G193" s="7"/>
      <c r="H193" s="8"/>
    </row>
    <row r="194" spans="1:8" x14ac:dyDescent="0.3">
      <c r="A194" s="1" t="s">
        <v>2643</v>
      </c>
      <c r="B194" s="1" t="s">
        <v>6821</v>
      </c>
      <c r="D194" s="10" t="s">
        <v>3932</v>
      </c>
      <c r="E194" s="7" t="s">
        <v>3933</v>
      </c>
      <c r="F194" s="8" t="s">
        <v>3934</v>
      </c>
      <c r="G194" s="7"/>
      <c r="H194" s="8"/>
    </row>
    <row r="195" spans="1:8" x14ac:dyDescent="0.3">
      <c r="A195" s="1" t="s">
        <v>6822</v>
      </c>
      <c r="B195" s="1" t="s">
        <v>6823</v>
      </c>
      <c r="D195" s="10" t="s">
        <v>3935</v>
      </c>
      <c r="E195" s="7" t="s">
        <v>3936</v>
      </c>
      <c r="F195" s="8" t="s">
        <v>3937</v>
      </c>
      <c r="G195" s="7"/>
      <c r="H195" s="8"/>
    </row>
    <row r="196" spans="1:8" x14ac:dyDescent="0.3">
      <c r="A196" s="1" t="s">
        <v>2644</v>
      </c>
      <c r="B196" s="1" t="s">
        <v>6824</v>
      </c>
      <c r="D196" s="10" t="s">
        <v>3938</v>
      </c>
      <c r="E196" s="7" t="s">
        <v>3939</v>
      </c>
      <c r="F196" s="8" t="s">
        <v>3940</v>
      </c>
      <c r="G196" s="7"/>
      <c r="H196" s="8"/>
    </row>
    <row r="197" spans="1:8" x14ac:dyDescent="0.3">
      <c r="A197" s="1" t="s">
        <v>6825</v>
      </c>
      <c r="B197" s="1" t="s">
        <v>1241</v>
      </c>
      <c r="D197" s="10" t="s">
        <v>3941</v>
      </c>
      <c r="E197" s="7" t="s">
        <v>3942</v>
      </c>
      <c r="F197" s="8" t="s">
        <v>3943</v>
      </c>
      <c r="G197" s="7"/>
      <c r="H197" s="8"/>
    </row>
    <row r="198" spans="1:8" x14ac:dyDescent="0.3">
      <c r="A198" s="1" t="s">
        <v>6826</v>
      </c>
      <c r="B198" s="1" t="s">
        <v>6827</v>
      </c>
      <c r="D198" s="10" t="s">
        <v>3944</v>
      </c>
      <c r="E198" s="7" t="s">
        <v>3945</v>
      </c>
      <c r="F198" s="8" t="s">
        <v>3946</v>
      </c>
      <c r="G198" s="7"/>
      <c r="H198" s="8"/>
    </row>
    <row r="199" spans="1:8" x14ac:dyDescent="0.3">
      <c r="A199" s="13" t="s">
        <v>6828</v>
      </c>
      <c r="B199" s="1" t="s">
        <v>6805</v>
      </c>
      <c r="D199" s="10" t="s">
        <v>3947</v>
      </c>
      <c r="E199" s="7" t="s">
        <v>3948</v>
      </c>
      <c r="F199" s="8" t="s">
        <v>3949</v>
      </c>
      <c r="G199" s="7"/>
      <c r="H199" s="8"/>
    </row>
    <row r="200" spans="1:8" x14ac:dyDescent="0.3">
      <c r="A200" s="13" t="s">
        <v>2647</v>
      </c>
      <c r="B200" s="1" t="s">
        <v>5613</v>
      </c>
      <c r="D200" s="10" t="s">
        <v>3950</v>
      </c>
      <c r="E200" s="7" t="s">
        <v>3951</v>
      </c>
      <c r="F200" s="8" t="s">
        <v>3952</v>
      </c>
      <c r="G200" s="7"/>
      <c r="H200" s="8"/>
    </row>
    <row r="201" spans="1:8" x14ac:dyDescent="0.3">
      <c r="A201" s="1" t="s">
        <v>6829</v>
      </c>
      <c r="B201" s="1" t="s">
        <v>1270</v>
      </c>
      <c r="D201" s="10" t="s">
        <v>3953</v>
      </c>
      <c r="E201" s="7" t="s">
        <v>3954</v>
      </c>
      <c r="F201" s="8" t="s">
        <v>3955</v>
      </c>
      <c r="G201" s="7"/>
      <c r="H201" s="8"/>
    </row>
    <row r="202" spans="1:8" x14ac:dyDescent="0.3">
      <c r="A202" s="1" t="s">
        <v>6830</v>
      </c>
      <c r="B202" s="1" t="s">
        <v>1272</v>
      </c>
      <c r="D202" s="10" t="s">
        <v>2826</v>
      </c>
      <c r="E202" s="7" t="s">
        <v>3956</v>
      </c>
      <c r="F202" s="8" t="s">
        <v>3957</v>
      </c>
      <c r="G202" s="7"/>
      <c r="H202" s="8"/>
    </row>
    <row r="203" spans="1:8" x14ac:dyDescent="0.3">
      <c r="A203" s="13" t="s">
        <v>6831</v>
      </c>
      <c r="B203" s="1" t="s">
        <v>6832</v>
      </c>
      <c r="D203" s="10" t="s">
        <v>3958</v>
      </c>
      <c r="E203" s="7" t="s">
        <v>3959</v>
      </c>
      <c r="F203" s="8" t="s">
        <v>3960</v>
      </c>
      <c r="G203" s="7"/>
      <c r="H203" s="8"/>
    </row>
    <row r="204" spans="1:8" x14ac:dyDescent="0.3">
      <c r="A204" s="13" t="s">
        <v>2634</v>
      </c>
      <c r="B204" s="1" t="s">
        <v>6833</v>
      </c>
      <c r="D204" s="10" t="s">
        <v>2723</v>
      </c>
      <c r="E204" s="7" t="s">
        <v>3961</v>
      </c>
      <c r="F204" s="8" t="s">
        <v>3962</v>
      </c>
      <c r="G204" s="7"/>
      <c r="H204" s="8"/>
    </row>
    <row r="205" spans="1:8" x14ac:dyDescent="0.3">
      <c r="A205" s="13" t="s">
        <v>6834</v>
      </c>
      <c r="B205" s="1" t="s">
        <v>6835</v>
      </c>
      <c r="D205" s="10" t="s">
        <v>3963</v>
      </c>
      <c r="E205" s="7" t="s">
        <v>3964</v>
      </c>
      <c r="F205" s="8" t="s">
        <v>3965</v>
      </c>
      <c r="G205" s="7"/>
      <c r="H205" s="8"/>
    </row>
    <row r="206" spans="1:8" x14ac:dyDescent="0.3">
      <c r="A206" s="1" t="s">
        <v>6836</v>
      </c>
      <c r="B206" s="1" t="s">
        <v>6837</v>
      </c>
      <c r="D206" s="10" t="s">
        <v>3966</v>
      </c>
      <c r="E206" s="7" t="s">
        <v>3967</v>
      </c>
      <c r="F206" s="8" t="s">
        <v>3968</v>
      </c>
      <c r="G206" s="7"/>
      <c r="H206" s="8"/>
    </row>
    <row r="207" spans="1:8" x14ac:dyDescent="0.3">
      <c r="A207" s="1" t="s">
        <v>6838</v>
      </c>
      <c r="B207" s="1" t="s">
        <v>6839</v>
      </c>
      <c r="D207" s="10" t="s">
        <v>3969</v>
      </c>
      <c r="E207" s="7" t="s">
        <v>3970</v>
      </c>
      <c r="F207" s="8" t="s">
        <v>3971</v>
      </c>
      <c r="G207" s="7"/>
      <c r="H207" s="8"/>
    </row>
    <row r="208" spans="1:8" x14ac:dyDescent="0.3">
      <c r="A208" s="13" t="s">
        <v>2653</v>
      </c>
      <c r="B208" s="1" t="s">
        <v>1279</v>
      </c>
      <c r="D208" s="10" t="s">
        <v>3972</v>
      </c>
      <c r="E208" s="7" t="s">
        <v>3973</v>
      </c>
      <c r="F208" s="8" t="s">
        <v>3974</v>
      </c>
      <c r="G208" s="7"/>
      <c r="H208" s="8"/>
    </row>
    <row r="209" spans="1:8" x14ac:dyDescent="0.3">
      <c r="A209" s="1" t="s">
        <v>2648</v>
      </c>
      <c r="B209" s="1" t="s">
        <v>6840</v>
      </c>
      <c r="D209" s="10" t="s">
        <v>3975</v>
      </c>
      <c r="E209" s="7" t="s">
        <v>3976</v>
      </c>
      <c r="F209" s="8" t="s">
        <v>3977</v>
      </c>
      <c r="G209" s="7"/>
      <c r="H209" s="8"/>
    </row>
    <row r="210" spans="1:8" x14ac:dyDescent="0.3">
      <c r="A210" s="1" t="s">
        <v>2649</v>
      </c>
      <c r="B210" s="1" t="s">
        <v>6841</v>
      </c>
      <c r="D210" s="10" t="s">
        <v>3978</v>
      </c>
      <c r="E210" s="7" t="s">
        <v>3979</v>
      </c>
      <c r="F210" s="8" t="s">
        <v>3980</v>
      </c>
      <c r="G210" s="7"/>
      <c r="H210" s="8"/>
    </row>
    <row r="211" spans="1:8" x14ac:dyDescent="0.3">
      <c r="A211" s="1" t="s">
        <v>2649</v>
      </c>
      <c r="B211" s="1" t="s">
        <v>6842</v>
      </c>
      <c r="D211" s="10" t="s">
        <v>3981</v>
      </c>
      <c r="E211" s="7" t="s">
        <v>3982</v>
      </c>
      <c r="F211" s="8" t="s">
        <v>3983</v>
      </c>
      <c r="G211" s="7"/>
      <c r="H211" s="8"/>
    </row>
    <row r="212" spans="1:8" x14ac:dyDescent="0.3">
      <c r="A212" s="1" t="s">
        <v>2650</v>
      </c>
      <c r="B212" s="1" t="s">
        <v>6843</v>
      </c>
      <c r="D212" s="10" t="s">
        <v>3984</v>
      </c>
      <c r="E212" s="7" t="s">
        <v>3985</v>
      </c>
      <c r="F212" s="8" t="s">
        <v>3986</v>
      </c>
      <c r="G212" s="7"/>
      <c r="H212" s="8"/>
    </row>
    <row r="213" spans="1:8" x14ac:dyDescent="0.3">
      <c r="A213" s="1" t="s">
        <v>2651</v>
      </c>
      <c r="B213" s="1" t="s">
        <v>1283</v>
      </c>
      <c r="D213" s="10" t="s">
        <v>2752</v>
      </c>
      <c r="E213" s="7" t="s">
        <v>3987</v>
      </c>
      <c r="F213" s="8" t="s">
        <v>3988</v>
      </c>
      <c r="G213" s="7"/>
      <c r="H213" s="8"/>
    </row>
    <row r="214" spans="1:8" x14ac:dyDescent="0.3">
      <c r="A214" s="1" t="s">
        <v>2652</v>
      </c>
      <c r="B214" s="1" t="s">
        <v>1284</v>
      </c>
      <c r="D214" s="10" t="s">
        <v>3989</v>
      </c>
      <c r="E214" s="7" t="s">
        <v>3990</v>
      </c>
      <c r="F214" s="8" t="s">
        <v>3991</v>
      </c>
      <c r="G214" s="7"/>
      <c r="H214" s="8"/>
    </row>
    <row r="215" spans="1:8" x14ac:dyDescent="0.3">
      <c r="A215" s="13" t="s">
        <v>2665</v>
      </c>
      <c r="B215" s="1" t="s">
        <v>1280</v>
      </c>
      <c r="D215" s="10" t="s">
        <v>3992</v>
      </c>
      <c r="E215" s="7" t="s">
        <v>3993</v>
      </c>
      <c r="F215" s="8" t="s">
        <v>3994</v>
      </c>
      <c r="G215" s="7"/>
      <c r="H215" s="8"/>
    </row>
    <row r="216" spans="1:8" x14ac:dyDescent="0.3">
      <c r="A216" s="1" t="s">
        <v>2655</v>
      </c>
      <c r="B216" s="1" t="s">
        <v>6844</v>
      </c>
      <c r="D216" s="10" t="s">
        <v>3995</v>
      </c>
      <c r="E216" s="7" t="s">
        <v>3519</v>
      </c>
      <c r="F216" s="8"/>
      <c r="G216" s="7"/>
      <c r="H216" s="8"/>
    </row>
    <row r="217" spans="1:8" x14ac:dyDescent="0.3">
      <c r="A217" s="1" t="s">
        <v>2654</v>
      </c>
      <c r="B217" s="1" t="s">
        <v>6845</v>
      </c>
      <c r="D217" s="10" t="s">
        <v>3996</v>
      </c>
      <c r="E217" s="7" t="s">
        <v>3997</v>
      </c>
      <c r="F217" s="8" t="s">
        <v>3998</v>
      </c>
      <c r="G217" s="7"/>
      <c r="H217" s="8"/>
    </row>
    <row r="218" spans="1:8" x14ac:dyDescent="0.3">
      <c r="A218" s="1" t="s">
        <v>2664</v>
      </c>
      <c r="B218" s="1" t="s">
        <v>1308</v>
      </c>
      <c r="D218" s="10" t="s">
        <v>3999</v>
      </c>
      <c r="E218" s="7" t="s">
        <v>4000</v>
      </c>
      <c r="F218" s="8" t="s">
        <v>4001</v>
      </c>
      <c r="G218" s="7"/>
      <c r="H218" s="8"/>
    </row>
    <row r="219" spans="1:8" x14ac:dyDescent="0.3">
      <c r="A219" s="13" t="s">
        <v>6846</v>
      </c>
      <c r="B219" s="1" t="s">
        <v>1281</v>
      </c>
      <c r="D219" s="10" t="s">
        <v>4002</v>
      </c>
      <c r="E219" s="7" t="s">
        <v>4003</v>
      </c>
      <c r="F219" s="8" t="s">
        <v>4004</v>
      </c>
      <c r="G219" s="7"/>
      <c r="H219" s="8"/>
    </row>
    <row r="220" spans="1:8" x14ac:dyDescent="0.3">
      <c r="A220" s="1" t="s">
        <v>2663</v>
      </c>
      <c r="B220" s="1" t="s">
        <v>6841</v>
      </c>
      <c r="D220" s="10" t="s">
        <v>2773</v>
      </c>
      <c r="E220" s="7" t="s">
        <v>4005</v>
      </c>
      <c r="F220" s="8" t="s">
        <v>4006</v>
      </c>
      <c r="G220" s="7"/>
      <c r="H220" s="8"/>
    </row>
    <row r="221" spans="1:8" x14ac:dyDescent="0.3">
      <c r="A221" s="1" t="s">
        <v>2659</v>
      </c>
      <c r="B221" s="1" t="s">
        <v>6847</v>
      </c>
      <c r="D221" s="10" t="s">
        <v>4007</v>
      </c>
      <c r="E221" s="7" t="s">
        <v>4008</v>
      </c>
      <c r="F221" s="8" t="s">
        <v>4009</v>
      </c>
      <c r="G221" s="7"/>
      <c r="H221" s="8"/>
    </row>
    <row r="222" spans="1:8" x14ac:dyDescent="0.3">
      <c r="A222" s="1" t="s">
        <v>6848</v>
      </c>
      <c r="B222" s="1" t="s">
        <v>6849</v>
      </c>
      <c r="D222" s="10" t="s">
        <v>4010</v>
      </c>
      <c r="E222" s="7" t="s">
        <v>4011</v>
      </c>
      <c r="F222" s="8" t="s">
        <v>4012</v>
      </c>
      <c r="G222" s="7"/>
      <c r="H222" s="8"/>
    </row>
    <row r="223" spans="1:8" x14ac:dyDescent="0.3">
      <c r="A223" s="13" t="s">
        <v>6850</v>
      </c>
      <c r="B223" s="1" t="s">
        <v>6851</v>
      </c>
      <c r="D223" s="10" t="s">
        <v>4013</v>
      </c>
      <c r="E223" s="7" t="s">
        <v>4014</v>
      </c>
      <c r="F223" s="8" t="s">
        <v>4015</v>
      </c>
      <c r="G223" s="7"/>
      <c r="H223" s="8"/>
    </row>
    <row r="224" spans="1:8" x14ac:dyDescent="0.3">
      <c r="A224" s="1" t="s">
        <v>6852</v>
      </c>
      <c r="B224" s="1" t="s">
        <v>6853</v>
      </c>
      <c r="D224" s="10" t="s">
        <v>4016</v>
      </c>
      <c r="E224" s="7" t="s">
        <v>4017</v>
      </c>
      <c r="F224" s="8" t="s">
        <v>4018</v>
      </c>
      <c r="G224" s="7"/>
      <c r="H224" s="8"/>
    </row>
    <row r="225" spans="1:8" x14ac:dyDescent="0.3">
      <c r="A225" s="1" t="s">
        <v>6854</v>
      </c>
      <c r="B225" s="1" t="s">
        <v>6855</v>
      </c>
      <c r="D225" s="10" t="s">
        <v>2800</v>
      </c>
      <c r="E225" s="7" t="s">
        <v>4019</v>
      </c>
      <c r="F225" s="8" t="s">
        <v>4020</v>
      </c>
      <c r="G225" s="7"/>
      <c r="H225" s="8"/>
    </row>
    <row r="226" spans="1:8" x14ac:dyDescent="0.3">
      <c r="A226" s="1" t="s">
        <v>6856</v>
      </c>
      <c r="B226" s="1" t="s">
        <v>6857</v>
      </c>
      <c r="D226" s="10" t="s">
        <v>2757</v>
      </c>
      <c r="E226" s="7" t="s">
        <v>4021</v>
      </c>
      <c r="F226" s="8" t="s">
        <v>4022</v>
      </c>
      <c r="G226" s="7"/>
      <c r="H226" s="8"/>
    </row>
    <row r="227" spans="1:8" x14ac:dyDescent="0.3">
      <c r="A227" s="1" t="s">
        <v>6858</v>
      </c>
      <c r="B227" s="1" t="s">
        <v>6859</v>
      </c>
      <c r="D227" s="10" t="s">
        <v>4023</v>
      </c>
      <c r="E227" s="7" t="s">
        <v>4024</v>
      </c>
      <c r="F227" s="8" t="s">
        <v>4025</v>
      </c>
      <c r="G227" s="7"/>
      <c r="H227" s="8"/>
    </row>
    <row r="228" spans="1:8" x14ac:dyDescent="0.3">
      <c r="A228" s="13" t="s">
        <v>2658</v>
      </c>
      <c r="B228" s="1" t="s">
        <v>1283</v>
      </c>
      <c r="D228" s="10" t="s">
        <v>4026</v>
      </c>
      <c r="E228" s="7" t="s">
        <v>4027</v>
      </c>
      <c r="F228" s="8" t="s">
        <v>4028</v>
      </c>
      <c r="G228" s="7"/>
      <c r="H228" s="8"/>
    </row>
    <row r="229" spans="1:8" x14ac:dyDescent="0.3">
      <c r="A229" s="1" t="s">
        <v>6860</v>
      </c>
      <c r="B229" s="1" t="s">
        <v>6861</v>
      </c>
      <c r="D229" s="10" t="s">
        <v>2817</v>
      </c>
      <c r="E229" s="7" t="s">
        <v>4029</v>
      </c>
      <c r="F229" s="8" t="s">
        <v>4030</v>
      </c>
      <c r="G229" s="7"/>
      <c r="H229" s="8"/>
    </row>
    <row r="230" spans="1:8" x14ac:dyDescent="0.3">
      <c r="A230" s="1" t="s">
        <v>6862</v>
      </c>
      <c r="B230" s="1" t="s">
        <v>6863</v>
      </c>
      <c r="D230" s="10" t="s">
        <v>4031</v>
      </c>
      <c r="E230" s="7" t="s">
        <v>4032</v>
      </c>
      <c r="F230" s="8" t="s">
        <v>4033</v>
      </c>
      <c r="G230" s="7"/>
      <c r="H230" s="8"/>
    </row>
    <row r="231" spans="1:8" x14ac:dyDescent="0.3">
      <c r="A231" s="1" t="s">
        <v>6864</v>
      </c>
      <c r="B231" s="1" t="s">
        <v>6865</v>
      </c>
      <c r="D231" s="10" t="s">
        <v>4034</v>
      </c>
      <c r="E231" s="7" t="s">
        <v>4035</v>
      </c>
      <c r="F231" s="8" t="s">
        <v>4036</v>
      </c>
      <c r="G231" s="7"/>
      <c r="H231" s="8"/>
    </row>
    <row r="232" spans="1:8" x14ac:dyDescent="0.3">
      <c r="A232" s="13" t="s">
        <v>2656</v>
      </c>
      <c r="B232" s="1" t="s">
        <v>1284</v>
      </c>
      <c r="D232" s="10" t="s">
        <v>4037</v>
      </c>
      <c r="E232" s="7" t="s">
        <v>4038</v>
      </c>
      <c r="F232" s="8" t="s">
        <v>4039</v>
      </c>
      <c r="G232" s="7"/>
      <c r="H232" s="8"/>
    </row>
    <row r="233" spans="1:8" x14ac:dyDescent="0.3">
      <c r="A233" s="1" t="s">
        <v>6866</v>
      </c>
      <c r="B233" s="1" t="s">
        <v>6867</v>
      </c>
      <c r="D233" s="10" t="s">
        <v>2753</v>
      </c>
      <c r="E233" s="7" t="s">
        <v>4040</v>
      </c>
      <c r="F233" s="8" t="s">
        <v>4041</v>
      </c>
      <c r="G233" s="7"/>
      <c r="H233" s="8"/>
    </row>
    <row r="234" spans="1:8" x14ac:dyDescent="0.3">
      <c r="A234" s="1" t="s">
        <v>6868</v>
      </c>
      <c r="B234" s="1" t="s">
        <v>6869</v>
      </c>
      <c r="D234" s="10" t="s">
        <v>4042</v>
      </c>
      <c r="E234" s="7" t="s">
        <v>4043</v>
      </c>
      <c r="F234" s="8" t="s">
        <v>4044</v>
      </c>
      <c r="G234" s="7"/>
      <c r="H234" s="8"/>
    </row>
    <row r="235" spans="1:8" x14ac:dyDescent="0.3">
      <c r="A235" s="13" t="s">
        <v>6870</v>
      </c>
      <c r="B235" s="1" t="s">
        <v>6871</v>
      </c>
      <c r="D235" s="10" t="s">
        <v>2751</v>
      </c>
      <c r="E235" s="7" t="s">
        <v>4045</v>
      </c>
      <c r="F235" s="8" t="s">
        <v>4046</v>
      </c>
      <c r="G235" s="7"/>
      <c r="H235" s="8"/>
    </row>
    <row r="236" spans="1:8" x14ac:dyDescent="0.3">
      <c r="A236" s="1" t="s">
        <v>6872</v>
      </c>
      <c r="B236" s="1" t="s">
        <v>6873</v>
      </c>
      <c r="D236" s="10" t="s">
        <v>4047</v>
      </c>
      <c r="E236" s="7" t="s">
        <v>4048</v>
      </c>
      <c r="F236" s="8" t="s">
        <v>4049</v>
      </c>
      <c r="G236" s="7"/>
      <c r="H236" s="8"/>
    </row>
    <row r="237" spans="1:8" x14ac:dyDescent="0.3">
      <c r="A237" s="1" t="s">
        <v>6874</v>
      </c>
      <c r="B237" s="1" t="s">
        <v>6875</v>
      </c>
      <c r="D237" s="10" t="s">
        <v>2754</v>
      </c>
      <c r="E237" s="7" t="s">
        <v>4050</v>
      </c>
      <c r="F237" s="8" t="s">
        <v>4051</v>
      </c>
      <c r="G237" s="7"/>
      <c r="H237" s="8"/>
    </row>
    <row r="238" spans="1:8" x14ac:dyDescent="0.3">
      <c r="A238" s="13" t="s">
        <v>2657</v>
      </c>
      <c r="B238" s="1" t="s">
        <v>6876</v>
      </c>
      <c r="D238" s="10" t="s">
        <v>4052</v>
      </c>
      <c r="E238" s="7" t="s">
        <v>4053</v>
      </c>
      <c r="F238" s="8" t="s">
        <v>4054</v>
      </c>
      <c r="G238" s="7"/>
      <c r="H238" s="8"/>
    </row>
    <row r="239" spans="1:8" x14ac:dyDescent="0.3">
      <c r="A239" s="1" t="s">
        <v>6877</v>
      </c>
      <c r="B239" s="1" t="s">
        <v>6878</v>
      </c>
      <c r="D239" s="10" t="s">
        <v>2756</v>
      </c>
      <c r="E239" s="7" t="s">
        <v>4055</v>
      </c>
      <c r="F239" s="8" t="s">
        <v>4056</v>
      </c>
      <c r="G239" s="7"/>
      <c r="H239" s="8"/>
    </row>
    <row r="240" spans="1:8" x14ac:dyDescent="0.3">
      <c r="A240" s="1" t="s">
        <v>2662</v>
      </c>
      <c r="B240" s="1" t="s">
        <v>6879</v>
      </c>
      <c r="D240" s="10" t="s">
        <v>4057</v>
      </c>
      <c r="E240" s="7" t="s">
        <v>4058</v>
      </c>
      <c r="F240" s="8" t="s">
        <v>4059</v>
      </c>
      <c r="G240" s="7"/>
      <c r="H240" s="8"/>
    </row>
    <row r="241" spans="1:8" x14ac:dyDescent="0.3">
      <c r="A241" s="1" t="s">
        <v>6880</v>
      </c>
      <c r="B241" s="1" t="s">
        <v>6881</v>
      </c>
      <c r="D241" s="10" t="s">
        <v>2747</v>
      </c>
      <c r="E241" s="7" t="s">
        <v>4060</v>
      </c>
      <c r="F241" s="8" t="s">
        <v>4061</v>
      </c>
      <c r="G241" s="7"/>
      <c r="H241" s="8"/>
    </row>
    <row r="242" spans="1:8" x14ac:dyDescent="0.3">
      <c r="A242" s="1" t="s">
        <v>2661</v>
      </c>
      <c r="B242" s="1" t="s">
        <v>6882</v>
      </c>
      <c r="D242" s="10" t="s">
        <v>2748</v>
      </c>
      <c r="E242" s="7" t="s">
        <v>4062</v>
      </c>
      <c r="F242" s="8" t="s">
        <v>4063</v>
      </c>
      <c r="G242" s="7"/>
      <c r="H242" s="8"/>
    </row>
    <row r="243" spans="1:8" x14ac:dyDescent="0.3">
      <c r="A243" s="13" t="s">
        <v>6883</v>
      </c>
      <c r="B243" s="1" t="s">
        <v>6884</v>
      </c>
      <c r="D243" s="10" t="s">
        <v>4064</v>
      </c>
      <c r="E243" s="7" t="s">
        <v>4065</v>
      </c>
      <c r="F243" s="8" t="s">
        <v>4066</v>
      </c>
      <c r="G243" s="7"/>
      <c r="H243" s="8"/>
    </row>
    <row r="244" spans="1:8" x14ac:dyDescent="0.3">
      <c r="A244" s="1" t="s">
        <v>2660</v>
      </c>
      <c r="B244" s="1" t="s">
        <v>6884</v>
      </c>
      <c r="D244" s="10" t="s">
        <v>4067</v>
      </c>
      <c r="E244" s="7" t="s">
        <v>4068</v>
      </c>
      <c r="F244" s="8" t="s">
        <v>4069</v>
      </c>
      <c r="G244" s="7"/>
      <c r="H244" s="8"/>
    </row>
    <row r="245" spans="1:8" x14ac:dyDescent="0.3">
      <c r="A245" s="1" t="s">
        <v>6885</v>
      </c>
      <c r="B245" s="1" t="s">
        <v>6886</v>
      </c>
      <c r="D245" s="10" t="s">
        <v>4070</v>
      </c>
      <c r="E245" s="7" t="s">
        <v>4071</v>
      </c>
      <c r="F245" s="8" t="s">
        <v>4072</v>
      </c>
      <c r="G245" s="7"/>
      <c r="H245" s="8"/>
    </row>
    <row r="246" spans="1:8" x14ac:dyDescent="0.3">
      <c r="A246" s="13" t="s">
        <v>6887</v>
      </c>
      <c r="B246" s="1" t="s">
        <v>6888</v>
      </c>
      <c r="D246" s="10" t="s">
        <v>2750</v>
      </c>
      <c r="E246" s="7" t="s">
        <v>4073</v>
      </c>
      <c r="F246" s="8" t="s">
        <v>4074</v>
      </c>
      <c r="G246" s="7"/>
      <c r="H246" s="8"/>
    </row>
    <row r="247" spans="1:8" x14ac:dyDescent="0.3">
      <c r="A247" s="1" t="s">
        <v>6889</v>
      </c>
      <c r="B247" s="1" t="s">
        <v>6890</v>
      </c>
      <c r="D247" s="10" t="s">
        <v>4075</v>
      </c>
      <c r="E247" s="7" t="s">
        <v>4076</v>
      </c>
      <c r="F247" s="8" t="s">
        <v>4077</v>
      </c>
      <c r="G247" s="7"/>
      <c r="H247" s="8"/>
    </row>
    <row r="248" spans="1:8" x14ac:dyDescent="0.3">
      <c r="D248" s="10" t="s">
        <v>4078</v>
      </c>
      <c r="E248" s="7" t="s">
        <v>4079</v>
      </c>
      <c r="F248" s="8" t="s">
        <v>4080</v>
      </c>
      <c r="G248" s="7"/>
      <c r="H248" s="8"/>
    </row>
    <row r="249" spans="1:8" x14ac:dyDescent="0.3">
      <c r="D249" s="10" t="s">
        <v>4081</v>
      </c>
      <c r="E249" s="7" t="s">
        <v>4082</v>
      </c>
      <c r="F249" s="8" t="s">
        <v>4083</v>
      </c>
      <c r="G249" s="7"/>
      <c r="H249" s="8"/>
    </row>
    <row r="250" spans="1:8" x14ac:dyDescent="0.3">
      <c r="D250" s="10" t="s">
        <v>4084</v>
      </c>
      <c r="E250" s="7" t="s">
        <v>4085</v>
      </c>
      <c r="F250" s="8" t="s">
        <v>4086</v>
      </c>
      <c r="G250" s="7"/>
      <c r="H250" s="8"/>
    </row>
    <row r="251" spans="1:8" x14ac:dyDescent="0.3">
      <c r="D251" s="10" t="s">
        <v>4087</v>
      </c>
      <c r="E251" s="7" t="s">
        <v>4088</v>
      </c>
      <c r="F251" s="8" t="s">
        <v>4089</v>
      </c>
      <c r="G251" s="7"/>
      <c r="H251" s="8"/>
    </row>
    <row r="252" spans="1:8" x14ac:dyDescent="0.3">
      <c r="D252" s="10" t="s">
        <v>2758</v>
      </c>
      <c r="E252" s="7" t="s">
        <v>4090</v>
      </c>
      <c r="F252" s="8" t="s">
        <v>4091</v>
      </c>
      <c r="G252" s="7"/>
      <c r="H252" s="8"/>
    </row>
    <row r="253" spans="1:8" x14ac:dyDescent="0.3">
      <c r="D253" s="10" t="s">
        <v>2755</v>
      </c>
      <c r="E253" s="7" t="s">
        <v>4092</v>
      </c>
      <c r="F253" s="8" t="s">
        <v>4093</v>
      </c>
      <c r="G253" s="7"/>
      <c r="H253" s="8"/>
    </row>
    <row r="254" spans="1:8" x14ac:dyDescent="0.3">
      <c r="D254" s="10" t="s">
        <v>2749</v>
      </c>
      <c r="E254" s="7" t="s">
        <v>4094</v>
      </c>
      <c r="F254" s="8" t="s">
        <v>4095</v>
      </c>
      <c r="G254" s="7"/>
      <c r="H254" s="8"/>
    </row>
    <row r="255" spans="1:8" x14ac:dyDescent="0.3">
      <c r="D255" s="10" t="s">
        <v>4096</v>
      </c>
      <c r="E255" s="7" t="s">
        <v>4097</v>
      </c>
      <c r="F255" s="8" t="s">
        <v>4098</v>
      </c>
      <c r="G255" s="7"/>
      <c r="H255" s="8"/>
    </row>
    <row r="256" spans="1:8" x14ac:dyDescent="0.3">
      <c r="D256" s="10" t="s">
        <v>4099</v>
      </c>
      <c r="E256" s="7" t="s">
        <v>4100</v>
      </c>
      <c r="F256" s="8" t="s">
        <v>4101</v>
      </c>
      <c r="G256" s="7"/>
      <c r="H256" s="8"/>
    </row>
    <row r="257" spans="4:8" x14ac:dyDescent="0.3">
      <c r="D257" s="10" t="s">
        <v>4102</v>
      </c>
      <c r="E257" s="7" t="s">
        <v>4103</v>
      </c>
      <c r="F257" s="8" t="s">
        <v>4104</v>
      </c>
      <c r="G257" s="7"/>
      <c r="H257" s="8"/>
    </row>
    <row r="258" spans="4:8" x14ac:dyDescent="0.3">
      <c r="D258" s="10" t="s">
        <v>4105</v>
      </c>
      <c r="E258" s="7" t="s">
        <v>4106</v>
      </c>
      <c r="F258" s="8" t="s">
        <v>4107</v>
      </c>
      <c r="G258" s="7"/>
      <c r="H258" s="8"/>
    </row>
    <row r="259" spans="4:8" x14ac:dyDescent="0.3">
      <c r="D259" s="10" t="s">
        <v>4108</v>
      </c>
      <c r="E259" s="7" t="s">
        <v>4109</v>
      </c>
      <c r="F259" s="8" t="s">
        <v>4110</v>
      </c>
      <c r="G259" s="7"/>
      <c r="H259" s="8"/>
    </row>
    <row r="260" spans="4:8" x14ac:dyDescent="0.3">
      <c r="D260" s="10" t="s">
        <v>4111</v>
      </c>
      <c r="E260" s="7" t="s">
        <v>4112</v>
      </c>
      <c r="F260" s="8" t="s">
        <v>4113</v>
      </c>
      <c r="G260" s="7"/>
      <c r="H260" s="8"/>
    </row>
    <row r="261" spans="4:8" x14ac:dyDescent="0.3">
      <c r="D261" s="10" t="s">
        <v>4114</v>
      </c>
      <c r="E261" s="7" t="s">
        <v>4115</v>
      </c>
      <c r="F261" s="8" t="s">
        <v>4116</v>
      </c>
      <c r="G261" s="7"/>
      <c r="H261" s="8"/>
    </row>
    <row r="262" spans="4:8" x14ac:dyDescent="0.3">
      <c r="D262" s="10" t="s">
        <v>4117</v>
      </c>
      <c r="E262" s="7" t="s">
        <v>4118</v>
      </c>
      <c r="F262" s="8" t="s">
        <v>4119</v>
      </c>
      <c r="G262" s="7"/>
      <c r="H262" s="8"/>
    </row>
    <row r="263" spans="4:8" x14ac:dyDescent="0.3">
      <c r="D263" s="10" t="s">
        <v>4120</v>
      </c>
      <c r="E263" s="7" t="s">
        <v>847</v>
      </c>
      <c r="F263" s="8" t="s">
        <v>4121</v>
      </c>
      <c r="G263" s="7"/>
      <c r="H263" s="8"/>
    </row>
    <row r="264" spans="4:8" x14ac:dyDescent="0.3">
      <c r="D264" s="10" t="s">
        <v>4122</v>
      </c>
      <c r="E264" s="7" t="s">
        <v>4123</v>
      </c>
      <c r="F264" s="8" t="s">
        <v>4124</v>
      </c>
      <c r="G264" s="7"/>
      <c r="H264" s="8"/>
    </row>
    <row r="265" spans="4:8" x14ac:dyDescent="0.3">
      <c r="D265" s="10" t="s">
        <v>4125</v>
      </c>
      <c r="E265" s="7" t="s">
        <v>4126</v>
      </c>
      <c r="F265" s="8" t="s">
        <v>4127</v>
      </c>
      <c r="G265" s="7"/>
      <c r="H265" s="8"/>
    </row>
    <row r="266" spans="4:8" x14ac:dyDescent="0.3">
      <c r="D266" s="10" t="s">
        <v>2771</v>
      </c>
      <c r="E266" s="7" t="s">
        <v>4128</v>
      </c>
      <c r="F266" s="8" t="s">
        <v>4129</v>
      </c>
      <c r="G266" s="7"/>
      <c r="H266" s="8"/>
    </row>
    <row r="267" spans="4:8" x14ac:dyDescent="0.3">
      <c r="D267" s="10" t="s">
        <v>2765</v>
      </c>
      <c r="E267" s="7" t="s">
        <v>4130</v>
      </c>
      <c r="F267" s="8" t="s">
        <v>4131</v>
      </c>
      <c r="G267" s="7"/>
      <c r="H267" s="8"/>
    </row>
    <row r="268" spans="4:8" x14ac:dyDescent="0.3">
      <c r="D268" s="10" t="s">
        <v>4132</v>
      </c>
      <c r="E268" s="7" t="s">
        <v>4133</v>
      </c>
      <c r="F268" s="8" t="s">
        <v>4134</v>
      </c>
      <c r="G268" s="7"/>
      <c r="H268" s="8"/>
    </row>
    <row r="269" spans="4:8" x14ac:dyDescent="0.3">
      <c r="D269" s="10" t="s">
        <v>4135</v>
      </c>
      <c r="E269" s="7" t="s">
        <v>4136</v>
      </c>
      <c r="F269" s="8" t="s">
        <v>4137</v>
      </c>
      <c r="G269" s="7"/>
      <c r="H269" s="8"/>
    </row>
    <row r="270" spans="4:8" x14ac:dyDescent="0.3">
      <c r="D270" s="10" t="s">
        <v>4138</v>
      </c>
      <c r="E270" s="7" t="s">
        <v>4139</v>
      </c>
      <c r="F270" s="8" t="s">
        <v>4140</v>
      </c>
      <c r="G270" s="7"/>
      <c r="H270" s="8"/>
    </row>
    <row r="271" spans="4:8" x14ac:dyDescent="0.3">
      <c r="D271" s="10" t="s">
        <v>2764</v>
      </c>
      <c r="E271" s="7" t="s">
        <v>4141</v>
      </c>
      <c r="F271" s="8" t="s">
        <v>4142</v>
      </c>
      <c r="G271" s="7"/>
      <c r="H271" s="8"/>
    </row>
    <row r="272" spans="4:8" x14ac:dyDescent="0.3">
      <c r="D272" s="10" t="s">
        <v>4143</v>
      </c>
      <c r="E272" s="7" t="s">
        <v>4144</v>
      </c>
      <c r="F272" s="8" t="s">
        <v>4145</v>
      </c>
      <c r="G272" s="7"/>
      <c r="H272" s="8"/>
    </row>
    <row r="273" spans="4:8" x14ac:dyDescent="0.3">
      <c r="D273" s="10" t="s">
        <v>2806</v>
      </c>
      <c r="E273" s="7" t="s">
        <v>4146</v>
      </c>
      <c r="F273" s="8" t="s">
        <v>4147</v>
      </c>
      <c r="G273" s="7"/>
      <c r="H273" s="8"/>
    </row>
    <row r="274" spans="4:8" x14ac:dyDescent="0.3">
      <c r="D274" s="10" t="s">
        <v>4148</v>
      </c>
      <c r="E274" s="7" t="s">
        <v>4149</v>
      </c>
      <c r="F274" s="8" t="s">
        <v>4150</v>
      </c>
      <c r="G274" s="7"/>
      <c r="H274" s="8"/>
    </row>
    <row r="275" spans="4:8" x14ac:dyDescent="0.3">
      <c r="D275" s="10" t="s">
        <v>4151</v>
      </c>
      <c r="E275" s="7" t="s">
        <v>4152</v>
      </c>
      <c r="F275" s="8" t="s">
        <v>4153</v>
      </c>
      <c r="G275" s="7"/>
      <c r="H275" s="8"/>
    </row>
    <row r="276" spans="4:8" x14ac:dyDescent="0.3">
      <c r="D276" s="10" t="s">
        <v>4154</v>
      </c>
      <c r="E276" s="7" t="s">
        <v>4155</v>
      </c>
      <c r="F276" s="8" t="s">
        <v>4156</v>
      </c>
      <c r="G276" s="7"/>
      <c r="H276" s="8"/>
    </row>
    <row r="277" spans="4:8" x14ac:dyDescent="0.3">
      <c r="D277" s="10" t="s">
        <v>4157</v>
      </c>
      <c r="E277" s="7" t="s">
        <v>4158</v>
      </c>
      <c r="F277" s="8" t="s">
        <v>4159</v>
      </c>
      <c r="G277" s="7"/>
      <c r="H277" s="8"/>
    </row>
    <row r="278" spans="4:8" x14ac:dyDescent="0.3">
      <c r="D278" s="10" t="s">
        <v>4160</v>
      </c>
      <c r="E278" s="7" t="s">
        <v>4161</v>
      </c>
      <c r="F278" s="8" t="s">
        <v>4162</v>
      </c>
      <c r="G278" s="7"/>
      <c r="H278" s="8"/>
    </row>
    <row r="279" spans="4:8" x14ac:dyDescent="0.3">
      <c r="D279" s="10" t="s">
        <v>4163</v>
      </c>
      <c r="E279" s="7" t="s">
        <v>4164</v>
      </c>
      <c r="F279" s="8" t="s">
        <v>4165</v>
      </c>
      <c r="G279" s="7"/>
      <c r="H279" s="8"/>
    </row>
    <row r="280" spans="4:8" x14ac:dyDescent="0.3">
      <c r="D280" s="10" t="s">
        <v>4166</v>
      </c>
      <c r="E280" s="7" t="s">
        <v>4167</v>
      </c>
      <c r="F280" s="8" t="s">
        <v>4168</v>
      </c>
      <c r="G280" s="7"/>
      <c r="H280" s="8"/>
    </row>
    <row r="281" spans="4:8" x14ac:dyDescent="0.3">
      <c r="D281" s="10" t="s">
        <v>2704</v>
      </c>
      <c r="E281" s="7" t="s">
        <v>4169</v>
      </c>
      <c r="F281" s="8" t="s">
        <v>4170</v>
      </c>
      <c r="G281" s="7"/>
      <c r="H281" s="8"/>
    </row>
    <row r="282" spans="4:8" x14ac:dyDescent="0.3">
      <c r="D282" s="10" t="s">
        <v>4171</v>
      </c>
      <c r="E282" s="7" t="s">
        <v>4172</v>
      </c>
      <c r="F282" s="8" t="s">
        <v>4173</v>
      </c>
      <c r="G282" s="7"/>
      <c r="H282" s="8"/>
    </row>
    <row r="283" spans="4:8" x14ac:dyDescent="0.3">
      <c r="D283" s="10" t="s">
        <v>4174</v>
      </c>
      <c r="E283" s="7" t="s">
        <v>4175</v>
      </c>
      <c r="F283" s="8" t="s">
        <v>4176</v>
      </c>
      <c r="G283" s="7"/>
      <c r="H283" s="8"/>
    </row>
    <row r="284" spans="4:8" x14ac:dyDescent="0.3">
      <c r="D284" s="10" t="s">
        <v>4177</v>
      </c>
      <c r="E284" s="7" t="s">
        <v>4178</v>
      </c>
      <c r="F284" s="8" t="s">
        <v>4179</v>
      </c>
      <c r="G284" s="7"/>
      <c r="H284" s="8"/>
    </row>
    <row r="285" spans="4:8" x14ac:dyDescent="0.3">
      <c r="D285" s="10" t="s">
        <v>2709</v>
      </c>
      <c r="E285" s="7" t="s">
        <v>4180</v>
      </c>
      <c r="F285" s="8" t="s">
        <v>4181</v>
      </c>
      <c r="G285" s="7"/>
      <c r="H285" s="8"/>
    </row>
    <row r="286" spans="4:8" x14ac:dyDescent="0.3">
      <c r="D286" s="10" t="s">
        <v>4182</v>
      </c>
      <c r="E286" s="7" t="s">
        <v>4183</v>
      </c>
      <c r="F286" s="8" t="s">
        <v>4184</v>
      </c>
      <c r="G286" s="7"/>
      <c r="H286" s="8"/>
    </row>
    <row r="287" spans="4:8" x14ac:dyDescent="0.3">
      <c r="D287" s="10" t="s">
        <v>4185</v>
      </c>
      <c r="E287" s="7" t="s">
        <v>4186</v>
      </c>
      <c r="F287" s="8" t="s">
        <v>4187</v>
      </c>
      <c r="G287" s="7"/>
      <c r="H287" s="8"/>
    </row>
    <row r="288" spans="4:8" x14ac:dyDescent="0.3">
      <c r="D288" s="10" t="s">
        <v>4188</v>
      </c>
      <c r="E288" s="7" t="s">
        <v>4189</v>
      </c>
      <c r="F288" s="8" t="s">
        <v>4190</v>
      </c>
      <c r="G288" s="7"/>
      <c r="H288" s="8"/>
    </row>
    <row r="289" spans="4:8" x14ac:dyDescent="0.3">
      <c r="D289" s="10" t="s">
        <v>4191</v>
      </c>
      <c r="E289" s="7" t="s">
        <v>4192</v>
      </c>
      <c r="F289" s="8" t="s">
        <v>4193</v>
      </c>
      <c r="G289" s="7"/>
      <c r="H289" s="8"/>
    </row>
    <row r="290" spans="4:8" x14ac:dyDescent="0.3">
      <c r="D290" s="10" t="s">
        <v>4194</v>
      </c>
      <c r="E290" s="7" t="s">
        <v>4195</v>
      </c>
      <c r="F290" s="8" t="s">
        <v>4196</v>
      </c>
      <c r="G290" s="7"/>
      <c r="H290" s="8"/>
    </row>
    <row r="291" spans="4:8" x14ac:dyDescent="0.3">
      <c r="D291" s="10" t="s">
        <v>4197</v>
      </c>
      <c r="E291" s="7" t="s">
        <v>4198</v>
      </c>
      <c r="F291" s="8" t="s">
        <v>4199</v>
      </c>
      <c r="G291" s="7"/>
      <c r="H291" s="8"/>
    </row>
    <row r="292" spans="4:8" x14ac:dyDescent="0.3">
      <c r="D292" s="10" t="s">
        <v>4200</v>
      </c>
      <c r="E292" s="7" t="s">
        <v>4201</v>
      </c>
      <c r="F292" s="8" t="s">
        <v>4202</v>
      </c>
      <c r="G292" s="7"/>
      <c r="H292" s="8"/>
    </row>
    <row r="293" spans="4:8" x14ac:dyDescent="0.3">
      <c r="D293" s="10" t="s">
        <v>4203</v>
      </c>
      <c r="E293" s="7" t="s">
        <v>4204</v>
      </c>
      <c r="F293" s="8" t="s">
        <v>4205</v>
      </c>
      <c r="G293" s="7"/>
      <c r="H293" s="8"/>
    </row>
    <row r="294" spans="4:8" x14ac:dyDescent="0.3">
      <c r="D294" s="10" t="s">
        <v>4206</v>
      </c>
      <c r="E294" s="7" t="s">
        <v>4207</v>
      </c>
      <c r="F294" s="8" t="s">
        <v>4208</v>
      </c>
      <c r="G294" s="7"/>
      <c r="H294" s="8"/>
    </row>
    <row r="295" spans="4:8" x14ac:dyDescent="0.3">
      <c r="D295" s="10" t="s">
        <v>4209</v>
      </c>
      <c r="E295" s="7" t="s">
        <v>4210</v>
      </c>
      <c r="F295" s="8" t="s">
        <v>4211</v>
      </c>
      <c r="G295" s="7"/>
      <c r="H295" s="8"/>
    </row>
    <row r="296" spans="4:8" x14ac:dyDescent="0.3">
      <c r="D296" s="10" t="s">
        <v>4212</v>
      </c>
      <c r="E296" s="7" t="s">
        <v>4213</v>
      </c>
      <c r="F296" s="8" t="s">
        <v>4214</v>
      </c>
      <c r="G296" s="7"/>
      <c r="H296" s="8"/>
    </row>
    <row r="297" spans="4:8" x14ac:dyDescent="0.3">
      <c r="D297" s="10" t="s">
        <v>4215</v>
      </c>
      <c r="E297" s="7" t="s">
        <v>4216</v>
      </c>
      <c r="F297" s="8" t="s">
        <v>4217</v>
      </c>
      <c r="G297" s="7"/>
      <c r="H297" s="8"/>
    </row>
    <row r="298" spans="4:8" x14ac:dyDescent="0.3">
      <c r="D298" s="10" t="s">
        <v>4218</v>
      </c>
      <c r="E298" s="7" t="s">
        <v>4219</v>
      </c>
      <c r="F298" s="8" t="s">
        <v>4220</v>
      </c>
      <c r="G298" s="7"/>
      <c r="H298" s="8"/>
    </row>
    <row r="299" spans="4:8" x14ac:dyDescent="0.3">
      <c r="D299" s="10" t="s">
        <v>4221</v>
      </c>
      <c r="E299" s="7" t="s">
        <v>4222</v>
      </c>
      <c r="F299" s="8" t="s">
        <v>4223</v>
      </c>
      <c r="G299" s="7"/>
      <c r="H299" s="8"/>
    </row>
    <row r="300" spans="4:8" x14ac:dyDescent="0.3">
      <c r="D300" s="10" t="s">
        <v>4224</v>
      </c>
      <c r="E300" s="7" t="s">
        <v>4225</v>
      </c>
      <c r="F300" s="8" t="s">
        <v>4226</v>
      </c>
      <c r="G300" s="7"/>
      <c r="H300" s="8"/>
    </row>
    <row r="301" spans="4:8" x14ac:dyDescent="0.3">
      <c r="D301" s="10" t="s">
        <v>4227</v>
      </c>
      <c r="E301" s="7" t="s">
        <v>4228</v>
      </c>
      <c r="F301" s="8" t="s">
        <v>4229</v>
      </c>
      <c r="G301" s="7"/>
      <c r="H301" s="8"/>
    </row>
    <row r="302" spans="4:8" x14ac:dyDescent="0.3">
      <c r="D302" s="10" t="s">
        <v>2732</v>
      </c>
      <c r="E302" s="7" t="s">
        <v>4230</v>
      </c>
      <c r="F302" s="8" t="s">
        <v>4231</v>
      </c>
      <c r="G302" s="7"/>
      <c r="H302" s="8"/>
    </row>
    <row r="303" spans="4:8" x14ac:dyDescent="0.3">
      <c r="D303" s="10" t="s">
        <v>4232</v>
      </c>
      <c r="E303" s="7" t="s">
        <v>4233</v>
      </c>
      <c r="F303" s="8" t="s">
        <v>4234</v>
      </c>
      <c r="G303" s="7"/>
      <c r="H303" s="8"/>
    </row>
    <row r="304" spans="4:8" x14ac:dyDescent="0.3">
      <c r="D304" s="10" t="s">
        <v>2768</v>
      </c>
      <c r="E304" s="7" t="s">
        <v>4235</v>
      </c>
      <c r="F304" s="8" t="s">
        <v>4236</v>
      </c>
      <c r="G304" s="7"/>
      <c r="H304" s="8"/>
    </row>
    <row r="305" spans="4:8" x14ac:dyDescent="0.3">
      <c r="D305" s="10" t="s">
        <v>2742</v>
      </c>
      <c r="E305" s="7" t="s">
        <v>4237</v>
      </c>
      <c r="F305" s="8" t="s">
        <v>4238</v>
      </c>
      <c r="G305" s="7"/>
      <c r="H305" s="8"/>
    </row>
    <row r="306" spans="4:8" x14ac:dyDescent="0.3">
      <c r="D306" s="10" t="s">
        <v>4239</v>
      </c>
      <c r="E306" s="7" t="s">
        <v>4240</v>
      </c>
      <c r="F306" s="8" t="s">
        <v>4241</v>
      </c>
      <c r="G306" s="7"/>
      <c r="H306" s="8"/>
    </row>
    <row r="307" spans="4:8" x14ac:dyDescent="0.3">
      <c r="D307" s="10" t="s">
        <v>4242</v>
      </c>
      <c r="E307" s="7" t="s">
        <v>4243</v>
      </c>
      <c r="F307" s="8" t="s">
        <v>4244</v>
      </c>
      <c r="G307" s="7"/>
      <c r="H307" s="8"/>
    </row>
    <row r="308" spans="4:8" x14ac:dyDescent="0.3">
      <c r="D308" s="10" t="s">
        <v>4245</v>
      </c>
      <c r="E308" s="7" t="s">
        <v>4246</v>
      </c>
      <c r="F308" s="8" t="s">
        <v>4247</v>
      </c>
      <c r="G308" s="7"/>
      <c r="H308" s="8"/>
    </row>
    <row r="309" spans="4:8" x14ac:dyDescent="0.3">
      <c r="D309" s="10" t="s">
        <v>2716</v>
      </c>
      <c r="E309" s="7" t="s">
        <v>4248</v>
      </c>
      <c r="F309" s="8" t="s">
        <v>4249</v>
      </c>
      <c r="G309" s="7"/>
      <c r="H309" s="8"/>
    </row>
    <row r="310" spans="4:8" x14ac:dyDescent="0.3">
      <c r="D310" s="10" t="s">
        <v>4250</v>
      </c>
      <c r="E310" s="7" t="s">
        <v>4251</v>
      </c>
      <c r="F310" s="8" t="s">
        <v>4252</v>
      </c>
      <c r="G310" s="7"/>
      <c r="H310" s="8"/>
    </row>
    <row r="311" spans="4:8" x14ac:dyDescent="0.3">
      <c r="D311" s="10" t="s">
        <v>4253</v>
      </c>
      <c r="E311" s="7" t="s">
        <v>4254</v>
      </c>
      <c r="F311" s="8" t="s">
        <v>4255</v>
      </c>
      <c r="G311" s="7"/>
      <c r="H311" s="8"/>
    </row>
    <row r="312" spans="4:8" x14ac:dyDescent="0.3">
      <c r="D312" s="10" t="s">
        <v>2816</v>
      </c>
      <c r="E312" s="7" t="s">
        <v>4256</v>
      </c>
      <c r="F312" s="8" t="s">
        <v>4257</v>
      </c>
      <c r="G312" s="7"/>
      <c r="H312" s="8"/>
    </row>
    <row r="313" spans="4:8" x14ac:dyDescent="0.3">
      <c r="D313" s="10" t="s">
        <v>2763</v>
      </c>
      <c r="E313" s="7" t="s">
        <v>4258</v>
      </c>
      <c r="F313" s="8" t="s">
        <v>4259</v>
      </c>
      <c r="G313" s="7"/>
      <c r="H313" s="8"/>
    </row>
    <row r="314" spans="4:8" x14ac:dyDescent="0.3">
      <c r="D314" s="10" t="s">
        <v>2736</v>
      </c>
      <c r="E314" s="7" t="s">
        <v>4260</v>
      </c>
      <c r="F314" s="8" t="s">
        <v>4261</v>
      </c>
      <c r="G314" s="7"/>
      <c r="H314" s="8"/>
    </row>
    <row r="315" spans="4:8" x14ac:dyDescent="0.3">
      <c r="D315" s="10" t="s">
        <v>2782</v>
      </c>
      <c r="E315" s="7" t="s">
        <v>1095</v>
      </c>
      <c r="F315" s="8" t="s">
        <v>4262</v>
      </c>
      <c r="G315" s="7"/>
      <c r="H315" s="8"/>
    </row>
    <row r="316" spans="4:8" x14ac:dyDescent="0.3">
      <c r="D316" s="10" t="s">
        <v>4263</v>
      </c>
      <c r="E316" s="7" t="s">
        <v>4264</v>
      </c>
      <c r="F316" s="8" t="s">
        <v>4265</v>
      </c>
      <c r="G316" s="7"/>
      <c r="H316" s="8"/>
    </row>
    <row r="317" spans="4:8" x14ac:dyDescent="0.3">
      <c r="D317" s="10" t="s">
        <v>4266</v>
      </c>
      <c r="E317" s="7" t="s">
        <v>4267</v>
      </c>
      <c r="F317" s="8" t="s">
        <v>4268</v>
      </c>
      <c r="G317" s="7"/>
      <c r="H317" s="8"/>
    </row>
    <row r="318" spans="4:8" x14ac:dyDescent="0.3">
      <c r="D318" s="10" t="s">
        <v>4269</v>
      </c>
      <c r="E318" s="7" t="s">
        <v>4270</v>
      </c>
      <c r="F318" s="8" t="s">
        <v>4271</v>
      </c>
      <c r="G318" s="7"/>
      <c r="H318" s="8"/>
    </row>
    <row r="319" spans="4:8" x14ac:dyDescent="0.3">
      <c r="D319" s="10" t="s">
        <v>4272</v>
      </c>
      <c r="E319" s="7" t="s">
        <v>4273</v>
      </c>
      <c r="F319" s="8" t="s">
        <v>4274</v>
      </c>
      <c r="G319" s="7"/>
      <c r="H319" s="8"/>
    </row>
    <row r="320" spans="4:8" x14ac:dyDescent="0.3">
      <c r="D320" s="10" t="s">
        <v>4275</v>
      </c>
      <c r="E320" s="7" t="s">
        <v>3519</v>
      </c>
      <c r="F320" s="8"/>
      <c r="G320" s="7"/>
      <c r="H320" s="8"/>
    </row>
    <row r="321" spans="4:8" x14ac:dyDescent="0.3">
      <c r="D321" s="10" t="s">
        <v>4276</v>
      </c>
      <c r="E321" s="7" t="s">
        <v>4277</v>
      </c>
      <c r="F321" s="8" t="s">
        <v>4278</v>
      </c>
      <c r="G321" s="7"/>
      <c r="H321" s="8"/>
    </row>
    <row r="322" spans="4:8" x14ac:dyDescent="0.3">
      <c r="D322" s="10" t="s">
        <v>4279</v>
      </c>
      <c r="E322" s="7" t="s">
        <v>4280</v>
      </c>
      <c r="F322" s="8" t="s">
        <v>4281</v>
      </c>
      <c r="G322" s="7"/>
      <c r="H322" s="8"/>
    </row>
    <row r="323" spans="4:8" x14ac:dyDescent="0.3">
      <c r="D323" s="10" t="s">
        <v>4282</v>
      </c>
      <c r="E323" s="7" t="s">
        <v>4283</v>
      </c>
      <c r="F323" s="8" t="s">
        <v>4284</v>
      </c>
      <c r="G323" s="7"/>
      <c r="H323" s="8"/>
    </row>
    <row r="324" spans="4:8" x14ac:dyDescent="0.3">
      <c r="D324" s="10" t="s">
        <v>4285</v>
      </c>
      <c r="E324" s="7" t="s">
        <v>4286</v>
      </c>
      <c r="F324" s="8" t="s">
        <v>4287</v>
      </c>
      <c r="G324" s="7"/>
      <c r="H324" s="8"/>
    </row>
    <row r="325" spans="4:8" x14ac:dyDescent="0.3">
      <c r="D325" s="10" t="s">
        <v>4288</v>
      </c>
      <c r="E325" s="7" t="s">
        <v>4289</v>
      </c>
      <c r="F325" s="8" t="s">
        <v>4290</v>
      </c>
      <c r="G325" s="7"/>
      <c r="H325" s="8"/>
    </row>
    <row r="326" spans="4:8" x14ac:dyDescent="0.3">
      <c r="D326" s="10" t="s">
        <v>2739</v>
      </c>
      <c r="E326" s="7" t="s">
        <v>4291</v>
      </c>
      <c r="F326" s="8" t="s">
        <v>4292</v>
      </c>
      <c r="G326" s="7"/>
      <c r="H326" s="8"/>
    </row>
    <row r="327" spans="4:8" x14ac:dyDescent="0.3">
      <c r="D327" s="10" t="s">
        <v>4293</v>
      </c>
      <c r="E327" s="7" t="s">
        <v>4294</v>
      </c>
      <c r="F327" s="8" t="s">
        <v>4295</v>
      </c>
      <c r="G327" s="7"/>
      <c r="H327" s="8"/>
    </row>
    <row r="328" spans="4:8" x14ac:dyDescent="0.3">
      <c r="D328" s="10" t="s">
        <v>4296</v>
      </c>
      <c r="E328" s="7" t="s">
        <v>4297</v>
      </c>
      <c r="F328" s="8" t="s">
        <v>4298</v>
      </c>
      <c r="G328" s="7"/>
      <c r="H328" s="8"/>
    </row>
    <row r="329" spans="4:8" x14ac:dyDescent="0.3">
      <c r="D329" s="10" t="s">
        <v>4299</v>
      </c>
      <c r="E329" s="7" t="s">
        <v>4300</v>
      </c>
      <c r="F329" s="8" t="s">
        <v>4301</v>
      </c>
      <c r="G329" s="7"/>
      <c r="H329" s="8"/>
    </row>
    <row r="330" spans="4:8" x14ac:dyDescent="0.3">
      <c r="D330" s="10" t="s">
        <v>4302</v>
      </c>
      <c r="E330" s="7" t="s">
        <v>4303</v>
      </c>
      <c r="F330" s="8" t="s">
        <v>4304</v>
      </c>
      <c r="G330" s="7"/>
      <c r="H330" s="8"/>
    </row>
    <row r="331" spans="4:8" x14ac:dyDescent="0.3">
      <c r="D331" s="10" t="s">
        <v>4305</v>
      </c>
      <c r="E331" s="7" t="s">
        <v>4306</v>
      </c>
      <c r="F331" s="8" t="s">
        <v>4307</v>
      </c>
      <c r="G331" s="7"/>
      <c r="H331" s="8"/>
    </row>
    <row r="332" spans="4:8" x14ac:dyDescent="0.3">
      <c r="D332" s="10" t="s">
        <v>4308</v>
      </c>
      <c r="E332" s="7" t="s">
        <v>4309</v>
      </c>
      <c r="F332" s="8" t="s">
        <v>4310</v>
      </c>
      <c r="G332" s="7"/>
      <c r="H332" s="8"/>
    </row>
    <row r="333" spans="4:8" x14ac:dyDescent="0.3">
      <c r="D333" s="10" t="s">
        <v>4311</v>
      </c>
      <c r="E333" s="7" t="s">
        <v>4312</v>
      </c>
      <c r="F333" s="8" t="s">
        <v>4313</v>
      </c>
      <c r="G333" s="7"/>
      <c r="H333" s="8"/>
    </row>
    <row r="334" spans="4:8" x14ac:dyDescent="0.3">
      <c r="D334" s="10" t="s">
        <v>4314</v>
      </c>
      <c r="E334" s="7" t="s">
        <v>4315</v>
      </c>
      <c r="F334" s="8" t="s">
        <v>4316</v>
      </c>
      <c r="G334" s="7"/>
      <c r="H334" s="8"/>
    </row>
    <row r="335" spans="4:8" x14ac:dyDescent="0.3">
      <c r="D335" s="10" t="s">
        <v>4317</v>
      </c>
      <c r="E335" s="7" t="s">
        <v>4318</v>
      </c>
      <c r="F335" s="8" t="s">
        <v>4319</v>
      </c>
      <c r="G335" s="7"/>
      <c r="H335" s="8"/>
    </row>
    <row r="336" spans="4:8" x14ac:dyDescent="0.3">
      <c r="D336" s="10" t="s">
        <v>4320</v>
      </c>
      <c r="E336" s="7" t="s">
        <v>4321</v>
      </c>
      <c r="F336" s="8" t="s">
        <v>4322</v>
      </c>
      <c r="G336" s="7"/>
      <c r="H336" s="8"/>
    </row>
    <row r="337" spans="4:8" x14ac:dyDescent="0.3">
      <c r="D337" s="10" t="s">
        <v>4323</v>
      </c>
      <c r="E337" s="7" t="s">
        <v>4324</v>
      </c>
      <c r="F337" s="8" t="s">
        <v>4325</v>
      </c>
      <c r="G337" s="7"/>
      <c r="H337" s="8"/>
    </row>
    <row r="338" spans="4:8" x14ac:dyDescent="0.3">
      <c r="D338" s="10" t="s">
        <v>2741</v>
      </c>
      <c r="E338" s="7" t="s">
        <v>4326</v>
      </c>
      <c r="F338" s="8" t="s">
        <v>4327</v>
      </c>
      <c r="G338" s="7"/>
      <c r="H338" s="8"/>
    </row>
    <row r="339" spans="4:8" x14ac:dyDescent="0.3">
      <c r="D339" s="10" t="s">
        <v>4328</v>
      </c>
      <c r="E339" s="7" t="s">
        <v>4329</v>
      </c>
      <c r="F339" s="8" t="s">
        <v>4330</v>
      </c>
      <c r="G339" s="7"/>
      <c r="H339" s="8"/>
    </row>
    <row r="340" spans="4:8" x14ac:dyDescent="0.3">
      <c r="D340" s="10" t="s">
        <v>4331</v>
      </c>
      <c r="E340" s="7" t="s">
        <v>4332</v>
      </c>
      <c r="F340" s="8" t="s">
        <v>4333</v>
      </c>
      <c r="G340" s="7"/>
      <c r="H340" s="8"/>
    </row>
    <row r="341" spans="4:8" x14ac:dyDescent="0.3">
      <c r="D341" s="10" t="s">
        <v>4334</v>
      </c>
      <c r="E341" s="7" t="s">
        <v>4335</v>
      </c>
      <c r="F341" s="8" t="s">
        <v>4336</v>
      </c>
      <c r="G341" s="7"/>
      <c r="H341" s="8"/>
    </row>
    <row r="342" spans="4:8" x14ac:dyDescent="0.3">
      <c r="D342" s="10" t="s">
        <v>4337</v>
      </c>
      <c r="E342" s="7" t="s">
        <v>4338</v>
      </c>
      <c r="F342" s="8" t="s">
        <v>4339</v>
      </c>
      <c r="G342" s="7"/>
      <c r="H342" s="8"/>
    </row>
    <row r="343" spans="4:8" x14ac:dyDescent="0.3">
      <c r="D343" s="10" t="s">
        <v>4340</v>
      </c>
      <c r="E343" s="7" t="s">
        <v>3519</v>
      </c>
      <c r="F343" s="8"/>
      <c r="G343" s="7"/>
      <c r="H343" s="8"/>
    </row>
    <row r="344" spans="4:8" x14ac:dyDescent="0.3">
      <c r="D344" s="10" t="s">
        <v>4341</v>
      </c>
      <c r="E344" s="7" t="s">
        <v>4342</v>
      </c>
      <c r="F344" s="8" t="s">
        <v>4343</v>
      </c>
      <c r="G344" s="7"/>
      <c r="H344" s="8"/>
    </row>
    <row r="345" spans="4:8" x14ac:dyDescent="0.3">
      <c r="D345" s="10" t="s">
        <v>2812</v>
      </c>
      <c r="E345" s="7" t="s">
        <v>4344</v>
      </c>
      <c r="F345" s="8" t="s">
        <v>4345</v>
      </c>
      <c r="G345" s="7"/>
      <c r="H345" s="8"/>
    </row>
    <row r="346" spans="4:8" x14ac:dyDescent="0.3">
      <c r="D346" s="10" t="s">
        <v>4346</v>
      </c>
      <c r="E346" s="7" t="s">
        <v>4347</v>
      </c>
      <c r="F346" s="8" t="s">
        <v>4348</v>
      </c>
      <c r="G346" s="7"/>
      <c r="H346" s="8"/>
    </row>
    <row r="347" spans="4:8" x14ac:dyDescent="0.3">
      <c r="D347" s="10" t="s">
        <v>4349</v>
      </c>
      <c r="E347" s="7" t="s">
        <v>4350</v>
      </c>
      <c r="F347" s="8" t="s">
        <v>4351</v>
      </c>
      <c r="G347" s="7"/>
      <c r="H347" s="8"/>
    </row>
    <row r="348" spans="4:8" x14ac:dyDescent="0.3">
      <c r="D348" s="10" t="s">
        <v>4352</v>
      </c>
      <c r="E348" s="7" t="s">
        <v>4353</v>
      </c>
      <c r="F348" s="8" t="s">
        <v>4354</v>
      </c>
      <c r="G348" s="7"/>
      <c r="H348" s="8"/>
    </row>
    <row r="349" spans="4:8" x14ac:dyDescent="0.3">
      <c r="D349" s="10" t="s">
        <v>4355</v>
      </c>
      <c r="E349" s="7" t="s">
        <v>4356</v>
      </c>
      <c r="F349" s="8" t="s">
        <v>4357</v>
      </c>
      <c r="G349" s="7"/>
      <c r="H349" s="8"/>
    </row>
    <row r="350" spans="4:8" x14ac:dyDescent="0.3">
      <c r="D350" s="10" t="s">
        <v>4358</v>
      </c>
      <c r="E350" s="7" t="s">
        <v>4359</v>
      </c>
      <c r="F350" s="8" t="s">
        <v>4360</v>
      </c>
      <c r="G350" s="7"/>
      <c r="H350" s="8"/>
    </row>
    <row r="351" spans="4:8" x14ac:dyDescent="0.3">
      <c r="D351" s="10" t="s">
        <v>4361</v>
      </c>
      <c r="E351" s="7" t="s">
        <v>4362</v>
      </c>
      <c r="F351" s="8" t="s">
        <v>4363</v>
      </c>
      <c r="G351" s="7"/>
      <c r="H351" s="8"/>
    </row>
    <row r="352" spans="4:8" x14ac:dyDescent="0.3">
      <c r="D352" s="10" t="s">
        <v>4364</v>
      </c>
      <c r="E352" s="7" t="s">
        <v>4365</v>
      </c>
      <c r="F352" s="8" t="s">
        <v>4366</v>
      </c>
      <c r="G352" s="7"/>
      <c r="H352" s="8"/>
    </row>
    <row r="353" spans="4:8" x14ac:dyDescent="0.3">
      <c r="D353" s="10" t="s">
        <v>4367</v>
      </c>
      <c r="E353" s="7" t="s">
        <v>4368</v>
      </c>
      <c r="F353" s="8" t="s">
        <v>4369</v>
      </c>
      <c r="G353" s="7"/>
      <c r="H353" s="8"/>
    </row>
    <row r="354" spans="4:8" x14ac:dyDescent="0.3">
      <c r="D354" s="10" t="s">
        <v>4370</v>
      </c>
      <c r="E354" s="7" t="s">
        <v>4371</v>
      </c>
      <c r="F354" s="8" t="s">
        <v>4372</v>
      </c>
      <c r="G354" s="7"/>
      <c r="H354" s="8"/>
    </row>
    <row r="355" spans="4:8" x14ac:dyDescent="0.3">
      <c r="D355" s="10" t="s">
        <v>4373</v>
      </c>
      <c r="E355" s="7" t="s">
        <v>4374</v>
      </c>
      <c r="F355" s="8" t="s">
        <v>4375</v>
      </c>
      <c r="G355" s="7"/>
      <c r="H355" s="8"/>
    </row>
    <row r="356" spans="4:8" x14ac:dyDescent="0.3">
      <c r="D356" s="10" t="s">
        <v>2698</v>
      </c>
      <c r="E356" s="7" t="s">
        <v>4376</v>
      </c>
      <c r="F356" s="8" t="s">
        <v>4377</v>
      </c>
      <c r="G356" s="7"/>
      <c r="H356" s="8"/>
    </row>
    <row r="357" spans="4:8" x14ac:dyDescent="0.3">
      <c r="D357" s="10" t="s">
        <v>4378</v>
      </c>
      <c r="E357" s="7" t="s">
        <v>4379</v>
      </c>
      <c r="F357" s="8" t="s">
        <v>4380</v>
      </c>
      <c r="G357" s="7"/>
      <c r="H357" s="8"/>
    </row>
    <row r="358" spans="4:8" x14ac:dyDescent="0.3">
      <c r="D358" s="10" t="s">
        <v>2701</v>
      </c>
      <c r="E358" s="7" t="s">
        <v>4381</v>
      </c>
      <c r="F358" s="8" t="s">
        <v>4382</v>
      </c>
      <c r="G358" s="7"/>
      <c r="H358" s="8"/>
    </row>
    <row r="359" spans="4:8" x14ac:dyDescent="0.3">
      <c r="D359" s="10" t="s">
        <v>4383</v>
      </c>
      <c r="E359" s="7" t="s">
        <v>4384</v>
      </c>
      <c r="F359" s="8" t="s">
        <v>4385</v>
      </c>
      <c r="G359" s="7"/>
      <c r="H359" s="8"/>
    </row>
    <row r="360" spans="4:8" x14ac:dyDescent="0.3">
      <c r="D360" s="10" t="s">
        <v>4386</v>
      </c>
      <c r="E360" s="7" t="s">
        <v>4387</v>
      </c>
      <c r="F360" s="8" t="s">
        <v>4388</v>
      </c>
      <c r="G360" s="7"/>
      <c r="H360" s="8"/>
    </row>
    <row r="361" spans="4:8" x14ac:dyDescent="0.3">
      <c r="D361" s="10" t="s">
        <v>4389</v>
      </c>
      <c r="E361" s="7" t="s">
        <v>4390</v>
      </c>
      <c r="F361" s="8" t="s">
        <v>4391</v>
      </c>
      <c r="G361" s="7"/>
      <c r="H361" s="8"/>
    </row>
    <row r="362" spans="4:8" x14ac:dyDescent="0.3">
      <c r="D362" s="10" t="s">
        <v>4392</v>
      </c>
      <c r="E362" s="7" t="s">
        <v>4393</v>
      </c>
      <c r="F362" s="8" t="s">
        <v>4394</v>
      </c>
      <c r="G362" s="7"/>
      <c r="H362" s="8"/>
    </row>
    <row r="363" spans="4:8" x14ac:dyDescent="0.3">
      <c r="D363" s="10" t="s">
        <v>4395</v>
      </c>
      <c r="E363" s="7" t="s">
        <v>4396</v>
      </c>
      <c r="F363" s="8" t="s">
        <v>4397</v>
      </c>
      <c r="G363" s="7"/>
      <c r="H363" s="8"/>
    </row>
    <row r="364" spans="4:8" x14ac:dyDescent="0.3">
      <c r="D364" s="10" t="s">
        <v>4398</v>
      </c>
      <c r="E364" s="7" t="s">
        <v>4399</v>
      </c>
      <c r="F364" s="8" t="s">
        <v>4400</v>
      </c>
      <c r="G364" s="7"/>
      <c r="H364" s="8"/>
    </row>
    <row r="365" spans="4:8" x14ac:dyDescent="0.3">
      <c r="D365" s="10" t="s">
        <v>4401</v>
      </c>
      <c r="E365" s="7" t="s">
        <v>4402</v>
      </c>
      <c r="F365" s="8" t="s">
        <v>4403</v>
      </c>
      <c r="G365" s="7"/>
      <c r="H365" s="8"/>
    </row>
    <row r="366" spans="4:8" x14ac:dyDescent="0.3">
      <c r="D366" s="10" t="s">
        <v>4404</v>
      </c>
      <c r="E366" s="7" t="s">
        <v>4405</v>
      </c>
      <c r="F366" s="8" t="s">
        <v>4406</v>
      </c>
      <c r="G366" s="7"/>
      <c r="H366" s="8"/>
    </row>
    <row r="367" spans="4:8" x14ac:dyDescent="0.3">
      <c r="D367" s="10" t="s">
        <v>4407</v>
      </c>
      <c r="E367" s="7" t="s">
        <v>4408</v>
      </c>
      <c r="F367" s="8" t="s">
        <v>4409</v>
      </c>
      <c r="G367" s="7"/>
      <c r="H367" s="8"/>
    </row>
    <row r="368" spans="4:8" x14ac:dyDescent="0.3">
      <c r="D368" s="10" t="s">
        <v>2848</v>
      </c>
      <c r="E368" s="7" t="s">
        <v>4410</v>
      </c>
      <c r="F368" s="8" t="s">
        <v>4411</v>
      </c>
      <c r="G368" s="7"/>
      <c r="H368" s="8"/>
    </row>
    <row r="369" spans="4:8" x14ac:dyDescent="0.3">
      <c r="D369" s="10" t="s">
        <v>2710</v>
      </c>
      <c r="E369" s="7" t="s">
        <v>4412</v>
      </c>
      <c r="F369" s="8" t="s">
        <v>4413</v>
      </c>
      <c r="G369" s="7"/>
      <c r="H369" s="8"/>
    </row>
    <row r="370" spans="4:8" x14ac:dyDescent="0.3">
      <c r="D370" s="10" t="s">
        <v>2702</v>
      </c>
      <c r="E370" s="7" t="s">
        <v>4414</v>
      </c>
      <c r="F370" s="8" t="s">
        <v>4415</v>
      </c>
      <c r="G370" s="7"/>
      <c r="H370" s="8"/>
    </row>
    <row r="371" spans="4:8" x14ac:dyDescent="0.3">
      <c r="D371" s="10" t="s">
        <v>2711</v>
      </c>
      <c r="E371" s="7" t="s">
        <v>4416</v>
      </c>
      <c r="F371" s="8" t="s">
        <v>4417</v>
      </c>
      <c r="G371" s="7"/>
      <c r="H371" s="8"/>
    </row>
    <row r="372" spans="4:8" x14ac:dyDescent="0.3">
      <c r="D372" s="10" t="s">
        <v>2708</v>
      </c>
      <c r="E372" s="7" t="s">
        <v>4418</v>
      </c>
      <c r="F372" s="8" t="s">
        <v>4419</v>
      </c>
      <c r="G372" s="7"/>
      <c r="H372" s="8"/>
    </row>
    <row r="373" spans="4:8" x14ac:dyDescent="0.3">
      <c r="D373" s="10" t="s">
        <v>4420</v>
      </c>
      <c r="E373" s="7" t="s">
        <v>4421</v>
      </c>
      <c r="F373" s="8" t="s">
        <v>4422</v>
      </c>
      <c r="G373" s="7"/>
      <c r="H373" s="8"/>
    </row>
    <row r="374" spans="4:8" x14ac:dyDescent="0.3">
      <c r="D374" s="10" t="s">
        <v>4423</v>
      </c>
      <c r="E374" s="7" t="s">
        <v>4424</v>
      </c>
      <c r="F374" s="8" t="s">
        <v>4425</v>
      </c>
      <c r="G374" s="7"/>
      <c r="H374" s="8"/>
    </row>
    <row r="375" spans="4:8" x14ac:dyDescent="0.3">
      <c r="D375" s="10" t="s">
        <v>4426</v>
      </c>
      <c r="E375" s="7" t="s">
        <v>4427</v>
      </c>
      <c r="F375" s="8" t="s">
        <v>4428</v>
      </c>
      <c r="G375" s="7"/>
      <c r="H375" s="8"/>
    </row>
    <row r="376" spans="4:8" x14ac:dyDescent="0.3">
      <c r="D376" s="10" t="s">
        <v>4429</v>
      </c>
      <c r="E376" s="7" t="s">
        <v>4430</v>
      </c>
      <c r="F376" s="8" t="s">
        <v>4431</v>
      </c>
      <c r="G376" s="7"/>
      <c r="H376" s="8"/>
    </row>
    <row r="377" spans="4:8" x14ac:dyDescent="0.3">
      <c r="D377" s="10" t="s">
        <v>4432</v>
      </c>
      <c r="E377" s="7" t="s">
        <v>4433</v>
      </c>
      <c r="F377" s="8" t="s">
        <v>4434</v>
      </c>
      <c r="G377" s="7"/>
      <c r="H377" s="8"/>
    </row>
    <row r="378" spans="4:8" x14ac:dyDescent="0.3">
      <c r="D378" s="10" t="s">
        <v>4435</v>
      </c>
      <c r="E378" s="7" t="s">
        <v>4436</v>
      </c>
      <c r="F378" s="8" t="s">
        <v>4437</v>
      </c>
      <c r="G378" s="7"/>
      <c r="H378" s="8"/>
    </row>
    <row r="379" spans="4:8" x14ac:dyDescent="0.3">
      <c r="D379" s="10" t="s">
        <v>4438</v>
      </c>
      <c r="E379" s="7" t="s">
        <v>4439</v>
      </c>
      <c r="F379" s="8" t="s">
        <v>4440</v>
      </c>
      <c r="G379" s="7"/>
      <c r="H379" s="8"/>
    </row>
    <row r="380" spans="4:8" x14ac:dyDescent="0.3">
      <c r="D380" s="10" t="s">
        <v>4441</v>
      </c>
      <c r="E380" s="7" t="s">
        <v>4442</v>
      </c>
      <c r="F380" s="8" t="s">
        <v>4443</v>
      </c>
      <c r="G380" s="7"/>
      <c r="H380" s="8"/>
    </row>
    <row r="381" spans="4:8" x14ac:dyDescent="0.3">
      <c r="D381" s="10" t="s">
        <v>4444</v>
      </c>
      <c r="E381" s="7" t="s">
        <v>4445</v>
      </c>
      <c r="F381" s="8" t="s">
        <v>4446</v>
      </c>
      <c r="G381" s="7"/>
      <c r="H381" s="8"/>
    </row>
    <row r="382" spans="4:8" x14ac:dyDescent="0.3">
      <c r="D382" s="10" t="s">
        <v>4447</v>
      </c>
      <c r="E382" s="7" t="s">
        <v>4448</v>
      </c>
      <c r="F382" s="8" t="s">
        <v>4449</v>
      </c>
      <c r="G382" s="7"/>
      <c r="H382" s="8"/>
    </row>
    <row r="383" spans="4:8" x14ac:dyDescent="0.3">
      <c r="D383" s="10" t="s">
        <v>4450</v>
      </c>
      <c r="E383" s="7" t="s">
        <v>4451</v>
      </c>
      <c r="F383" s="8" t="s">
        <v>4452</v>
      </c>
      <c r="G383" s="7"/>
      <c r="H383" s="8"/>
    </row>
    <row r="384" spans="4:8" x14ac:dyDescent="0.3">
      <c r="D384" s="10" t="s">
        <v>4453</v>
      </c>
      <c r="E384" s="7" t="s">
        <v>4454</v>
      </c>
      <c r="F384" s="8" t="s">
        <v>4455</v>
      </c>
      <c r="G384" s="7"/>
      <c r="H384" s="8"/>
    </row>
    <row r="385" spans="4:8" x14ac:dyDescent="0.3">
      <c r="D385" s="10" t="s">
        <v>4456</v>
      </c>
      <c r="E385" s="7" t="s">
        <v>4457</v>
      </c>
      <c r="F385" s="8" t="s">
        <v>4458</v>
      </c>
      <c r="G385" s="7"/>
      <c r="H385" s="8"/>
    </row>
    <row r="386" spans="4:8" x14ac:dyDescent="0.3">
      <c r="D386" s="10" t="s">
        <v>2849</v>
      </c>
      <c r="E386" s="7" t="s">
        <v>4459</v>
      </c>
      <c r="F386" s="8" t="s">
        <v>4460</v>
      </c>
      <c r="G386" s="7"/>
      <c r="H386" s="8"/>
    </row>
    <row r="387" spans="4:8" x14ac:dyDescent="0.3">
      <c r="D387" s="10" t="s">
        <v>2706</v>
      </c>
      <c r="E387" s="7" t="s">
        <v>4461</v>
      </c>
      <c r="F387" s="8" t="s">
        <v>4462</v>
      </c>
      <c r="G387" s="7"/>
      <c r="H387" s="8"/>
    </row>
    <row r="388" spans="4:8" x14ac:dyDescent="0.3">
      <c r="D388" s="10" t="s">
        <v>4463</v>
      </c>
      <c r="E388" s="7" t="s">
        <v>4464</v>
      </c>
      <c r="F388" s="8" t="s">
        <v>4465</v>
      </c>
      <c r="G388" s="7"/>
      <c r="H388" s="8"/>
    </row>
    <row r="389" spans="4:8" x14ac:dyDescent="0.3">
      <c r="D389" s="10" t="s">
        <v>4466</v>
      </c>
      <c r="E389" s="7" t="s">
        <v>4467</v>
      </c>
      <c r="F389" s="8" t="s">
        <v>4468</v>
      </c>
      <c r="G389" s="7"/>
      <c r="H389" s="8"/>
    </row>
    <row r="390" spans="4:8" x14ac:dyDescent="0.3">
      <c r="D390" s="10" t="s">
        <v>4469</v>
      </c>
      <c r="E390" s="7" t="s">
        <v>4470</v>
      </c>
      <c r="F390" s="8" t="s">
        <v>4471</v>
      </c>
      <c r="G390" s="7"/>
      <c r="H390" s="8"/>
    </row>
    <row r="391" spans="4:8" x14ac:dyDescent="0.3">
      <c r="D391" s="10" t="s">
        <v>4472</v>
      </c>
      <c r="E391" s="7" t="s">
        <v>4473</v>
      </c>
      <c r="F391" s="8" t="s">
        <v>4474</v>
      </c>
      <c r="G391" s="7"/>
      <c r="H391" s="8"/>
    </row>
    <row r="392" spans="4:8" x14ac:dyDescent="0.3">
      <c r="D392" s="10" t="s">
        <v>4475</v>
      </c>
      <c r="E392" s="7" t="s">
        <v>4476</v>
      </c>
      <c r="F392" s="8" t="s">
        <v>4477</v>
      </c>
      <c r="G392" s="7"/>
      <c r="H392" s="8"/>
    </row>
    <row r="393" spans="4:8" x14ac:dyDescent="0.3">
      <c r="D393" s="10" t="s">
        <v>4478</v>
      </c>
      <c r="E393" s="7" t="s">
        <v>4479</v>
      </c>
      <c r="F393" s="8" t="s">
        <v>4480</v>
      </c>
      <c r="G393" s="7"/>
      <c r="H393" s="8"/>
    </row>
    <row r="394" spans="4:8" x14ac:dyDescent="0.3">
      <c r="D394" s="10" t="s">
        <v>4481</v>
      </c>
      <c r="E394" s="7" t="s">
        <v>4482</v>
      </c>
      <c r="F394" s="8" t="s">
        <v>4483</v>
      </c>
      <c r="G394" s="7"/>
      <c r="H394" s="8"/>
    </row>
    <row r="395" spans="4:8" x14ac:dyDescent="0.3">
      <c r="D395" s="10" t="s">
        <v>4484</v>
      </c>
      <c r="E395" s="7" t="s">
        <v>4485</v>
      </c>
      <c r="F395" s="8" t="s">
        <v>4486</v>
      </c>
      <c r="G395" s="7"/>
      <c r="H395" s="8"/>
    </row>
    <row r="396" spans="4:8" x14ac:dyDescent="0.3">
      <c r="D396" s="10" t="s">
        <v>4487</v>
      </c>
      <c r="E396" s="7" t="s">
        <v>4488</v>
      </c>
      <c r="F396" s="8" t="s">
        <v>4489</v>
      </c>
      <c r="G396" s="7"/>
      <c r="H396" s="8"/>
    </row>
    <row r="397" spans="4:8" x14ac:dyDescent="0.3">
      <c r="D397" s="10" t="s">
        <v>2785</v>
      </c>
      <c r="E397" s="7" t="s">
        <v>1098</v>
      </c>
      <c r="F397" s="8" t="s">
        <v>4490</v>
      </c>
      <c r="G397" s="7"/>
      <c r="H397" s="8"/>
    </row>
    <row r="398" spans="4:8" x14ac:dyDescent="0.3">
      <c r="D398" s="10" t="s">
        <v>4491</v>
      </c>
      <c r="E398" s="7" t="s">
        <v>4492</v>
      </c>
      <c r="F398" s="8" t="s">
        <v>4493</v>
      </c>
      <c r="G398" s="7"/>
      <c r="H398" s="8"/>
    </row>
    <row r="399" spans="4:8" x14ac:dyDescent="0.3">
      <c r="D399" s="10" t="s">
        <v>4494</v>
      </c>
      <c r="E399" s="7" t="s">
        <v>4495</v>
      </c>
      <c r="F399" s="8" t="s">
        <v>4496</v>
      </c>
      <c r="G399" s="7"/>
      <c r="H399" s="8"/>
    </row>
    <row r="400" spans="4:8" x14ac:dyDescent="0.3">
      <c r="D400" s="10" t="s">
        <v>4497</v>
      </c>
      <c r="E400" s="7" t="s">
        <v>4498</v>
      </c>
      <c r="F400" s="8" t="s">
        <v>4499</v>
      </c>
      <c r="G400" s="7"/>
      <c r="H400" s="8"/>
    </row>
    <row r="401" spans="4:8" x14ac:dyDescent="0.3">
      <c r="D401" s="10" t="s">
        <v>4500</v>
      </c>
      <c r="E401" s="7" t="s">
        <v>4501</v>
      </c>
      <c r="F401" s="8" t="s">
        <v>4502</v>
      </c>
      <c r="G401" s="7"/>
      <c r="H401" s="8"/>
    </row>
    <row r="402" spans="4:8" x14ac:dyDescent="0.3">
      <c r="D402" s="10" t="s">
        <v>4503</v>
      </c>
      <c r="E402" s="7" t="s">
        <v>4504</v>
      </c>
      <c r="F402" s="8" t="s">
        <v>4505</v>
      </c>
      <c r="G402" s="7"/>
      <c r="H402" s="8"/>
    </row>
    <row r="403" spans="4:8" x14ac:dyDescent="0.3">
      <c r="D403" s="10" t="s">
        <v>4506</v>
      </c>
      <c r="E403" s="7" t="s">
        <v>4507</v>
      </c>
      <c r="F403" s="8" t="s">
        <v>4508</v>
      </c>
      <c r="G403" s="7"/>
      <c r="H403" s="8"/>
    </row>
    <row r="404" spans="4:8" x14ac:dyDescent="0.3">
      <c r="D404" s="10" t="s">
        <v>4509</v>
      </c>
      <c r="E404" s="7" t="s">
        <v>4510</v>
      </c>
      <c r="F404" s="8" t="s">
        <v>4511</v>
      </c>
      <c r="G404" s="7"/>
      <c r="H404" s="8"/>
    </row>
    <row r="405" spans="4:8" x14ac:dyDescent="0.3">
      <c r="D405" s="10" t="s">
        <v>4512</v>
      </c>
      <c r="E405" s="7" t="s">
        <v>4513</v>
      </c>
      <c r="F405" s="8" t="s">
        <v>4514</v>
      </c>
      <c r="G405" s="7"/>
      <c r="H405" s="8"/>
    </row>
    <row r="406" spans="4:8" x14ac:dyDescent="0.3">
      <c r="D406" s="10" t="s">
        <v>4515</v>
      </c>
      <c r="E406" s="7" t="s">
        <v>4516</v>
      </c>
      <c r="F406" s="8" t="s">
        <v>4517</v>
      </c>
      <c r="G406" s="7"/>
      <c r="H406" s="8"/>
    </row>
    <row r="407" spans="4:8" x14ac:dyDescent="0.3">
      <c r="D407" s="10" t="s">
        <v>4518</v>
      </c>
      <c r="E407" s="7" t="s">
        <v>4519</v>
      </c>
      <c r="F407" s="8" t="s">
        <v>4520</v>
      </c>
      <c r="G407" s="7"/>
      <c r="H407" s="8"/>
    </row>
    <row r="408" spans="4:8" x14ac:dyDescent="0.3">
      <c r="D408" s="10" t="s">
        <v>4521</v>
      </c>
      <c r="E408" s="7" t="s">
        <v>4522</v>
      </c>
      <c r="F408" s="8" t="s">
        <v>4523</v>
      </c>
      <c r="G408" s="7"/>
      <c r="H408" s="8"/>
    </row>
    <row r="409" spans="4:8" x14ac:dyDescent="0.3">
      <c r="D409" s="10" t="s">
        <v>4524</v>
      </c>
      <c r="E409" s="7" t="s">
        <v>4525</v>
      </c>
      <c r="F409" s="8" t="s">
        <v>4526</v>
      </c>
      <c r="G409" s="7"/>
      <c r="H409" s="8"/>
    </row>
    <row r="410" spans="4:8" x14ac:dyDescent="0.3">
      <c r="D410" s="10" t="s">
        <v>4527</v>
      </c>
      <c r="E410" s="7" t="s">
        <v>4528</v>
      </c>
      <c r="F410" s="8" t="s">
        <v>4529</v>
      </c>
      <c r="G410" s="7"/>
      <c r="H410" s="8"/>
    </row>
    <row r="411" spans="4:8" x14ac:dyDescent="0.3">
      <c r="D411" s="10" t="s">
        <v>4530</v>
      </c>
      <c r="E411" s="7" t="s">
        <v>4531</v>
      </c>
      <c r="F411" s="8" t="s">
        <v>4532</v>
      </c>
      <c r="G411" s="7"/>
      <c r="H411" s="8"/>
    </row>
    <row r="412" spans="4:8" x14ac:dyDescent="0.3">
      <c r="D412" s="10" t="s">
        <v>4533</v>
      </c>
      <c r="E412" s="7" t="s">
        <v>4534</v>
      </c>
      <c r="F412" s="8" t="s">
        <v>4535</v>
      </c>
      <c r="G412" s="7"/>
      <c r="H412" s="8"/>
    </row>
    <row r="413" spans="4:8" x14ac:dyDescent="0.3">
      <c r="D413" s="10" t="s">
        <v>4536</v>
      </c>
      <c r="E413" s="7" t="s">
        <v>4537</v>
      </c>
      <c r="F413" s="8" t="s">
        <v>4538</v>
      </c>
      <c r="G413" s="7"/>
      <c r="H413" s="8"/>
    </row>
    <row r="414" spans="4:8" x14ac:dyDescent="0.3">
      <c r="D414" s="10" t="s">
        <v>2803</v>
      </c>
      <c r="E414" s="7" t="s">
        <v>4539</v>
      </c>
      <c r="F414" s="8" t="s">
        <v>4540</v>
      </c>
      <c r="G414" s="7"/>
      <c r="H414" s="8"/>
    </row>
    <row r="415" spans="4:8" x14ac:dyDescent="0.3">
      <c r="D415" s="10" t="s">
        <v>2850</v>
      </c>
      <c r="E415" s="7" t="s">
        <v>4541</v>
      </c>
      <c r="F415" s="8" t="s">
        <v>4542</v>
      </c>
      <c r="G415" s="7"/>
      <c r="H415" s="8"/>
    </row>
    <row r="416" spans="4:8" x14ac:dyDescent="0.3">
      <c r="D416" s="10" t="s">
        <v>4543</v>
      </c>
      <c r="E416" s="7" t="s">
        <v>4544</v>
      </c>
      <c r="F416" s="8" t="s">
        <v>4545</v>
      </c>
      <c r="G416" s="7"/>
      <c r="H416" s="8"/>
    </row>
    <row r="417" spans="4:8" x14ac:dyDescent="0.3">
      <c r="D417" s="10" t="s">
        <v>4546</v>
      </c>
      <c r="E417" s="7" t="s">
        <v>4547</v>
      </c>
      <c r="F417" s="8" t="s">
        <v>4548</v>
      </c>
      <c r="G417" s="7"/>
      <c r="H417" s="8"/>
    </row>
    <row r="418" spans="4:8" x14ac:dyDescent="0.3">
      <c r="D418" s="10" t="s">
        <v>4549</v>
      </c>
      <c r="E418" s="7" t="s">
        <v>4550</v>
      </c>
      <c r="F418" s="8" t="s">
        <v>4551</v>
      </c>
      <c r="G418" s="7"/>
      <c r="H418" s="8"/>
    </row>
    <row r="419" spans="4:8" x14ac:dyDescent="0.3">
      <c r="D419" s="10" t="s">
        <v>4552</v>
      </c>
      <c r="E419" s="7" t="s">
        <v>4553</v>
      </c>
      <c r="F419" s="8" t="s">
        <v>4554</v>
      </c>
      <c r="G419" s="7"/>
      <c r="H419" s="8"/>
    </row>
    <row r="420" spans="4:8" x14ac:dyDescent="0.3">
      <c r="D420" s="10" t="s">
        <v>4555</v>
      </c>
      <c r="E420" s="7" t="s">
        <v>4556</v>
      </c>
      <c r="F420" s="8" t="s">
        <v>4557</v>
      </c>
      <c r="G420" s="7"/>
      <c r="H420" s="8"/>
    </row>
    <row r="421" spans="4:8" x14ac:dyDescent="0.3">
      <c r="D421" s="10" t="s">
        <v>4558</v>
      </c>
      <c r="E421" s="7" t="s">
        <v>4559</v>
      </c>
      <c r="F421" s="8" t="s">
        <v>4560</v>
      </c>
      <c r="G421" s="7"/>
      <c r="H421" s="8"/>
    </row>
    <row r="422" spans="4:8" x14ac:dyDescent="0.3">
      <c r="D422" s="10" t="s">
        <v>4561</v>
      </c>
      <c r="E422" s="7" t="s">
        <v>4562</v>
      </c>
      <c r="F422" s="8" t="s">
        <v>4563</v>
      </c>
      <c r="G422" s="7"/>
      <c r="H422" s="8"/>
    </row>
    <row r="423" spans="4:8" x14ac:dyDescent="0.3">
      <c r="D423" s="10" t="s">
        <v>4564</v>
      </c>
      <c r="E423" s="7" t="s">
        <v>4565</v>
      </c>
      <c r="F423" s="8" t="s">
        <v>4566</v>
      </c>
      <c r="G423" s="7"/>
      <c r="H423" s="8"/>
    </row>
    <row r="424" spans="4:8" x14ac:dyDescent="0.3">
      <c r="D424" s="10" t="s">
        <v>4567</v>
      </c>
      <c r="E424" s="7" t="s">
        <v>4568</v>
      </c>
      <c r="F424" s="8" t="s">
        <v>4569</v>
      </c>
      <c r="G424" s="7"/>
      <c r="H424" s="8"/>
    </row>
    <row r="425" spans="4:8" x14ac:dyDescent="0.3">
      <c r="D425" s="10" t="s">
        <v>4570</v>
      </c>
      <c r="E425" s="7" t="s">
        <v>4571</v>
      </c>
      <c r="F425" s="8" t="s">
        <v>4572</v>
      </c>
      <c r="G425" s="7"/>
      <c r="H425" s="8"/>
    </row>
    <row r="426" spans="4:8" x14ac:dyDescent="0.3">
      <c r="D426" s="10" t="s">
        <v>2847</v>
      </c>
      <c r="E426" s="7" t="s">
        <v>4573</v>
      </c>
      <c r="F426" s="8" t="s">
        <v>4574</v>
      </c>
      <c r="G426" s="7"/>
      <c r="H426" s="8"/>
    </row>
    <row r="427" spans="4:8" x14ac:dyDescent="0.3">
      <c r="D427" s="10" t="s">
        <v>4575</v>
      </c>
      <c r="E427" s="7" t="s">
        <v>4576</v>
      </c>
      <c r="F427" s="8" t="s">
        <v>4577</v>
      </c>
      <c r="G427" s="7"/>
      <c r="H427" s="8"/>
    </row>
    <row r="428" spans="4:8" x14ac:dyDescent="0.3">
      <c r="D428" s="10" t="s">
        <v>4578</v>
      </c>
      <c r="E428" s="7" t="s">
        <v>4579</v>
      </c>
      <c r="F428" s="8" t="s">
        <v>4580</v>
      </c>
      <c r="G428" s="7"/>
      <c r="H428" s="8"/>
    </row>
    <row r="429" spans="4:8" x14ac:dyDescent="0.3">
      <c r="D429" s="10" t="s">
        <v>4581</v>
      </c>
      <c r="E429" s="7" t="s">
        <v>4582</v>
      </c>
      <c r="F429" s="8" t="s">
        <v>4583</v>
      </c>
      <c r="G429" s="7"/>
      <c r="H429" s="8"/>
    </row>
    <row r="430" spans="4:8" x14ac:dyDescent="0.3">
      <c r="D430" s="10" t="s">
        <v>4584</v>
      </c>
      <c r="E430" s="7" t="s">
        <v>4585</v>
      </c>
      <c r="F430" s="8" t="s">
        <v>4586</v>
      </c>
      <c r="G430" s="7"/>
      <c r="H430" s="8"/>
    </row>
    <row r="431" spans="4:8" x14ac:dyDescent="0.3">
      <c r="D431" s="10" t="s">
        <v>4587</v>
      </c>
      <c r="E431" s="7" t="s">
        <v>4588</v>
      </c>
      <c r="F431" s="8" t="s">
        <v>4589</v>
      </c>
      <c r="G431" s="7"/>
      <c r="H431" s="8"/>
    </row>
    <row r="432" spans="4:8" x14ac:dyDescent="0.3">
      <c r="D432" s="10" t="s">
        <v>4590</v>
      </c>
      <c r="E432" s="7" t="s">
        <v>4591</v>
      </c>
      <c r="F432" s="8" t="s">
        <v>4592</v>
      </c>
      <c r="G432" s="7"/>
      <c r="H432" s="8"/>
    </row>
    <row r="433" spans="4:8" x14ac:dyDescent="0.3">
      <c r="D433" s="10" t="s">
        <v>4593</v>
      </c>
      <c r="E433" s="7" t="s">
        <v>4594</v>
      </c>
      <c r="F433" s="8" t="s">
        <v>4595</v>
      </c>
      <c r="G433" s="7"/>
      <c r="H433" s="8"/>
    </row>
    <row r="434" spans="4:8" x14ac:dyDescent="0.3">
      <c r="D434" s="10" t="s">
        <v>4596</v>
      </c>
      <c r="E434" s="7" t="s">
        <v>4597</v>
      </c>
      <c r="F434" s="8" t="s">
        <v>4598</v>
      </c>
      <c r="G434" s="7"/>
      <c r="H434" s="8"/>
    </row>
    <row r="435" spans="4:8" x14ac:dyDescent="0.3">
      <c r="D435" s="10" t="s">
        <v>4599</v>
      </c>
      <c r="E435" s="7" t="s">
        <v>4600</v>
      </c>
      <c r="F435" s="8" t="s">
        <v>4601</v>
      </c>
      <c r="G435" s="7"/>
      <c r="H435" s="8"/>
    </row>
    <row r="436" spans="4:8" x14ac:dyDescent="0.3">
      <c r="D436" s="10" t="s">
        <v>4602</v>
      </c>
      <c r="E436" s="7" t="s">
        <v>4603</v>
      </c>
      <c r="F436" s="8" t="s">
        <v>4604</v>
      </c>
      <c r="G436" s="7"/>
      <c r="H436" s="8"/>
    </row>
    <row r="437" spans="4:8" x14ac:dyDescent="0.3">
      <c r="D437" s="10" t="s">
        <v>4605</v>
      </c>
      <c r="E437" s="7" t="s">
        <v>4606</v>
      </c>
      <c r="F437" s="8" t="s">
        <v>4607</v>
      </c>
      <c r="G437" s="7"/>
      <c r="H437" s="8"/>
    </row>
    <row r="438" spans="4:8" x14ac:dyDescent="0.3">
      <c r="D438" s="10" t="s">
        <v>2722</v>
      </c>
      <c r="E438" s="7" t="s">
        <v>4608</v>
      </c>
      <c r="F438" s="8" t="s">
        <v>4609</v>
      </c>
      <c r="G438" s="7"/>
      <c r="H438" s="8"/>
    </row>
    <row r="439" spans="4:8" x14ac:dyDescent="0.3">
      <c r="D439" s="10" t="s">
        <v>2766</v>
      </c>
      <c r="E439" s="7" t="s">
        <v>4610</v>
      </c>
      <c r="F439" s="8" t="s">
        <v>4611</v>
      </c>
      <c r="G439" s="7"/>
      <c r="H439" s="8"/>
    </row>
    <row r="440" spans="4:8" x14ac:dyDescent="0.3">
      <c r="D440" s="10" t="s">
        <v>4612</v>
      </c>
      <c r="E440" s="7" t="s">
        <v>4613</v>
      </c>
      <c r="F440" s="8" t="s">
        <v>4614</v>
      </c>
      <c r="G440" s="7"/>
      <c r="H440" s="8"/>
    </row>
    <row r="441" spans="4:8" x14ac:dyDescent="0.3">
      <c r="D441" s="10" t="s">
        <v>2781</v>
      </c>
      <c r="E441" s="7" t="s">
        <v>4615</v>
      </c>
      <c r="F441" s="8" t="s">
        <v>4616</v>
      </c>
      <c r="G441" s="7"/>
      <c r="H441" s="8"/>
    </row>
    <row r="442" spans="4:8" x14ac:dyDescent="0.3">
      <c r="D442" s="10" t="s">
        <v>4617</v>
      </c>
      <c r="E442" s="7" t="s">
        <v>4618</v>
      </c>
      <c r="F442" s="8" t="s">
        <v>4619</v>
      </c>
      <c r="G442" s="7"/>
      <c r="H442" s="8"/>
    </row>
    <row r="443" spans="4:8" x14ac:dyDescent="0.3">
      <c r="D443" s="10" t="s">
        <v>4620</v>
      </c>
      <c r="E443" s="7" t="s">
        <v>4621</v>
      </c>
      <c r="F443" s="8" t="s">
        <v>4622</v>
      </c>
      <c r="G443" s="7"/>
      <c r="H443" s="8"/>
    </row>
    <row r="444" spans="4:8" x14ac:dyDescent="0.3">
      <c r="D444" s="10" t="s">
        <v>2697</v>
      </c>
      <c r="E444" s="7" t="s">
        <v>4623</v>
      </c>
      <c r="F444" s="8" t="s">
        <v>4624</v>
      </c>
      <c r="G444" s="7"/>
      <c r="H444" s="8"/>
    </row>
    <row r="445" spans="4:8" x14ac:dyDescent="0.3">
      <c r="D445" s="10" t="s">
        <v>4625</v>
      </c>
      <c r="E445" s="7" t="s">
        <v>4626</v>
      </c>
      <c r="F445" s="8" t="s">
        <v>4627</v>
      </c>
      <c r="G445" s="7"/>
      <c r="H445" s="8"/>
    </row>
    <row r="446" spans="4:8" x14ac:dyDescent="0.3">
      <c r="D446" s="10" t="s">
        <v>2696</v>
      </c>
      <c r="E446" s="7" t="s">
        <v>4628</v>
      </c>
      <c r="F446" s="8" t="s">
        <v>4629</v>
      </c>
      <c r="G446" s="7"/>
      <c r="H446" s="8"/>
    </row>
    <row r="447" spans="4:8" x14ac:dyDescent="0.3">
      <c r="D447" s="10" t="s">
        <v>2788</v>
      </c>
      <c r="E447" s="7" t="s">
        <v>4630</v>
      </c>
      <c r="F447" s="8" t="s">
        <v>4631</v>
      </c>
      <c r="G447" s="7"/>
      <c r="H447" s="8"/>
    </row>
    <row r="448" spans="4:8" x14ac:dyDescent="0.3">
      <c r="D448" s="10" t="s">
        <v>2699</v>
      </c>
      <c r="E448" s="7" t="s">
        <v>3433</v>
      </c>
      <c r="F448" s="8" t="s">
        <v>4632</v>
      </c>
      <c r="G448" s="7"/>
      <c r="H448" s="8"/>
    </row>
    <row r="449" spans="4:8" x14ac:dyDescent="0.3">
      <c r="D449" s="10" t="s">
        <v>4633</v>
      </c>
      <c r="E449" s="7" t="s">
        <v>4634</v>
      </c>
      <c r="F449" s="8" t="s">
        <v>4635</v>
      </c>
      <c r="G449" s="7"/>
      <c r="H449" s="8"/>
    </row>
    <row r="450" spans="4:8" x14ac:dyDescent="0.3">
      <c r="D450" s="10" t="s">
        <v>4636</v>
      </c>
      <c r="E450" s="7" t="s">
        <v>4637</v>
      </c>
      <c r="F450" s="8" t="s">
        <v>4638</v>
      </c>
      <c r="G450" s="7"/>
      <c r="H450" s="8"/>
    </row>
    <row r="451" spans="4:8" x14ac:dyDescent="0.3">
      <c r="D451" s="10" t="s">
        <v>4639</v>
      </c>
      <c r="E451" s="7" t="s">
        <v>4640</v>
      </c>
      <c r="F451" s="8" t="s">
        <v>4641</v>
      </c>
      <c r="G451" s="7"/>
      <c r="H451" s="8"/>
    </row>
    <row r="452" spans="4:8" x14ac:dyDescent="0.3">
      <c r="D452" s="10" t="s">
        <v>4642</v>
      </c>
      <c r="E452" s="7" t="s">
        <v>4643</v>
      </c>
      <c r="F452" s="8" t="s">
        <v>4644</v>
      </c>
      <c r="G452" s="7"/>
      <c r="H452" s="8"/>
    </row>
    <row r="453" spans="4:8" x14ac:dyDescent="0.3">
      <c r="D453" s="10" t="s">
        <v>4645</v>
      </c>
      <c r="E453" s="7" t="s">
        <v>4646</v>
      </c>
      <c r="F453" s="8" t="s">
        <v>4647</v>
      </c>
      <c r="G453" s="7"/>
      <c r="H453" s="8"/>
    </row>
    <row r="454" spans="4:8" x14ac:dyDescent="0.3">
      <c r="D454" s="10" t="s">
        <v>4648</v>
      </c>
      <c r="E454" s="7" t="s">
        <v>4649</v>
      </c>
      <c r="F454" s="8" t="s">
        <v>4650</v>
      </c>
      <c r="G454" s="7"/>
      <c r="H454" s="8"/>
    </row>
    <row r="455" spans="4:8" x14ac:dyDescent="0.3">
      <c r="D455" s="10" t="s">
        <v>4651</v>
      </c>
      <c r="E455" s="7" t="s">
        <v>4652</v>
      </c>
      <c r="F455" s="8" t="s">
        <v>4653</v>
      </c>
      <c r="G455" s="7"/>
      <c r="H455" s="8"/>
    </row>
    <row r="456" spans="4:8" x14ac:dyDescent="0.3">
      <c r="D456" s="10" t="s">
        <v>4654</v>
      </c>
      <c r="E456" s="7" t="s">
        <v>4655</v>
      </c>
      <c r="F456" s="8" t="s">
        <v>4656</v>
      </c>
      <c r="G456" s="7"/>
      <c r="H456" s="8"/>
    </row>
    <row r="457" spans="4:8" x14ac:dyDescent="0.3">
      <c r="D457" s="10" t="s">
        <v>4657</v>
      </c>
      <c r="E457" s="7" t="s">
        <v>4658</v>
      </c>
      <c r="F457" s="8" t="s">
        <v>4659</v>
      </c>
      <c r="G457" s="7"/>
      <c r="H457" s="8"/>
    </row>
    <row r="458" spans="4:8" x14ac:dyDescent="0.3">
      <c r="D458" s="10" t="s">
        <v>2809</v>
      </c>
      <c r="E458" s="7" t="s">
        <v>4660</v>
      </c>
      <c r="F458" s="8" t="s">
        <v>4661</v>
      </c>
      <c r="G458" s="7"/>
      <c r="H458" s="8"/>
    </row>
    <row r="459" spans="4:8" x14ac:dyDescent="0.3">
      <c r="D459" s="10" t="s">
        <v>4662</v>
      </c>
      <c r="E459" s="7" t="s">
        <v>4663</v>
      </c>
      <c r="F459" s="8" t="s">
        <v>4664</v>
      </c>
      <c r="G459" s="7"/>
      <c r="H459" s="8"/>
    </row>
    <row r="460" spans="4:8" x14ac:dyDescent="0.3">
      <c r="D460" s="10" t="s">
        <v>4665</v>
      </c>
      <c r="E460" s="7" t="s">
        <v>4666</v>
      </c>
      <c r="F460" s="8" t="s">
        <v>4667</v>
      </c>
      <c r="G460" s="7"/>
      <c r="H460" s="8"/>
    </row>
    <row r="461" spans="4:8" x14ac:dyDescent="0.3">
      <c r="D461" s="10" t="s">
        <v>4668</v>
      </c>
      <c r="E461" s="7" t="s">
        <v>4669</v>
      </c>
      <c r="F461" s="8" t="s">
        <v>4670</v>
      </c>
      <c r="G461" s="7"/>
      <c r="H461" s="8"/>
    </row>
    <row r="462" spans="4:8" x14ac:dyDescent="0.3">
      <c r="D462" s="10" t="s">
        <v>4671</v>
      </c>
      <c r="E462" s="7" t="s">
        <v>4672</v>
      </c>
      <c r="F462" s="8" t="s">
        <v>4673</v>
      </c>
      <c r="G462" s="7"/>
      <c r="H462" s="8"/>
    </row>
    <row r="463" spans="4:8" x14ac:dyDescent="0.3">
      <c r="D463" s="10" t="s">
        <v>4674</v>
      </c>
      <c r="E463" s="7" t="s">
        <v>4675</v>
      </c>
      <c r="F463" s="8" t="s">
        <v>4676</v>
      </c>
      <c r="G463" s="7"/>
      <c r="H463" s="8"/>
    </row>
    <row r="464" spans="4:8" x14ac:dyDescent="0.3">
      <c r="D464" s="10" t="s">
        <v>4677</v>
      </c>
      <c r="E464" s="7" t="s">
        <v>4678</v>
      </c>
      <c r="F464" s="8" t="s">
        <v>4679</v>
      </c>
      <c r="G464" s="7"/>
      <c r="H464" s="8"/>
    </row>
    <row r="465" spans="4:8" x14ac:dyDescent="0.3">
      <c r="D465" s="10" t="s">
        <v>2787</v>
      </c>
      <c r="E465" s="7" t="s">
        <v>4680</v>
      </c>
      <c r="F465" s="8" t="s">
        <v>4681</v>
      </c>
      <c r="G465" s="7"/>
      <c r="H465" s="8"/>
    </row>
    <row r="466" spans="4:8" x14ac:dyDescent="0.3">
      <c r="D466" s="10" t="s">
        <v>4682</v>
      </c>
      <c r="E466" s="7" t="s">
        <v>4683</v>
      </c>
      <c r="F466" s="8" t="s">
        <v>4684</v>
      </c>
      <c r="G466" s="7"/>
      <c r="H466" s="8"/>
    </row>
    <row r="467" spans="4:8" x14ac:dyDescent="0.3">
      <c r="D467" s="10" t="s">
        <v>2780</v>
      </c>
      <c r="E467" s="7" t="s">
        <v>4685</v>
      </c>
      <c r="F467" s="8" t="s">
        <v>4686</v>
      </c>
      <c r="G467" s="7"/>
      <c r="H467" s="8"/>
    </row>
    <row r="468" spans="4:8" x14ac:dyDescent="0.3">
      <c r="D468" s="10" t="s">
        <v>2779</v>
      </c>
      <c r="E468" s="7" t="s">
        <v>4687</v>
      </c>
      <c r="F468" s="8" t="s">
        <v>4688</v>
      </c>
      <c r="G468" s="7"/>
      <c r="H468" s="8"/>
    </row>
    <row r="469" spans="4:8" x14ac:dyDescent="0.3">
      <c r="D469" s="10" t="s">
        <v>2770</v>
      </c>
      <c r="E469" s="7" t="s">
        <v>4689</v>
      </c>
      <c r="F469" s="8" t="s">
        <v>4690</v>
      </c>
      <c r="G469" s="7"/>
      <c r="H469" s="8"/>
    </row>
    <row r="470" spans="4:8" x14ac:dyDescent="0.3">
      <c r="D470" s="10" t="s">
        <v>4691</v>
      </c>
      <c r="E470" s="7" t="s">
        <v>4692</v>
      </c>
      <c r="F470" s="8" t="s">
        <v>4693</v>
      </c>
      <c r="G470" s="7"/>
      <c r="H470" s="8"/>
    </row>
    <row r="471" spans="4:8" x14ac:dyDescent="0.3">
      <c r="D471" s="10" t="s">
        <v>4694</v>
      </c>
      <c r="E471" s="7" t="s">
        <v>4695</v>
      </c>
      <c r="F471" s="8" t="s">
        <v>4696</v>
      </c>
      <c r="G471" s="7"/>
      <c r="H471" s="8"/>
    </row>
    <row r="472" spans="4:8" x14ac:dyDescent="0.3">
      <c r="D472" s="10" t="s">
        <v>4697</v>
      </c>
      <c r="E472" s="7" t="s">
        <v>4698</v>
      </c>
      <c r="F472" s="8" t="s">
        <v>4699</v>
      </c>
      <c r="G472" s="7"/>
      <c r="H472" s="8"/>
    </row>
    <row r="473" spans="4:8" x14ac:dyDescent="0.3">
      <c r="D473" s="10" t="s">
        <v>4700</v>
      </c>
      <c r="E473" s="7" t="s">
        <v>4701</v>
      </c>
      <c r="F473" s="8" t="s">
        <v>4702</v>
      </c>
      <c r="G473" s="7"/>
      <c r="H473" s="8"/>
    </row>
    <row r="474" spans="4:8" x14ac:dyDescent="0.3">
      <c r="D474" s="10" t="s">
        <v>2769</v>
      </c>
      <c r="E474" s="7" t="s">
        <v>4703</v>
      </c>
      <c r="F474" s="8" t="s">
        <v>4704</v>
      </c>
      <c r="G474" s="7"/>
      <c r="H474" s="8"/>
    </row>
    <row r="475" spans="4:8" x14ac:dyDescent="0.3">
      <c r="D475" s="10" t="s">
        <v>4705</v>
      </c>
      <c r="E475" s="7" t="s">
        <v>4706</v>
      </c>
      <c r="F475" s="8" t="s">
        <v>4707</v>
      </c>
      <c r="G475" s="7"/>
      <c r="H475" s="8"/>
    </row>
    <row r="476" spans="4:8" x14ac:dyDescent="0.3">
      <c r="D476" s="10" t="s">
        <v>2777</v>
      </c>
      <c r="E476" s="7" t="s">
        <v>4708</v>
      </c>
      <c r="F476" s="8" t="s">
        <v>4709</v>
      </c>
      <c r="G476" s="7"/>
      <c r="H476" s="8"/>
    </row>
    <row r="477" spans="4:8" x14ac:dyDescent="0.3">
      <c r="D477" s="10" t="s">
        <v>2776</v>
      </c>
      <c r="E477" s="7" t="s">
        <v>4710</v>
      </c>
      <c r="F477" s="8" t="s">
        <v>4711</v>
      </c>
      <c r="G477" s="7"/>
      <c r="H477" s="8"/>
    </row>
    <row r="478" spans="4:8" x14ac:dyDescent="0.3">
      <c r="D478" s="10" t="s">
        <v>2703</v>
      </c>
      <c r="E478" s="7" t="s">
        <v>4712</v>
      </c>
      <c r="F478" s="8" t="s">
        <v>4713</v>
      </c>
      <c r="G478" s="7"/>
      <c r="H478" s="8"/>
    </row>
    <row r="479" spans="4:8" x14ac:dyDescent="0.3">
      <c r="D479" s="10" t="s">
        <v>2693</v>
      </c>
      <c r="E479" s="7" t="s">
        <v>4714</v>
      </c>
      <c r="F479" s="8" t="s">
        <v>4715</v>
      </c>
      <c r="G479" s="7"/>
      <c r="H479" s="8"/>
    </row>
    <row r="480" spans="4:8" x14ac:dyDescent="0.3">
      <c r="D480" s="10" t="s">
        <v>2846</v>
      </c>
      <c r="E480" s="7" t="s">
        <v>4716</v>
      </c>
      <c r="F480" s="8" t="s">
        <v>4717</v>
      </c>
      <c r="G480" s="7"/>
      <c r="H480" s="8"/>
    </row>
    <row r="481" spans="4:8" x14ac:dyDescent="0.3">
      <c r="D481" s="10" t="s">
        <v>4718</v>
      </c>
      <c r="E481" s="7" t="s">
        <v>4719</v>
      </c>
      <c r="F481" s="8" t="s">
        <v>4720</v>
      </c>
      <c r="G481" s="7"/>
      <c r="H481" s="8"/>
    </row>
    <row r="482" spans="4:8" x14ac:dyDescent="0.3">
      <c r="D482" s="10" t="s">
        <v>4721</v>
      </c>
      <c r="E482" s="7" t="s">
        <v>4722</v>
      </c>
      <c r="F482" s="8" t="s">
        <v>4723</v>
      </c>
      <c r="G482" s="7"/>
      <c r="H482" s="8"/>
    </row>
    <row r="483" spans="4:8" x14ac:dyDescent="0.3">
      <c r="D483" s="10" t="s">
        <v>4724</v>
      </c>
      <c r="E483" s="7" t="s">
        <v>4725</v>
      </c>
      <c r="F483" s="8" t="s">
        <v>4726</v>
      </c>
      <c r="G483" s="7"/>
      <c r="H483" s="8"/>
    </row>
    <row r="484" spans="4:8" x14ac:dyDescent="0.3">
      <c r="D484" s="10" t="s">
        <v>2694</v>
      </c>
      <c r="E484" s="7" t="s">
        <v>4727</v>
      </c>
      <c r="F484" s="8" t="s">
        <v>4728</v>
      </c>
      <c r="G484" s="7"/>
      <c r="H484" s="8"/>
    </row>
    <row r="485" spans="4:8" x14ac:dyDescent="0.3">
      <c r="D485" s="10" t="s">
        <v>4729</v>
      </c>
      <c r="E485" s="7" t="s">
        <v>4730</v>
      </c>
      <c r="F485" s="8" t="s">
        <v>4731</v>
      </c>
      <c r="G485" s="7"/>
      <c r="H485" s="8"/>
    </row>
    <row r="486" spans="4:8" x14ac:dyDescent="0.3">
      <c r="D486" s="10" t="s">
        <v>4732</v>
      </c>
      <c r="E486" s="7" t="s">
        <v>4733</v>
      </c>
      <c r="F486" s="8" t="s">
        <v>4734</v>
      </c>
      <c r="G486" s="7"/>
      <c r="H486" s="8"/>
    </row>
    <row r="487" spans="4:8" x14ac:dyDescent="0.3">
      <c r="D487" s="10" t="s">
        <v>4735</v>
      </c>
      <c r="E487" s="7" t="s">
        <v>4736</v>
      </c>
      <c r="F487" s="8" t="s">
        <v>4737</v>
      </c>
      <c r="G487" s="7"/>
      <c r="H487" s="8"/>
    </row>
    <row r="488" spans="4:8" x14ac:dyDescent="0.3">
      <c r="D488" s="10" t="s">
        <v>4738</v>
      </c>
      <c r="E488" s="7" t="s">
        <v>4739</v>
      </c>
      <c r="F488" s="8" t="s">
        <v>4740</v>
      </c>
      <c r="G488" s="7"/>
      <c r="H488" s="8"/>
    </row>
    <row r="489" spans="4:8" x14ac:dyDescent="0.3">
      <c r="D489" s="10" t="s">
        <v>4741</v>
      </c>
      <c r="E489" s="7" t="s">
        <v>4742</v>
      </c>
      <c r="F489" s="8" t="s">
        <v>4743</v>
      </c>
      <c r="G489" s="7"/>
      <c r="H489" s="8"/>
    </row>
    <row r="490" spans="4:8" x14ac:dyDescent="0.3">
      <c r="D490" s="10" t="s">
        <v>4744</v>
      </c>
      <c r="E490" s="7" t="s">
        <v>4745</v>
      </c>
      <c r="F490" s="8" t="s">
        <v>4746</v>
      </c>
      <c r="G490" s="7"/>
      <c r="H490" s="8"/>
    </row>
    <row r="491" spans="4:8" x14ac:dyDescent="0.3">
      <c r="D491" s="10" t="s">
        <v>4747</v>
      </c>
      <c r="E491" s="7" t="s">
        <v>4748</v>
      </c>
      <c r="F491" s="8" t="s">
        <v>4749</v>
      </c>
      <c r="G491" s="7"/>
      <c r="H491" s="8"/>
    </row>
    <row r="492" spans="4:8" x14ac:dyDescent="0.3">
      <c r="D492" s="10" t="s">
        <v>4750</v>
      </c>
      <c r="E492" s="7" t="s">
        <v>4751</v>
      </c>
      <c r="F492" s="8" t="s">
        <v>4752</v>
      </c>
      <c r="G492" s="7"/>
      <c r="H492" s="8"/>
    </row>
    <row r="493" spans="4:8" x14ac:dyDescent="0.3">
      <c r="D493" s="10" t="s">
        <v>4753</v>
      </c>
      <c r="E493" s="7" t="s">
        <v>4754</v>
      </c>
      <c r="F493" s="8" t="s">
        <v>4755</v>
      </c>
      <c r="G493" s="7"/>
      <c r="H493" s="8"/>
    </row>
    <row r="494" spans="4:8" x14ac:dyDescent="0.3">
      <c r="D494" s="10" t="s">
        <v>4756</v>
      </c>
      <c r="E494" s="7" t="s">
        <v>4757</v>
      </c>
      <c r="F494" s="8" t="s">
        <v>4758</v>
      </c>
      <c r="G494" s="7"/>
      <c r="H494" s="8"/>
    </row>
    <row r="495" spans="4:8" x14ac:dyDescent="0.3">
      <c r="D495" s="10" t="s">
        <v>2822</v>
      </c>
      <c r="E495" s="7" t="s">
        <v>4759</v>
      </c>
      <c r="F495" s="8" t="s">
        <v>4760</v>
      </c>
      <c r="G495" s="7"/>
      <c r="H495" s="8"/>
    </row>
    <row r="496" spans="4:8" x14ac:dyDescent="0.3">
      <c r="D496" s="10" t="s">
        <v>4761</v>
      </c>
      <c r="E496" s="7" t="s">
        <v>4762</v>
      </c>
      <c r="F496" s="8" t="s">
        <v>4763</v>
      </c>
      <c r="G496" s="7"/>
      <c r="H496" s="8"/>
    </row>
    <row r="497" spans="4:8" x14ac:dyDescent="0.3">
      <c r="D497" s="10" t="s">
        <v>4764</v>
      </c>
      <c r="E497" s="7" t="s">
        <v>4765</v>
      </c>
      <c r="F497" s="8" t="s">
        <v>4766</v>
      </c>
      <c r="G497" s="7"/>
      <c r="H497" s="8"/>
    </row>
    <row r="498" spans="4:8" x14ac:dyDescent="0.3">
      <c r="D498" s="10" t="s">
        <v>4767</v>
      </c>
      <c r="E498" s="7" t="s">
        <v>4768</v>
      </c>
      <c r="F498" s="8" t="s">
        <v>4769</v>
      </c>
      <c r="G498" s="7"/>
      <c r="H498" s="8"/>
    </row>
    <row r="499" spans="4:8" x14ac:dyDescent="0.3">
      <c r="D499" s="10" t="s">
        <v>4770</v>
      </c>
      <c r="E499" s="7" t="s">
        <v>4771</v>
      </c>
      <c r="F499" s="8" t="s">
        <v>4772</v>
      </c>
      <c r="G499" s="7"/>
      <c r="H499" s="8"/>
    </row>
    <row r="500" spans="4:8" x14ac:dyDescent="0.3">
      <c r="D500" s="10" t="s">
        <v>4773</v>
      </c>
      <c r="E500" s="7" t="s">
        <v>4774</v>
      </c>
      <c r="F500" s="8" t="s">
        <v>4775</v>
      </c>
      <c r="G500" s="7"/>
      <c r="H500" s="8"/>
    </row>
    <row r="501" spans="4:8" x14ac:dyDescent="0.3">
      <c r="D501" s="10" t="s">
        <v>4776</v>
      </c>
      <c r="E501" s="7" t="s">
        <v>4777</v>
      </c>
      <c r="F501" s="8" t="s">
        <v>4778</v>
      </c>
      <c r="G501" s="7"/>
      <c r="H501" s="8"/>
    </row>
    <row r="502" spans="4:8" x14ac:dyDescent="0.3">
      <c r="D502" s="10" t="s">
        <v>4779</v>
      </c>
      <c r="E502" s="7" t="s">
        <v>4780</v>
      </c>
      <c r="F502" s="8" t="s">
        <v>4781</v>
      </c>
      <c r="G502" s="7"/>
      <c r="H502" s="8"/>
    </row>
    <row r="503" spans="4:8" x14ac:dyDescent="0.3">
      <c r="D503" s="10" t="s">
        <v>4782</v>
      </c>
      <c r="E503" s="7" t="s">
        <v>4783</v>
      </c>
      <c r="F503" s="8" t="s">
        <v>4784</v>
      </c>
      <c r="G503" s="7"/>
      <c r="H503" s="8"/>
    </row>
    <row r="504" spans="4:8" x14ac:dyDescent="0.3">
      <c r="D504" s="10" t="s">
        <v>2808</v>
      </c>
      <c r="E504" s="7" t="s">
        <v>4785</v>
      </c>
      <c r="F504" s="8" t="s">
        <v>4786</v>
      </c>
      <c r="G504" s="7"/>
      <c r="H504" s="8"/>
    </row>
    <row r="505" spans="4:8" x14ac:dyDescent="0.3">
      <c r="D505" s="10" t="s">
        <v>4787</v>
      </c>
      <c r="E505" s="7" t="s">
        <v>4788</v>
      </c>
      <c r="F505" s="8" t="s">
        <v>4789</v>
      </c>
      <c r="G505" s="7"/>
      <c r="H505" s="8"/>
    </row>
    <row r="506" spans="4:8" x14ac:dyDescent="0.3">
      <c r="D506" s="10" t="s">
        <v>4790</v>
      </c>
      <c r="E506" s="7" t="s">
        <v>4791</v>
      </c>
      <c r="F506" s="8" t="s">
        <v>4792</v>
      </c>
      <c r="G506" s="7"/>
      <c r="H506" s="8"/>
    </row>
    <row r="507" spans="4:8" x14ac:dyDescent="0.3">
      <c r="D507" s="10" t="s">
        <v>4793</v>
      </c>
      <c r="E507" s="7" t="s">
        <v>4794</v>
      </c>
      <c r="F507" s="8" t="s">
        <v>4795</v>
      </c>
      <c r="G507" s="7"/>
      <c r="H507" s="8"/>
    </row>
    <row r="508" spans="4:8" x14ac:dyDescent="0.3">
      <c r="D508" s="10" t="s">
        <v>2810</v>
      </c>
      <c r="E508" s="7" t="s">
        <v>4796</v>
      </c>
      <c r="F508" s="8" t="s">
        <v>4797</v>
      </c>
      <c r="G508" s="7"/>
      <c r="H508" s="8"/>
    </row>
    <row r="509" spans="4:8" x14ac:dyDescent="0.3">
      <c r="D509" s="10" t="s">
        <v>4798</v>
      </c>
      <c r="E509" s="7" t="s">
        <v>4799</v>
      </c>
      <c r="F509" s="8" t="s">
        <v>4800</v>
      </c>
      <c r="G509" s="7"/>
      <c r="H509" s="8"/>
    </row>
    <row r="510" spans="4:8" x14ac:dyDescent="0.3">
      <c r="D510" s="10" t="s">
        <v>4801</v>
      </c>
      <c r="E510" s="7" t="s">
        <v>4802</v>
      </c>
      <c r="F510" s="8" t="s">
        <v>4803</v>
      </c>
      <c r="G510" s="7"/>
      <c r="H510" s="8"/>
    </row>
    <row r="511" spans="4:8" x14ac:dyDescent="0.3">
      <c r="D511" s="10" t="s">
        <v>4804</v>
      </c>
      <c r="E511" s="7" t="s">
        <v>4805</v>
      </c>
      <c r="F511" s="8" t="s">
        <v>4806</v>
      </c>
      <c r="G511" s="7"/>
      <c r="H511" s="8"/>
    </row>
    <row r="512" spans="4:8" x14ac:dyDescent="0.3">
      <c r="D512" s="10" t="s">
        <v>4807</v>
      </c>
      <c r="E512" s="7" t="s">
        <v>4808</v>
      </c>
      <c r="F512" s="8" t="s">
        <v>4809</v>
      </c>
      <c r="G512" s="7"/>
      <c r="H512" s="8"/>
    </row>
    <row r="513" spans="4:8" x14ac:dyDescent="0.3">
      <c r="D513" s="10" t="s">
        <v>4810</v>
      </c>
      <c r="E513" s="7" t="s">
        <v>4811</v>
      </c>
      <c r="F513" s="8" t="s">
        <v>4812</v>
      </c>
      <c r="G513" s="7"/>
      <c r="H513" s="8"/>
    </row>
    <row r="514" spans="4:8" x14ac:dyDescent="0.3">
      <c r="D514" s="10" t="s">
        <v>4813</v>
      </c>
      <c r="E514" s="7" t="s">
        <v>4814</v>
      </c>
      <c r="F514" s="8" t="s">
        <v>4815</v>
      </c>
      <c r="G514" s="7"/>
      <c r="H514" s="8"/>
    </row>
    <row r="515" spans="4:8" x14ac:dyDescent="0.3">
      <c r="D515" s="10" t="s">
        <v>4816</v>
      </c>
      <c r="E515" s="7" t="s">
        <v>4817</v>
      </c>
      <c r="F515" s="8" t="s">
        <v>4818</v>
      </c>
      <c r="G515" s="7"/>
      <c r="H515" s="8"/>
    </row>
    <row r="516" spans="4:8" x14ac:dyDescent="0.3">
      <c r="D516" s="10" t="s">
        <v>2762</v>
      </c>
      <c r="E516" s="7" t="s">
        <v>4819</v>
      </c>
      <c r="F516" s="8" t="s">
        <v>4820</v>
      </c>
      <c r="G516" s="7"/>
      <c r="H516" s="8"/>
    </row>
    <row r="517" spans="4:8" x14ac:dyDescent="0.3">
      <c r="D517" s="10" t="s">
        <v>4821</v>
      </c>
      <c r="E517" s="7" t="s">
        <v>4822</v>
      </c>
      <c r="F517" s="8" t="s">
        <v>4823</v>
      </c>
      <c r="G517" s="7"/>
      <c r="H517" s="8"/>
    </row>
    <row r="518" spans="4:8" x14ac:dyDescent="0.3">
      <c r="D518" s="10" t="s">
        <v>4824</v>
      </c>
      <c r="E518" s="7" t="s">
        <v>4825</v>
      </c>
      <c r="F518" s="8" t="s">
        <v>4826</v>
      </c>
      <c r="G518" s="7"/>
      <c r="H518" s="8"/>
    </row>
    <row r="519" spans="4:8" x14ac:dyDescent="0.3">
      <c r="D519" s="10" t="s">
        <v>4827</v>
      </c>
      <c r="E519" s="7" t="s">
        <v>4828</v>
      </c>
      <c r="F519" s="8" t="s">
        <v>4829</v>
      </c>
      <c r="G519" s="7"/>
      <c r="H519" s="8"/>
    </row>
    <row r="520" spans="4:8" x14ac:dyDescent="0.3">
      <c r="D520" s="10" t="s">
        <v>4830</v>
      </c>
      <c r="E520" s="7" t="s">
        <v>4831</v>
      </c>
      <c r="F520" s="8" t="s">
        <v>4832</v>
      </c>
      <c r="G520" s="7"/>
      <c r="H520" s="8"/>
    </row>
    <row r="521" spans="4:8" x14ac:dyDescent="0.3">
      <c r="D521" s="10" t="s">
        <v>2814</v>
      </c>
      <c r="E521" s="7" t="s">
        <v>4833</v>
      </c>
      <c r="F521" s="8" t="s">
        <v>4834</v>
      </c>
      <c r="G521" s="7"/>
      <c r="H521" s="8"/>
    </row>
    <row r="522" spans="4:8" x14ac:dyDescent="0.3">
      <c r="D522" s="10" t="s">
        <v>2831</v>
      </c>
      <c r="E522" s="7" t="s">
        <v>4835</v>
      </c>
      <c r="F522" s="8" t="s">
        <v>4836</v>
      </c>
      <c r="G522" s="7"/>
      <c r="H522" s="8"/>
    </row>
    <row r="523" spans="4:8" x14ac:dyDescent="0.3">
      <c r="D523" s="10" t="s">
        <v>2819</v>
      </c>
      <c r="E523" s="7" t="s">
        <v>4837</v>
      </c>
      <c r="F523" s="8" t="s">
        <v>4838</v>
      </c>
      <c r="G523" s="7"/>
      <c r="H523" s="8"/>
    </row>
    <row r="524" spans="4:8" x14ac:dyDescent="0.3">
      <c r="D524" s="10" t="s">
        <v>2737</v>
      </c>
      <c r="E524" s="7" t="s">
        <v>4839</v>
      </c>
      <c r="F524" s="8" t="s">
        <v>4840</v>
      </c>
      <c r="G524" s="7"/>
      <c r="H524" s="8"/>
    </row>
    <row r="525" spans="4:8" x14ac:dyDescent="0.3">
      <c r="D525" s="10" t="s">
        <v>4841</v>
      </c>
      <c r="E525" s="7" t="s">
        <v>4842</v>
      </c>
      <c r="F525" s="8" t="s">
        <v>4843</v>
      </c>
      <c r="G525" s="7"/>
      <c r="H525" s="8"/>
    </row>
    <row r="526" spans="4:8" x14ac:dyDescent="0.3">
      <c r="D526" s="10" t="s">
        <v>2805</v>
      </c>
      <c r="E526" s="7" t="s">
        <v>4844</v>
      </c>
      <c r="F526" s="8" t="s">
        <v>4845</v>
      </c>
      <c r="G526" s="7"/>
      <c r="H526" s="8"/>
    </row>
    <row r="527" spans="4:8" x14ac:dyDescent="0.3">
      <c r="D527" s="10" t="s">
        <v>2790</v>
      </c>
      <c r="E527" s="7" t="s">
        <v>4846</v>
      </c>
      <c r="F527" s="8" t="s">
        <v>4847</v>
      </c>
      <c r="G527" s="7"/>
      <c r="H527" s="8"/>
    </row>
    <row r="528" spans="4:8" x14ac:dyDescent="0.3">
      <c r="D528" s="10" t="s">
        <v>4848</v>
      </c>
      <c r="E528" s="7" t="s">
        <v>4849</v>
      </c>
      <c r="F528" s="8" t="s">
        <v>4850</v>
      </c>
      <c r="G528" s="7"/>
      <c r="H528" s="8"/>
    </row>
    <row r="529" spans="4:8" x14ac:dyDescent="0.3">
      <c r="D529" s="10" t="s">
        <v>4851</v>
      </c>
      <c r="E529" s="7" t="s">
        <v>4852</v>
      </c>
      <c r="F529" s="8" t="s">
        <v>4853</v>
      </c>
      <c r="G529" s="7"/>
      <c r="H529" s="8"/>
    </row>
    <row r="530" spans="4:8" x14ac:dyDescent="0.3">
      <c r="D530" s="10" t="s">
        <v>4854</v>
      </c>
      <c r="E530" s="7" t="s">
        <v>4855</v>
      </c>
      <c r="F530" s="8" t="s">
        <v>4856</v>
      </c>
      <c r="G530" s="7"/>
      <c r="H530" s="8"/>
    </row>
    <row r="531" spans="4:8" x14ac:dyDescent="0.3">
      <c r="D531" s="10" t="s">
        <v>4857</v>
      </c>
      <c r="E531" s="7" t="s">
        <v>4858</v>
      </c>
      <c r="F531" s="8" t="s">
        <v>4859</v>
      </c>
      <c r="G531" s="7"/>
      <c r="H531" s="8"/>
    </row>
    <row r="532" spans="4:8" x14ac:dyDescent="0.3">
      <c r="D532" s="10" t="s">
        <v>2686</v>
      </c>
      <c r="E532" s="7" t="s">
        <v>773</v>
      </c>
      <c r="F532" s="8" t="s">
        <v>4860</v>
      </c>
      <c r="G532" s="7"/>
      <c r="H532" s="8"/>
    </row>
    <row r="533" spans="4:8" x14ac:dyDescent="0.3">
      <c r="D533" s="10" t="s">
        <v>4861</v>
      </c>
      <c r="E533" s="7" t="s">
        <v>4862</v>
      </c>
      <c r="F533" s="8" t="s">
        <v>4863</v>
      </c>
      <c r="G533" s="7"/>
      <c r="H533" s="8"/>
    </row>
    <row r="534" spans="4:8" x14ac:dyDescent="0.3">
      <c r="D534" s="10" t="s">
        <v>2675</v>
      </c>
      <c r="E534" s="7" t="s">
        <v>4864</v>
      </c>
      <c r="F534" s="8" t="s">
        <v>4865</v>
      </c>
      <c r="G534" s="7"/>
      <c r="H534" s="8"/>
    </row>
    <row r="535" spans="4:8" x14ac:dyDescent="0.3">
      <c r="D535" s="10" t="s">
        <v>2672</v>
      </c>
      <c r="E535" s="7" t="s">
        <v>4866</v>
      </c>
      <c r="F535" s="8" t="s">
        <v>4867</v>
      </c>
      <c r="G535" s="7"/>
      <c r="H535" s="8"/>
    </row>
    <row r="536" spans="4:8" x14ac:dyDescent="0.3">
      <c r="D536" s="10" t="s">
        <v>2674</v>
      </c>
      <c r="E536" s="7" t="s">
        <v>4868</v>
      </c>
      <c r="F536" s="8" t="s">
        <v>4869</v>
      </c>
      <c r="G536" s="7"/>
      <c r="H536" s="8"/>
    </row>
    <row r="537" spans="4:8" x14ac:dyDescent="0.3">
      <c r="D537" s="10" t="s">
        <v>2673</v>
      </c>
      <c r="E537" s="7" t="s">
        <v>4870</v>
      </c>
      <c r="F537" s="8" t="s">
        <v>4871</v>
      </c>
      <c r="G537" s="7"/>
      <c r="H537" s="8"/>
    </row>
    <row r="538" spans="4:8" x14ac:dyDescent="0.3">
      <c r="D538" s="10" t="s">
        <v>2670</v>
      </c>
      <c r="E538" s="7" t="s">
        <v>4872</v>
      </c>
      <c r="F538" s="8" t="s">
        <v>4873</v>
      </c>
      <c r="G538" s="7"/>
      <c r="H538" s="8"/>
    </row>
    <row r="539" spans="4:8" x14ac:dyDescent="0.3">
      <c r="D539" s="10" t="s">
        <v>4874</v>
      </c>
      <c r="E539" s="7" t="s">
        <v>4875</v>
      </c>
      <c r="F539" s="8" t="s">
        <v>4876</v>
      </c>
      <c r="G539" s="7"/>
      <c r="H539" s="8"/>
    </row>
    <row r="540" spans="4:8" x14ac:dyDescent="0.3">
      <c r="D540" s="10" t="s">
        <v>4877</v>
      </c>
      <c r="E540" s="7" t="s">
        <v>4878</v>
      </c>
      <c r="F540" s="8" t="s">
        <v>4876</v>
      </c>
      <c r="G540" s="7"/>
      <c r="H540" s="8"/>
    </row>
    <row r="541" spans="4:8" x14ac:dyDescent="0.3">
      <c r="D541" s="10" t="s">
        <v>2690</v>
      </c>
      <c r="E541" s="7" t="s">
        <v>4879</v>
      </c>
      <c r="F541" s="8" t="s">
        <v>4880</v>
      </c>
      <c r="G541" s="7"/>
      <c r="H541" s="8"/>
    </row>
    <row r="542" spans="4:8" x14ac:dyDescent="0.3">
      <c r="D542" s="10" t="s">
        <v>2689</v>
      </c>
      <c r="E542" s="7" t="s">
        <v>4881</v>
      </c>
      <c r="F542" s="8" t="s">
        <v>4882</v>
      </c>
      <c r="G542" s="7"/>
      <c r="H542" s="8"/>
    </row>
    <row r="543" spans="4:8" x14ac:dyDescent="0.3">
      <c r="D543" s="10" t="s">
        <v>4883</v>
      </c>
      <c r="E543" s="7" t="s">
        <v>4884</v>
      </c>
      <c r="F543" s="8" t="s">
        <v>4885</v>
      </c>
      <c r="G543" s="7"/>
      <c r="H543" s="8"/>
    </row>
    <row r="544" spans="4:8" x14ac:dyDescent="0.3">
      <c r="D544" s="10" t="s">
        <v>4886</v>
      </c>
      <c r="E544" s="7" t="s">
        <v>4887</v>
      </c>
      <c r="F544" s="8" t="s">
        <v>4888</v>
      </c>
      <c r="G544" s="7"/>
      <c r="H544" s="8"/>
    </row>
    <row r="545" spans="4:8" x14ac:dyDescent="0.3">
      <c r="D545" s="10" t="s">
        <v>4889</v>
      </c>
      <c r="E545" s="7" t="s">
        <v>4890</v>
      </c>
      <c r="F545" s="8" t="s">
        <v>4891</v>
      </c>
      <c r="G545" s="7"/>
      <c r="H545" s="8"/>
    </row>
    <row r="546" spans="4:8" x14ac:dyDescent="0.3">
      <c r="D546" s="10" t="s">
        <v>4892</v>
      </c>
      <c r="E546" s="7" t="s">
        <v>4893</v>
      </c>
      <c r="F546" s="8" t="s">
        <v>4894</v>
      </c>
      <c r="G546" s="7"/>
      <c r="H546" s="8"/>
    </row>
    <row r="547" spans="4:8" x14ac:dyDescent="0.3">
      <c r="D547" s="10" t="s">
        <v>2684</v>
      </c>
      <c r="E547" s="7" t="s">
        <v>4895</v>
      </c>
      <c r="F547" s="8" t="s">
        <v>4896</v>
      </c>
      <c r="G547" s="7"/>
      <c r="H547" s="8"/>
    </row>
    <row r="548" spans="4:8" x14ac:dyDescent="0.3">
      <c r="D548" s="10" t="s">
        <v>4897</v>
      </c>
      <c r="E548" s="7" t="s">
        <v>4898</v>
      </c>
      <c r="F548" s="8" t="s">
        <v>4899</v>
      </c>
      <c r="G548" s="7"/>
      <c r="H548" s="8"/>
    </row>
    <row r="549" spans="4:8" x14ac:dyDescent="0.3">
      <c r="D549" s="10" t="s">
        <v>2682</v>
      </c>
      <c r="E549" s="7" t="s">
        <v>4900</v>
      </c>
      <c r="F549" s="8" t="s">
        <v>4901</v>
      </c>
      <c r="G549" s="7"/>
      <c r="H549" s="8"/>
    </row>
    <row r="550" spans="4:8" x14ac:dyDescent="0.3">
      <c r="D550" s="10" t="s">
        <v>2791</v>
      </c>
      <c r="E550" s="7" t="s">
        <v>4902</v>
      </c>
      <c r="F550" s="8" t="s">
        <v>4903</v>
      </c>
      <c r="G550" s="7"/>
      <c r="H550" s="8"/>
    </row>
    <row r="551" spans="4:8" x14ac:dyDescent="0.3">
      <c r="D551" s="10" t="s">
        <v>4904</v>
      </c>
      <c r="E551" s="7" t="s">
        <v>4905</v>
      </c>
      <c r="F551" s="8" t="s">
        <v>4906</v>
      </c>
      <c r="G551" s="7"/>
      <c r="H551" s="8"/>
    </row>
    <row r="552" spans="4:8" x14ac:dyDescent="0.3">
      <c r="D552" s="10" t="s">
        <v>4907</v>
      </c>
      <c r="E552" s="7" t="s">
        <v>4908</v>
      </c>
      <c r="F552" s="8" t="s">
        <v>4909</v>
      </c>
      <c r="G552" s="7"/>
      <c r="H552" s="8"/>
    </row>
    <row r="553" spans="4:8" x14ac:dyDescent="0.3">
      <c r="D553" s="10" t="s">
        <v>4910</v>
      </c>
      <c r="E553" s="7" t="s">
        <v>4911</v>
      </c>
      <c r="F553" s="8" t="s">
        <v>4906</v>
      </c>
      <c r="G553" s="7"/>
      <c r="H553" s="8"/>
    </row>
    <row r="554" spans="4:8" x14ac:dyDescent="0.3">
      <c r="D554" s="10" t="s">
        <v>4912</v>
      </c>
      <c r="E554" s="7" t="s">
        <v>4913</v>
      </c>
      <c r="F554" s="8" t="s">
        <v>4914</v>
      </c>
      <c r="G554" s="7"/>
      <c r="H554" s="8"/>
    </row>
    <row r="555" spans="4:8" x14ac:dyDescent="0.3">
      <c r="D555" s="10" t="s">
        <v>4915</v>
      </c>
      <c r="E555" s="7" t="s">
        <v>4916</v>
      </c>
      <c r="F555" s="8" t="s">
        <v>4917</v>
      </c>
      <c r="G555" s="7"/>
      <c r="H555" s="8"/>
    </row>
    <row r="556" spans="4:8" x14ac:dyDescent="0.3">
      <c r="D556" s="10" t="s">
        <v>4918</v>
      </c>
      <c r="E556" s="7" t="s">
        <v>4919</v>
      </c>
      <c r="F556" s="8" t="s">
        <v>4920</v>
      </c>
      <c r="G556" s="7"/>
      <c r="H556" s="8"/>
    </row>
    <row r="557" spans="4:8" x14ac:dyDescent="0.3">
      <c r="D557" s="10" t="s">
        <v>4921</v>
      </c>
      <c r="E557" s="7" t="s">
        <v>4922</v>
      </c>
      <c r="F557" s="8" t="s">
        <v>4923</v>
      </c>
      <c r="G557" s="7"/>
      <c r="H557" s="8"/>
    </row>
    <row r="558" spans="4:8" x14ac:dyDescent="0.3">
      <c r="D558" s="10" t="s">
        <v>4924</v>
      </c>
      <c r="E558" s="7" t="s">
        <v>4925</v>
      </c>
      <c r="F558" s="8" t="s">
        <v>4926</v>
      </c>
      <c r="G558" s="7"/>
      <c r="H558" s="8"/>
    </row>
    <row r="559" spans="4:8" x14ac:dyDescent="0.3">
      <c r="D559" s="10" t="s">
        <v>4927</v>
      </c>
      <c r="E559" s="7" t="s">
        <v>4928</v>
      </c>
      <c r="F559" s="8" t="s">
        <v>4929</v>
      </c>
      <c r="G559" s="7"/>
      <c r="H559" s="8"/>
    </row>
    <row r="560" spans="4:8" x14ac:dyDescent="0.3">
      <c r="D560" s="10" t="s">
        <v>4930</v>
      </c>
      <c r="E560" s="7" t="s">
        <v>4931</v>
      </c>
      <c r="F560" s="8" t="s">
        <v>4932</v>
      </c>
      <c r="G560" s="7"/>
      <c r="H560" s="8"/>
    </row>
    <row r="561" spans="4:8" x14ac:dyDescent="0.3">
      <c r="D561" s="10" t="s">
        <v>4933</v>
      </c>
      <c r="E561" s="7" t="s">
        <v>4934</v>
      </c>
      <c r="F561" s="8" t="s">
        <v>4935</v>
      </c>
      <c r="G561" s="7"/>
      <c r="H561" s="8"/>
    </row>
    <row r="562" spans="4:8" x14ac:dyDescent="0.3">
      <c r="D562" s="10" t="s">
        <v>4936</v>
      </c>
      <c r="E562" s="7" t="s">
        <v>4937</v>
      </c>
      <c r="F562" s="8" t="s">
        <v>4938</v>
      </c>
      <c r="G562" s="7"/>
      <c r="H562" s="8"/>
    </row>
    <row r="563" spans="4:8" x14ac:dyDescent="0.3">
      <c r="D563" s="10" t="s">
        <v>4939</v>
      </c>
      <c r="E563" s="7" t="s">
        <v>4940</v>
      </c>
      <c r="F563" s="8" t="s">
        <v>4941</v>
      </c>
      <c r="G563" s="7"/>
      <c r="H563" s="8"/>
    </row>
    <row r="564" spans="4:8" x14ac:dyDescent="0.3">
      <c r="D564" s="10" t="s">
        <v>4942</v>
      </c>
      <c r="E564" s="7" t="s">
        <v>4943</v>
      </c>
      <c r="F564" s="8" t="s">
        <v>4944</v>
      </c>
      <c r="G564" s="7"/>
      <c r="H564" s="8"/>
    </row>
    <row r="565" spans="4:8" x14ac:dyDescent="0.3">
      <c r="D565" s="10" t="s">
        <v>4945</v>
      </c>
      <c r="E565" s="7" t="s">
        <v>4946</v>
      </c>
      <c r="F565" s="8" t="s">
        <v>4947</v>
      </c>
      <c r="G565" s="7"/>
      <c r="H565" s="8"/>
    </row>
    <row r="566" spans="4:8" x14ac:dyDescent="0.3">
      <c r="D566" s="10" t="s">
        <v>4948</v>
      </c>
      <c r="E566" s="7" t="s">
        <v>4949</v>
      </c>
      <c r="F566" s="8" t="s">
        <v>4950</v>
      </c>
      <c r="G566" s="7"/>
      <c r="H566" s="8"/>
    </row>
    <row r="567" spans="4:8" x14ac:dyDescent="0.3">
      <c r="D567" s="10" t="s">
        <v>4951</v>
      </c>
      <c r="E567" s="7" t="s">
        <v>4952</v>
      </c>
      <c r="F567" s="8" t="s">
        <v>4953</v>
      </c>
      <c r="G567" s="7"/>
      <c r="H567" s="8"/>
    </row>
    <row r="568" spans="4:8" x14ac:dyDescent="0.3">
      <c r="D568" s="10" t="s">
        <v>4954</v>
      </c>
      <c r="E568" s="7" t="s">
        <v>4955</v>
      </c>
      <c r="F568" s="8" t="s">
        <v>4956</v>
      </c>
      <c r="G568" s="7"/>
      <c r="H568" s="8"/>
    </row>
    <row r="569" spans="4:8" x14ac:dyDescent="0.3">
      <c r="D569" s="10" t="s">
        <v>4957</v>
      </c>
      <c r="E569" s="7" t="s">
        <v>4958</v>
      </c>
      <c r="F569" s="8" t="s">
        <v>4959</v>
      </c>
      <c r="G569" s="7"/>
      <c r="H569" s="8"/>
    </row>
    <row r="570" spans="4:8" x14ac:dyDescent="0.3">
      <c r="D570" s="10" t="s">
        <v>4960</v>
      </c>
      <c r="E570" s="7" t="s">
        <v>4961</v>
      </c>
      <c r="F570" s="8" t="s">
        <v>4962</v>
      </c>
      <c r="G570" s="7"/>
      <c r="H570" s="8"/>
    </row>
    <row r="571" spans="4:8" x14ac:dyDescent="0.3">
      <c r="D571" s="10" t="s">
        <v>4963</v>
      </c>
      <c r="E571" s="7" t="s">
        <v>4964</v>
      </c>
      <c r="F571" s="8" t="s">
        <v>4965</v>
      </c>
      <c r="G571" s="7"/>
      <c r="H571" s="8"/>
    </row>
    <row r="572" spans="4:8" x14ac:dyDescent="0.3">
      <c r="D572" s="10" t="s">
        <v>4966</v>
      </c>
      <c r="E572" s="7" t="s">
        <v>4967</v>
      </c>
      <c r="F572" s="8" t="s">
        <v>4968</v>
      </c>
      <c r="G572" s="7"/>
      <c r="H572" s="8"/>
    </row>
    <row r="573" spans="4:8" x14ac:dyDescent="0.3">
      <c r="D573" s="10" t="s">
        <v>4969</v>
      </c>
      <c r="E573" s="7" t="s">
        <v>4970</v>
      </c>
      <c r="F573" s="8" t="s">
        <v>4971</v>
      </c>
      <c r="G573" s="7"/>
      <c r="H573" s="8"/>
    </row>
    <row r="574" spans="4:8" x14ac:dyDescent="0.3">
      <c r="D574" s="10" t="s">
        <v>4972</v>
      </c>
      <c r="E574" s="7" t="s">
        <v>4973</v>
      </c>
      <c r="F574" s="8" t="s">
        <v>4974</v>
      </c>
      <c r="G574" s="7"/>
      <c r="H574" s="8"/>
    </row>
    <row r="575" spans="4:8" x14ac:dyDescent="0.3">
      <c r="D575" s="10" t="s">
        <v>4975</v>
      </c>
      <c r="E575" s="7" t="s">
        <v>3519</v>
      </c>
      <c r="F575" s="8"/>
      <c r="G575" s="7"/>
      <c r="H575" s="8"/>
    </row>
    <row r="576" spans="4:8" x14ac:dyDescent="0.3">
      <c r="D576" s="10" t="s">
        <v>4976</v>
      </c>
      <c r="E576" s="7" t="s">
        <v>4977</v>
      </c>
      <c r="F576" s="8" t="s">
        <v>4978</v>
      </c>
      <c r="G576" s="7"/>
      <c r="H576" s="8"/>
    </row>
    <row r="577" spans="4:8" x14ac:dyDescent="0.3">
      <c r="D577" s="10" t="s">
        <v>4979</v>
      </c>
      <c r="E577" s="7" t="s">
        <v>4980</v>
      </c>
      <c r="F577" s="8" t="s">
        <v>4981</v>
      </c>
      <c r="G577" s="7"/>
      <c r="H577" s="8"/>
    </row>
    <row r="578" spans="4:8" x14ac:dyDescent="0.3">
      <c r="D578" s="10" t="s">
        <v>4982</v>
      </c>
      <c r="E578" s="7" t="s">
        <v>4983</v>
      </c>
      <c r="F578" s="8" t="s">
        <v>4984</v>
      </c>
      <c r="G578" s="7"/>
      <c r="H578" s="8"/>
    </row>
    <row r="579" spans="4:8" x14ac:dyDescent="0.3">
      <c r="D579" s="10" t="s">
        <v>2793</v>
      </c>
      <c r="E579" s="7" t="s">
        <v>4985</v>
      </c>
      <c r="F579" s="8" t="s">
        <v>4986</v>
      </c>
      <c r="G579" s="7"/>
      <c r="H579" s="8"/>
    </row>
    <row r="580" spans="4:8" x14ac:dyDescent="0.3">
      <c r="D580" s="10" t="s">
        <v>4987</v>
      </c>
      <c r="E580" s="7" t="s">
        <v>4988</v>
      </c>
      <c r="F580" s="8" t="s">
        <v>4989</v>
      </c>
      <c r="G580" s="7"/>
      <c r="H580" s="8"/>
    </row>
    <row r="581" spans="4:8" x14ac:dyDescent="0.3">
      <c r="D581" s="10" t="s">
        <v>4990</v>
      </c>
      <c r="E581" s="7" t="s">
        <v>4991</v>
      </c>
      <c r="F581" s="8" t="s">
        <v>4992</v>
      </c>
      <c r="G581" s="7"/>
      <c r="H581" s="8"/>
    </row>
    <row r="582" spans="4:8" x14ac:dyDescent="0.3">
      <c r="D582" s="10" t="s">
        <v>2792</v>
      </c>
      <c r="E582" s="7" t="s">
        <v>4993</v>
      </c>
      <c r="F582" s="8" t="s">
        <v>4994</v>
      </c>
      <c r="G582" s="7"/>
      <c r="H582" s="8"/>
    </row>
    <row r="583" spans="4:8" x14ac:dyDescent="0.3">
      <c r="D583" s="10" t="s">
        <v>4995</v>
      </c>
      <c r="E583" s="7" t="s">
        <v>4996</v>
      </c>
      <c r="F583" s="8" t="s">
        <v>4997</v>
      </c>
      <c r="G583" s="7"/>
      <c r="H583" s="8"/>
    </row>
    <row r="584" spans="4:8" x14ac:dyDescent="0.3">
      <c r="D584" s="10" t="s">
        <v>4998</v>
      </c>
      <c r="E584" s="7" t="s">
        <v>4999</v>
      </c>
      <c r="F584" s="8" t="s">
        <v>5000</v>
      </c>
      <c r="G584" s="7"/>
      <c r="H584" s="8"/>
    </row>
    <row r="585" spans="4:8" x14ac:dyDescent="0.3">
      <c r="D585" s="10" t="s">
        <v>5001</v>
      </c>
      <c r="E585" s="7" t="s">
        <v>5002</v>
      </c>
      <c r="F585" s="8" t="s">
        <v>5003</v>
      </c>
      <c r="G585" s="7"/>
      <c r="H585" s="8"/>
    </row>
    <row r="586" spans="4:8" x14ac:dyDescent="0.3">
      <c r="D586" s="10" t="s">
        <v>5004</v>
      </c>
      <c r="E586" s="7" t="s">
        <v>5005</v>
      </c>
      <c r="F586" s="8" t="s">
        <v>5006</v>
      </c>
      <c r="G586" s="7"/>
      <c r="H586" s="8"/>
    </row>
    <row r="587" spans="4:8" x14ac:dyDescent="0.3">
      <c r="D587" s="10" t="s">
        <v>2842</v>
      </c>
      <c r="E587" s="7" t="s">
        <v>5007</v>
      </c>
      <c r="F587" s="8" t="s">
        <v>5008</v>
      </c>
      <c r="G587" s="7"/>
      <c r="H587" s="8"/>
    </row>
    <row r="588" spans="4:8" x14ac:dyDescent="0.3">
      <c r="D588" s="10" t="s">
        <v>5009</v>
      </c>
      <c r="E588" s="7" t="s">
        <v>5010</v>
      </c>
      <c r="F588" s="8" t="s">
        <v>5011</v>
      </c>
      <c r="G588" s="7"/>
      <c r="H588" s="8"/>
    </row>
    <row r="589" spans="4:8" x14ac:dyDescent="0.3">
      <c r="D589" s="10" t="s">
        <v>5012</v>
      </c>
      <c r="E589" s="7" t="s">
        <v>5013</v>
      </c>
      <c r="F589" s="8" t="s">
        <v>5014</v>
      </c>
      <c r="G589" s="7"/>
      <c r="H589" s="8"/>
    </row>
    <row r="590" spans="4:8" x14ac:dyDescent="0.3">
      <c r="D590" s="10" t="s">
        <v>5015</v>
      </c>
      <c r="E590" s="7" t="s">
        <v>5016</v>
      </c>
      <c r="F590" s="8" t="s">
        <v>5017</v>
      </c>
      <c r="G590" s="7"/>
      <c r="H590" s="8"/>
    </row>
    <row r="591" spans="4:8" x14ac:dyDescent="0.3">
      <c r="D591" s="10" t="s">
        <v>5018</v>
      </c>
      <c r="E591" s="7" t="s">
        <v>5019</v>
      </c>
      <c r="F591" s="8" t="s">
        <v>5020</v>
      </c>
      <c r="G591" s="7"/>
      <c r="H591" s="8"/>
    </row>
    <row r="592" spans="4:8" x14ac:dyDescent="0.3">
      <c r="D592" s="10" t="s">
        <v>5021</v>
      </c>
      <c r="E592" s="7" t="s">
        <v>5022</v>
      </c>
      <c r="F592" s="8" t="s">
        <v>5023</v>
      </c>
      <c r="G592" s="7"/>
      <c r="H592" s="8"/>
    </row>
    <row r="593" spans="4:8" x14ac:dyDescent="0.3">
      <c r="D593" s="10" t="s">
        <v>5024</v>
      </c>
      <c r="E593" s="7" t="s">
        <v>5025</v>
      </c>
      <c r="F593" s="8" t="s">
        <v>5026</v>
      </c>
      <c r="G593" s="7"/>
      <c r="H593" s="8"/>
    </row>
    <row r="594" spans="4:8" x14ac:dyDescent="0.3">
      <c r="D594" s="10" t="s">
        <v>5027</v>
      </c>
      <c r="E594" s="7" t="s">
        <v>5028</v>
      </c>
      <c r="F594" s="8" t="s">
        <v>5029</v>
      </c>
      <c r="G594" s="7"/>
      <c r="H594" s="8"/>
    </row>
    <row r="595" spans="4:8" x14ac:dyDescent="0.3">
      <c r="D595" s="10" t="s">
        <v>5030</v>
      </c>
      <c r="E595" s="7" t="s">
        <v>5031</v>
      </c>
      <c r="F595" s="8" t="s">
        <v>5032</v>
      </c>
      <c r="G595" s="7"/>
      <c r="H595" s="8"/>
    </row>
    <row r="596" spans="4:8" x14ac:dyDescent="0.3">
      <c r="D596" s="10" t="s">
        <v>2715</v>
      </c>
      <c r="E596" s="7" t="s">
        <v>5033</v>
      </c>
      <c r="F596" s="8" t="s">
        <v>5034</v>
      </c>
      <c r="G596" s="7"/>
      <c r="H596" s="8"/>
    </row>
    <row r="597" spans="4:8" x14ac:dyDescent="0.3">
      <c r="D597" s="10" t="s">
        <v>2714</v>
      </c>
      <c r="E597" s="7" t="s">
        <v>5035</v>
      </c>
      <c r="F597" s="8" t="s">
        <v>5036</v>
      </c>
      <c r="G597" s="7"/>
      <c r="H597" s="8"/>
    </row>
    <row r="598" spans="4:8" x14ac:dyDescent="0.3">
      <c r="D598" s="10" t="s">
        <v>2707</v>
      </c>
      <c r="E598" s="7" t="s">
        <v>5037</v>
      </c>
      <c r="F598" s="8" t="s">
        <v>5038</v>
      </c>
      <c r="G598" s="7"/>
      <c r="H598" s="8"/>
    </row>
    <row r="599" spans="4:8" x14ac:dyDescent="0.3">
      <c r="D599" s="10" t="s">
        <v>5039</v>
      </c>
      <c r="E599" s="7" t="s">
        <v>5040</v>
      </c>
      <c r="F599" s="8" t="s">
        <v>5041</v>
      </c>
      <c r="G599" s="7"/>
      <c r="H599" s="8"/>
    </row>
    <row r="600" spans="4:8" x14ac:dyDescent="0.3">
      <c r="D600" s="10" t="s">
        <v>5042</v>
      </c>
      <c r="E600" s="7" t="s">
        <v>5043</v>
      </c>
      <c r="F600" s="8" t="s">
        <v>5044</v>
      </c>
      <c r="G600" s="7"/>
      <c r="H600" s="8"/>
    </row>
    <row r="601" spans="4:8" x14ac:dyDescent="0.3">
      <c r="D601" s="10" t="s">
        <v>5045</v>
      </c>
      <c r="E601" s="7" t="s">
        <v>5046</v>
      </c>
      <c r="F601" s="8" t="s">
        <v>5047</v>
      </c>
      <c r="G601" s="7"/>
      <c r="H601" s="8"/>
    </row>
    <row r="602" spans="4:8" x14ac:dyDescent="0.3">
      <c r="D602" s="10" t="s">
        <v>2712</v>
      </c>
      <c r="E602" s="7" t="s">
        <v>5048</v>
      </c>
      <c r="F602" s="8" t="s">
        <v>5049</v>
      </c>
      <c r="G602" s="7"/>
      <c r="H602" s="8"/>
    </row>
    <row r="603" spans="4:8" x14ac:dyDescent="0.3">
      <c r="D603" s="10" t="s">
        <v>2760</v>
      </c>
      <c r="E603" s="7" t="s">
        <v>5050</v>
      </c>
      <c r="F603" s="8" t="s">
        <v>5051</v>
      </c>
      <c r="G603" s="7"/>
      <c r="H603" s="8"/>
    </row>
    <row r="604" spans="4:8" x14ac:dyDescent="0.3">
      <c r="D604" s="10" t="s">
        <v>5052</v>
      </c>
      <c r="E604" s="7" t="s">
        <v>5053</v>
      </c>
      <c r="F604" s="8" t="s">
        <v>5054</v>
      </c>
      <c r="G604" s="7"/>
      <c r="H604" s="8"/>
    </row>
    <row r="605" spans="4:8" x14ac:dyDescent="0.3">
      <c r="D605" s="10" t="s">
        <v>5055</v>
      </c>
      <c r="E605" s="7" t="s">
        <v>5056</v>
      </c>
      <c r="F605" s="8" t="s">
        <v>5057</v>
      </c>
      <c r="G605" s="7"/>
      <c r="H605" s="8"/>
    </row>
    <row r="606" spans="4:8" x14ac:dyDescent="0.3">
      <c r="D606" s="10" t="s">
        <v>2774</v>
      </c>
      <c r="E606" s="7" t="s">
        <v>5058</v>
      </c>
      <c r="F606" s="8" t="s">
        <v>5059</v>
      </c>
      <c r="G606" s="7"/>
      <c r="H606" s="8"/>
    </row>
    <row r="607" spans="4:8" x14ac:dyDescent="0.3">
      <c r="D607" s="10" t="s">
        <v>5060</v>
      </c>
      <c r="E607" s="7" t="s">
        <v>5061</v>
      </c>
      <c r="F607" s="8" t="s">
        <v>5062</v>
      </c>
      <c r="G607" s="7"/>
      <c r="H607" s="8"/>
    </row>
    <row r="608" spans="4:8" x14ac:dyDescent="0.3">
      <c r="D608" s="10" t="s">
        <v>5063</v>
      </c>
      <c r="E608" s="7" t="s">
        <v>5064</v>
      </c>
      <c r="F608" s="8" t="s">
        <v>5065</v>
      </c>
      <c r="G608" s="7"/>
      <c r="H608" s="8"/>
    </row>
    <row r="609" spans="4:8" x14ac:dyDescent="0.3">
      <c r="D609" s="10" t="s">
        <v>5066</v>
      </c>
      <c r="E609" s="7" t="s">
        <v>5067</v>
      </c>
      <c r="F609" s="8" t="s">
        <v>5068</v>
      </c>
      <c r="G609" s="7"/>
      <c r="H609" s="8"/>
    </row>
    <row r="610" spans="4:8" x14ac:dyDescent="0.3">
      <c r="D610" s="10" t="s">
        <v>5069</v>
      </c>
      <c r="E610" s="7" t="s">
        <v>5070</v>
      </c>
      <c r="F610" s="8" t="s">
        <v>5071</v>
      </c>
      <c r="G610" s="7"/>
      <c r="H610" s="8"/>
    </row>
    <row r="611" spans="4:8" x14ac:dyDescent="0.3">
      <c r="D611" s="10" t="s">
        <v>5072</v>
      </c>
      <c r="E611" s="7" t="s">
        <v>5073</v>
      </c>
      <c r="F611" s="8" t="s">
        <v>5074</v>
      </c>
      <c r="G611" s="7"/>
      <c r="H611" s="8"/>
    </row>
    <row r="612" spans="4:8" x14ac:dyDescent="0.3">
      <c r="D612" s="10" t="s">
        <v>2820</v>
      </c>
      <c r="E612" s="7" t="s">
        <v>5075</v>
      </c>
      <c r="F612" s="8" t="s">
        <v>5076</v>
      </c>
      <c r="G612" s="7"/>
      <c r="H612" s="8"/>
    </row>
    <row r="613" spans="4:8" x14ac:dyDescent="0.3">
      <c r="D613" s="10" t="s">
        <v>2789</v>
      </c>
      <c r="E613" s="7" t="s">
        <v>5077</v>
      </c>
      <c r="F613" s="8" t="s">
        <v>5078</v>
      </c>
      <c r="G613" s="7"/>
      <c r="H613" s="8"/>
    </row>
    <row r="614" spans="4:8" x14ac:dyDescent="0.3">
      <c r="D614" s="10" t="s">
        <v>2821</v>
      </c>
      <c r="E614" s="7" t="s">
        <v>1212</v>
      </c>
      <c r="F614" s="8" t="s">
        <v>5079</v>
      </c>
      <c r="G614" s="7"/>
      <c r="H614" s="8"/>
    </row>
    <row r="615" spans="4:8" x14ac:dyDescent="0.3">
      <c r="D615" s="10" t="s">
        <v>5080</v>
      </c>
      <c r="E615" s="7" t="s">
        <v>5081</v>
      </c>
      <c r="F615" s="8" t="s">
        <v>5082</v>
      </c>
      <c r="G615" s="7"/>
      <c r="H615" s="8"/>
    </row>
    <row r="616" spans="4:8" x14ac:dyDescent="0.3">
      <c r="D616" s="10" t="s">
        <v>5083</v>
      </c>
      <c r="E616" s="7" t="s">
        <v>5084</v>
      </c>
      <c r="F616" s="8" t="s">
        <v>5085</v>
      </c>
      <c r="G616" s="7"/>
      <c r="H616" s="8"/>
    </row>
    <row r="617" spans="4:8" x14ac:dyDescent="0.3">
      <c r="D617" s="10" t="s">
        <v>5086</v>
      </c>
      <c r="E617" s="7" t="s">
        <v>5087</v>
      </c>
      <c r="F617" s="8" t="s">
        <v>5088</v>
      </c>
      <c r="G617" s="7"/>
      <c r="H617" s="8"/>
    </row>
    <row r="618" spans="4:8" x14ac:dyDescent="0.3">
      <c r="D618" s="10" t="s">
        <v>5089</v>
      </c>
      <c r="E618" s="7" t="s">
        <v>5090</v>
      </c>
      <c r="F618" s="8" t="s">
        <v>5091</v>
      </c>
      <c r="G618" s="7"/>
      <c r="H618" s="8"/>
    </row>
    <row r="619" spans="4:8" x14ac:dyDescent="0.3">
      <c r="D619" s="10" t="s">
        <v>5092</v>
      </c>
      <c r="E619" s="7" t="s">
        <v>5093</v>
      </c>
      <c r="F619" s="8" t="s">
        <v>5094</v>
      </c>
      <c r="G619" s="7"/>
      <c r="H619" s="8"/>
    </row>
    <row r="620" spans="4:8" x14ac:dyDescent="0.3">
      <c r="D620" s="10" t="s">
        <v>5095</v>
      </c>
      <c r="E620" s="7" t="s">
        <v>5096</v>
      </c>
      <c r="F620" s="8" t="s">
        <v>5097</v>
      </c>
      <c r="G620" s="7"/>
      <c r="H620" s="8"/>
    </row>
    <row r="621" spans="4:8" x14ac:dyDescent="0.3">
      <c r="D621" s="10" t="s">
        <v>2797</v>
      </c>
      <c r="E621" s="7" t="s">
        <v>5098</v>
      </c>
      <c r="F621" s="8" t="s">
        <v>5099</v>
      </c>
      <c r="G621" s="7"/>
      <c r="H621" s="8"/>
    </row>
    <row r="622" spans="4:8" x14ac:dyDescent="0.3">
      <c r="D622" s="10" t="s">
        <v>5100</v>
      </c>
      <c r="E622" s="7" t="s">
        <v>5101</v>
      </c>
      <c r="F622" s="8" t="s">
        <v>5102</v>
      </c>
      <c r="G622" s="7"/>
      <c r="H622" s="8"/>
    </row>
    <row r="623" spans="4:8" x14ac:dyDescent="0.3">
      <c r="D623" s="10" t="s">
        <v>5103</v>
      </c>
      <c r="E623" s="7" t="s">
        <v>5104</v>
      </c>
      <c r="F623" s="8" t="s">
        <v>5105</v>
      </c>
      <c r="G623" s="7"/>
      <c r="H623" s="8"/>
    </row>
    <row r="624" spans="4:8" x14ac:dyDescent="0.3">
      <c r="D624" s="10" t="s">
        <v>5106</v>
      </c>
      <c r="E624" s="7" t="s">
        <v>5107</v>
      </c>
      <c r="F624" s="8" t="s">
        <v>5108</v>
      </c>
      <c r="G624" s="7"/>
      <c r="H624" s="8"/>
    </row>
    <row r="625" spans="4:8" x14ac:dyDescent="0.3">
      <c r="D625" s="10" t="s">
        <v>5109</v>
      </c>
      <c r="E625" s="7" t="s">
        <v>5110</v>
      </c>
      <c r="F625" s="8" t="s">
        <v>5111</v>
      </c>
      <c r="G625" s="7"/>
      <c r="H625" s="8"/>
    </row>
    <row r="626" spans="4:8" x14ac:dyDescent="0.3">
      <c r="D626" s="10" t="s">
        <v>5112</v>
      </c>
      <c r="E626" s="7" t="s">
        <v>5113</v>
      </c>
      <c r="F626" s="8" t="s">
        <v>5114</v>
      </c>
      <c r="G626" s="7"/>
      <c r="H626" s="8"/>
    </row>
    <row r="627" spans="4:8" x14ac:dyDescent="0.3">
      <c r="D627" s="10" t="s">
        <v>5115</v>
      </c>
      <c r="E627" s="7" t="s">
        <v>5116</v>
      </c>
      <c r="F627" s="8" t="s">
        <v>5117</v>
      </c>
      <c r="G627" s="7"/>
      <c r="H627" s="8"/>
    </row>
    <row r="628" spans="4:8" x14ac:dyDescent="0.3">
      <c r="D628" s="10" t="s">
        <v>5118</v>
      </c>
      <c r="E628" s="7" t="s">
        <v>5119</v>
      </c>
      <c r="F628" s="8" t="s">
        <v>5120</v>
      </c>
      <c r="G628" s="7"/>
      <c r="H628" s="8"/>
    </row>
    <row r="629" spans="4:8" x14ac:dyDescent="0.3">
      <c r="D629" s="10" t="s">
        <v>2721</v>
      </c>
      <c r="E629" s="7" t="s">
        <v>5121</v>
      </c>
      <c r="F629" s="8" t="s">
        <v>5122</v>
      </c>
      <c r="G629" s="7"/>
      <c r="H629" s="8"/>
    </row>
    <row r="630" spans="4:8" x14ac:dyDescent="0.3">
      <c r="D630" s="10" t="s">
        <v>2734</v>
      </c>
      <c r="E630" s="7" t="s">
        <v>5123</v>
      </c>
      <c r="F630" s="8" t="s">
        <v>5124</v>
      </c>
      <c r="G630" s="7"/>
      <c r="H630" s="8"/>
    </row>
    <row r="631" spans="4:8" x14ac:dyDescent="0.3">
      <c r="D631" s="10" t="s">
        <v>2717</v>
      </c>
      <c r="E631" s="7" t="s">
        <v>5125</v>
      </c>
      <c r="F631" s="8" t="s">
        <v>5126</v>
      </c>
      <c r="G631" s="7"/>
      <c r="H631" s="8"/>
    </row>
    <row r="632" spans="4:8" x14ac:dyDescent="0.3">
      <c r="D632" s="10" t="s">
        <v>2719</v>
      </c>
      <c r="E632" s="7" t="s">
        <v>5127</v>
      </c>
      <c r="F632" s="8" t="s">
        <v>5128</v>
      </c>
      <c r="G632" s="7"/>
      <c r="H632" s="8"/>
    </row>
    <row r="633" spans="4:8" x14ac:dyDescent="0.3">
      <c r="D633" s="10" t="s">
        <v>2728</v>
      </c>
      <c r="E633" s="7" t="s">
        <v>5129</v>
      </c>
      <c r="F633" s="8" t="s">
        <v>5130</v>
      </c>
      <c r="G633" s="7"/>
      <c r="H633" s="8"/>
    </row>
    <row r="634" spans="4:8" x14ac:dyDescent="0.3">
      <c r="D634" s="10" t="s">
        <v>2726</v>
      </c>
      <c r="E634" s="7" t="s">
        <v>5131</v>
      </c>
      <c r="F634" s="8" t="s">
        <v>5132</v>
      </c>
      <c r="G634" s="7"/>
      <c r="H634" s="8"/>
    </row>
    <row r="635" spans="4:8" x14ac:dyDescent="0.3">
      <c r="D635" s="10" t="s">
        <v>2727</v>
      </c>
      <c r="E635" s="7" t="s">
        <v>5133</v>
      </c>
      <c r="F635" s="8" t="s">
        <v>5134</v>
      </c>
      <c r="G635" s="7"/>
      <c r="H635" s="8"/>
    </row>
    <row r="636" spans="4:8" x14ac:dyDescent="0.3">
      <c r="D636" s="10" t="s">
        <v>2718</v>
      </c>
      <c r="E636" s="7" t="s">
        <v>882</v>
      </c>
      <c r="F636" s="8" t="s">
        <v>5135</v>
      </c>
      <c r="G636" s="7"/>
      <c r="H636" s="8"/>
    </row>
    <row r="637" spans="4:8" x14ac:dyDescent="0.3">
      <c r="D637" s="10" t="s">
        <v>5136</v>
      </c>
      <c r="E637" s="7" t="s">
        <v>5137</v>
      </c>
      <c r="F637" s="8" t="s">
        <v>5138</v>
      </c>
      <c r="G637" s="7"/>
      <c r="H637" s="8"/>
    </row>
    <row r="638" spans="4:8" x14ac:dyDescent="0.3">
      <c r="D638" s="10" t="s">
        <v>5139</v>
      </c>
      <c r="E638" s="7" t="s">
        <v>5140</v>
      </c>
      <c r="F638" s="8" t="s">
        <v>5141</v>
      </c>
      <c r="G638" s="7"/>
      <c r="H638" s="8"/>
    </row>
    <row r="639" spans="4:8" x14ac:dyDescent="0.3">
      <c r="D639" s="10" t="s">
        <v>5142</v>
      </c>
      <c r="E639" s="7" t="s">
        <v>5143</v>
      </c>
      <c r="F639" s="8" t="s">
        <v>5144</v>
      </c>
      <c r="G639" s="7"/>
      <c r="H639" s="8"/>
    </row>
    <row r="640" spans="4:8" x14ac:dyDescent="0.3">
      <c r="D640" s="10" t="s">
        <v>2729</v>
      </c>
      <c r="E640" s="7" t="s">
        <v>5145</v>
      </c>
      <c r="F640" s="8" t="s">
        <v>5146</v>
      </c>
      <c r="G640" s="7"/>
      <c r="H640" s="8"/>
    </row>
    <row r="641" spans="4:8" x14ac:dyDescent="0.3">
      <c r="D641" s="10" t="s">
        <v>5147</v>
      </c>
      <c r="E641" s="7" t="s">
        <v>5148</v>
      </c>
      <c r="F641" s="8" t="s">
        <v>5149</v>
      </c>
      <c r="G641" s="7"/>
      <c r="H641" s="8"/>
    </row>
    <row r="642" spans="4:8" x14ac:dyDescent="0.3">
      <c r="D642" s="10" t="s">
        <v>2713</v>
      </c>
      <c r="E642" s="7" t="s">
        <v>5150</v>
      </c>
      <c r="F642" s="8" t="s">
        <v>5151</v>
      </c>
      <c r="G642" s="7"/>
      <c r="H642" s="8"/>
    </row>
    <row r="643" spans="4:8" x14ac:dyDescent="0.3">
      <c r="D643" s="10" t="s">
        <v>2772</v>
      </c>
      <c r="E643" s="7" t="s">
        <v>5152</v>
      </c>
      <c r="F643" s="8" t="s">
        <v>5153</v>
      </c>
      <c r="G643" s="7"/>
      <c r="H643" s="8"/>
    </row>
    <row r="644" spans="4:8" x14ac:dyDescent="0.3">
      <c r="D644" s="10" t="s">
        <v>5154</v>
      </c>
      <c r="E644" s="7" t="s">
        <v>5155</v>
      </c>
      <c r="F644" s="8" t="s">
        <v>5156</v>
      </c>
      <c r="G644" s="7"/>
      <c r="H644" s="8"/>
    </row>
    <row r="645" spans="4:8" x14ac:dyDescent="0.3">
      <c r="D645" s="10" t="s">
        <v>5157</v>
      </c>
      <c r="E645" s="7" t="s">
        <v>5158</v>
      </c>
      <c r="F645" s="8" t="s">
        <v>5159</v>
      </c>
      <c r="G645" s="7"/>
      <c r="H645" s="8"/>
    </row>
    <row r="646" spans="4:8" x14ac:dyDescent="0.3">
      <c r="D646" s="10" t="s">
        <v>5160</v>
      </c>
      <c r="E646" s="7" t="s">
        <v>5161</v>
      </c>
      <c r="F646" s="8" t="s">
        <v>5162</v>
      </c>
      <c r="G646" s="7"/>
      <c r="H646" s="8"/>
    </row>
    <row r="647" spans="4:8" x14ac:dyDescent="0.3">
      <c r="D647" s="10" t="s">
        <v>2688</v>
      </c>
      <c r="E647" s="7" t="s">
        <v>5163</v>
      </c>
      <c r="F647" s="8" t="s">
        <v>5164</v>
      </c>
      <c r="G647" s="7"/>
      <c r="H647" s="8"/>
    </row>
    <row r="648" spans="4:8" x14ac:dyDescent="0.3">
      <c r="D648" s="10" t="s">
        <v>5165</v>
      </c>
      <c r="E648" s="7" t="s">
        <v>5166</v>
      </c>
      <c r="F648" s="8" t="s">
        <v>5167</v>
      </c>
      <c r="G648" s="7"/>
      <c r="H648" s="8"/>
    </row>
    <row r="649" spans="4:8" x14ac:dyDescent="0.3">
      <c r="D649" s="10" t="s">
        <v>2775</v>
      </c>
      <c r="E649" s="7" t="s">
        <v>5168</v>
      </c>
      <c r="F649" s="8" t="s">
        <v>5169</v>
      </c>
      <c r="G649" s="7"/>
      <c r="H649" s="8"/>
    </row>
    <row r="650" spans="4:8" x14ac:dyDescent="0.3">
      <c r="D650" s="10" t="s">
        <v>2807</v>
      </c>
      <c r="E650" s="7" t="s">
        <v>5170</v>
      </c>
      <c r="F650" s="8" t="s">
        <v>5171</v>
      </c>
      <c r="G650" s="7"/>
      <c r="H650" s="8"/>
    </row>
    <row r="651" spans="4:8" x14ac:dyDescent="0.3">
      <c r="D651" s="10" t="s">
        <v>2669</v>
      </c>
      <c r="E651" s="7" t="s">
        <v>5172</v>
      </c>
      <c r="F651" s="8" t="s">
        <v>5173</v>
      </c>
      <c r="G651" s="7"/>
      <c r="H651" s="8"/>
    </row>
    <row r="652" spans="4:8" x14ac:dyDescent="0.3">
      <c r="D652" s="10" t="s">
        <v>5174</v>
      </c>
      <c r="E652" s="7" t="s">
        <v>3519</v>
      </c>
      <c r="F652" s="8"/>
      <c r="G652" s="7"/>
      <c r="H652" s="8"/>
    </row>
    <row r="653" spans="4:8" x14ac:dyDescent="0.3">
      <c r="D653" s="10" t="s">
        <v>5175</v>
      </c>
      <c r="E653" s="7" t="s">
        <v>3519</v>
      </c>
      <c r="F653" s="8"/>
      <c r="G653" s="7"/>
      <c r="H653" s="8"/>
    </row>
    <row r="654" spans="4:8" x14ac:dyDescent="0.3">
      <c r="D654" s="10" t="s">
        <v>5176</v>
      </c>
      <c r="E654" s="7" t="s">
        <v>5177</v>
      </c>
      <c r="F654" s="8"/>
      <c r="G654" s="7"/>
      <c r="H654" s="8"/>
    </row>
    <row r="655" spans="4:8" x14ac:dyDescent="0.3">
      <c r="D655" s="10" t="s">
        <v>5178</v>
      </c>
      <c r="E655" s="7" t="s">
        <v>5179</v>
      </c>
      <c r="F655" s="8" t="s">
        <v>5180</v>
      </c>
      <c r="G655" s="7" t="s">
        <v>5181</v>
      </c>
      <c r="H655" s="8" t="s">
        <v>5182</v>
      </c>
    </row>
    <row r="656" spans="4:8" x14ac:dyDescent="0.3">
      <c r="D656" s="10" t="s">
        <v>5183</v>
      </c>
      <c r="E656" s="7" t="s">
        <v>5184</v>
      </c>
      <c r="F656" s="8" t="s">
        <v>5185</v>
      </c>
      <c r="G656" s="7" t="s">
        <v>5186</v>
      </c>
      <c r="H656" s="8" t="s">
        <v>5187</v>
      </c>
    </row>
    <row r="657" spans="4:8" x14ac:dyDescent="0.3">
      <c r="D657" s="10" t="s">
        <v>5188</v>
      </c>
      <c r="E657" s="7" t="s">
        <v>5189</v>
      </c>
      <c r="F657" s="8" t="s">
        <v>5190</v>
      </c>
      <c r="G657" s="7" t="s">
        <v>5191</v>
      </c>
      <c r="H657" s="8" t="s">
        <v>5192</v>
      </c>
    </row>
    <row r="658" spans="4:8" x14ac:dyDescent="0.3">
      <c r="D658" s="10" t="s">
        <v>5193</v>
      </c>
      <c r="E658" s="7" t="s">
        <v>5194</v>
      </c>
      <c r="F658" s="8" t="s">
        <v>5195</v>
      </c>
      <c r="G658" s="7" t="s">
        <v>5196</v>
      </c>
      <c r="H658" s="8" t="s">
        <v>5197</v>
      </c>
    </row>
    <row r="659" spans="4:8" x14ac:dyDescent="0.3">
      <c r="D659" s="10" t="s">
        <v>5198</v>
      </c>
      <c r="E659" s="7" t="s">
        <v>5199</v>
      </c>
      <c r="F659" s="8" t="s">
        <v>5200</v>
      </c>
      <c r="G659" s="7" t="s">
        <v>5201</v>
      </c>
      <c r="H659" s="8" t="s">
        <v>5202</v>
      </c>
    </row>
    <row r="660" spans="4:8" x14ac:dyDescent="0.3">
      <c r="D660" s="10" t="s">
        <v>5203</v>
      </c>
      <c r="E660" s="7" t="s">
        <v>5204</v>
      </c>
      <c r="F660" s="8" t="s">
        <v>5205</v>
      </c>
      <c r="G660" s="7" t="s">
        <v>5206</v>
      </c>
      <c r="H660" s="8" t="s">
        <v>5207</v>
      </c>
    </row>
    <row r="661" spans="4:8" x14ac:dyDescent="0.3">
      <c r="D661" s="10" t="s">
        <v>5208</v>
      </c>
      <c r="E661" s="7" t="s">
        <v>5209</v>
      </c>
      <c r="F661" s="8" t="s">
        <v>5210</v>
      </c>
      <c r="G661" s="7" t="s">
        <v>5211</v>
      </c>
      <c r="H661" s="8" t="s">
        <v>5212</v>
      </c>
    </row>
    <row r="662" spans="4:8" x14ac:dyDescent="0.3">
      <c r="D662" s="10" t="s">
        <v>5213</v>
      </c>
      <c r="E662" s="7" t="s">
        <v>5214</v>
      </c>
      <c r="F662" s="8" t="s">
        <v>5215</v>
      </c>
      <c r="G662" s="7" t="s">
        <v>5216</v>
      </c>
      <c r="H662" s="8" t="s">
        <v>5217</v>
      </c>
    </row>
    <row r="663" spans="4:8" x14ac:dyDescent="0.3">
      <c r="D663" s="10" t="s">
        <v>5218</v>
      </c>
      <c r="E663" s="7" t="s">
        <v>5219</v>
      </c>
      <c r="F663" s="8" t="s">
        <v>5220</v>
      </c>
      <c r="G663" s="7" t="s">
        <v>5221</v>
      </c>
      <c r="H663" s="8" t="s">
        <v>5222</v>
      </c>
    </row>
    <row r="664" spans="4:8" x14ac:dyDescent="0.3">
      <c r="D664" s="10" t="s">
        <v>5223</v>
      </c>
      <c r="E664" s="7" t="s">
        <v>5224</v>
      </c>
      <c r="F664" s="8" t="s">
        <v>5225</v>
      </c>
      <c r="G664" s="7" t="s">
        <v>5226</v>
      </c>
      <c r="H664" s="8" t="s">
        <v>5227</v>
      </c>
    </row>
    <row r="665" spans="4:8" x14ac:dyDescent="0.3">
      <c r="D665" s="10" t="s">
        <v>5228</v>
      </c>
      <c r="E665" s="7" t="s">
        <v>5229</v>
      </c>
      <c r="F665" s="8" t="s">
        <v>5230</v>
      </c>
      <c r="G665" s="7" t="s">
        <v>5231</v>
      </c>
      <c r="H665" s="8" t="s">
        <v>5232</v>
      </c>
    </row>
    <row r="666" spans="4:8" x14ac:dyDescent="0.3">
      <c r="D666" s="10" t="s">
        <v>5233</v>
      </c>
      <c r="E666" s="7" t="s">
        <v>5234</v>
      </c>
      <c r="F666" s="8" t="s">
        <v>5235</v>
      </c>
      <c r="G666" s="7" t="s">
        <v>5236</v>
      </c>
      <c r="H666" s="8" t="s">
        <v>5237</v>
      </c>
    </row>
    <row r="667" spans="4:8" x14ac:dyDescent="0.3">
      <c r="D667" s="10" t="s">
        <v>5238</v>
      </c>
      <c r="E667" s="7" t="s">
        <v>5239</v>
      </c>
      <c r="F667" s="8" t="s">
        <v>5240</v>
      </c>
      <c r="G667" s="7" t="s">
        <v>5241</v>
      </c>
      <c r="H667" s="8" t="s">
        <v>5242</v>
      </c>
    </row>
    <row r="668" spans="4:8" x14ac:dyDescent="0.3">
      <c r="D668" s="10" t="s">
        <v>5243</v>
      </c>
      <c r="E668" s="7" t="s">
        <v>5244</v>
      </c>
      <c r="F668" s="8" t="s">
        <v>5245</v>
      </c>
      <c r="G668" s="7" t="s">
        <v>5246</v>
      </c>
      <c r="H668" s="8" t="s">
        <v>5247</v>
      </c>
    </row>
    <row r="669" spans="4:8" x14ac:dyDescent="0.3">
      <c r="D669" s="10" t="s">
        <v>5248</v>
      </c>
      <c r="E669" s="7" t="s">
        <v>5249</v>
      </c>
      <c r="F669" s="8" t="s">
        <v>5250</v>
      </c>
      <c r="G669" s="7" t="s">
        <v>5251</v>
      </c>
      <c r="H669" s="8" t="s">
        <v>5252</v>
      </c>
    </row>
    <row r="670" spans="4:8" x14ac:dyDescent="0.3">
      <c r="D670" s="10" t="s">
        <v>5253</v>
      </c>
      <c r="E670" s="7" t="s">
        <v>5254</v>
      </c>
      <c r="F670" s="8" t="s">
        <v>5255</v>
      </c>
      <c r="G670" s="7" t="s">
        <v>5256</v>
      </c>
      <c r="H670" s="8" t="s">
        <v>5257</v>
      </c>
    </row>
    <row r="671" spans="4:8" x14ac:dyDescent="0.3">
      <c r="D671" s="10" t="s">
        <v>5258</v>
      </c>
      <c r="E671" s="7" t="s">
        <v>5259</v>
      </c>
      <c r="F671" s="8" t="s">
        <v>5260</v>
      </c>
      <c r="G671" s="7" t="s">
        <v>5261</v>
      </c>
      <c r="H671" s="8" t="s">
        <v>5262</v>
      </c>
    </row>
    <row r="672" spans="4:8" x14ac:dyDescent="0.3">
      <c r="D672" s="10" t="s">
        <v>5263</v>
      </c>
      <c r="E672" s="7" t="s">
        <v>5264</v>
      </c>
      <c r="F672" s="8" t="s">
        <v>5265</v>
      </c>
      <c r="G672" s="7" t="s">
        <v>5266</v>
      </c>
      <c r="H672" s="8" t="s">
        <v>5267</v>
      </c>
    </row>
    <row r="673" spans="4:8" x14ac:dyDescent="0.3">
      <c r="D673" s="10" t="s">
        <v>5268</v>
      </c>
      <c r="E673" s="7" t="s">
        <v>5269</v>
      </c>
      <c r="F673" s="8" t="s">
        <v>5270</v>
      </c>
      <c r="G673" s="7" t="s">
        <v>5271</v>
      </c>
      <c r="H673" s="8" t="s">
        <v>5272</v>
      </c>
    </row>
    <row r="674" spans="4:8" x14ac:dyDescent="0.3">
      <c r="D674" s="10" t="s">
        <v>5273</v>
      </c>
      <c r="E674" s="7" t="s">
        <v>5274</v>
      </c>
      <c r="F674" s="8" t="s">
        <v>5275</v>
      </c>
      <c r="G674" s="7" t="s">
        <v>5276</v>
      </c>
      <c r="H674" s="8" t="s">
        <v>5277</v>
      </c>
    </row>
    <row r="675" spans="4:8" x14ac:dyDescent="0.3">
      <c r="D675" s="10" t="s">
        <v>5278</v>
      </c>
      <c r="E675" s="7" t="s">
        <v>5279</v>
      </c>
      <c r="F675" s="8" t="s">
        <v>5280</v>
      </c>
      <c r="G675" s="7" t="s">
        <v>5281</v>
      </c>
      <c r="H675" s="8" t="s">
        <v>5282</v>
      </c>
    </row>
    <row r="676" spans="4:8" x14ac:dyDescent="0.3">
      <c r="D676" s="10" t="s">
        <v>5283</v>
      </c>
      <c r="E676" s="7" t="s">
        <v>5284</v>
      </c>
      <c r="F676" s="8" t="s">
        <v>5285</v>
      </c>
      <c r="G676" s="7" t="s">
        <v>5286</v>
      </c>
      <c r="H676" s="8" t="s">
        <v>5287</v>
      </c>
    </row>
    <row r="677" spans="4:8" x14ac:dyDescent="0.3">
      <c r="D677" s="10" t="s">
        <v>5288</v>
      </c>
      <c r="E677" s="7" t="s">
        <v>5289</v>
      </c>
      <c r="F677" s="8" t="s">
        <v>5290</v>
      </c>
      <c r="G677" s="7" t="s">
        <v>5291</v>
      </c>
      <c r="H677" s="8" t="s">
        <v>5292</v>
      </c>
    </row>
    <row r="678" spans="4:8" x14ac:dyDescent="0.3">
      <c r="D678" s="10" t="s">
        <v>5293</v>
      </c>
      <c r="E678" s="7" t="s">
        <v>5294</v>
      </c>
      <c r="F678" s="8" t="s">
        <v>5295</v>
      </c>
      <c r="G678" s="7" t="s">
        <v>5296</v>
      </c>
      <c r="H678" s="8" t="s">
        <v>5297</v>
      </c>
    </row>
    <row r="679" spans="4:8" x14ac:dyDescent="0.3">
      <c r="D679" s="10" t="s">
        <v>5298</v>
      </c>
      <c r="E679" s="7" t="s">
        <v>5299</v>
      </c>
      <c r="F679" s="8" t="s">
        <v>5300</v>
      </c>
      <c r="G679" s="7" t="s">
        <v>5301</v>
      </c>
      <c r="H679" s="8" t="s">
        <v>5302</v>
      </c>
    </row>
    <row r="680" spans="4:8" x14ac:dyDescent="0.3">
      <c r="D680" s="10" t="s">
        <v>5303</v>
      </c>
      <c r="E680" s="7" t="s">
        <v>5304</v>
      </c>
      <c r="F680" s="8" t="s">
        <v>5305</v>
      </c>
      <c r="G680" s="7" t="s">
        <v>5306</v>
      </c>
      <c r="H680" s="8" t="s">
        <v>5307</v>
      </c>
    </row>
    <row r="681" spans="4:8" x14ac:dyDescent="0.3">
      <c r="D681" s="10" t="s">
        <v>5308</v>
      </c>
      <c r="E681" s="7" t="s">
        <v>5309</v>
      </c>
      <c r="F681" s="8" t="s">
        <v>5310</v>
      </c>
      <c r="G681" s="7" t="s">
        <v>5311</v>
      </c>
      <c r="H681" s="8" t="s">
        <v>5312</v>
      </c>
    </row>
    <row r="682" spans="4:8" x14ac:dyDescent="0.3">
      <c r="D682" s="10" t="s">
        <v>5313</v>
      </c>
      <c r="E682" s="7" t="s">
        <v>5314</v>
      </c>
      <c r="F682" s="8" t="s">
        <v>5315</v>
      </c>
      <c r="G682" s="7" t="s">
        <v>5316</v>
      </c>
      <c r="H682" s="8" t="s">
        <v>5317</v>
      </c>
    </row>
    <row r="683" spans="4:8" x14ac:dyDescent="0.3">
      <c r="D683" s="10" t="s">
        <v>5318</v>
      </c>
      <c r="E683" s="7" t="s">
        <v>5319</v>
      </c>
      <c r="F683" s="8" t="s">
        <v>5320</v>
      </c>
      <c r="G683" s="7" t="s">
        <v>5321</v>
      </c>
      <c r="H683" s="8" t="s">
        <v>5322</v>
      </c>
    </row>
    <row r="684" spans="4:8" x14ac:dyDescent="0.3">
      <c r="D684" s="10" t="s">
        <v>5323</v>
      </c>
      <c r="E684" s="7" t="s">
        <v>5324</v>
      </c>
      <c r="F684" s="8" t="s">
        <v>5325</v>
      </c>
      <c r="G684" s="7" t="s">
        <v>5326</v>
      </c>
      <c r="H684" s="8" t="s">
        <v>5327</v>
      </c>
    </row>
    <row r="685" spans="4:8" x14ac:dyDescent="0.3">
      <c r="D685" s="10" t="s">
        <v>5328</v>
      </c>
      <c r="E685" s="7" t="s">
        <v>5329</v>
      </c>
      <c r="F685" s="8" t="s">
        <v>5330</v>
      </c>
      <c r="G685" s="7" t="s">
        <v>5331</v>
      </c>
      <c r="H685" s="8" t="s">
        <v>5332</v>
      </c>
    </row>
    <row r="686" spans="4:8" x14ac:dyDescent="0.3">
      <c r="D686" s="10" t="s">
        <v>5333</v>
      </c>
      <c r="E686" s="7" t="s">
        <v>5334</v>
      </c>
      <c r="F686" s="8" t="s">
        <v>5335</v>
      </c>
      <c r="G686" s="7" t="s">
        <v>5336</v>
      </c>
      <c r="H686" s="8" t="s">
        <v>5337</v>
      </c>
    </row>
    <row r="687" spans="4:8" x14ac:dyDescent="0.3">
      <c r="D687" s="10" t="s">
        <v>5338</v>
      </c>
      <c r="E687" s="7" t="s">
        <v>5339</v>
      </c>
      <c r="F687" s="8" t="s">
        <v>5340</v>
      </c>
      <c r="G687" s="7" t="s">
        <v>5341</v>
      </c>
      <c r="H687" s="8" t="s">
        <v>5342</v>
      </c>
    </row>
    <row r="688" spans="4:8" x14ac:dyDescent="0.3">
      <c r="D688" s="10" t="s">
        <v>5343</v>
      </c>
      <c r="E688" s="7" t="s">
        <v>5344</v>
      </c>
      <c r="F688" s="8" t="s">
        <v>5345</v>
      </c>
      <c r="G688" s="7" t="s">
        <v>5346</v>
      </c>
      <c r="H688" s="8" t="s">
        <v>5347</v>
      </c>
    </row>
    <row r="689" spans="4:8" x14ac:dyDescent="0.3">
      <c r="D689" s="10" t="s">
        <v>5348</v>
      </c>
      <c r="E689" s="7" t="s">
        <v>5349</v>
      </c>
      <c r="F689" s="8" t="s">
        <v>5350</v>
      </c>
      <c r="G689" s="7" t="s">
        <v>5351</v>
      </c>
      <c r="H689" s="8" t="s">
        <v>5352</v>
      </c>
    </row>
    <row r="690" spans="4:8" x14ac:dyDescent="0.3">
      <c r="D690" s="10" t="s">
        <v>5353</v>
      </c>
      <c r="E690" s="7" t="s">
        <v>5354</v>
      </c>
      <c r="F690" s="8" t="s">
        <v>5355</v>
      </c>
      <c r="G690" s="7" t="s">
        <v>5356</v>
      </c>
      <c r="H690" s="8" t="s">
        <v>5357</v>
      </c>
    </row>
    <row r="691" spans="4:8" x14ac:dyDescent="0.3">
      <c r="D691" s="10" t="s">
        <v>5358</v>
      </c>
      <c r="E691" s="7" t="s">
        <v>5359</v>
      </c>
      <c r="F691" s="8" t="s">
        <v>5360</v>
      </c>
      <c r="G691" s="7" t="s">
        <v>5361</v>
      </c>
      <c r="H691" s="8" t="s">
        <v>5362</v>
      </c>
    </row>
    <row r="692" spans="4:8" x14ac:dyDescent="0.3">
      <c r="D692" s="10" t="s">
        <v>5363</v>
      </c>
      <c r="E692" s="7" t="s">
        <v>5364</v>
      </c>
      <c r="F692" s="8" t="s">
        <v>5365</v>
      </c>
      <c r="G692" s="7" t="s">
        <v>5366</v>
      </c>
      <c r="H692" s="8" t="s">
        <v>5367</v>
      </c>
    </row>
    <row r="693" spans="4:8" x14ac:dyDescent="0.3">
      <c r="D693" s="10" t="s">
        <v>5368</v>
      </c>
      <c r="E693" s="7" t="s">
        <v>5369</v>
      </c>
      <c r="F693" s="8" t="s">
        <v>5370</v>
      </c>
      <c r="G693" s="7" t="s">
        <v>5371</v>
      </c>
      <c r="H693" s="8" t="s">
        <v>5372</v>
      </c>
    </row>
    <row r="694" spans="4:8" x14ac:dyDescent="0.3">
      <c r="D694" s="10" t="s">
        <v>5373</v>
      </c>
      <c r="E694" s="7" t="s">
        <v>5374</v>
      </c>
      <c r="F694" s="8" t="s">
        <v>5375</v>
      </c>
      <c r="G694" s="7" t="s">
        <v>5376</v>
      </c>
      <c r="H694" s="8" t="s">
        <v>5377</v>
      </c>
    </row>
    <row r="695" spans="4:8" x14ac:dyDescent="0.3">
      <c r="D695" s="10" t="s">
        <v>5378</v>
      </c>
      <c r="E695" s="7" t="s">
        <v>5379</v>
      </c>
      <c r="F695" s="8" t="s">
        <v>5380</v>
      </c>
      <c r="G695" s="7" t="s">
        <v>5381</v>
      </c>
      <c r="H695" s="8" t="s">
        <v>5382</v>
      </c>
    </row>
    <row r="696" spans="4:8" x14ac:dyDescent="0.3">
      <c r="D696" s="10" t="s">
        <v>5383</v>
      </c>
      <c r="E696" s="7" t="s">
        <v>5384</v>
      </c>
      <c r="F696" s="8" t="s">
        <v>5385</v>
      </c>
      <c r="G696" s="7" t="s">
        <v>5386</v>
      </c>
      <c r="H696" s="8" t="s">
        <v>5387</v>
      </c>
    </row>
    <row r="697" spans="4:8" x14ac:dyDescent="0.3">
      <c r="D697" s="10" t="s">
        <v>5388</v>
      </c>
      <c r="E697" s="7" t="s">
        <v>5389</v>
      </c>
      <c r="F697" s="8" t="s">
        <v>5390</v>
      </c>
      <c r="G697" s="7" t="s">
        <v>5391</v>
      </c>
      <c r="H697" s="8" t="s">
        <v>5392</v>
      </c>
    </row>
    <row r="698" spans="4:8" x14ac:dyDescent="0.3">
      <c r="D698" s="10" t="s">
        <v>5393</v>
      </c>
      <c r="E698" s="7" t="s">
        <v>5394</v>
      </c>
      <c r="F698" s="8" t="s">
        <v>5395</v>
      </c>
      <c r="G698" s="7" t="s">
        <v>5396</v>
      </c>
      <c r="H698" s="8" t="s">
        <v>5397</v>
      </c>
    </row>
    <row r="699" spans="4:8" x14ac:dyDescent="0.3">
      <c r="D699" s="10" t="s">
        <v>5398</v>
      </c>
      <c r="E699" s="7" t="s">
        <v>5399</v>
      </c>
      <c r="F699" s="8" t="s">
        <v>5400</v>
      </c>
      <c r="G699" s="7" t="s">
        <v>5401</v>
      </c>
      <c r="H699" s="8" t="s">
        <v>5402</v>
      </c>
    </row>
    <row r="700" spans="4:8" x14ac:dyDescent="0.3">
      <c r="D700" s="10" t="s">
        <v>5403</v>
      </c>
      <c r="E700" s="7" t="s">
        <v>5404</v>
      </c>
      <c r="F700" s="8" t="s">
        <v>5405</v>
      </c>
      <c r="G700" s="7" t="s">
        <v>5406</v>
      </c>
      <c r="H700" s="8" t="s">
        <v>5407</v>
      </c>
    </row>
    <row r="701" spans="4:8" x14ac:dyDescent="0.3">
      <c r="D701" s="10" t="s">
        <v>5408</v>
      </c>
      <c r="E701" s="7" t="s">
        <v>5409</v>
      </c>
      <c r="F701" s="8" t="s">
        <v>5410</v>
      </c>
      <c r="G701" s="7" t="s">
        <v>5411</v>
      </c>
      <c r="H701" s="8" t="s">
        <v>5412</v>
      </c>
    </row>
    <row r="702" spans="4:8" x14ac:dyDescent="0.3">
      <c r="D702" s="10" t="s">
        <v>5413</v>
      </c>
      <c r="E702" s="7" t="s">
        <v>5414</v>
      </c>
      <c r="F702" s="8" t="s">
        <v>5415</v>
      </c>
      <c r="G702" s="7" t="s">
        <v>5416</v>
      </c>
      <c r="H702" s="8" t="s">
        <v>5417</v>
      </c>
    </row>
    <row r="703" spans="4:8" x14ac:dyDescent="0.3">
      <c r="D703" s="10" t="s">
        <v>5418</v>
      </c>
      <c r="E703" s="7" t="s">
        <v>5419</v>
      </c>
      <c r="F703" s="8" t="s">
        <v>5420</v>
      </c>
      <c r="G703" s="7" t="s">
        <v>5421</v>
      </c>
      <c r="H703" s="8" t="s">
        <v>5422</v>
      </c>
    </row>
    <row r="704" spans="4:8" x14ac:dyDescent="0.3">
      <c r="D704" s="10" t="s">
        <v>5423</v>
      </c>
      <c r="E704" s="7" t="s">
        <v>5424</v>
      </c>
      <c r="F704" s="8" t="s">
        <v>5425</v>
      </c>
      <c r="G704" s="7" t="s">
        <v>5426</v>
      </c>
      <c r="H704" s="8" t="s">
        <v>5427</v>
      </c>
    </row>
    <row r="705" spans="4:8" x14ac:dyDescent="0.3">
      <c r="D705" s="10" t="s">
        <v>5428</v>
      </c>
      <c r="E705" s="7" t="s">
        <v>5429</v>
      </c>
      <c r="F705" s="8" t="s">
        <v>5430</v>
      </c>
      <c r="G705" s="7" t="s">
        <v>5431</v>
      </c>
      <c r="H705" s="8" t="s">
        <v>5432</v>
      </c>
    </row>
    <row r="706" spans="4:8" x14ac:dyDescent="0.3">
      <c r="D706" s="10" t="s">
        <v>5433</v>
      </c>
      <c r="E706" s="7" t="s">
        <v>5434</v>
      </c>
      <c r="F706" s="8" t="s">
        <v>5435</v>
      </c>
      <c r="G706" s="7" t="s">
        <v>5436</v>
      </c>
      <c r="H706" s="8" t="s">
        <v>5437</v>
      </c>
    </row>
    <row r="707" spans="4:8" x14ac:dyDescent="0.3">
      <c r="D707" s="10" t="s">
        <v>5438</v>
      </c>
      <c r="E707" s="7" t="s">
        <v>5439</v>
      </c>
      <c r="F707" s="8" t="s">
        <v>5440</v>
      </c>
      <c r="G707" s="7" t="s">
        <v>5441</v>
      </c>
      <c r="H707" s="8" t="s">
        <v>5442</v>
      </c>
    </row>
    <row r="708" spans="4:8" x14ac:dyDescent="0.3">
      <c r="D708" s="10" t="s">
        <v>5443</v>
      </c>
      <c r="E708" s="7" t="s">
        <v>5444</v>
      </c>
      <c r="F708" s="8" t="s">
        <v>5445</v>
      </c>
      <c r="G708" s="7" t="s">
        <v>5444</v>
      </c>
      <c r="H708" s="8" t="s">
        <v>5446</v>
      </c>
    </row>
    <row r="709" spans="4:8" x14ac:dyDescent="0.3">
      <c r="D709" s="10" t="s">
        <v>5447</v>
      </c>
      <c r="E709" s="7" t="s">
        <v>5448</v>
      </c>
      <c r="F709" s="8" t="s">
        <v>5449</v>
      </c>
      <c r="G709" s="7" t="s">
        <v>5450</v>
      </c>
      <c r="H709" s="8" t="s">
        <v>5451</v>
      </c>
    </row>
    <row r="710" spans="4:8" x14ac:dyDescent="0.3">
      <c r="D710" s="10" t="s">
        <v>5452</v>
      </c>
      <c r="E710" s="7" t="s">
        <v>5453</v>
      </c>
      <c r="F710" s="8" t="s">
        <v>5454</v>
      </c>
      <c r="G710" s="7" t="s">
        <v>5455</v>
      </c>
      <c r="H710" s="8" t="s">
        <v>5456</v>
      </c>
    </row>
    <row r="711" spans="4:8" x14ac:dyDescent="0.3">
      <c r="D711" s="10" t="s">
        <v>5457</v>
      </c>
      <c r="E711" s="7" t="s">
        <v>5458</v>
      </c>
      <c r="F711" s="8" t="s">
        <v>5459</v>
      </c>
      <c r="G711" s="7" t="s">
        <v>5460</v>
      </c>
      <c r="H711" s="8" t="s">
        <v>5461</v>
      </c>
    </row>
    <row r="712" spans="4:8" x14ac:dyDescent="0.3">
      <c r="D712" s="10" t="s">
        <v>5462</v>
      </c>
      <c r="E712" s="7" t="s">
        <v>5463</v>
      </c>
      <c r="F712" s="8" t="s">
        <v>5464</v>
      </c>
      <c r="G712" s="7" t="s">
        <v>5465</v>
      </c>
      <c r="H712" s="8" t="s">
        <v>5466</v>
      </c>
    </row>
    <row r="713" spans="4:8" x14ac:dyDescent="0.3">
      <c r="D713" s="10" t="s">
        <v>5467</v>
      </c>
      <c r="E713" s="7" t="s">
        <v>5468</v>
      </c>
      <c r="F713" s="8" t="s">
        <v>5469</v>
      </c>
      <c r="G713" s="7" t="s">
        <v>5470</v>
      </c>
      <c r="H713" s="8" t="s">
        <v>5471</v>
      </c>
    </row>
    <row r="714" spans="4:8" x14ac:dyDescent="0.3">
      <c r="D714" s="10" t="s">
        <v>5472</v>
      </c>
      <c r="E714" s="7" t="s">
        <v>5473</v>
      </c>
      <c r="F714" s="8" t="s">
        <v>5474</v>
      </c>
      <c r="G714" s="7" t="s">
        <v>5475</v>
      </c>
      <c r="H714" s="8" t="s">
        <v>5476</v>
      </c>
    </row>
    <row r="715" spans="4:8" x14ac:dyDescent="0.3">
      <c r="D715" s="10" t="s">
        <v>5477</v>
      </c>
      <c r="E715" s="7" t="s">
        <v>5478</v>
      </c>
      <c r="F715" s="8" t="s">
        <v>5479</v>
      </c>
      <c r="G715" s="7" t="s">
        <v>5480</v>
      </c>
      <c r="H715" s="8" t="s">
        <v>5481</v>
      </c>
    </row>
    <row r="716" spans="4:8" x14ac:dyDescent="0.3">
      <c r="D716" s="10" t="s">
        <v>5482</v>
      </c>
      <c r="E716" s="7" t="s">
        <v>5483</v>
      </c>
      <c r="F716" s="8" t="s">
        <v>5484</v>
      </c>
      <c r="G716" s="7" t="s">
        <v>5485</v>
      </c>
      <c r="H716" s="8" t="s">
        <v>5486</v>
      </c>
    </row>
    <row r="717" spans="4:8" x14ac:dyDescent="0.3">
      <c r="D717" s="10" t="s">
        <v>5487</v>
      </c>
      <c r="E717" s="7" t="s">
        <v>5488</v>
      </c>
      <c r="F717" s="8" t="s">
        <v>5489</v>
      </c>
      <c r="G717" s="7" t="s">
        <v>5490</v>
      </c>
      <c r="H717" s="8" t="s">
        <v>5491</v>
      </c>
    </row>
    <row r="718" spans="4:8" x14ac:dyDescent="0.3">
      <c r="D718" s="10" t="s">
        <v>5492</v>
      </c>
      <c r="E718" s="7" t="s">
        <v>5493</v>
      </c>
      <c r="F718" s="8" t="s">
        <v>5494</v>
      </c>
      <c r="G718" s="7" t="s">
        <v>5495</v>
      </c>
      <c r="H718" s="8" t="s">
        <v>5496</v>
      </c>
    </row>
    <row r="719" spans="4:8" x14ac:dyDescent="0.3">
      <c r="D719" s="10" t="s">
        <v>5497</v>
      </c>
      <c r="E719" s="7" t="s">
        <v>5498</v>
      </c>
      <c r="F719" s="8" t="s">
        <v>5499</v>
      </c>
      <c r="G719" s="7" t="s">
        <v>5500</v>
      </c>
      <c r="H719" s="8" t="s">
        <v>5501</v>
      </c>
    </row>
    <row r="720" spans="4:8" x14ac:dyDescent="0.3">
      <c r="D720" s="10" t="s">
        <v>5502</v>
      </c>
      <c r="E720" s="7" t="s">
        <v>5503</v>
      </c>
      <c r="F720" s="8" t="s">
        <v>5504</v>
      </c>
      <c r="G720" s="7" t="s">
        <v>5505</v>
      </c>
      <c r="H720" s="8" t="s">
        <v>5506</v>
      </c>
    </row>
    <row r="721" spans="4:8" x14ac:dyDescent="0.3">
      <c r="D721" s="10" t="s">
        <v>5507</v>
      </c>
      <c r="E721" s="7" t="s">
        <v>5508</v>
      </c>
      <c r="F721" s="8" t="s">
        <v>5509</v>
      </c>
      <c r="G721" s="7" t="s">
        <v>5510</v>
      </c>
      <c r="H721" s="8" t="s">
        <v>5511</v>
      </c>
    </row>
    <row r="722" spans="4:8" x14ac:dyDescent="0.3">
      <c r="D722" s="10" t="s">
        <v>5512</v>
      </c>
      <c r="E722" s="7" t="s">
        <v>5513</v>
      </c>
      <c r="F722" s="8" t="s">
        <v>5514</v>
      </c>
      <c r="G722" s="7" t="s">
        <v>5515</v>
      </c>
      <c r="H722" s="8" t="s">
        <v>5516</v>
      </c>
    </row>
    <row r="723" spans="4:8" x14ac:dyDescent="0.3">
      <c r="D723" s="10" t="s">
        <v>5517</v>
      </c>
      <c r="E723" s="7" t="s">
        <v>5518</v>
      </c>
      <c r="F723" s="8" t="s">
        <v>5519</v>
      </c>
      <c r="G723" s="7" t="s">
        <v>5520</v>
      </c>
      <c r="H723" s="8" t="s">
        <v>5521</v>
      </c>
    </row>
    <row r="724" spans="4:8" x14ac:dyDescent="0.3">
      <c r="D724" s="10" t="s">
        <v>5522</v>
      </c>
      <c r="E724" s="7" t="s">
        <v>5523</v>
      </c>
      <c r="F724" s="8" t="s">
        <v>5524</v>
      </c>
      <c r="G724" s="7" t="s">
        <v>5525</v>
      </c>
      <c r="H724" s="8" t="s">
        <v>5526</v>
      </c>
    </row>
    <row r="725" spans="4:8" x14ac:dyDescent="0.3">
      <c r="D725" s="10" t="s">
        <v>5527</v>
      </c>
      <c r="E725" s="7" t="s">
        <v>5528</v>
      </c>
      <c r="F725" s="8" t="s">
        <v>5529</v>
      </c>
      <c r="G725" s="7" t="s">
        <v>5530</v>
      </c>
      <c r="H725" s="8" t="s">
        <v>5531</v>
      </c>
    </row>
    <row r="726" spans="4:8" x14ac:dyDescent="0.3">
      <c r="D726" s="10" t="s">
        <v>5532</v>
      </c>
      <c r="E726" s="7" t="s">
        <v>5533</v>
      </c>
      <c r="F726" s="8" t="s">
        <v>5534</v>
      </c>
      <c r="G726" s="7" t="s">
        <v>5535</v>
      </c>
      <c r="H726" s="8" t="s">
        <v>5536</v>
      </c>
    </row>
    <row r="727" spans="4:8" x14ac:dyDescent="0.3">
      <c r="D727" s="10" t="s">
        <v>5537</v>
      </c>
      <c r="E727" s="7" t="s">
        <v>5538</v>
      </c>
      <c r="F727" s="8" t="s">
        <v>5539</v>
      </c>
      <c r="G727" s="7" t="s">
        <v>5540</v>
      </c>
      <c r="H727" s="8" t="s">
        <v>5541</v>
      </c>
    </row>
    <row r="728" spans="4:8" x14ac:dyDescent="0.3">
      <c r="D728" s="10" t="s">
        <v>5542</v>
      </c>
      <c r="E728" s="7" t="s">
        <v>5543</v>
      </c>
      <c r="F728" s="8" t="s">
        <v>5544</v>
      </c>
      <c r="G728" s="7" t="s">
        <v>5545</v>
      </c>
      <c r="H728" s="8" t="s">
        <v>5546</v>
      </c>
    </row>
    <row r="729" spans="4:8" x14ac:dyDescent="0.3">
      <c r="D729" s="10" t="s">
        <v>5547</v>
      </c>
      <c r="E729" s="7" t="s">
        <v>5548</v>
      </c>
      <c r="F729" s="8" t="s">
        <v>5549</v>
      </c>
      <c r="G729" s="7" t="s">
        <v>5550</v>
      </c>
      <c r="H729" s="8" t="s">
        <v>5551</v>
      </c>
    </row>
    <row r="730" spans="4:8" x14ac:dyDescent="0.3">
      <c r="D730" s="10" t="s">
        <v>5552</v>
      </c>
      <c r="E730" s="7" t="s">
        <v>5553</v>
      </c>
      <c r="F730" s="8" t="s">
        <v>5554</v>
      </c>
      <c r="G730" s="7" t="s">
        <v>5555</v>
      </c>
      <c r="H730" s="8" t="s">
        <v>5556</v>
      </c>
    </row>
    <row r="731" spans="4:8" x14ac:dyDescent="0.3">
      <c r="D731" s="10" t="s">
        <v>5557</v>
      </c>
      <c r="E731" s="7" t="s">
        <v>5558</v>
      </c>
      <c r="F731" s="8" t="s">
        <v>5559</v>
      </c>
      <c r="G731" s="7" t="s">
        <v>5560</v>
      </c>
      <c r="H731" s="8" t="s">
        <v>5561</v>
      </c>
    </row>
    <row r="732" spans="4:8" x14ac:dyDescent="0.3">
      <c r="D732" s="10" t="s">
        <v>5562</v>
      </c>
      <c r="E732" s="7" t="s">
        <v>5563</v>
      </c>
      <c r="F732" s="8" t="s">
        <v>5564</v>
      </c>
      <c r="G732" s="7" t="s">
        <v>5565</v>
      </c>
      <c r="H732" s="8" t="s">
        <v>5566</v>
      </c>
    </row>
    <row r="733" spans="4:8" x14ac:dyDescent="0.3">
      <c r="D733" s="10" t="s">
        <v>5567</v>
      </c>
      <c r="E733" s="7" t="s">
        <v>5568</v>
      </c>
      <c r="F733" s="8" t="s">
        <v>5569</v>
      </c>
      <c r="G733" s="7" t="s">
        <v>5570</v>
      </c>
      <c r="H733" s="8" t="s">
        <v>5571</v>
      </c>
    </row>
    <row r="734" spans="4:8" x14ac:dyDescent="0.3">
      <c r="D734" s="10" t="s">
        <v>5572</v>
      </c>
      <c r="E734" s="7" t="s">
        <v>5573</v>
      </c>
      <c r="F734" s="8" t="s">
        <v>5574</v>
      </c>
      <c r="G734" s="7" t="s">
        <v>5575</v>
      </c>
      <c r="H734" s="8" t="s">
        <v>5576</v>
      </c>
    </row>
    <row r="735" spans="4:8" x14ac:dyDescent="0.3">
      <c r="D735" s="10" t="s">
        <v>5577</v>
      </c>
      <c r="E735" s="7" t="s">
        <v>5578</v>
      </c>
      <c r="F735" s="8" t="s">
        <v>5579</v>
      </c>
      <c r="G735" s="7" t="s">
        <v>5580</v>
      </c>
      <c r="H735" s="8" t="s">
        <v>5581</v>
      </c>
    </row>
    <row r="736" spans="4:8" x14ac:dyDescent="0.3">
      <c r="D736" s="10" t="s">
        <v>5582</v>
      </c>
      <c r="E736" s="7" t="s">
        <v>5583</v>
      </c>
      <c r="F736" s="8" t="s">
        <v>5584</v>
      </c>
      <c r="G736" s="7" t="s">
        <v>5585</v>
      </c>
      <c r="H736" s="8" t="s">
        <v>5586</v>
      </c>
    </row>
    <row r="737" spans="4:8" x14ac:dyDescent="0.3">
      <c r="D737" s="10" t="s">
        <v>5587</v>
      </c>
      <c r="E737" s="7" t="s">
        <v>5588</v>
      </c>
      <c r="F737" s="8" t="s">
        <v>5589</v>
      </c>
      <c r="G737" s="7" t="s">
        <v>5590</v>
      </c>
      <c r="H737" s="8" t="s">
        <v>5591</v>
      </c>
    </row>
    <row r="738" spans="4:8" x14ac:dyDescent="0.3">
      <c r="D738" s="10" t="s">
        <v>5592</v>
      </c>
      <c r="E738" s="7" t="s">
        <v>5593</v>
      </c>
      <c r="F738" s="8" t="s">
        <v>5594</v>
      </c>
      <c r="G738" s="7" t="s">
        <v>5595</v>
      </c>
      <c r="H738" s="8" t="s">
        <v>5596</v>
      </c>
    </row>
    <row r="739" spans="4:8" x14ac:dyDescent="0.3">
      <c r="D739" s="10" t="s">
        <v>5597</v>
      </c>
      <c r="E739" s="7" t="s">
        <v>5598</v>
      </c>
      <c r="F739" s="8" t="s">
        <v>5599</v>
      </c>
      <c r="G739" s="7" t="s">
        <v>5600</v>
      </c>
      <c r="H739" s="8" t="s">
        <v>5601</v>
      </c>
    </row>
    <row r="740" spans="4:8" x14ac:dyDescent="0.3">
      <c r="D740" s="10" t="s">
        <v>5602</v>
      </c>
      <c r="E740" s="7" t="s">
        <v>5603</v>
      </c>
      <c r="F740" s="8" t="s">
        <v>5604</v>
      </c>
      <c r="G740" s="7" t="s">
        <v>5605</v>
      </c>
      <c r="H740" s="8" t="s">
        <v>5606</v>
      </c>
    </row>
    <row r="741" spans="4:8" x14ac:dyDescent="0.3">
      <c r="D741" s="10" t="s">
        <v>5607</v>
      </c>
      <c r="E741" s="7" t="s">
        <v>5608</v>
      </c>
      <c r="F741" s="8" t="s">
        <v>5609</v>
      </c>
      <c r="G741" s="7" t="s">
        <v>5610</v>
      </c>
      <c r="H741" s="8" t="s">
        <v>5611</v>
      </c>
    </row>
    <row r="742" spans="4:8" x14ac:dyDescent="0.3">
      <c r="D742" s="10" t="s">
        <v>5612</v>
      </c>
      <c r="E742" s="7" t="s">
        <v>5613</v>
      </c>
      <c r="F742" s="8" t="s">
        <v>5614</v>
      </c>
      <c r="G742" s="7" t="s">
        <v>5615</v>
      </c>
      <c r="H742" s="8" t="s">
        <v>5616</v>
      </c>
    </row>
    <row r="743" spans="4:8" x14ac:dyDescent="0.3">
      <c r="D743" s="10" t="s">
        <v>5617</v>
      </c>
      <c r="E743" s="7" t="s">
        <v>5618</v>
      </c>
      <c r="F743" s="8" t="s">
        <v>5619</v>
      </c>
      <c r="G743" s="7" t="s">
        <v>5620</v>
      </c>
      <c r="H743" s="8" t="s">
        <v>5621</v>
      </c>
    </row>
    <row r="744" spans="4:8" x14ac:dyDescent="0.3">
      <c r="D744" s="10" t="s">
        <v>5622</v>
      </c>
      <c r="E744" s="7" t="s">
        <v>5623</v>
      </c>
      <c r="F744" s="8" t="s">
        <v>5624</v>
      </c>
      <c r="G744" s="7" t="s">
        <v>5625</v>
      </c>
      <c r="H744" s="8" t="s">
        <v>5626</v>
      </c>
    </row>
    <row r="745" spans="4:8" x14ac:dyDescent="0.3">
      <c r="D745" s="10" t="s">
        <v>5627</v>
      </c>
      <c r="E745" s="7" t="s">
        <v>5628</v>
      </c>
      <c r="F745" s="8" t="s">
        <v>5629</v>
      </c>
      <c r="G745" s="7" t="s">
        <v>5630</v>
      </c>
      <c r="H745" s="8" t="s">
        <v>5631</v>
      </c>
    </row>
    <row r="746" spans="4:8" x14ac:dyDescent="0.3">
      <c r="D746" s="10" t="s">
        <v>5632</v>
      </c>
      <c r="E746" s="7" t="s">
        <v>5633</v>
      </c>
      <c r="F746" s="8" t="s">
        <v>5634</v>
      </c>
      <c r="G746" s="7" t="s">
        <v>5635</v>
      </c>
      <c r="H746" s="8" t="s">
        <v>5636</v>
      </c>
    </row>
    <row r="747" spans="4:8" x14ac:dyDescent="0.3">
      <c r="D747" s="10" t="s">
        <v>5637</v>
      </c>
      <c r="E747" s="7" t="s">
        <v>5638</v>
      </c>
      <c r="F747" s="8" t="s">
        <v>5639</v>
      </c>
      <c r="G747" s="7" t="s">
        <v>5640</v>
      </c>
      <c r="H747" s="8" t="s">
        <v>5641</v>
      </c>
    </row>
    <row r="748" spans="4:8" x14ac:dyDescent="0.3">
      <c r="D748" s="10" t="s">
        <v>5642</v>
      </c>
      <c r="E748" s="7" t="s">
        <v>5643</v>
      </c>
      <c r="F748" s="8" t="s">
        <v>5644</v>
      </c>
      <c r="G748" s="7" t="s">
        <v>5645</v>
      </c>
      <c r="H748" s="8" t="s">
        <v>5646</v>
      </c>
    </row>
    <row r="749" spans="4:8" x14ac:dyDescent="0.3">
      <c r="D749" s="10" t="s">
        <v>5647</v>
      </c>
      <c r="E749" s="7" t="s">
        <v>5648</v>
      </c>
      <c r="F749" s="8" t="s">
        <v>5649</v>
      </c>
      <c r="G749" s="7" t="s">
        <v>5650</v>
      </c>
      <c r="H749" s="8" t="s">
        <v>5651</v>
      </c>
    </row>
    <row r="750" spans="4:8" x14ac:dyDescent="0.3">
      <c r="D750" s="10" t="s">
        <v>5652</v>
      </c>
      <c r="E750" s="7" t="s">
        <v>5653</v>
      </c>
      <c r="F750" s="8" t="s">
        <v>5654</v>
      </c>
      <c r="G750" s="7" t="s">
        <v>5655</v>
      </c>
      <c r="H750" s="8" t="s">
        <v>5656</v>
      </c>
    </row>
    <row r="751" spans="4:8" x14ac:dyDescent="0.3">
      <c r="D751" s="10" t="s">
        <v>5657</v>
      </c>
      <c r="E751" s="7" t="s">
        <v>3964</v>
      </c>
      <c r="F751" s="8" t="s">
        <v>5658</v>
      </c>
      <c r="G751" s="7" t="s">
        <v>5659</v>
      </c>
      <c r="H751" s="8" t="s">
        <v>5660</v>
      </c>
    </row>
    <row r="752" spans="4:8" x14ac:dyDescent="0.3">
      <c r="D752" s="10" t="s">
        <v>5661</v>
      </c>
      <c r="E752" s="7" t="s">
        <v>5662</v>
      </c>
      <c r="F752" s="8" t="s">
        <v>5663</v>
      </c>
      <c r="G752" s="7" t="s">
        <v>5664</v>
      </c>
      <c r="H752" s="8" t="s">
        <v>5665</v>
      </c>
    </row>
    <row r="753" spans="4:8" x14ac:dyDescent="0.3">
      <c r="D753" s="10" t="s">
        <v>5666</v>
      </c>
      <c r="E753" s="7" t="s">
        <v>5667</v>
      </c>
      <c r="F753" s="8" t="s">
        <v>5668</v>
      </c>
      <c r="G753" s="7" t="s">
        <v>5669</v>
      </c>
      <c r="H753" s="8" t="s">
        <v>5670</v>
      </c>
    </row>
    <row r="754" spans="4:8" x14ac:dyDescent="0.3">
      <c r="D754" s="10" t="s">
        <v>5671</v>
      </c>
      <c r="E754" s="7" t="s">
        <v>5672</v>
      </c>
      <c r="F754" s="8" t="s">
        <v>5673</v>
      </c>
      <c r="G754" s="7" t="s">
        <v>5674</v>
      </c>
      <c r="H754" s="8" t="s">
        <v>5675</v>
      </c>
    </row>
    <row r="755" spans="4:8" x14ac:dyDescent="0.3">
      <c r="D755" s="10" t="s">
        <v>5676</v>
      </c>
      <c r="E755" s="7" t="s">
        <v>5677</v>
      </c>
      <c r="F755" s="8" t="s">
        <v>5678</v>
      </c>
      <c r="G755" s="7" t="s">
        <v>5679</v>
      </c>
      <c r="H755" s="8" t="s">
        <v>5680</v>
      </c>
    </row>
    <row r="756" spans="4:8" x14ac:dyDescent="0.3">
      <c r="D756" s="10" t="s">
        <v>5681</v>
      </c>
      <c r="E756" s="7" t="s">
        <v>5682</v>
      </c>
      <c r="F756" s="8" t="s">
        <v>5683</v>
      </c>
      <c r="G756" s="7" t="s">
        <v>5684</v>
      </c>
      <c r="H756" s="8" t="s">
        <v>5685</v>
      </c>
    </row>
    <row r="757" spans="4:8" x14ac:dyDescent="0.3">
      <c r="D757" s="10" t="s">
        <v>5686</v>
      </c>
      <c r="E757" s="7" t="s">
        <v>5687</v>
      </c>
      <c r="F757" s="8" t="s">
        <v>5688</v>
      </c>
      <c r="G757" s="7" t="s">
        <v>5689</v>
      </c>
      <c r="H757" s="8" t="s">
        <v>5690</v>
      </c>
    </row>
    <row r="758" spans="4:8" x14ac:dyDescent="0.3">
      <c r="D758" s="10" t="s">
        <v>5691</v>
      </c>
      <c r="E758" s="7" t="s">
        <v>5692</v>
      </c>
      <c r="F758" s="8" t="s">
        <v>5693</v>
      </c>
      <c r="G758" s="7" t="s">
        <v>5694</v>
      </c>
      <c r="H758" s="8" t="s">
        <v>5695</v>
      </c>
    </row>
    <row r="759" spans="4:8" x14ac:dyDescent="0.3">
      <c r="D759" s="10" t="s">
        <v>5696</v>
      </c>
      <c r="E759" s="7" t="s">
        <v>5697</v>
      </c>
      <c r="F759" s="8" t="s">
        <v>5698</v>
      </c>
      <c r="G759" s="7" t="s">
        <v>5699</v>
      </c>
      <c r="H759" s="8" t="s">
        <v>5700</v>
      </c>
    </row>
    <row r="760" spans="4:8" x14ac:dyDescent="0.3">
      <c r="D760" s="10" t="s">
        <v>5701</v>
      </c>
      <c r="E760" s="7" t="s">
        <v>5702</v>
      </c>
      <c r="F760" s="8" t="s">
        <v>5703</v>
      </c>
      <c r="G760" s="7" t="s">
        <v>5704</v>
      </c>
      <c r="H760" s="8" t="s">
        <v>5705</v>
      </c>
    </row>
    <row r="761" spans="4:8" x14ac:dyDescent="0.3">
      <c r="D761" s="10" t="s">
        <v>5706</v>
      </c>
      <c r="E761" s="7" t="s">
        <v>5707</v>
      </c>
      <c r="F761" s="8" t="s">
        <v>5708</v>
      </c>
      <c r="G761" s="7" t="s">
        <v>5709</v>
      </c>
      <c r="H761" s="8" t="s">
        <v>5710</v>
      </c>
    </row>
    <row r="762" spans="4:8" x14ac:dyDescent="0.3">
      <c r="D762" s="10" t="s">
        <v>5711</v>
      </c>
      <c r="E762" s="7" t="s">
        <v>3676</v>
      </c>
      <c r="F762" s="8" t="s">
        <v>5712</v>
      </c>
      <c r="G762" s="7" t="s">
        <v>5713</v>
      </c>
      <c r="H762" s="8" t="s">
        <v>5714</v>
      </c>
    </row>
    <row r="763" spans="4:8" x14ac:dyDescent="0.3">
      <c r="D763" s="10" t="s">
        <v>5715</v>
      </c>
      <c r="E763" s="7" t="s">
        <v>5716</v>
      </c>
      <c r="F763" s="8" t="s">
        <v>5717</v>
      </c>
      <c r="G763" s="7" t="s">
        <v>5713</v>
      </c>
      <c r="H763" s="8" t="s">
        <v>5714</v>
      </c>
    </row>
    <row r="764" spans="4:8" x14ac:dyDescent="0.3">
      <c r="D764" s="10" t="s">
        <v>5718</v>
      </c>
      <c r="E764" s="7" t="s">
        <v>5719</v>
      </c>
      <c r="F764" s="8" t="s">
        <v>5720</v>
      </c>
      <c r="G764" s="7" t="s">
        <v>5719</v>
      </c>
      <c r="H764" s="8" t="s">
        <v>5721</v>
      </c>
    </row>
    <row r="765" spans="4:8" x14ac:dyDescent="0.3">
      <c r="D765" s="10" t="s">
        <v>5722</v>
      </c>
      <c r="E765" s="7" t="s">
        <v>5723</v>
      </c>
      <c r="F765" s="8" t="s">
        <v>5724</v>
      </c>
      <c r="G765" s="7" t="s">
        <v>5725</v>
      </c>
      <c r="H765" s="8" t="s">
        <v>5726</v>
      </c>
    </row>
    <row r="766" spans="4:8" x14ac:dyDescent="0.3">
      <c r="D766" s="10" t="s">
        <v>5727</v>
      </c>
      <c r="E766" s="7" t="s">
        <v>5728</v>
      </c>
      <c r="F766" s="8" t="s">
        <v>5729</v>
      </c>
      <c r="G766" s="7" t="s">
        <v>5730</v>
      </c>
      <c r="H766" s="8" t="s">
        <v>5731</v>
      </c>
    </row>
    <row r="767" spans="4:8" x14ac:dyDescent="0.3">
      <c r="D767" s="10" t="s">
        <v>5732</v>
      </c>
      <c r="E767" s="7" t="s">
        <v>5733</v>
      </c>
      <c r="F767" s="8" t="s">
        <v>5734</v>
      </c>
      <c r="G767" s="7" t="s">
        <v>5735</v>
      </c>
      <c r="H767" s="8" t="s">
        <v>5736</v>
      </c>
    </row>
    <row r="768" spans="4:8" x14ac:dyDescent="0.3">
      <c r="D768" s="10" t="s">
        <v>5737</v>
      </c>
      <c r="E768" s="7" t="s">
        <v>5738</v>
      </c>
      <c r="F768" s="8" t="s">
        <v>5739</v>
      </c>
      <c r="G768" s="7" t="s">
        <v>5740</v>
      </c>
      <c r="H768" s="8" t="s">
        <v>5741</v>
      </c>
    </row>
    <row r="769" spans="4:8" x14ac:dyDescent="0.3">
      <c r="D769" s="10" t="s">
        <v>5742</v>
      </c>
      <c r="E769" s="7" t="s">
        <v>5743</v>
      </c>
      <c r="F769" s="8" t="s">
        <v>5744</v>
      </c>
      <c r="G769" s="7" t="s">
        <v>5745</v>
      </c>
      <c r="H769" s="8" t="s">
        <v>5746</v>
      </c>
    </row>
    <row r="770" spans="4:8" x14ac:dyDescent="0.3">
      <c r="D770" s="10" t="s">
        <v>5747</v>
      </c>
      <c r="E770" s="7" t="s">
        <v>5748</v>
      </c>
      <c r="F770" s="8" t="s">
        <v>5749</v>
      </c>
      <c r="G770" s="7" t="s">
        <v>5750</v>
      </c>
      <c r="H770" s="8" t="s">
        <v>5751</v>
      </c>
    </row>
    <row r="771" spans="4:8" x14ac:dyDescent="0.3">
      <c r="D771" s="10" t="s">
        <v>2680</v>
      </c>
      <c r="E771" s="7" t="s">
        <v>5752</v>
      </c>
      <c r="F771" s="8" t="s">
        <v>5753</v>
      </c>
      <c r="G771" s="7" t="s">
        <v>5754</v>
      </c>
      <c r="H771" s="8" t="s">
        <v>5755</v>
      </c>
    </row>
    <row r="772" spans="4:8" x14ac:dyDescent="0.3">
      <c r="D772" s="10" t="s">
        <v>5756</v>
      </c>
      <c r="E772" s="7" t="s">
        <v>5757</v>
      </c>
      <c r="F772" s="8" t="s">
        <v>5758</v>
      </c>
      <c r="G772" s="7" t="s">
        <v>5759</v>
      </c>
      <c r="H772" s="8" t="s">
        <v>5760</v>
      </c>
    </row>
    <row r="773" spans="4:8" x14ac:dyDescent="0.3">
      <c r="D773" s="10" t="s">
        <v>5761</v>
      </c>
      <c r="E773" s="7" t="s">
        <v>5762</v>
      </c>
      <c r="F773" s="8" t="s">
        <v>5763</v>
      </c>
      <c r="G773" s="7" t="s">
        <v>5764</v>
      </c>
      <c r="H773" s="8" t="s">
        <v>5765</v>
      </c>
    </row>
    <row r="774" spans="4:8" x14ac:dyDescent="0.3">
      <c r="D774" s="10" t="s">
        <v>5766</v>
      </c>
      <c r="E774" s="7" t="s">
        <v>5767</v>
      </c>
      <c r="F774" s="8" t="s">
        <v>5768</v>
      </c>
      <c r="G774" s="7" t="s">
        <v>5769</v>
      </c>
      <c r="H774" s="8" t="s">
        <v>5770</v>
      </c>
    </row>
    <row r="775" spans="4:8" x14ac:dyDescent="0.3">
      <c r="D775" s="10" t="s">
        <v>5771</v>
      </c>
      <c r="E775" s="7" t="s">
        <v>5772</v>
      </c>
      <c r="F775" s="8" t="s">
        <v>5773</v>
      </c>
      <c r="G775" s="7" t="s">
        <v>5774</v>
      </c>
      <c r="H775" s="8" t="s">
        <v>5775</v>
      </c>
    </row>
    <row r="776" spans="4:8" x14ac:dyDescent="0.3">
      <c r="D776" s="10" t="s">
        <v>5776</v>
      </c>
      <c r="E776" s="7" t="s">
        <v>5777</v>
      </c>
      <c r="F776" s="8" t="s">
        <v>5778</v>
      </c>
      <c r="G776" s="7" t="s">
        <v>5779</v>
      </c>
      <c r="H776" s="8" t="s">
        <v>5780</v>
      </c>
    </row>
    <row r="777" spans="4:8" x14ac:dyDescent="0.3">
      <c r="D777" s="10" t="s">
        <v>5781</v>
      </c>
      <c r="E777" s="7" t="s">
        <v>5782</v>
      </c>
      <c r="F777" s="8" t="s">
        <v>5783</v>
      </c>
      <c r="G777" s="7" t="s">
        <v>5784</v>
      </c>
      <c r="H777" s="8" t="s">
        <v>5785</v>
      </c>
    </row>
    <row r="778" spans="4:8" x14ac:dyDescent="0.3">
      <c r="D778" s="10" t="s">
        <v>5786</v>
      </c>
      <c r="E778" s="7" t="s">
        <v>5787</v>
      </c>
      <c r="F778" s="8" t="s">
        <v>5788</v>
      </c>
      <c r="G778" s="7" t="s">
        <v>5789</v>
      </c>
      <c r="H778" s="8" t="s">
        <v>5790</v>
      </c>
    </row>
    <row r="779" spans="4:8" x14ac:dyDescent="0.3">
      <c r="D779" s="10" t="s">
        <v>5791</v>
      </c>
      <c r="E779" s="7" t="s">
        <v>5792</v>
      </c>
      <c r="F779" s="8" t="s">
        <v>5793</v>
      </c>
      <c r="G779" s="7" t="s">
        <v>5794</v>
      </c>
      <c r="H779" s="8" t="s">
        <v>5795</v>
      </c>
    </row>
    <row r="780" spans="4:8" x14ac:dyDescent="0.3">
      <c r="D780" s="10" t="s">
        <v>5796</v>
      </c>
      <c r="E780" s="7" t="s">
        <v>5797</v>
      </c>
      <c r="F780" s="8" t="s">
        <v>5798</v>
      </c>
      <c r="G780" s="7" t="s">
        <v>5799</v>
      </c>
      <c r="H780" s="8" t="s">
        <v>5800</v>
      </c>
    </row>
    <row r="781" spans="4:8" x14ac:dyDescent="0.3">
      <c r="D781" s="10" t="s">
        <v>5801</v>
      </c>
      <c r="E781" s="7" t="s">
        <v>5802</v>
      </c>
      <c r="F781" s="8" t="s">
        <v>5803</v>
      </c>
      <c r="G781" s="7" t="s">
        <v>5804</v>
      </c>
      <c r="H781" s="8" t="s">
        <v>5805</v>
      </c>
    </row>
    <row r="782" spans="4:8" x14ac:dyDescent="0.3">
      <c r="D782" s="10" t="s">
        <v>5806</v>
      </c>
      <c r="E782" s="7" t="s">
        <v>5807</v>
      </c>
      <c r="F782" s="8" t="s">
        <v>5808</v>
      </c>
      <c r="G782" s="7" t="s">
        <v>5809</v>
      </c>
      <c r="H782" s="8" t="s">
        <v>5810</v>
      </c>
    </row>
    <row r="783" spans="4:8" x14ac:dyDescent="0.3">
      <c r="D783" s="10" t="s">
        <v>5811</v>
      </c>
      <c r="E783" s="7" t="s">
        <v>5812</v>
      </c>
      <c r="F783" s="8" t="s">
        <v>5813</v>
      </c>
      <c r="G783" s="7" t="s">
        <v>5814</v>
      </c>
      <c r="H783" s="8" t="s">
        <v>5815</v>
      </c>
    </row>
    <row r="784" spans="4:8" x14ac:dyDescent="0.3">
      <c r="D784" s="10" t="s">
        <v>5816</v>
      </c>
      <c r="E784" s="7" t="s">
        <v>5817</v>
      </c>
      <c r="F784" s="8" t="s">
        <v>5818</v>
      </c>
      <c r="G784" s="7" t="s">
        <v>5819</v>
      </c>
      <c r="H784" s="8" t="s">
        <v>5820</v>
      </c>
    </row>
    <row r="785" spans="4:8" x14ac:dyDescent="0.3">
      <c r="D785" s="10" t="s">
        <v>5821</v>
      </c>
      <c r="E785" s="7" t="s">
        <v>5822</v>
      </c>
      <c r="F785" s="8" t="s">
        <v>5823</v>
      </c>
      <c r="G785" s="7" t="s">
        <v>5824</v>
      </c>
      <c r="H785" s="8" t="s">
        <v>5825</v>
      </c>
    </row>
    <row r="786" spans="4:8" x14ac:dyDescent="0.3">
      <c r="D786" s="10" t="s">
        <v>5826</v>
      </c>
      <c r="E786" s="7" t="s">
        <v>5827</v>
      </c>
      <c r="F786" s="8" t="s">
        <v>5828</v>
      </c>
      <c r="G786" s="7" t="s">
        <v>5829</v>
      </c>
      <c r="H786" s="8" t="s">
        <v>5830</v>
      </c>
    </row>
    <row r="787" spans="4:8" x14ac:dyDescent="0.3">
      <c r="D787" s="10" t="s">
        <v>5831</v>
      </c>
      <c r="E787" s="7" t="s">
        <v>5832</v>
      </c>
      <c r="F787" s="8" t="s">
        <v>5833</v>
      </c>
      <c r="G787" s="7" t="e">
        <v>#N/A</v>
      </c>
      <c r="H787" s="8" t="e">
        <v>#N/A</v>
      </c>
    </row>
    <row r="788" spans="4:8" x14ac:dyDescent="0.3">
      <c r="D788" s="10" t="s">
        <v>5834</v>
      </c>
      <c r="E788" s="7" t="s">
        <v>5835</v>
      </c>
      <c r="F788" s="8" t="s">
        <v>5836</v>
      </c>
      <c r="G788" s="7" t="s">
        <v>5837</v>
      </c>
      <c r="H788" s="8" t="s">
        <v>5838</v>
      </c>
    </row>
    <row r="789" spans="4:8" x14ac:dyDescent="0.3">
      <c r="D789" s="10" t="s">
        <v>5839</v>
      </c>
      <c r="E789" s="7" t="s">
        <v>5840</v>
      </c>
      <c r="F789" s="8" t="s">
        <v>5841</v>
      </c>
      <c r="G789" s="7" t="s">
        <v>5842</v>
      </c>
      <c r="H789" s="8" t="s">
        <v>5843</v>
      </c>
    </row>
    <row r="790" spans="4:8" x14ac:dyDescent="0.3">
      <c r="D790" s="10" t="s">
        <v>5844</v>
      </c>
      <c r="E790" s="7" t="s">
        <v>3452</v>
      </c>
      <c r="F790" s="8" t="s">
        <v>5845</v>
      </c>
      <c r="G790" s="7" t="s">
        <v>5846</v>
      </c>
      <c r="H790" s="8" t="s">
        <v>5847</v>
      </c>
    </row>
    <row r="791" spans="4:8" x14ac:dyDescent="0.3">
      <c r="D791" s="10" t="s">
        <v>5848</v>
      </c>
      <c r="E791" s="7" t="s">
        <v>5849</v>
      </c>
      <c r="F791" s="8" t="s">
        <v>5850</v>
      </c>
      <c r="G791" s="7" t="s">
        <v>5851</v>
      </c>
      <c r="H791" s="8" t="s">
        <v>5852</v>
      </c>
    </row>
    <row r="792" spans="4:8" x14ac:dyDescent="0.3">
      <c r="D792" s="10" t="s">
        <v>5853</v>
      </c>
      <c r="E792" s="7" t="s">
        <v>5854</v>
      </c>
      <c r="F792" s="8" t="s">
        <v>5855</v>
      </c>
      <c r="G792" s="7" t="s">
        <v>5856</v>
      </c>
      <c r="H792" s="8" t="s">
        <v>5857</v>
      </c>
    </row>
    <row r="793" spans="4:8" x14ac:dyDescent="0.3">
      <c r="D793" s="10" t="s">
        <v>5858</v>
      </c>
      <c r="E793" s="7" t="s">
        <v>5859</v>
      </c>
      <c r="F793" s="8" t="s">
        <v>5860</v>
      </c>
      <c r="G793" s="7" t="s">
        <v>5859</v>
      </c>
      <c r="H793" s="8" t="s">
        <v>5861</v>
      </c>
    </row>
    <row r="794" spans="4:8" x14ac:dyDescent="0.3">
      <c r="D794" s="10" t="s">
        <v>5862</v>
      </c>
      <c r="E794" s="7" t="s">
        <v>5863</v>
      </c>
      <c r="F794" s="8" t="s">
        <v>5864</v>
      </c>
      <c r="G794" s="7" t="s">
        <v>5865</v>
      </c>
      <c r="H794" s="8" t="s">
        <v>5866</v>
      </c>
    </row>
    <row r="795" spans="4:8" x14ac:dyDescent="0.3">
      <c r="D795" s="10" t="s">
        <v>5867</v>
      </c>
      <c r="E795" s="7" t="s">
        <v>5868</v>
      </c>
      <c r="F795" s="8" t="s">
        <v>5869</v>
      </c>
      <c r="G795" s="7" t="s">
        <v>5870</v>
      </c>
      <c r="H795" s="8" t="s">
        <v>5871</v>
      </c>
    </row>
    <row r="796" spans="4:8" x14ac:dyDescent="0.3">
      <c r="D796" s="10" t="s">
        <v>5872</v>
      </c>
      <c r="E796" s="7" t="s">
        <v>5873</v>
      </c>
      <c r="F796" s="8" t="s">
        <v>5874</v>
      </c>
      <c r="G796" s="7" t="s">
        <v>5875</v>
      </c>
      <c r="H796" s="8" t="s">
        <v>5876</v>
      </c>
    </row>
    <row r="797" spans="4:8" x14ac:dyDescent="0.3">
      <c r="D797" s="10" t="s">
        <v>5877</v>
      </c>
      <c r="E797" s="7" t="s">
        <v>5878</v>
      </c>
      <c r="F797" s="8" t="s">
        <v>5879</v>
      </c>
      <c r="G797" s="7" t="s">
        <v>5880</v>
      </c>
      <c r="H797" s="8" t="s">
        <v>5881</v>
      </c>
    </row>
    <row r="798" spans="4:8" x14ac:dyDescent="0.3">
      <c r="D798" s="10" t="s">
        <v>5882</v>
      </c>
      <c r="E798" s="7" t="s">
        <v>5883</v>
      </c>
      <c r="F798" s="8" t="s">
        <v>5884</v>
      </c>
      <c r="G798" s="7" t="s">
        <v>5885</v>
      </c>
      <c r="H798" s="8" t="s">
        <v>5886</v>
      </c>
    </row>
    <row r="799" spans="4:8" x14ac:dyDescent="0.3">
      <c r="D799" s="10" t="s">
        <v>5887</v>
      </c>
      <c r="E799" s="7" t="s">
        <v>5888</v>
      </c>
      <c r="F799" s="8" t="s">
        <v>5889</v>
      </c>
      <c r="G799" s="7" t="s">
        <v>5890</v>
      </c>
      <c r="H799" s="8" t="s">
        <v>5891</v>
      </c>
    </row>
    <row r="800" spans="4:8" x14ac:dyDescent="0.3">
      <c r="D800" s="10" t="s">
        <v>5892</v>
      </c>
      <c r="E800" s="7" t="s">
        <v>5893</v>
      </c>
      <c r="F800" s="8" t="s">
        <v>5894</v>
      </c>
      <c r="G800" s="7" t="s">
        <v>5895</v>
      </c>
      <c r="H800" s="8" t="s">
        <v>5896</v>
      </c>
    </row>
    <row r="801" spans="4:8" x14ac:dyDescent="0.3">
      <c r="D801" s="10" t="s">
        <v>5897</v>
      </c>
      <c r="E801" s="7" t="s">
        <v>5898</v>
      </c>
      <c r="F801" s="8" t="s">
        <v>5899</v>
      </c>
      <c r="G801" s="7" t="s">
        <v>5900</v>
      </c>
      <c r="H801" s="8" t="s">
        <v>5901</v>
      </c>
    </row>
    <row r="802" spans="4:8" x14ac:dyDescent="0.3">
      <c r="D802" s="10" t="s">
        <v>5902</v>
      </c>
      <c r="E802" s="7" t="s">
        <v>5903</v>
      </c>
      <c r="F802" s="8" t="s">
        <v>5904</v>
      </c>
      <c r="G802" s="7" t="s">
        <v>5905</v>
      </c>
      <c r="H802" s="8" t="s">
        <v>5906</v>
      </c>
    </row>
    <row r="803" spans="4:8" x14ac:dyDescent="0.3">
      <c r="D803" s="10" t="s">
        <v>5907</v>
      </c>
      <c r="E803" s="7" t="s">
        <v>5908</v>
      </c>
      <c r="F803" s="8" t="s">
        <v>5909</v>
      </c>
      <c r="G803" s="7" t="s">
        <v>5910</v>
      </c>
      <c r="H803" s="8" t="s">
        <v>5911</v>
      </c>
    </row>
    <row r="804" spans="4:8" x14ac:dyDescent="0.3">
      <c r="D804" s="10" t="s">
        <v>5912</v>
      </c>
      <c r="E804" s="7" t="s">
        <v>5913</v>
      </c>
      <c r="F804" s="8" t="s">
        <v>5914</v>
      </c>
      <c r="G804" s="7" t="s">
        <v>5913</v>
      </c>
      <c r="H804" s="8" t="s">
        <v>5915</v>
      </c>
    </row>
    <row r="805" spans="4:8" x14ac:dyDescent="0.3">
      <c r="D805" s="10" t="s">
        <v>5916</v>
      </c>
      <c r="E805" s="7" t="s">
        <v>5917</v>
      </c>
      <c r="F805" s="8" t="s">
        <v>5918</v>
      </c>
      <c r="G805" s="7" t="s">
        <v>5919</v>
      </c>
      <c r="H805" s="8" t="s">
        <v>5920</v>
      </c>
    </row>
    <row r="806" spans="4:8" x14ac:dyDescent="0.3">
      <c r="D806" s="10" t="s">
        <v>5921</v>
      </c>
      <c r="E806" s="7" t="s">
        <v>5922</v>
      </c>
      <c r="F806" s="8" t="s">
        <v>5923</v>
      </c>
      <c r="G806" s="7" t="s">
        <v>5924</v>
      </c>
      <c r="H806" s="8" t="s">
        <v>5925</v>
      </c>
    </row>
    <row r="807" spans="4:8" x14ac:dyDescent="0.3">
      <c r="D807" s="10" t="s">
        <v>5926</v>
      </c>
      <c r="E807" s="7" t="s">
        <v>5927</v>
      </c>
      <c r="F807" s="8" t="s">
        <v>5928</v>
      </c>
      <c r="G807" s="7" t="s">
        <v>5929</v>
      </c>
      <c r="H807" s="8" t="s">
        <v>5930</v>
      </c>
    </row>
    <row r="808" spans="4:8" x14ac:dyDescent="0.3">
      <c r="D808" s="10" t="s">
        <v>5931</v>
      </c>
      <c r="E808" s="7" t="s">
        <v>5932</v>
      </c>
      <c r="F808" s="8" t="s">
        <v>5933</v>
      </c>
      <c r="G808" s="7" t="s">
        <v>5934</v>
      </c>
      <c r="H808" s="8" t="s">
        <v>5935</v>
      </c>
    </row>
    <row r="809" spans="4:8" x14ac:dyDescent="0.3">
      <c r="D809" s="10" t="s">
        <v>5936</v>
      </c>
      <c r="E809" s="7" t="s">
        <v>5937</v>
      </c>
      <c r="F809" s="8" t="s">
        <v>5938</v>
      </c>
      <c r="G809" s="7" t="s">
        <v>5939</v>
      </c>
      <c r="H809" s="8" t="s">
        <v>5940</v>
      </c>
    </row>
    <row r="810" spans="4:8" x14ac:dyDescent="0.3">
      <c r="D810" s="10" t="s">
        <v>5941</v>
      </c>
      <c r="E810" s="7" t="s">
        <v>5942</v>
      </c>
      <c r="F810" s="8" t="s">
        <v>5943</v>
      </c>
      <c r="G810" s="7" t="s">
        <v>5944</v>
      </c>
      <c r="H810" s="8" t="s">
        <v>5945</v>
      </c>
    </row>
    <row r="811" spans="4:8" x14ac:dyDescent="0.3">
      <c r="D811" s="10" t="s">
        <v>5946</v>
      </c>
      <c r="E811" s="7" t="s">
        <v>5947</v>
      </c>
      <c r="F811" s="8" t="s">
        <v>5948</v>
      </c>
      <c r="G811" s="7" t="s">
        <v>5949</v>
      </c>
      <c r="H811" s="8" t="s">
        <v>5950</v>
      </c>
    </row>
    <row r="812" spans="4:8" x14ac:dyDescent="0.3">
      <c r="D812" s="10" t="s">
        <v>2668</v>
      </c>
      <c r="E812" s="7" t="s">
        <v>1347</v>
      </c>
      <c r="F812" s="8" t="s">
        <v>5951</v>
      </c>
      <c r="G812" s="7" t="s">
        <v>5952</v>
      </c>
      <c r="H812" s="8" t="s">
        <v>5953</v>
      </c>
    </row>
    <row r="813" spans="4:8" x14ac:dyDescent="0.3">
      <c r="D813" s="10" t="s">
        <v>5954</v>
      </c>
      <c r="E813" s="7" t="s">
        <v>5955</v>
      </c>
      <c r="F813" s="8" t="s">
        <v>5956</v>
      </c>
      <c r="G813" s="7" t="s">
        <v>5957</v>
      </c>
      <c r="H813" s="8" t="s">
        <v>5958</v>
      </c>
    </row>
    <row r="814" spans="4:8" x14ac:dyDescent="0.3">
      <c r="D814" s="10" t="s">
        <v>5959</v>
      </c>
      <c r="E814" s="7" t="s">
        <v>5960</v>
      </c>
      <c r="F814" s="8" t="s">
        <v>5961</v>
      </c>
      <c r="G814" s="7" t="s">
        <v>5962</v>
      </c>
      <c r="H814" s="8" t="s">
        <v>5963</v>
      </c>
    </row>
    <row r="815" spans="4:8" x14ac:dyDescent="0.3">
      <c r="D815" s="10" t="s">
        <v>5964</v>
      </c>
      <c r="E815" s="7" t="s">
        <v>5965</v>
      </c>
      <c r="F815" s="8" t="s">
        <v>5966</v>
      </c>
      <c r="G815" s="7" t="s">
        <v>5967</v>
      </c>
      <c r="H815" s="8" t="s">
        <v>5968</v>
      </c>
    </row>
    <row r="816" spans="4:8" x14ac:dyDescent="0.3">
      <c r="D816" s="10" t="s">
        <v>5969</v>
      </c>
      <c r="E816" s="7" t="s">
        <v>5970</v>
      </c>
      <c r="F816" s="8" t="s">
        <v>5971</v>
      </c>
      <c r="G816" s="7" t="s">
        <v>5972</v>
      </c>
      <c r="H816" s="8" t="s">
        <v>5973</v>
      </c>
    </row>
    <row r="817" spans="4:8" x14ac:dyDescent="0.3">
      <c r="D817" s="10" t="s">
        <v>5974</v>
      </c>
      <c r="E817" s="7" t="s">
        <v>5975</v>
      </c>
      <c r="F817" s="8" t="s">
        <v>5976</v>
      </c>
      <c r="G817" s="7" t="s">
        <v>5977</v>
      </c>
      <c r="H817" s="8" t="s">
        <v>5978</v>
      </c>
    </row>
    <row r="818" spans="4:8" x14ac:dyDescent="0.3">
      <c r="D818" s="10" t="s">
        <v>5979</v>
      </c>
      <c r="E818" s="7" t="s">
        <v>5980</v>
      </c>
      <c r="F818" s="8" t="s">
        <v>5981</v>
      </c>
      <c r="G818" s="7" t="s">
        <v>5982</v>
      </c>
      <c r="H818" s="8" t="s">
        <v>5983</v>
      </c>
    </row>
    <row r="819" spans="4:8" x14ac:dyDescent="0.3">
      <c r="D819" s="10" t="s">
        <v>5984</v>
      </c>
      <c r="E819" s="7" t="s">
        <v>5985</v>
      </c>
      <c r="F819" s="8" t="s">
        <v>5986</v>
      </c>
      <c r="G819" s="7" t="s">
        <v>5987</v>
      </c>
      <c r="H819" s="8" t="s">
        <v>5988</v>
      </c>
    </row>
    <row r="820" spans="4:8" x14ac:dyDescent="0.3">
      <c r="D820" s="10" t="s">
        <v>5989</v>
      </c>
      <c r="E820" s="7" t="s">
        <v>5990</v>
      </c>
      <c r="F820" s="8" t="s">
        <v>5991</v>
      </c>
      <c r="G820" s="7" t="s">
        <v>5992</v>
      </c>
      <c r="H820" s="8" t="s">
        <v>5993</v>
      </c>
    </row>
    <row r="821" spans="4:8" x14ac:dyDescent="0.3">
      <c r="D821" s="10" t="s">
        <v>5994</v>
      </c>
      <c r="E821" s="7" t="s">
        <v>5995</v>
      </c>
      <c r="F821" s="8" t="s">
        <v>5996</v>
      </c>
      <c r="G821" s="7" t="s">
        <v>5997</v>
      </c>
      <c r="H821" s="8" t="s">
        <v>5998</v>
      </c>
    </row>
    <row r="822" spans="4:8" x14ac:dyDescent="0.3">
      <c r="D822" s="10" t="s">
        <v>5999</v>
      </c>
      <c r="E822" s="7" t="s">
        <v>6000</v>
      </c>
      <c r="F822" s="8" t="s">
        <v>6001</v>
      </c>
      <c r="G822" s="7" t="s">
        <v>6002</v>
      </c>
      <c r="H822" s="8" t="s">
        <v>6003</v>
      </c>
    </row>
    <row r="823" spans="4:8" x14ac:dyDescent="0.3">
      <c r="D823" s="10" t="s">
        <v>6004</v>
      </c>
      <c r="E823" s="7" t="s">
        <v>6005</v>
      </c>
      <c r="F823" s="8" t="s">
        <v>6006</v>
      </c>
      <c r="G823" s="7" t="s">
        <v>6007</v>
      </c>
      <c r="H823" s="8" t="s">
        <v>6008</v>
      </c>
    </row>
    <row r="824" spans="4:8" x14ac:dyDescent="0.3">
      <c r="D824" s="10" t="s">
        <v>6009</v>
      </c>
      <c r="E824" s="7" t="s">
        <v>6010</v>
      </c>
      <c r="F824" s="8" t="s">
        <v>6011</v>
      </c>
      <c r="G824" s="7" t="s">
        <v>6012</v>
      </c>
      <c r="H824" s="8" t="s">
        <v>6013</v>
      </c>
    </row>
    <row r="825" spans="4:8" x14ac:dyDescent="0.3">
      <c r="D825" s="10" t="s">
        <v>6014</v>
      </c>
      <c r="E825" s="7" t="s">
        <v>6015</v>
      </c>
      <c r="F825" s="8" t="s">
        <v>6016</v>
      </c>
      <c r="G825" s="7" t="s">
        <v>6017</v>
      </c>
      <c r="H825" s="8" t="s">
        <v>6018</v>
      </c>
    </row>
    <row r="826" spans="4:8" x14ac:dyDescent="0.3">
      <c r="D826" s="10" t="s">
        <v>6019</v>
      </c>
      <c r="E826" s="7" t="s">
        <v>6020</v>
      </c>
      <c r="F826" s="8" t="s">
        <v>6021</v>
      </c>
      <c r="G826" s="7" t="s">
        <v>6022</v>
      </c>
      <c r="H826" s="8" t="s">
        <v>6023</v>
      </c>
    </row>
    <row r="827" spans="4:8" x14ac:dyDescent="0.3">
      <c r="D827" s="10" t="s">
        <v>6024</v>
      </c>
      <c r="E827" s="7" t="s">
        <v>6020</v>
      </c>
      <c r="F827" s="8" t="s">
        <v>6021</v>
      </c>
      <c r="G827" s="7" t="s">
        <v>6022</v>
      </c>
      <c r="H827" s="8" t="s">
        <v>6023</v>
      </c>
    </row>
    <row r="828" spans="4:8" x14ac:dyDescent="0.3">
      <c r="D828" s="11" t="s">
        <v>6025</v>
      </c>
      <c r="E828" s="7" t="s">
        <v>6020</v>
      </c>
      <c r="F828" s="8" t="s">
        <v>6021</v>
      </c>
      <c r="G828" s="7" t="s">
        <v>6022</v>
      </c>
      <c r="H828" s="8" t="s">
        <v>6023</v>
      </c>
    </row>
    <row r="829" spans="4:8" x14ac:dyDescent="0.3">
      <c r="D829" s="11" t="s">
        <v>6026</v>
      </c>
      <c r="E829" s="7" t="s">
        <v>6027</v>
      </c>
      <c r="F829" s="8"/>
      <c r="G829" s="7"/>
      <c r="H829" s="8"/>
    </row>
    <row r="830" spans="4:8" x14ac:dyDescent="0.3">
      <c r="D830" s="11" t="s">
        <v>6028</v>
      </c>
      <c r="E830" s="7" t="s">
        <v>6029</v>
      </c>
      <c r="F830" s="8" t="s">
        <v>6030</v>
      </c>
      <c r="G830" s="7" t="s">
        <v>6031</v>
      </c>
      <c r="H830" s="8" t="s">
        <v>6032</v>
      </c>
    </row>
    <row r="831" spans="4:8" x14ac:dyDescent="0.3">
      <c r="D831" s="11" t="s">
        <v>6033</v>
      </c>
      <c r="E831" s="7" t="s">
        <v>6034</v>
      </c>
      <c r="F831" s="8" t="s">
        <v>6035</v>
      </c>
      <c r="G831" s="7" t="s">
        <v>6036</v>
      </c>
      <c r="H831" s="8" t="s">
        <v>6037</v>
      </c>
    </row>
    <row r="832" spans="4:8" x14ac:dyDescent="0.3">
      <c r="D832" s="11" t="s">
        <v>6038</v>
      </c>
      <c r="E832" s="7" t="s">
        <v>6039</v>
      </c>
      <c r="F832" s="8" t="s">
        <v>6040</v>
      </c>
      <c r="G832" s="7" t="s">
        <v>6041</v>
      </c>
      <c r="H832" s="8" t="s">
        <v>6042</v>
      </c>
    </row>
    <row r="833" spans="4:8" x14ac:dyDescent="0.3">
      <c r="D833" s="11" t="s">
        <v>6043</v>
      </c>
      <c r="E833" s="7" t="s">
        <v>6044</v>
      </c>
      <c r="F833" s="8" t="s">
        <v>6045</v>
      </c>
      <c r="G833" s="7" t="s">
        <v>6046</v>
      </c>
      <c r="H833" s="8" t="s">
        <v>6047</v>
      </c>
    </row>
    <row r="834" spans="4:8" x14ac:dyDescent="0.3">
      <c r="D834" s="11" t="s">
        <v>6048</v>
      </c>
      <c r="E834" s="7" t="s">
        <v>6049</v>
      </c>
      <c r="F834" s="8" t="s">
        <v>6050</v>
      </c>
      <c r="G834" s="7" t="s">
        <v>6051</v>
      </c>
      <c r="H834" s="8" t="s">
        <v>6052</v>
      </c>
    </row>
    <row r="835" spans="4:8" x14ac:dyDescent="0.3">
      <c r="D835" s="11" t="s">
        <v>6053</v>
      </c>
      <c r="E835" s="7" t="s">
        <v>6054</v>
      </c>
      <c r="F835" s="8" t="s">
        <v>6055</v>
      </c>
      <c r="G835" s="7" t="s">
        <v>6056</v>
      </c>
      <c r="H835" s="8" t="s">
        <v>6057</v>
      </c>
    </row>
    <row r="836" spans="4:8" x14ac:dyDescent="0.3">
      <c r="D836" s="11" t="s">
        <v>6058</v>
      </c>
      <c r="E836" s="7" t="s">
        <v>6059</v>
      </c>
      <c r="F836" s="8" t="s">
        <v>6060</v>
      </c>
      <c r="G836" s="7" t="s">
        <v>6061</v>
      </c>
      <c r="H836" s="8" t="s">
        <v>6062</v>
      </c>
    </row>
    <row r="837" spans="4:8" x14ac:dyDescent="0.3">
      <c r="D837" s="11" t="s">
        <v>6063</v>
      </c>
      <c r="E837" s="7" t="s">
        <v>6064</v>
      </c>
      <c r="F837" s="8" t="s">
        <v>6065</v>
      </c>
      <c r="G837" s="7" t="s">
        <v>6066</v>
      </c>
      <c r="H837" s="8" t="s">
        <v>6067</v>
      </c>
    </row>
    <row r="838" spans="4:8" x14ac:dyDescent="0.3">
      <c r="D838" s="11" t="s">
        <v>6068</v>
      </c>
      <c r="E838" s="7" t="s">
        <v>5127</v>
      </c>
      <c r="F838" s="8" t="s">
        <v>6069</v>
      </c>
      <c r="G838" s="7" t="s">
        <v>5127</v>
      </c>
      <c r="H838" s="8" t="s">
        <v>6070</v>
      </c>
    </row>
    <row r="839" spans="4:8" x14ac:dyDescent="0.3">
      <c r="D839" s="11" t="s">
        <v>6071</v>
      </c>
      <c r="E839" s="7" t="s">
        <v>6072</v>
      </c>
      <c r="F839" s="8" t="s">
        <v>6073</v>
      </c>
      <c r="G839" s="7" t="s">
        <v>6074</v>
      </c>
      <c r="H839" s="8" t="s">
        <v>6075</v>
      </c>
    </row>
    <row r="840" spans="4:8" x14ac:dyDescent="0.3">
      <c r="D840" s="11" t="s">
        <v>6076</v>
      </c>
      <c r="E840" s="7" t="s">
        <v>6077</v>
      </c>
      <c r="F840" s="8" t="s">
        <v>6078</v>
      </c>
      <c r="G840" s="7" t="s">
        <v>6079</v>
      </c>
      <c r="H840" s="8" t="s">
        <v>6080</v>
      </c>
    </row>
    <row r="841" spans="4:8" x14ac:dyDescent="0.3">
      <c r="D841" s="11" t="s">
        <v>6081</v>
      </c>
      <c r="E841" s="7" t="s">
        <v>6082</v>
      </c>
      <c r="F841" s="8" t="s">
        <v>6083</v>
      </c>
      <c r="G841" s="7" t="s">
        <v>6084</v>
      </c>
      <c r="H841" s="8" t="s">
        <v>6085</v>
      </c>
    </row>
    <row r="842" spans="4:8" x14ac:dyDescent="0.3">
      <c r="D842" s="11" t="s">
        <v>6086</v>
      </c>
      <c r="E842" s="7" t="s">
        <v>6087</v>
      </c>
      <c r="F842" s="8" t="s">
        <v>6088</v>
      </c>
      <c r="G842" s="7" t="s">
        <v>6087</v>
      </c>
      <c r="H842" s="8" t="s">
        <v>6089</v>
      </c>
    </row>
    <row r="843" spans="4:8" x14ac:dyDescent="0.3">
      <c r="D843" s="11" t="s">
        <v>6090</v>
      </c>
      <c r="E843" s="7" t="s">
        <v>6091</v>
      </c>
      <c r="F843" s="8" t="s">
        <v>6092</v>
      </c>
      <c r="G843" s="7" t="s">
        <v>6093</v>
      </c>
      <c r="H843" s="8" t="s">
        <v>6094</v>
      </c>
    </row>
    <row r="844" spans="4:8" x14ac:dyDescent="0.3">
      <c r="D844" s="11" t="s">
        <v>6095</v>
      </c>
      <c r="E844" s="7" t="s">
        <v>6096</v>
      </c>
      <c r="F844" s="8" t="s">
        <v>6097</v>
      </c>
      <c r="G844" s="7" t="s">
        <v>6098</v>
      </c>
      <c r="H844" s="8" t="s">
        <v>6099</v>
      </c>
    </row>
    <row r="845" spans="4:8" x14ac:dyDescent="0.3">
      <c r="D845" s="11" t="s">
        <v>6100</v>
      </c>
      <c r="E845" s="7" t="s">
        <v>6101</v>
      </c>
      <c r="F845" s="8" t="s">
        <v>6102</v>
      </c>
      <c r="G845" s="7" t="s">
        <v>6103</v>
      </c>
      <c r="H845" s="8" t="s">
        <v>6104</v>
      </c>
    </row>
    <row r="846" spans="4:8" x14ac:dyDescent="0.3">
      <c r="D846" s="11" t="s">
        <v>6105</v>
      </c>
      <c r="E846" s="7" t="s">
        <v>6106</v>
      </c>
      <c r="F846" s="8" t="s">
        <v>6107</v>
      </c>
      <c r="G846" s="7" t="s">
        <v>6108</v>
      </c>
      <c r="H846" s="8" t="s">
        <v>6109</v>
      </c>
    </row>
    <row r="847" spans="4:8" x14ac:dyDescent="0.3">
      <c r="D847" s="11" t="s">
        <v>6110</v>
      </c>
      <c r="E847" s="7" t="s">
        <v>6111</v>
      </c>
      <c r="F847" s="8" t="s">
        <v>6112</v>
      </c>
      <c r="G847" s="7" t="s">
        <v>6113</v>
      </c>
      <c r="H847" s="8" t="s">
        <v>6114</v>
      </c>
    </row>
    <row r="848" spans="4:8" x14ac:dyDescent="0.3">
      <c r="D848" s="11" t="s">
        <v>6115</v>
      </c>
      <c r="E848" s="7" t="s">
        <v>6116</v>
      </c>
      <c r="F848" s="8" t="s">
        <v>6117</v>
      </c>
      <c r="G848" s="7" t="s">
        <v>6118</v>
      </c>
      <c r="H848" s="8" t="s">
        <v>6119</v>
      </c>
    </row>
    <row r="849" spans="4:8" x14ac:dyDescent="0.3">
      <c r="D849" s="11" t="s">
        <v>6120</v>
      </c>
      <c r="E849" s="7" t="s">
        <v>6121</v>
      </c>
      <c r="F849" s="8" t="s">
        <v>6122</v>
      </c>
      <c r="G849" s="7" t="s">
        <v>6121</v>
      </c>
      <c r="H849" s="8" t="s">
        <v>6123</v>
      </c>
    </row>
    <row r="850" spans="4:8" x14ac:dyDescent="0.3">
      <c r="D850" s="11" t="s">
        <v>6124</v>
      </c>
      <c r="E850" s="7" t="s">
        <v>6125</v>
      </c>
      <c r="F850" s="8" t="s">
        <v>6126</v>
      </c>
      <c r="G850" s="7" t="s">
        <v>6127</v>
      </c>
      <c r="H850" s="8" t="s">
        <v>6128</v>
      </c>
    </row>
    <row r="851" spans="4:8" x14ac:dyDescent="0.3">
      <c r="D851" s="11" t="s">
        <v>6129</v>
      </c>
      <c r="E851" s="7" t="s">
        <v>6130</v>
      </c>
      <c r="F851" s="8" t="s">
        <v>6131</v>
      </c>
      <c r="G851" s="7" t="s">
        <v>6132</v>
      </c>
      <c r="H851" s="8" t="s">
        <v>6133</v>
      </c>
    </row>
    <row r="852" spans="4:8" x14ac:dyDescent="0.3">
      <c r="D852" s="11" t="s">
        <v>6134</v>
      </c>
      <c r="E852" s="7" t="s">
        <v>6135</v>
      </c>
      <c r="F852" s="8" t="s">
        <v>6136</v>
      </c>
      <c r="G852" s="7" t="s">
        <v>6137</v>
      </c>
      <c r="H852" s="8" t="s">
        <v>6138</v>
      </c>
    </row>
    <row r="853" spans="4:8" x14ac:dyDescent="0.3">
      <c r="D853" s="11" t="s">
        <v>6139</v>
      </c>
      <c r="E853" s="7" t="s">
        <v>6140</v>
      </c>
      <c r="F853" s="8" t="s">
        <v>6141</v>
      </c>
      <c r="G853" s="7" t="s">
        <v>6142</v>
      </c>
      <c r="H853" s="8" t="s">
        <v>6143</v>
      </c>
    </row>
    <row r="854" spans="4:8" x14ac:dyDescent="0.3">
      <c r="D854" s="11" t="s">
        <v>6144</v>
      </c>
      <c r="E854" s="7" t="s">
        <v>6145</v>
      </c>
      <c r="F854" s="8" t="s">
        <v>6146</v>
      </c>
      <c r="G854" s="7" t="s">
        <v>6147</v>
      </c>
      <c r="H854" s="8" t="s">
        <v>6148</v>
      </c>
    </row>
    <row r="855" spans="4:8" x14ac:dyDescent="0.3">
      <c r="D855" s="11" t="s">
        <v>6149</v>
      </c>
      <c r="E855" s="7" t="s">
        <v>6150</v>
      </c>
      <c r="F855" s="8" t="s">
        <v>6151</v>
      </c>
      <c r="G855" s="7" t="s">
        <v>6152</v>
      </c>
      <c r="H855" s="8" t="s">
        <v>6153</v>
      </c>
    </row>
    <row r="856" spans="4:8" x14ac:dyDescent="0.3">
      <c r="D856" s="11" t="s">
        <v>6154</v>
      </c>
      <c r="E856" s="7" t="s">
        <v>6155</v>
      </c>
      <c r="F856" s="8" t="s">
        <v>6156</v>
      </c>
      <c r="G856" s="7" t="s">
        <v>6157</v>
      </c>
      <c r="H856" s="8" t="s">
        <v>6158</v>
      </c>
    </row>
    <row r="857" spans="4:8" x14ac:dyDescent="0.3">
      <c r="D857" s="11" t="s">
        <v>6159</v>
      </c>
      <c r="E857" s="7" t="s">
        <v>6160</v>
      </c>
      <c r="F857" s="8" t="s">
        <v>6161</v>
      </c>
      <c r="G857" s="7" t="s">
        <v>6162</v>
      </c>
      <c r="H857" s="8" t="s">
        <v>6163</v>
      </c>
    </row>
    <row r="858" spans="4:8" x14ac:dyDescent="0.3">
      <c r="D858" s="11" t="s">
        <v>6164</v>
      </c>
      <c r="E858" s="7" t="s">
        <v>6165</v>
      </c>
      <c r="F858" s="8" t="s">
        <v>6166</v>
      </c>
      <c r="G858" s="7" t="s">
        <v>6167</v>
      </c>
      <c r="H858" s="8" t="s">
        <v>6168</v>
      </c>
    </row>
    <row r="859" spans="4:8" x14ac:dyDescent="0.3">
      <c r="D859" s="11" t="s">
        <v>6169</v>
      </c>
      <c r="E859" s="7" t="s">
        <v>6170</v>
      </c>
      <c r="F859" s="8" t="s">
        <v>6171</v>
      </c>
      <c r="G859" s="7" t="s">
        <v>6172</v>
      </c>
      <c r="H859" s="8" t="s">
        <v>6173</v>
      </c>
    </row>
    <row r="860" spans="4:8" x14ac:dyDescent="0.3">
      <c r="D860" s="11" t="s">
        <v>6174</v>
      </c>
      <c r="E860" s="7" t="s">
        <v>6175</v>
      </c>
      <c r="F860" s="8" t="s">
        <v>6176</v>
      </c>
      <c r="G860" s="7" t="s">
        <v>6177</v>
      </c>
      <c r="H860" s="8" t="s">
        <v>6178</v>
      </c>
    </row>
    <row r="861" spans="4:8" x14ac:dyDescent="0.3">
      <c r="D861" s="11" t="s">
        <v>6179</v>
      </c>
      <c r="E861" s="7" t="s">
        <v>6180</v>
      </c>
      <c r="F861" s="8" t="s">
        <v>6181</v>
      </c>
      <c r="G861" s="7" t="s">
        <v>6182</v>
      </c>
      <c r="H861" s="8" t="s">
        <v>6183</v>
      </c>
    </row>
    <row r="862" spans="4:8" x14ac:dyDescent="0.3">
      <c r="D862" s="11" t="s">
        <v>6184</v>
      </c>
      <c r="E862" s="7" t="s">
        <v>6185</v>
      </c>
      <c r="F862" s="8" t="s">
        <v>6186</v>
      </c>
      <c r="G862" s="7" t="s">
        <v>6187</v>
      </c>
      <c r="H862" s="8" t="s">
        <v>6188</v>
      </c>
    </row>
    <row r="863" spans="4:8" x14ac:dyDescent="0.3">
      <c r="D863" s="11" t="s">
        <v>6189</v>
      </c>
      <c r="E863" s="7" t="s">
        <v>6190</v>
      </c>
      <c r="F863" s="8" t="s">
        <v>6191</v>
      </c>
      <c r="G863" s="7" t="s">
        <v>6192</v>
      </c>
      <c r="H863" s="8" t="s">
        <v>6193</v>
      </c>
    </row>
    <row r="864" spans="4:8" x14ac:dyDescent="0.3">
      <c r="D864" s="11" t="s">
        <v>6194</v>
      </c>
      <c r="E864" s="7" t="s">
        <v>6195</v>
      </c>
      <c r="F864" s="8" t="s">
        <v>6196</v>
      </c>
      <c r="G864" s="7" t="s">
        <v>6197</v>
      </c>
      <c r="H864" s="8" t="s">
        <v>6198</v>
      </c>
    </row>
    <row r="865" spans="4:8" x14ac:dyDescent="0.3">
      <c r="D865" s="11" t="s">
        <v>6199</v>
      </c>
      <c r="E865" s="7" t="s">
        <v>6200</v>
      </c>
      <c r="F865" s="8" t="s">
        <v>6201</v>
      </c>
      <c r="G865" s="7" t="s">
        <v>6202</v>
      </c>
      <c r="H865" s="8" t="s">
        <v>6203</v>
      </c>
    </row>
    <row r="866" spans="4:8" x14ac:dyDescent="0.3">
      <c r="D866" s="11" t="s">
        <v>6204</v>
      </c>
      <c r="E866" s="7" t="s">
        <v>6205</v>
      </c>
      <c r="F866" s="8" t="s">
        <v>6206</v>
      </c>
      <c r="G866" s="7" t="s">
        <v>6207</v>
      </c>
      <c r="H866" s="8" t="s">
        <v>6208</v>
      </c>
    </row>
    <row r="867" spans="4:8" x14ac:dyDescent="0.3">
      <c r="D867" s="11" t="s">
        <v>6209</v>
      </c>
      <c r="E867" s="7" t="s">
        <v>6210</v>
      </c>
      <c r="F867" s="8" t="s">
        <v>6211</v>
      </c>
      <c r="G867" s="7" t="s">
        <v>6212</v>
      </c>
      <c r="H867" s="8" t="s">
        <v>6213</v>
      </c>
    </row>
    <row r="868" spans="4:8" x14ac:dyDescent="0.3">
      <c r="D868" s="11" t="s">
        <v>6214</v>
      </c>
      <c r="E868" s="7" t="s">
        <v>6215</v>
      </c>
      <c r="F868" s="8" t="s">
        <v>6216</v>
      </c>
      <c r="G868" s="7" t="s">
        <v>6217</v>
      </c>
      <c r="H868" s="8" t="s">
        <v>6218</v>
      </c>
    </row>
    <row r="869" spans="4:8" x14ac:dyDescent="0.3">
      <c r="D869" s="11" t="s">
        <v>6219</v>
      </c>
      <c r="E869" s="7" t="s">
        <v>6220</v>
      </c>
      <c r="F869" s="8" t="s">
        <v>6221</v>
      </c>
      <c r="G869" s="7" t="s">
        <v>6222</v>
      </c>
      <c r="H869" s="8" t="s">
        <v>6223</v>
      </c>
    </row>
    <row r="870" spans="4:8" x14ac:dyDescent="0.3">
      <c r="D870" s="11" t="s">
        <v>6224</v>
      </c>
      <c r="E870" s="7" t="s">
        <v>6225</v>
      </c>
      <c r="F870" s="8" t="s">
        <v>6226</v>
      </c>
      <c r="G870" s="7" t="s">
        <v>6227</v>
      </c>
      <c r="H870" s="8" t="s">
        <v>6228</v>
      </c>
    </row>
    <row r="871" spans="4:8" x14ac:dyDescent="0.3">
      <c r="D871" s="11" t="s">
        <v>6229</v>
      </c>
      <c r="E871" s="7" t="s">
        <v>6230</v>
      </c>
      <c r="F871" s="8" t="s">
        <v>6231</v>
      </c>
      <c r="G871" s="7" t="s">
        <v>6232</v>
      </c>
      <c r="H871" s="8" t="s">
        <v>6233</v>
      </c>
    </row>
    <row r="872" spans="4:8" x14ac:dyDescent="0.3">
      <c r="D872" s="11" t="s">
        <v>6234</v>
      </c>
      <c r="E872" s="7" t="s">
        <v>5394</v>
      </c>
      <c r="F872" s="8" t="s">
        <v>6235</v>
      </c>
      <c r="G872" s="7" t="s">
        <v>5396</v>
      </c>
      <c r="H872" s="8" t="s">
        <v>6236</v>
      </c>
    </row>
    <row r="873" spans="4:8" x14ac:dyDescent="0.3">
      <c r="D873" s="11" t="s">
        <v>6237</v>
      </c>
      <c r="E873" s="7" t="s">
        <v>6238</v>
      </c>
      <c r="F873" s="8" t="s">
        <v>6239</v>
      </c>
      <c r="G873" s="7" t="s">
        <v>6240</v>
      </c>
      <c r="H873" s="8" t="s">
        <v>6241</v>
      </c>
    </row>
    <row r="874" spans="4:8" x14ac:dyDescent="0.3">
      <c r="D874" s="11" t="s">
        <v>6242</v>
      </c>
      <c r="E874" s="7" t="s">
        <v>6243</v>
      </c>
      <c r="F874" s="8" t="s">
        <v>6244</v>
      </c>
      <c r="G874" s="7" t="s">
        <v>6245</v>
      </c>
      <c r="H874" s="8" t="s">
        <v>6246</v>
      </c>
    </row>
    <row r="875" spans="4:8" x14ac:dyDescent="0.3">
      <c r="D875" s="11" t="s">
        <v>6247</v>
      </c>
      <c r="E875" s="7" t="s">
        <v>6248</v>
      </c>
      <c r="F875" s="8" t="s">
        <v>6249</v>
      </c>
      <c r="G875" s="7" t="s">
        <v>6250</v>
      </c>
      <c r="H875" s="8" t="s">
        <v>6251</v>
      </c>
    </row>
    <row r="876" spans="4:8" x14ac:dyDescent="0.3">
      <c r="D876" s="11" t="s">
        <v>6252</v>
      </c>
      <c r="E876" s="7" t="s">
        <v>6253</v>
      </c>
      <c r="F876" s="8" t="s">
        <v>6254</v>
      </c>
      <c r="G876" s="7" t="s">
        <v>6255</v>
      </c>
      <c r="H876" s="8" t="s">
        <v>6256</v>
      </c>
    </row>
    <row r="877" spans="4:8" x14ac:dyDescent="0.3">
      <c r="D877" s="11" t="s">
        <v>6257</v>
      </c>
      <c r="E877" s="7" t="s">
        <v>6258</v>
      </c>
      <c r="F877" s="8" t="s">
        <v>6259</v>
      </c>
      <c r="G877" s="7" t="s">
        <v>6260</v>
      </c>
      <c r="H877" s="8" t="s">
        <v>6261</v>
      </c>
    </row>
    <row r="878" spans="4:8" x14ac:dyDescent="0.3">
      <c r="D878" s="11" t="s">
        <v>6262</v>
      </c>
      <c r="E878" s="7" t="s">
        <v>6263</v>
      </c>
      <c r="F878" s="8" t="s">
        <v>6264</v>
      </c>
      <c r="G878" s="7" t="s">
        <v>6265</v>
      </c>
      <c r="H878" s="8" t="s">
        <v>6266</v>
      </c>
    </row>
    <row r="879" spans="4:8" x14ac:dyDescent="0.3">
      <c r="D879" s="11" t="s">
        <v>6267</v>
      </c>
      <c r="E879" s="7" t="s">
        <v>6268</v>
      </c>
      <c r="F879" s="8" t="s">
        <v>6269</v>
      </c>
      <c r="G879" s="7" t="s">
        <v>6268</v>
      </c>
      <c r="H879" s="8" t="s">
        <v>6270</v>
      </c>
    </row>
    <row r="880" spans="4:8" x14ac:dyDescent="0.3">
      <c r="D880" s="11" t="s">
        <v>6271</v>
      </c>
      <c r="E880" s="7" t="s">
        <v>6272</v>
      </c>
      <c r="F880" s="8" t="s">
        <v>6273</v>
      </c>
      <c r="G880" s="7" t="s">
        <v>6274</v>
      </c>
      <c r="H880" s="8" t="s">
        <v>6275</v>
      </c>
    </row>
    <row r="881" spans="4:8" x14ac:dyDescent="0.3">
      <c r="D881" s="11" t="s">
        <v>6276</v>
      </c>
      <c r="E881" s="7" t="s">
        <v>6277</v>
      </c>
      <c r="F881" s="8" t="s">
        <v>6278</v>
      </c>
      <c r="G881" s="7" t="s">
        <v>5316</v>
      </c>
      <c r="H881" s="8" t="s">
        <v>6279</v>
      </c>
    </row>
    <row r="882" spans="4:8" x14ac:dyDescent="0.3">
      <c r="D882" s="11" t="s">
        <v>6280</v>
      </c>
      <c r="E882" s="7" t="s">
        <v>6281</v>
      </c>
      <c r="F882" s="8" t="s">
        <v>6282</v>
      </c>
      <c r="G882" s="7" t="s">
        <v>6283</v>
      </c>
      <c r="H882" s="8" t="s">
        <v>6284</v>
      </c>
    </row>
    <row r="883" spans="4:8" x14ac:dyDescent="0.3">
      <c r="D883" s="11" t="s">
        <v>6285</v>
      </c>
      <c r="E883" s="7" t="s">
        <v>6286</v>
      </c>
      <c r="F883" s="8" t="s">
        <v>6287</v>
      </c>
      <c r="G883" s="7" t="s">
        <v>6288</v>
      </c>
      <c r="H883" s="8" t="s">
        <v>6289</v>
      </c>
    </row>
    <row r="884" spans="4:8" x14ac:dyDescent="0.3">
      <c r="D884" s="11" t="s">
        <v>6290</v>
      </c>
      <c r="E884" s="7" t="s">
        <v>6291</v>
      </c>
      <c r="F884" s="8" t="s">
        <v>6292</v>
      </c>
      <c r="G884" s="7" t="s">
        <v>6293</v>
      </c>
      <c r="H884" s="8" t="s">
        <v>6294</v>
      </c>
    </row>
    <row r="885" spans="4:8" x14ac:dyDescent="0.3">
      <c r="D885" s="11" t="s">
        <v>6295</v>
      </c>
      <c r="E885" s="7" t="s">
        <v>6296</v>
      </c>
      <c r="F885" s="8" t="s">
        <v>6297</v>
      </c>
      <c r="G885" s="7" t="s">
        <v>5495</v>
      </c>
      <c r="H885" s="8" t="s">
        <v>6298</v>
      </c>
    </row>
    <row r="886" spans="4:8" x14ac:dyDescent="0.3">
      <c r="D886" s="11" t="s">
        <v>6299</v>
      </c>
      <c r="E886" s="7" t="s">
        <v>6300</v>
      </c>
      <c r="F886" s="8" t="s">
        <v>6301</v>
      </c>
      <c r="G886" s="7" t="s">
        <v>6302</v>
      </c>
      <c r="H886" s="8" t="s">
        <v>6303</v>
      </c>
    </row>
    <row r="887" spans="4:8" x14ac:dyDescent="0.3">
      <c r="D887" s="11" t="s">
        <v>6304</v>
      </c>
      <c r="E887" s="7" t="s">
        <v>6305</v>
      </c>
      <c r="F887" s="8" t="s">
        <v>6306</v>
      </c>
      <c r="G887" s="7" t="s">
        <v>6307</v>
      </c>
      <c r="H887" s="8" t="s">
        <v>6308</v>
      </c>
    </row>
    <row r="888" spans="4:8" x14ac:dyDescent="0.3">
      <c r="D888" s="11" t="s">
        <v>6309</v>
      </c>
      <c r="E888" s="7" t="s">
        <v>6310</v>
      </c>
      <c r="F888" s="8" t="s">
        <v>6311</v>
      </c>
      <c r="G888" s="7" t="s">
        <v>6312</v>
      </c>
      <c r="H888" s="8" t="s">
        <v>6313</v>
      </c>
    </row>
    <row r="889" spans="4:8" x14ac:dyDescent="0.3">
      <c r="D889" s="11" t="s">
        <v>6314</v>
      </c>
      <c r="E889" s="7" t="s">
        <v>6315</v>
      </c>
      <c r="F889" s="8" t="s">
        <v>6316</v>
      </c>
      <c r="G889" s="7" t="s">
        <v>6317</v>
      </c>
      <c r="H889" s="8" t="s">
        <v>6318</v>
      </c>
    </row>
    <row r="890" spans="4:8" x14ac:dyDescent="0.3">
      <c r="D890" s="11" t="s">
        <v>6319</v>
      </c>
      <c r="E890" s="7" t="s">
        <v>6320</v>
      </c>
      <c r="F890" s="8" t="s">
        <v>6321</v>
      </c>
      <c r="G890" s="7" t="s">
        <v>6322</v>
      </c>
      <c r="H890" s="8" t="s">
        <v>6323</v>
      </c>
    </row>
    <row r="891" spans="4:8" x14ac:dyDescent="0.3">
      <c r="D891" s="11" t="s">
        <v>6324</v>
      </c>
      <c r="E891" s="7" t="s">
        <v>6325</v>
      </c>
      <c r="F891" s="8" t="s">
        <v>6326</v>
      </c>
      <c r="G891" s="7" t="s">
        <v>6327</v>
      </c>
      <c r="H891" s="8" t="s">
        <v>6328</v>
      </c>
    </row>
    <row r="892" spans="4:8" x14ac:dyDescent="0.3">
      <c r="D892" s="11" t="s">
        <v>6329</v>
      </c>
      <c r="E892" s="7" t="s">
        <v>6330</v>
      </c>
      <c r="F892" s="8" t="s">
        <v>6331</v>
      </c>
      <c r="G892" s="7" t="s">
        <v>6332</v>
      </c>
      <c r="H892" s="8" t="s">
        <v>6333</v>
      </c>
    </row>
    <row r="893" spans="4:8" x14ac:dyDescent="0.3">
      <c r="D893" s="11" t="s">
        <v>6334</v>
      </c>
      <c r="E893" s="7" t="s">
        <v>6335</v>
      </c>
      <c r="F893" s="8" t="s">
        <v>6336</v>
      </c>
      <c r="G893" s="7" t="s">
        <v>6337</v>
      </c>
      <c r="H893" s="8" t="s">
        <v>6338</v>
      </c>
    </row>
    <row r="894" spans="4:8" x14ac:dyDescent="0.3">
      <c r="D894" s="11" t="s">
        <v>6339</v>
      </c>
      <c r="E894" s="7" t="s">
        <v>6340</v>
      </c>
      <c r="F894" s="8" t="s">
        <v>6341</v>
      </c>
      <c r="G894" s="7" t="s">
        <v>6342</v>
      </c>
      <c r="H894" s="8" t="s">
        <v>6343</v>
      </c>
    </row>
    <row r="895" spans="4:8" x14ac:dyDescent="0.3">
      <c r="D895" s="11" t="s">
        <v>6344</v>
      </c>
      <c r="E895" s="7" t="s">
        <v>6345</v>
      </c>
      <c r="F895" s="8" t="s">
        <v>6346</v>
      </c>
      <c r="G895" s="7" t="s">
        <v>6347</v>
      </c>
      <c r="H895" s="8" t="s">
        <v>6348</v>
      </c>
    </row>
    <row r="896" spans="4:8" x14ac:dyDescent="0.3">
      <c r="D896" s="11" t="s">
        <v>6349</v>
      </c>
      <c r="E896" s="7" t="s">
        <v>6350</v>
      </c>
      <c r="F896" s="8" t="s">
        <v>6351</v>
      </c>
      <c r="G896" s="7" t="s">
        <v>6352</v>
      </c>
      <c r="H896" s="8" t="s">
        <v>6353</v>
      </c>
    </row>
    <row r="897" spans="4:8" x14ac:dyDescent="0.3">
      <c r="D897" s="11" t="s">
        <v>6354</v>
      </c>
      <c r="E897" s="7" t="s">
        <v>6355</v>
      </c>
      <c r="F897" s="8" t="s">
        <v>6356</v>
      </c>
      <c r="G897" s="7" t="s">
        <v>6357</v>
      </c>
      <c r="H897" s="8" t="s">
        <v>6358</v>
      </c>
    </row>
    <row r="898" spans="4:8" x14ac:dyDescent="0.3">
      <c r="D898" s="11" t="s">
        <v>6359</v>
      </c>
      <c r="E898" s="7" t="s">
        <v>6360</v>
      </c>
      <c r="F898" s="8" t="s">
        <v>6361</v>
      </c>
      <c r="G898" s="7" t="s">
        <v>6362</v>
      </c>
      <c r="H898" s="8" t="s">
        <v>6363</v>
      </c>
    </row>
    <row r="899" spans="4:8" x14ac:dyDescent="0.3">
      <c r="D899" s="11" t="s">
        <v>6364</v>
      </c>
      <c r="E899" s="7" t="s">
        <v>6365</v>
      </c>
      <c r="F899" s="8" t="s">
        <v>6366</v>
      </c>
      <c r="G899" s="7" t="s">
        <v>6367</v>
      </c>
      <c r="H899" s="8" t="s">
        <v>6368</v>
      </c>
    </row>
    <row r="900" spans="4:8" x14ac:dyDescent="0.3">
      <c r="D900" s="11" t="s">
        <v>6369</v>
      </c>
      <c r="E900" s="7" t="s">
        <v>6370</v>
      </c>
      <c r="F900" s="8" t="s">
        <v>6371</v>
      </c>
      <c r="G900" s="7" t="s">
        <v>6372</v>
      </c>
      <c r="H900" s="8" t="s">
        <v>6373</v>
      </c>
    </row>
    <row r="901" spans="4:8" x14ac:dyDescent="0.3">
      <c r="D901" s="11" t="s">
        <v>6374</v>
      </c>
      <c r="E901" s="7" t="s">
        <v>6375</v>
      </c>
      <c r="F901" s="8" t="s">
        <v>6376</v>
      </c>
      <c r="G901" s="7" t="s">
        <v>6377</v>
      </c>
      <c r="H901" s="8" t="s">
        <v>6378</v>
      </c>
    </row>
    <row r="902" spans="4:8" x14ac:dyDescent="0.3">
      <c r="D902" s="11" t="s">
        <v>6379</v>
      </c>
      <c r="E902" s="7" t="s">
        <v>6380</v>
      </c>
      <c r="F902" s="8" t="s">
        <v>6381</v>
      </c>
      <c r="G902" s="7" t="s">
        <v>6382</v>
      </c>
      <c r="H902" s="8" t="s">
        <v>6383</v>
      </c>
    </row>
    <row r="903" spans="4:8" x14ac:dyDescent="0.3">
      <c r="D903" s="11" t="s">
        <v>6384</v>
      </c>
      <c r="E903" s="7" t="s">
        <v>6385</v>
      </c>
      <c r="F903" s="8" t="s">
        <v>6386</v>
      </c>
      <c r="G903" s="7" t="s">
        <v>6387</v>
      </c>
      <c r="H903" s="8" t="s">
        <v>6388</v>
      </c>
    </row>
    <row r="904" spans="4:8" x14ac:dyDescent="0.3">
      <c r="D904" s="11" t="s">
        <v>6389</v>
      </c>
      <c r="E904" s="7" t="s">
        <v>6390</v>
      </c>
      <c r="F904" s="8" t="s">
        <v>6391</v>
      </c>
      <c r="G904" s="7" t="s">
        <v>6392</v>
      </c>
      <c r="H904" s="8" t="s">
        <v>6393</v>
      </c>
    </row>
    <row r="905" spans="4:8" x14ac:dyDescent="0.3">
      <c r="D905" s="11" t="s">
        <v>6394</v>
      </c>
      <c r="E905" s="7" t="s">
        <v>6395</v>
      </c>
      <c r="F905" s="8" t="s">
        <v>6396</v>
      </c>
      <c r="G905" s="7" t="s">
        <v>6397</v>
      </c>
      <c r="H905" s="8" t="s">
        <v>6398</v>
      </c>
    </row>
    <row r="906" spans="4:8" x14ac:dyDescent="0.3">
      <c r="D906" s="11" t="s">
        <v>6399</v>
      </c>
      <c r="E906" s="7" t="s">
        <v>6400</v>
      </c>
      <c r="F906" s="8" t="s">
        <v>6401</v>
      </c>
      <c r="G906" s="7" t="s">
        <v>6402</v>
      </c>
      <c r="H906" s="8" t="s">
        <v>6403</v>
      </c>
    </row>
    <row r="907" spans="4:8" x14ac:dyDescent="0.3">
      <c r="D907" s="11" t="s">
        <v>6404</v>
      </c>
      <c r="E907" s="7" t="s">
        <v>3964</v>
      </c>
      <c r="F907" s="8" t="s">
        <v>6405</v>
      </c>
      <c r="G907" s="7" t="s">
        <v>5659</v>
      </c>
      <c r="H907" s="8" t="s">
        <v>6406</v>
      </c>
    </row>
    <row r="908" spans="4:8" x14ac:dyDescent="0.3">
      <c r="D908" s="11" t="s">
        <v>6407</v>
      </c>
      <c r="E908" s="7" t="s">
        <v>6408</v>
      </c>
      <c r="F908" s="8" t="s">
        <v>6409</v>
      </c>
      <c r="G908" s="7" t="s">
        <v>6410</v>
      </c>
      <c r="H908" s="8" t="s">
        <v>6411</v>
      </c>
    </row>
    <row r="909" spans="4:8" x14ac:dyDescent="0.3">
      <c r="D909" s="11" t="s">
        <v>6412</v>
      </c>
      <c r="E909" s="7" t="s">
        <v>6413</v>
      </c>
      <c r="F909" s="8" t="s">
        <v>6414</v>
      </c>
      <c r="G909" s="7" t="s">
        <v>5510</v>
      </c>
      <c r="H909" s="8" t="s">
        <v>6415</v>
      </c>
    </row>
    <row r="910" spans="4:8" x14ac:dyDescent="0.3">
      <c r="D910" s="11" t="s">
        <v>6416</v>
      </c>
      <c r="E910" s="7" t="s">
        <v>6417</v>
      </c>
      <c r="F910" s="8" t="s">
        <v>6418</v>
      </c>
      <c r="G910" s="7" t="s">
        <v>5386</v>
      </c>
      <c r="H910" s="8" t="s">
        <v>6419</v>
      </c>
    </row>
    <row r="911" spans="4:8" x14ac:dyDescent="0.3">
      <c r="D911" s="11" t="s">
        <v>6420</v>
      </c>
      <c r="E911" s="7" t="s">
        <v>6421</v>
      </c>
      <c r="F911" s="8" t="s">
        <v>6422</v>
      </c>
      <c r="G911" s="7" t="s">
        <v>5515</v>
      </c>
      <c r="H911" s="8" t="s">
        <v>6423</v>
      </c>
    </row>
    <row r="912" spans="4:8" x14ac:dyDescent="0.3">
      <c r="D912" s="11" t="s">
        <v>6424</v>
      </c>
      <c r="E912" s="7" t="s">
        <v>6425</v>
      </c>
      <c r="F912" s="8" t="s">
        <v>6426</v>
      </c>
      <c r="G912" s="7" t="s">
        <v>6427</v>
      </c>
      <c r="H912" s="8" t="s">
        <v>6428</v>
      </c>
    </row>
    <row r="913" spans="4:8" x14ac:dyDescent="0.3">
      <c r="D913" s="11" t="s">
        <v>6429</v>
      </c>
      <c r="E913" s="7" t="s">
        <v>6430</v>
      </c>
      <c r="F913" s="8" t="s">
        <v>6431</v>
      </c>
      <c r="G913" s="7" t="s">
        <v>6432</v>
      </c>
      <c r="H913" s="8" t="s">
        <v>6433</v>
      </c>
    </row>
    <row r="914" spans="4:8" x14ac:dyDescent="0.3">
      <c r="D914" s="11" t="s">
        <v>6434</v>
      </c>
      <c r="E914" s="7" t="s">
        <v>6435</v>
      </c>
      <c r="F914" s="8" t="s">
        <v>6436</v>
      </c>
      <c r="G914" s="7" t="s">
        <v>6437</v>
      </c>
      <c r="H914" s="8" t="s">
        <v>6438</v>
      </c>
    </row>
    <row r="915" spans="4:8" x14ac:dyDescent="0.3">
      <c r="D915" s="11" t="s">
        <v>6439</v>
      </c>
      <c r="E915" s="7" t="s">
        <v>6440</v>
      </c>
      <c r="F915" s="8" t="s">
        <v>6441</v>
      </c>
      <c r="G915" s="7" t="s">
        <v>5545</v>
      </c>
      <c r="H915" s="8" t="s">
        <v>6442</v>
      </c>
    </row>
    <row r="916" spans="4:8" x14ac:dyDescent="0.3">
      <c r="D916" s="11" t="s">
        <v>6443</v>
      </c>
      <c r="E916" s="7" t="s">
        <v>6444</v>
      </c>
      <c r="F916" s="8" t="s">
        <v>6445</v>
      </c>
      <c r="G916" s="7" t="s">
        <v>6446</v>
      </c>
      <c r="H916" s="8" t="s">
        <v>6447</v>
      </c>
    </row>
    <row r="917" spans="4:8" x14ac:dyDescent="0.3">
      <c r="D917" s="11" t="s">
        <v>6448</v>
      </c>
      <c r="E917" s="7" t="s">
        <v>6449</v>
      </c>
      <c r="F917" s="8" t="s">
        <v>6450</v>
      </c>
      <c r="G917" s="7" t="s">
        <v>6451</v>
      </c>
      <c r="H917" s="8" t="s">
        <v>6452</v>
      </c>
    </row>
    <row r="918" spans="4:8" x14ac:dyDescent="0.3">
      <c r="D918" s="11" t="s">
        <v>6453</v>
      </c>
      <c r="E918" s="7" t="s">
        <v>6454</v>
      </c>
      <c r="F918" s="8" t="s">
        <v>6455</v>
      </c>
      <c r="G918" s="7" t="s">
        <v>6456</v>
      </c>
      <c r="H918" s="8" t="s">
        <v>6457</v>
      </c>
    </row>
    <row r="919" spans="4:8" x14ac:dyDescent="0.3">
      <c r="D919" s="11" t="s">
        <v>6458</v>
      </c>
      <c r="E919" s="7" t="s">
        <v>6459</v>
      </c>
      <c r="F919" s="8" t="s">
        <v>6460</v>
      </c>
      <c r="G919" s="7" t="s">
        <v>6461</v>
      </c>
      <c r="H919" s="8" t="s">
        <v>6462</v>
      </c>
    </row>
    <row r="920" spans="4:8" x14ac:dyDescent="0.3">
      <c r="D920" s="11" t="s">
        <v>6463</v>
      </c>
      <c r="E920" s="7" t="s">
        <v>6464</v>
      </c>
      <c r="F920" s="8" t="s">
        <v>6465</v>
      </c>
      <c r="G920" s="7" t="s">
        <v>6357</v>
      </c>
      <c r="H920" s="8" t="s">
        <v>6466</v>
      </c>
    </row>
    <row r="921" spans="4:8" x14ac:dyDescent="0.3">
      <c r="D921" s="11" t="s">
        <v>6467</v>
      </c>
      <c r="E921" s="7" t="s">
        <v>6468</v>
      </c>
      <c r="F921" s="8" t="s">
        <v>6469</v>
      </c>
      <c r="G921" s="7" t="s">
        <v>6470</v>
      </c>
      <c r="H921" s="8" t="s">
        <v>6471</v>
      </c>
    </row>
    <row r="922" spans="4:8" x14ac:dyDescent="0.3">
      <c r="D922" s="11" t="s">
        <v>6472</v>
      </c>
      <c r="E922" s="7" t="s">
        <v>6473</v>
      </c>
      <c r="F922" s="8" t="s">
        <v>6474</v>
      </c>
      <c r="G922" s="7" t="s">
        <v>6475</v>
      </c>
      <c r="H922" s="8" t="s">
        <v>6476</v>
      </c>
    </row>
    <row r="923" spans="4:8" x14ac:dyDescent="0.3">
      <c r="D923" s="11" t="s">
        <v>6477</v>
      </c>
      <c r="E923" s="7" t="s">
        <v>6478</v>
      </c>
      <c r="F923" s="8" t="s">
        <v>6479</v>
      </c>
      <c r="G923" s="7" t="s">
        <v>6480</v>
      </c>
      <c r="H923" s="8" t="s">
        <v>6481</v>
      </c>
    </row>
    <row r="924" spans="4:8" x14ac:dyDescent="0.3">
      <c r="D924" s="11" t="s">
        <v>6482</v>
      </c>
      <c r="E924" s="7" t="s">
        <v>6483</v>
      </c>
      <c r="F924" s="8" t="s">
        <v>6484</v>
      </c>
      <c r="G924" s="7" t="s">
        <v>6485</v>
      </c>
      <c r="H924" s="8" t="s">
        <v>6486</v>
      </c>
    </row>
    <row r="925" spans="4:8" x14ac:dyDescent="0.3">
      <c r="D925" s="11" t="s">
        <v>6487</v>
      </c>
      <c r="E925" s="7" t="s">
        <v>6488</v>
      </c>
      <c r="F925" s="8" t="s">
        <v>6489</v>
      </c>
      <c r="G925" s="7" t="s">
        <v>6490</v>
      </c>
      <c r="H925" s="8" t="s">
        <v>6491</v>
      </c>
    </row>
    <row r="926" spans="4:8" x14ac:dyDescent="0.3">
      <c r="D926" s="11" t="s">
        <v>6492</v>
      </c>
      <c r="E926" s="7" t="s">
        <v>6493</v>
      </c>
      <c r="F926" s="8" t="s">
        <v>6494</v>
      </c>
      <c r="G926" s="7" t="s">
        <v>6495</v>
      </c>
      <c r="H926" s="8" t="s">
        <v>6496</v>
      </c>
    </row>
    <row r="927" spans="4:8" x14ac:dyDescent="0.3">
      <c r="D927" s="11" t="s">
        <v>6497</v>
      </c>
      <c r="E927" s="7" t="s">
        <v>6498</v>
      </c>
      <c r="F927" s="8" t="s">
        <v>6499</v>
      </c>
      <c r="G927" s="7" t="s">
        <v>6500</v>
      </c>
      <c r="H927" s="8" t="s">
        <v>6501</v>
      </c>
    </row>
    <row r="928" spans="4:8" x14ac:dyDescent="0.3">
      <c r="D928" s="11" t="s">
        <v>6502</v>
      </c>
      <c r="E928" s="7" t="s">
        <v>6503</v>
      </c>
      <c r="F928" s="8" t="s">
        <v>6504</v>
      </c>
      <c r="G928" s="7" t="s">
        <v>6505</v>
      </c>
      <c r="H928" s="8" t="s">
        <v>6506</v>
      </c>
    </row>
    <row r="929" spans="4:8" x14ac:dyDescent="0.3">
      <c r="D929" s="11" t="s">
        <v>6507</v>
      </c>
      <c r="E929" s="7" t="s">
        <v>6508</v>
      </c>
      <c r="F929" s="8" t="s">
        <v>6509</v>
      </c>
      <c r="G929" s="7" t="s">
        <v>6510</v>
      </c>
      <c r="H929" s="8" t="s">
        <v>6511</v>
      </c>
    </row>
    <row r="930" spans="4:8" x14ac:dyDescent="0.3">
      <c r="D930" s="11" t="s">
        <v>6512</v>
      </c>
      <c r="E930" s="7" t="s">
        <v>6513</v>
      </c>
      <c r="F930" s="8" t="s">
        <v>6514</v>
      </c>
      <c r="G930" s="7" t="s">
        <v>6515</v>
      </c>
      <c r="H930" s="8" t="s">
        <v>6516</v>
      </c>
    </row>
    <row r="931" spans="4:8" x14ac:dyDescent="0.3">
      <c r="D931" s="11" t="s">
        <v>6517</v>
      </c>
      <c r="E931" s="7" t="s">
        <v>6518</v>
      </c>
      <c r="F931" s="8" t="s">
        <v>6519</v>
      </c>
      <c r="G931" s="7" t="s">
        <v>6520</v>
      </c>
      <c r="H931" s="8" t="s">
        <v>6521</v>
      </c>
    </row>
    <row r="932" spans="4:8" x14ac:dyDescent="0.3">
      <c r="D932" s="11" t="s">
        <v>6522</v>
      </c>
      <c r="E932" s="7" t="s">
        <v>6523</v>
      </c>
      <c r="F932" s="8" t="s">
        <v>6524</v>
      </c>
      <c r="G932" s="7" t="s">
        <v>6525</v>
      </c>
      <c r="H932" s="8" t="s">
        <v>6526</v>
      </c>
    </row>
    <row r="933" spans="4:8" x14ac:dyDescent="0.3">
      <c r="D933" s="11" t="s">
        <v>6527</v>
      </c>
      <c r="E933" s="7" t="s">
        <v>6528</v>
      </c>
      <c r="F933" s="8" t="s">
        <v>6529</v>
      </c>
      <c r="G933" s="7" t="s">
        <v>6530</v>
      </c>
      <c r="H933" s="8" t="s">
        <v>6531</v>
      </c>
    </row>
    <row r="934" spans="4:8" x14ac:dyDescent="0.3">
      <c r="D934" s="11" t="s">
        <v>6532</v>
      </c>
      <c r="E934" s="7" t="s">
        <v>6533</v>
      </c>
      <c r="F934" s="8" t="s">
        <v>6534</v>
      </c>
      <c r="G934" s="7" t="s">
        <v>6535</v>
      </c>
      <c r="H934" s="8" t="s">
        <v>6536</v>
      </c>
    </row>
    <row r="935" spans="4:8" x14ac:dyDescent="0.3">
      <c r="D935" s="11" t="s">
        <v>6537</v>
      </c>
      <c r="E935" s="7" t="s">
        <v>6538</v>
      </c>
      <c r="F935" s="8" t="s">
        <v>6539</v>
      </c>
      <c r="G935" s="7" t="s">
        <v>6540</v>
      </c>
      <c r="H935" s="8" t="s">
        <v>6541</v>
      </c>
    </row>
    <row r="936" spans="4:8" x14ac:dyDescent="0.3">
      <c r="D936" s="11" t="s">
        <v>2678</v>
      </c>
      <c r="E936" s="7" t="s">
        <v>3452</v>
      </c>
      <c r="F936" s="8" t="s">
        <v>6542</v>
      </c>
      <c r="G936" s="7" t="s">
        <v>6543</v>
      </c>
      <c r="H936" s="8" t="s">
        <v>6544</v>
      </c>
    </row>
    <row r="937" spans="4:8" x14ac:dyDescent="0.3">
      <c r="D937" s="11" t="s">
        <v>6545</v>
      </c>
      <c r="E937" s="7" t="s">
        <v>6546</v>
      </c>
      <c r="F937" s="8" t="s">
        <v>6547</v>
      </c>
      <c r="G937" s="7" t="s">
        <v>6548</v>
      </c>
      <c r="H937" s="8" t="s">
        <v>6549</v>
      </c>
    </row>
    <row r="938" spans="4:8" x14ac:dyDescent="0.3">
      <c r="D938" s="11" t="s">
        <v>6550</v>
      </c>
      <c r="E938" s="7" t="s">
        <v>6551</v>
      </c>
      <c r="F938" s="8" t="s">
        <v>6552</v>
      </c>
      <c r="G938" s="7" t="s">
        <v>6553</v>
      </c>
      <c r="H938" s="8" t="s">
        <v>6554</v>
      </c>
    </row>
    <row r="939" spans="4:8" x14ac:dyDescent="0.3">
      <c r="D939" s="11" t="s">
        <v>6555</v>
      </c>
      <c r="E939" s="7" t="s">
        <v>6556</v>
      </c>
      <c r="F939" s="8" t="s">
        <v>6557</v>
      </c>
      <c r="G939" s="7" t="s">
        <v>5719</v>
      </c>
      <c r="H939" s="8" t="s">
        <v>6558</v>
      </c>
    </row>
    <row r="940" spans="4:8" x14ac:dyDescent="0.3">
      <c r="D940" s="11" t="s">
        <v>6559</v>
      </c>
      <c r="E940" s="7" t="s">
        <v>6020</v>
      </c>
      <c r="F940" s="8" t="s">
        <v>6560</v>
      </c>
      <c r="G940" s="7" t="s">
        <v>6022</v>
      </c>
      <c r="H940" s="8" t="s">
        <v>6561</v>
      </c>
    </row>
    <row r="941" spans="4:8" x14ac:dyDescent="0.3">
      <c r="D941" s="11" t="s">
        <v>6562</v>
      </c>
      <c r="E941" s="7" t="s">
        <v>6020</v>
      </c>
      <c r="F941" s="8" t="s">
        <v>6560</v>
      </c>
      <c r="G941" s="7" t="s">
        <v>6022</v>
      </c>
      <c r="H941" s="8" t="s">
        <v>6561</v>
      </c>
    </row>
    <row r="942" spans="4:8" x14ac:dyDescent="0.3">
      <c r="D942" t="s">
        <v>6563</v>
      </c>
      <c r="E942" t="s">
        <v>6020</v>
      </c>
      <c r="F942" t="s">
        <v>6560</v>
      </c>
      <c r="G942" t="s">
        <v>6022</v>
      </c>
      <c r="H942" t="s">
        <v>6561</v>
      </c>
    </row>
    <row r="943" spans="4:8" x14ac:dyDescent="0.3">
      <c r="D943" t="s">
        <v>2671</v>
      </c>
      <c r="E943" t="s">
        <v>6564</v>
      </c>
      <c r="F943" t="s">
        <v>6565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26AB-843C-4EE3-B6A8-A3DD04CBE551}">
  <dimension ref="A1:Y700"/>
  <sheetViews>
    <sheetView showGridLines="0" tabSelected="1" topLeftCell="A538" zoomScale="90" zoomScaleNormal="90" workbookViewId="0">
      <pane xSplit="1" topLeftCell="B1" activePane="topRight" state="frozen"/>
      <selection pane="topRight" activeCell="J2" sqref="J2"/>
    </sheetView>
  </sheetViews>
  <sheetFormatPr defaultRowHeight="14.4" x14ac:dyDescent="0.3"/>
  <cols>
    <col min="1" max="1" width="14.44140625" style="1" bestFit="1" customWidth="1"/>
    <col min="2" max="2" width="44.21875" style="1" bestFit="1" customWidth="1"/>
    <col min="3" max="3" width="52.77734375" style="1" hidden="1" customWidth="1"/>
    <col min="4" max="4" width="59.6640625" style="1" hidden="1" customWidth="1"/>
    <col min="5" max="5" width="52.109375" style="1" hidden="1" customWidth="1"/>
    <col min="6" max="6" width="93" style="1" hidden="1" customWidth="1"/>
    <col min="7" max="8" width="15.88671875" style="1" hidden="1" customWidth="1"/>
    <col min="9" max="9" width="12.77734375" style="1" hidden="1" customWidth="1"/>
    <col min="10" max="10" width="27" style="1" bestFit="1" customWidth="1"/>
    <col min="11" max="11" width="27.88671875" style="1" customWidth="1"/>
    <col min="12" max="12" width="23.5546875" style="1" customWidth="1"/>
    <col min="13" max="13" width="7.5546875" style="1" customWidth="1"/>
    <col min="14" max="14" width="27" style="1" bestFit="1" customWidth="1"/>
    <col min="15" max="15" width="31" style="1" bestFit="1" customWidth="1"/>
    <col min="16" max="16" width="25.21875" style="1" customWidth="1"/>
    <col min="17" max="21" width="12.77734375" style="1" customWidth="1"/>
    <col min="22" max="22" width="11.77734375" style="1" customWidth="1"/>
    <col min="23" max="24" width="9.5546875" style="1" customWidth="1"/>
    <col min="25" max="25" width="12.77734375" style="1" customWidth="1"/>
    <col min="26" max="16384" width="8.8867187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29</v>
      </c>
      <c r="B2" s="1" t="s">
        <v>724</v>
      </c>
      <c r="C2" s="1" t="s">
        <v>1337</v>
      </c>
      <c r="D2" s="1" t="s">
        <v>1934</v>
      </c>
      <c r="E2" s="1" t="s">
        <v>2224</v>
      </c>
      <c r="F2" s="13"/>
      <c r="G2" s="13"/>
      <c r="H2" s="13"/>
      <c r="I2" s="13"/>
      <c r="J2" s="13" t="s">
        <v>7078</v>
      </c>
      <c r="K2" s="13" t="s">
        <v>7078</v>
      </c>
      <c r="L2" s="13" t="s">
        <v>7078</v>
      </c>
      <c r="M2" s="13" t="s">
        <v>7078</v>
      </c>
      <c r="N2" s="13" t="s">
        <v>7078</v>
      </c>
      <c r="O2" s="13" t="s">
        <v>7078</v>
      </c>
      <c r="P2" s="13" t="s">
        <v>7078</v>
      </c>
      <c r="Q2" s="13" t="s">
        <v>7078</v>
      </c>
      <c r="R2" s="13" t="s">
        <v>7078</v>
      </c>
      <c r="S2" s="13" t="s">
        <v>7078</v>
      </c>
      <c r="T2" s="13" t="s">
        <v>7078</v>
      </c>
      <c r="U2" s="13" t="s">
        <v>7078</v>
      </c>
      <c r="V2" s="13" t="s">
        <v>7078</v>
      </c>
      <c r="W2" s="13" t="s">
        <v>7078</v>
      </c>
      <c r="X2" s="13" t="s">
        <v>7078</v>
      </c>
      <c r="Y2" s="13" t="s">
        <v>7078</v>
      </c>
    </row>
    <row r="3" spans="1:25" x14ac:dyDescent="0.3">
      <c r="A3" s="1" t="s">
        <v>30</v>
      </c>
      <c r="B3" s="1" t="s">
        <v>725</v>
      </c>
      <c r="C3" s="1" t="s">
        <v>1338</v>
      </c>
      <c r="D3" s="1" t="s">
        <v>1935</v>
      </c>
      <c r="E3" s="1" t="s">
        <v>2225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3">
      <c r="A4" s="1" t="s">
        <v>31</v>
      </c>
      <c r="B4" s="1" t="s">
        <v>726</v>
      </c>
      <c r="C4" s="1" t="s">
        <v>1339</v>
      </c>
      <c r="D4" s="1" t="s">
        <v>1936</v>
      </c>
      <c r="E4" s="1" t="s">
        <v>726</v>
      </c>
      <c r="F4" s="1" t="s">
        <v>2337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3">
      <c r="A5" s="1" t="s">
        <v>32</v>
      </c>
      <c r="B5" s="1" t="s">
        <v>727</v>
      </c>
      <c r="C5" s="1" t="s">
        <v>1340</v>
      </c>
      <c r="D5" s="1" t="s">
        <v>1937</v>
      </c>
      <c r="E5" s="1" t="s">
        <v>2226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3">
      <c r="A6" s="1" t="s">
        <v>33</v>
      </c>
      <c r="B6" s="1" t="s">
        <v>726</v>
      </c>
      <c r="C6" s="1" t="s">
        <v>1339</v>
      </c>
      <c r="D6" s="1" t="s">
        <v>1936</v>
      </c>
      <c r="E6" s="1" t="s">
        <v>726</v>
      </c>
      <c r="F6" s="1" t="s">
        <v>2337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x14ac:dyDescent="0.3">
      <c r="A7" s="1" t="s">
        <v>34</v>
      </c>
      <c r="B7" s="1" t="s">
        <v>728</v>
      </c>
      <c r="C7" s="1" t="s">
        <v>1341</v>
      </c>
      <c r="D7" s="1" t="s">
        <v>1938</v>
      </c>
      <c r="E7" s="1" t="s">
        <v>2227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3">
      <c r="A8" s="1" t="s">
        <v>35</v>
      </c>
      <c r="B8" s="1" t="s">
        <v>726</v>
      </c>
      <c r="C8" s="1" t="s">
        <v>1339</v>
      </c>
      <c r="D8" s="1" t="s">
        <v>1936</v>
      </c>
      <c r="E8" s="1" t="s">
        <v>726</v>
      </c>
      <c r="F8" s="1" t="s">
        <v>2337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x14ac:dyDescent="0.3">
      <c r="A9" s="1" t="s">
        <v>36</v>
      </c>
      <c r="B9" s="1" t="s">
        <v>729</v>
      </c>
      <c r="C9" s="1" t="s">
        <v>1342</v>
      </c>
      <c r="D9" s="1" t="s">
        <v>1939</v>
      </c>
      <c r="E9" s="1" t="s">
        <v>2228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3">
      <c r="A10" s="1" t="s">
        <v>37</v>
      </c>
      <c r="B10" s="1" t="s">
        <v>726</v>
      </c>
      <c r="C10" s="1" t="s">
        <v>1339</v>
      </c>
      <c r="D10" s="1" t="s">
        <v>1936</v>
      </c>
      <c r="E10" s="1" t="s">
        <v>726</v>
      </c>
      <c r="F10" s="1" t="s">
        <v>2337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3">
      <c r="A11" s="1" t="s">
        <v>38</v>
      </c>
      <c r="B11" s="1" t="s">
        <v>730</v>
      </c>
      <c r="C11" s="1" t="s">
        <v>1343</v>
      </c>
      <c r="D11" s="1" t="s">
        <v>1940</v>
      </c>
      <c r="E11" s="1" t="s">
        <v>2229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3">
      <c r="A12" s="1" t="s">
        <v>39</v>
      </c>
      <c r="B12" s="1" t="s">
        <v>726</v>
      </c>
      <c r="C12" s="1" t="s">
        <v>1339</v>
      </c>
      <c r="D12" s="1" t="s">
        <v>1936</v>
      </c>
      <c r="E12" s="1" t="s">
        <v>726</v>
      </c>
      <c r="F12" s="1" t="s">
        <v>2337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3">
      <c r="A13" s="1" t="s">
        <v>40</v>
      </c>
      <c r="B13" s="1" t="s">
        <v>731</v>
      </c>
      <c r="C13" s="1" t="s">
        <v>1344</v>
      </c>
      <c r="D13" s="1" t="s">
        <v>1941</v>
      </c>
      <c r="E13" s="1" t="s">
        <v>2230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3">
      <c r="A14" s="1" t="s">
        <v>41</v>
      </c>
      <c r="B14" s="1" t="s">
        <v>726</v>
      </c>
      <c r="C14" s="1" t="s">
        <v>1339</v>
      </c>
      <c r="D14" s="1" t="s">
        <v>1936</v>
      </c>
      <c r="E14" s="1" t="s">
        <v>726</v>
      </c>
      <c r="F14" s="1" t="s">
        <v>2337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3">
      <c r="A15" s="1" t="s">
        <v>42</v>
      </c>
      <c r="B15" s="1" t="s">
        <v>732</v>
      </c>
      <c r="C15" s="1" t="s">
        <v>1345</v>
      </c>
      <c r="D15" s="1" t="s">
        <v>1942</v>
      </c>
      <c r="E15" s="1" t="s">
        <v>2231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3">
      <c r="A16" s="1" t="s">
        <v>43</v>
      </c>
      <c r="B16" s="1" t="s">
        <v>726</v>
      </c>
      <c r="C16" s="1" t="s">
        <v>1339</v>
      </c>
      <c r="D16" s="1" t="s">
        <v>1936</v>
      </c>
      <c r="E16" s="1" t="s">
        <v>726</v>
      </c>
      <c r="F16" s="1" t="s">
        <v>2337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3">
      <c r="A17" s="1" t="s">
        <v>44</v>
      </c>
      <c r="B17" s="1" t="s">
        <v>733</v>
      </c>
      <c r="C17" s="1" t="s">
        <v>1346</v>
      </c>
      <c r="D17" s="1" t="s">
        <v>1943</v>
      </c>
      <c r="E17" s="1" t="s">
        <v>2914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3">
      <c r="A18" s="1" t="s">
        <v>45</v>
      </c>
      <c r="B18" s="1" t="s">
        <v>734</v>
      </c>
      <c r="C18" s="1" t="s">
        <v>1347</v>
      </c>
      <c r="D18" s="1" t="s">
        <v>1944</v>
      </c>
      <c r="E18" s="1" t="s">
        <v>2915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3">
      <c r="A19" s="1" t="s">
        <v>46</v>
      </c>
      <c r="B19" s="1" t="s">
        <v>735</v>
      </c>
      <c r="C19" s="1" t="s">
        <v>1348</v>
      </c>
      <c r="D19" s="1" t="s">
        <v>1945</v>
      </c>
      <c r="E19" s="1" t="s">
        <v>2232</v>
      </c>
      <c r="F19" s="1" t="s">
        <v>2338</v>
      </c>
      <c r="G19" s="13"/>
      <c r="H19" s="13"/>
      <c r="I19" s="13"/>
      <c r="K19" s="13"/>
      <c r="L19" s="13"/>
      <c r="M19" s="13"/>
      <c r="O19" s="13"/>
      <c r="P19" s="13"/>
      <c r="Q19" s="13"/>
      <c r="R19" s="1" t="s">
        <v>2549</v>
      </c>
      <c r="S19" s="1" t="s">
        <v>3075</v>
      </c>
      <c r="T19" s="13"/>
      <c r="U19" s="13"/>
      <c r="V19" s="13"/>
      <c r="W19" s="1" t="s">
        <v>2668</v>
      </c>
      <c r="X19" s="1" t="s">
        <v>3076</v>
      </c>
      <c r="Y19" s="1" t="s">
        <v>2852</v>
      </c>
    </row>
    <row r="20" spans="1:25" x14ac:dyDescent="0.3">
      <c r="A20" s="1" t="s">
        <v>47</v>
      </c>
      <c r="B20" s="1" t="s">
        <v>736</v>
      </c>
      <c r="C20" s="1" t="s">
        <v>1349</v>
      </c>
      <c r="D20" s="1" t="s">
        <v>1946</v>
      </c>
      <c r="E20" s="1" t="s">
        <v>2916</v>
      </c>
      <c r="F20" s="1" t="s">
        <v>2339</v>
      </c>
      <c r="G20" s="13"/>
      <c r="H20" s="13"/>
      <c r="I20" s="13"/>
      <c r="M20" s="13"/>
      <c r="P20" s="1" t="s">
        <v>2510</v>
      </c>
      <c r="Q20" s="13"/>
      <c r="R20" s="1" t="s">
        <v>2550</v>
      </c>
      <c r="S20" s="13"/>
      <c r="T20" s="13"/>
      <c r="U20" s="13"/>
      <c r="V20" s="13"/>
      <c r="W20" s="1" t="s">
        <v>2669</v>
      </c>
      <c r="X20" s="1" t="s">
        <v>3077</v>
      </c>
      <c r="Y20" s="1" t="s">
        <v>2852</v>
      </c>
    </row>
    <row r="21" spans="1:25" x14ac:dyDescent="0.3">
      <c r="A21" s="1" t="s">
        <v>48</v>
      </c>
      <c r="B21" s="1" t="s">
        <v>737</v>
      </c>
      <c r="C21" s="1" t="s">
        <v>1350</v>
      </c>
      <c r="D21" s="1" t="s">
        <v>1947</v>
      </c>
      <c r="E21" s="1" t="s">
        <v>2233</v>
      </c>
      <c r="F21" s="1" t="s">
        <v>2340</v>
      </c>
      <c r="G21" s="13"/>
      <c r="H21" s="13"/>
      <c r="I21" s="13"/>
      <c r="J21" s="1" t="s">
        <v>2454</v>
      </c>
      <c r="K21" s="1" t="s">
        <v>2493</v>
      </c>
      <c r="L21" s="1" t="s">
        <v>2511</v>
      </c>
      <c r="M21" s="13"/>
      <c r="N21" s="1" t="s">
        <v>2454</v>
      </c>
      <c r="O21" s="1" t="s">
        <v>2454</v>
      </c>
      <c r="P21" s="1" t="s">
        <v>2511</v>
      </c>
      <c r="Q21" s="13"/>
      <c r="R21" s="1" t="s">
        <v>2551</v>
      </c>
      <c r="S21" s="1" t="s">
        <v>3078</v>
      </c>
      <c r="T21" s="1" t="s">
        <v>3079</v>
      </c>
      <c r="U21" s="13"/>
      <c r="V21" s="13"/>
      <c r="W21" s="1" t="s">
        <v>2670</v>
      </c>
      <c r="X21" s="1" t="s">
        <v>3080</v>
      </c>
      <c r="Y21" s="1" t="s">
        <v>2852</v>
      </c>
    </row>
    <row r="22" spans="1:25" x14ac:dyDescent="0.3">
      <c r="A22" s="1" t="s">
        <v>49</v>
      </c>
      <c r="B22" s="1" t="s">
        <v>738</v>
      </c>
      <c r="C22" s="1" t="s">
        <v>1351</v>
      </c>
      <c r="D22" s="1" t="s">
        <v>1948</v>
      </c>
      <c r="E22" s="1" t="s">
        <v>2234</v>
      </c>
      <c r="F22" s="1" t="s">
        <v>2341</v>
      </c>
      <c r="G22" s="13"/>
      <c r="H22" s="13"/>
      <c r="I22" s="13"/>
      <c r="J22" s="1" t="s">
        <v>2455</v>
      </c>
      <c r="K22" s="1" t="s">
        <v>2492</v>
      </c>
      <c r="L22" s="1" t="s">
        <v>2510</v>
      </c>
      <c r="M22" s="13"/>
      <c r="N22" s="1" t="s">
        <v>2455</v>
      </c>
      <c r="O22" s="1" t="s">
        <v>2492</v>
      </c>
      <c r="P22" s="1" t="s">
        <v>2510</v>
      </c>
      <c r="Q22" s="13"/>
      <c r="R22" s="1" t="s">
        <v>2552</v>
      </c>
      <c r="S22" s="13"/>
      <c r="T22" s="13"/>
      <c r="U22" s="13"/>
      <c r="V22" s="13"/>
      <c r="W22" s="1" t="s">
        <v>2671</v>
      </c>
      <c r="X22" s="1" t="s">
        <v>3081</v>
      </c>
      <c r="Y22" s="1" t="s">
        <v>2852</v>
      </c>
    </row>
    <row r="23" spans="1:25" x14ac:dyDescent="0.3">
      <c r="A23" s="1" t="s">
        <v>50</v>
      </c>
      <c r="B23" s="1" t="s">
        <v>739</v>
      </c>
      <c r="C23" s="1" t="s">
        <v>1352</v>
      </c>
      <c r="D23" s="1" t="s">
        <v>1949</v>
      </c>
      <c r="E23" s="1" t="s">
        <v>2235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" t="s">
        <v>3376</v>
      </c>
      <c r="T23" s="13"/>
      <c r="U23" s="13"/>
      <c r="V23" s="13"/>
      <c r="W23" s="13"/>
      <c r="X23" s="13"/>
      <c r="Y23" s="13"/>
    </row>
    <row r="24" spans="1:25" x14ac:dyDescent="0.3">
      <c r="A24" s="1" t="s">
        <v>51</v>
      </c>
      <c r="B24" s="1" t="s">
        <v>740</v>
      </c>
      <c r="C24" s="1" t="s">
        <v>1353</v>
      </c>
      <c r="D24" s="1" t="s">
        <v>1950</v>
      </c>
      <c r="E24" s="1" t="s">
        <v>2917</v>
      </c>
      <c r="F24" s="1" t="s">
        <v>2342</v>
      </c>
      <c r="G24" s="13"/>
      <c r="H24" s="13"/>
      <c r="I24" s="13"/>
      <c r="J24" s="1" t="s">
        <v>2456</v>
      </c>
      <c r="K24" s="1" t="s">
        <v>2494</v>
      </c>
      <c r="L24" s="1" t="s">
        <v>2512</v>
      </c>
      <c r="M24" s="13"/>
      <c r="N24" s="1" t="s">
        <v>2456</v>
      </c>
      <c r="O24" s="13"/>
      <c r="P24" s="1" t="s">
        <v>2512</v>
      </c>
      <c r="Q24" s="13"/>
      <c r="R24" s="1" t="s">
        <v>2553</v>
      </c>
      <c r="S24" s="1" t="s">
        <v>3082</v>
      </c>
      <c r="T24" s="1" t="s">
        <v>3083</v>
      </c>
      <c r="U24" s="13"/>
      <c r="V24" s="13"/>
      <c r="W24" s="1" t="s">
        <v>2672</v>
      </c>
      <c r="X24" s="1" t="s">
        <v>3084</v>
      </c>
      <c r="Y24" s="1" t="s">
        <v>2853</v>
      </c>
    </row>
    <row r="25" spans="1:25" x14ac:dyDescent="0.3">
      <c r="A25" s="1" t="s">
        <v>52</v>
      </c>
      <c r="B25" s="1" t="s">
        <v>741</v>
      </c>
      <c r="C25" s="1" t="s">
        <v>1354</v>
      </c>
      <c r="D25" s="1" t="s">
        <v>1951</v>
      </c>
      <c r="E25" s="1" t="s">
        <v>2236</v>
      </c>
      <c r="F25" s="1" t="s">
        <v>2342</v>
      </c>
      <c r="G25" s="13"/>
      <c r="H25" s="13"/>
      <c r="I25" s="13"/>
      <c r="J25" s="1" t="s">
        <v>2456</v>
      </c>
      <c r="K25" s="1" t="s">
        <v>2494</v>
      </c>
      <c r="L25" s="1" t="s">
        <v>2513</v>
      </c>
      <c r="M25" s="13"/>
      <c r="N25" s="1" t="s">
        <v>2456</v>
      </c>
      <c r="O25" s="13"/>
      <c r="P25" s="1" t="s">
        <v>2513</v>
      </c>
      <c r="Q25" s="13"/>
      <c r="R25" s="1" t="s">
        <v>2554</v>
      </c>
      <c r="S25" s="1" t="s">
        <v>3085</v>
      </c>
      <c r="T25" s="1" t="s">
        <v>3086</v>
      </c>
      <c r="U25" s="13"/>
      <c r="V25" s="13"/>
      <c r="W25" s="1" t="s">
        <v>2673</v>
      </c>
      <c r="X25" s="1" t="s">
        <v>3087</v>
      </c>
      <c r="Y25" s="1" t="s">
        <v>2853</v>
      </c>
    </row>
    <row r="26" spans="1:25" x14ac:dyDescent="0.3">
      <c r="A26" s="1" t="s">
        <v>53</v>
      </c>
      <c r="B26" s="1" t="s">
        <v>742</v>
      </c>
      <c r="C26" s="1" t="s">
        <v>1355</v>
      </c>
      <c r="D26" s="1" t="s">
        <v>1952</v>
      </c>
      <c r="E26" s="1" t="s">
        <v>2918</v>
      </c>
      <c r="F26" s="1" t="s">
        <v>2342</v>
      </c>
      <c r="G26" s="13"/>
      <c r="H26" s="13"/>
      <c r="I26" s="13"/>
      <c r="J26" s="1" t="s">
        <v>2457</v>
      </c>
      <c r="K26" s="1" t="s">
        <v>2457</v>
      </c>
      <c r="L26" s="1" t="s">
        <v>2514</v>
      </c>
      <c r="M26" s="13"/>
      <c r="N26" s="1" t="s">
        <v>2457</v>
      </c>
      <c r="O26" s="1" t="s">
        <v>2499</v>
      </c>
      <c r="P26" s="1" t="s">
        <v>2514</v>
      </c>
      <c r="Q26" s="13"/>
      <c r="R26" s="1" t="s">
        <v>2555</v>
      </c>
      <c r="S26" s="1" t="s">
        <v>3088</v>
      </c>
      <c r="T26" s="1" t="s">
        <v>3089</v>
      </c>
      <c r="U26" s="13"/>
      <c r="V26" s="13"/>
      <c r="W26" s="1" t="s">
        <v>2674</v>
      </c>
      <c r="X26" s="1" t="s">
        <v>3090</v>
      </c>
      <c r="Y26" s="1" t="s">
        <v>2853</v>
      </c>
    </row>
    <row r="27" spans="1:25" x14ac:dyDescent="0.3">
      <c r="A27" s="1" t="s">
        <v>54</v>
      </c>
      <c r="B27" s="1" t="s">
        <v>743</v>
      </c>
      <c r="C27" s="1" t="s">
        <v>1356</v>
      </c>
      <c r="D27" s="1" t="s">
        <v>1953</v>
      </c>
      <c r="E27" s="1" t="s">
        <v>2238</v>
      </c>
      <c r="F27" s="1" t="s">
        <v>2343</v>
      </c>
      <c r="G27" s="13"/>
      <c r="H27" s="13"/>
      <c r="I27" s="13"/>
      <c r="J27" s="1" t="s">
        <v>2456</v>
      </c>
      <c r="K27" s="1" t="s">
        <v>2494</v>
      </c>
      <c r="L27" s="1" t="s">
        <v>2510</v>
      </c>
      <c r="M27" s="13"/>
      <c r="N27" s="1" t="s">
        <v>2456</v>
      </c>
      <c r="O27" s="13"/>
      <c r="P27" s="1" t="s">
        <v>2510</v>
      </c>
      <c r="Q27" s="13"/>
      <c r="R27" s="1" t="s">
        <v>2556</v>
      </c>
      <c r="S27" s="1" t="s">
        <v>3091</v>
      </c>
      <c r="T27" s="1" t="s">
        <v>3092</v>
      </c>
      <c r="U27" s="13"/>
      <c r="V27" s="13"/>
      <c r="W27" s="1" t="s">
        <v>2670</v>
      </c>
      <c r="X27" s="1" t="s">
        <v>3093</v>
      </c>
      <c r="Y27" s="1" t="s">
        <v>2853</v>
      </c>
    </row>
    <row r="28" spans="1:25" x14ac:dyDescent="0.3">
      <c r="A28" s="1" t="s">
        <v>55</v>
      </c>
      <c r="B28" s="1" t="s">
        <v>744</v>
      </c>
      <c r="C28" s="1" t="s">
        <v>1357</v>
      </c>
      <c r="D28" s="1" t="s">
        <v>1954</v>
      </c>
      <c r="E28" s="1" t="s">
        <v>2239</v>
      </c>
      <c r="F28" s="1" t="s">
        <v>2344</v>
      </c>
      <c r="G28" s="13"/>
      <c r="H28" s="13"/>
      <c r="I28" s="13"/>
      <c r="J28" s="1" t="s">
        <v>2456</v>
      </c>
      <c r="K28" s="1" t="s">
        <v>2494</v>
      </c>
      <c r="L28" s="1" t="s">
        <v>2510</v>
      </c>
      <c r="M28" s="13"/>
      <c r="N28" s="1" t="s">
        <v>2456</v>
      </c>
      <c r="O28" s="13"/>
      <c r="P28" s="1" t="s">
        <v>2510</v>
      </c>
      <c r="Q28" s="13"/>
      <c r="R28" s="1" t="s">
        <v>2556</v>
      </c>
      <c r="S28" s="1" t="s">
        <v>3094</v>
      </c>
      <c r="T28" s="1" t="s">
        <v>3095</v>
      </c>
      <c r="U28" s="13"/>
      <c r="V28" s="13"/>
      <c r="W28" s="1" t="s">
        <v>2673</v>
      </c>
      <c r="X28" s="1" t="s">
        <v>3096</v>
      </c>
      <c r="Y28" s="1" t="s">
        <v>2853</v>
      </c>
    </row>
    <row r="29" spans="1:25" x14ac:dyDescent="0.3">
      <c r="A29" s="1" t="s">
        <v>56</v>
      </c>
      <c r="B29" s="1" t="s">
        <v>745</v>
      </c>
      <c r="C29" s="1" t="s">
        <v>1358</v>
      </c>
      <c r="D29" s="1" t="s">
        <v>1955</v>
      </c>
      <c r="E29" s="1" t="s">
        <v>2919</v>
      </c>
      <c r="F29" s="1" t="s">
        <v>2342</v>
      </c>
      <c r="G29" s="13"/>
      <c r="H29" s="13"/>
      <c r="I29" s="13"/>
      <c r="J29" s="1" t="s">
        <v>2456</v>
      </c>
      <c r="K29" s="1" t="s">
        <v>2494</v>
      </c>
      <c r="L29" s="1" t="s">
        <v>2515</v>
      </c>
      <c r="M29" s="13"/>
      <c r="N29" s="1" t="s">
        <v>2456</v>
      </c>
      <c r="O29" s="13"/>
      <c r="P29" s="1" t="s">
        <v>2515</v>
      </c>
      <c r="Q29" s="13"/>
      <c r="R29" s="1" t="s">
        <v>2557</v>
      </c>
      <c r="S29" s="1" t="s">
        <v>3097</v>
      </c>
      <c r="T29" s="1" t="s">
        <v>3098</v>
      </c>
      <c r="U29" s="13"/>
      <c r="V29" s="13"/>
      <c r="W29" s="1" t="s">
        <v>2675</v>
      </c>
      <c r="X29" s="1" t="s">
        <v>3087</v>
      </c>
      <c r="Y29" s="1" t="s">
        <v>2853</v>
      </c>
    </row>
    <row r="30" spans="1:25" x14ac:dyDescent="0.3">
      <c r="A30" s="1" t="s">
        <v>57</v>
      </c>
      <c r="B30" s="1" t="s">
        <v>746</v>
      </c>
      <c r="C30" s="1" t="s">
        <v>1359</v>
      </c>
      <c r="D30" s="1" t="s">
        <v>1956</v>
      </c>
      <c r="E30" s="1" t="s">
        <v>2240</v>
      </c>
      <c r="F30" s="1" t="s">
        <v>2345</v>
      </c>
      <c r="G30" s="13"/>
      <c r="H30" s="13"/>
      <c r="I30" s="13"/>
      <c r="J30" s="1" t="s">
        <v>2456</v>
      </c>
      <c r="K30" s="1" t="s">
        <v>2494</v>
      </c>
      <c r="L30" s="1" t="s">
        <v>2510</v>
      </c>
      <c r="M30" s="13"/>
      <c r="N30" s="1" t="s">
        <v>2456</v>
      </c>
      <c r="O30" s="13"/>
      <c r="P30" s="1" t="s">
        <v>2510</v>
      </c>
      <c r="Q30" s="13"/>
      <c r="R30" s="1" t="s">
        <v>2558</v>
      </c>
      <c r="S30" s="1" t="s">
        <v>3099</v>
      </c>
      <c r="T30" s="1" t="s">
        <v>3100</v>
      </c>
      <c r="U30" s="13"/>
      <c r="V30" s="13"/>
      <c r="W30" s="1" t="s">
        <v>2676</v>
      </c>
      <c r="X30" s="1" t="s">
        <v>3093</v>
      </c>
      <c r="Y30" s="1" t="s">
        <v>2853</v>
      </c>
    </row>
    <row r="31" spans="1:25" x14ac:dyDescent="0.3">
      <c r="A31" s="1" t="s">
        <v>58</v>
      </c>
      <c r="B31" s="1" t="s">
        <v>747</v>
      </c>
      <c r="C31" s="1" t="s">
        <v>1360</v>
      </c>
      <c r="D31" s="1" t="s">
        <v>1957</v>
      </c>
      <c r="E31" s="1" t="s">
        <v>2241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3">
      <c r="A32" s="1" t="s">
        <v>59</v>
      </c>
      <c r="B32" s="1" t="s">
        <v>748</v>
      </c>
      <c r="C32" s="1" t="s">
        <v>1360</v>
      </c>
      <c r="D32" s="1" t="s">
        <v>1958</v>
      </c>
      <c r="E32" s="1" t="s">
        <v>2237</v>
      </c>
      <c r="F32" s="1" t="s">
        <v>2342</v>
      </c>
      <c r="G32" s="13"/>
      <c r="H32" s="13"/>
      <c r="I32" s="13"/>
      <c r="J32" s="1" t="s">
        <v>2458</v>
      </c>
      <c r="K32" s="1" t="s">
        <v>2495</v>
      </c>
      <c r="L32" s="1" t="s">
        <v>2516</v>
      </c>
      <c r="M32" s="13"/>
      <c r="N32" s="1" t="s">
        <v>2458</v>
      </c>
      <c r="O32" s="1" t="s">
        <v>2495</v>
      </c>
      <c r="P32" s="1" t="s">
        <v>2516</v>
      </c>
      <c r="Q32" s="13"/>
      <c r="R32" s="1" t="s">
        <v>2559</v>
      </c>
      <c r="S32" s="1" t="s">
        <v>3101</v>
      </c>
      <c r="T32" s="1" t="s">
        <v>3089</v>
      </c>
      <c r="U32" s="13"/>
      <c r="V32" s="13"/>
      <c r="W32" s="1" t="s">
        <v>2677</v>
      </c>
      <c r="X32" s="1" t="s">
        <v>3090</v>
      </c>
      <c r="Y32" s="1" t="s">
        <v>2854</v>
      </c>
    </row>
    <row r="33" spans="1:25" x14ac:dyDescent="0.3">
      <c r="A33" s="1" t="s">
        <v>60</v>
      </c>
      <c r="B33" s="1" t="s">
        <v>749</v>
      </c>
      <c r="C33" s="1" t="s">
        <v>1361</v>
      </c>
      <c r="D33" s="1" t="s">
        <v>1959</v>
      </c>
      <c r="E33" s="1" t="s">
        <v>2242</v>
      </c>
      <c r="F33" s="13"/>
      <c r="G33" s="13"/>
      <c r="H33" s="13"/>
      <c r="I33" s="13"/>
      <c r="J33" s="13" t="s">
        <v>2455</v>
      </c>
      <c r="K33" s="13" t="s">
        <v>2492</v>
      </c>
      <c r="L33" s="13" t="s">
        <v>2510</v>
      </c>
      <c r="M33" s="13"/>
      <c r="N33" s="13" t="s">
        <v>2455</v>
      </c>
      <c r="O33" s="13" t="s">
        <v>2492</v>
      </c>
      <c r="P33" s="13" t="s">
        <v>2510</v>
      </c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3">
      <c r="A34" s="1" t="s">
        <v>61</v>
      </c>
      <c r="B34" s="1" t="s">
        <v>750</v>
      </c>
      <c r="C34" s="1" t="s">
        <v>1362</v>
      </c>
      <c r="D34" s="1" t="s">
        <v>1960</v>
      </c>
      <c r="E34" s="1" t="s">
        <v>2243</v>
      </c>
      <c r="F34" s="1" t="s">
        <v>2342</v>
      </c>
      <c r="G34" s="13"/>
      <c r="H34" s="13"/>
      <c r="I34" s="13"/>
      <c r="J34" s="1" t="s">
        <v>2459</v>
      </c>
      <c r="K34" s="1" t="s">
        <v>2496</v>
      </c>
      <c r="L34" s="1" t="s">
        <v>2510</v>
      </c>
      <c r="M34" s="13"/>
      <c r="N34" s="1" t="s">
        <v>2459</v>
      </c>
      <c r="O34" s="1" t="s">
        <v>2496</v>
      </c>
      <c r="P34" s="1" t="s">
        <v>2510</v>
      </c>
      <c r="Q34" s="13"/>
      <c r="R34" s="1" t="s">
        <v>2560</v>
      </c>
      <c r="S34" s="1" t="s">
        <v>3102</v>
      </c>
      <c r="T34" s="1" t="s">
        <v>3103</v>
      </c>
      <c r="U34" s="13"/>
      <c r="V34" s="13"/>
      <c r="W34" s="1" t="s">
        <v>2678</v>
      </c>
      <c r="X34" s="1" t="s">
        <v>3104</v>
      </c>
      <c r="Y34" s="1" t="s">
        <v>2855</v>
      </c>
    </row>
    <row r="35" spans="1:25" x14ac:dyDescent="0.3">
      <c r="A35" s="1" t="s">
        <v>62</v>
      </c>
      <c r="B35" s="1" t="s">
        <v>751</v>
      </c>
      <c r="C35" s="1" t="s">
        <v>1363</v>
      </c>
      <c r="D35" s="1" t="s">
        <v>1961</v>
      </c>
      <c r="E35" s="1" t="s">
        <v>2244</v>
      </c>
      <c r="F35" s="1" t="s">
        <v>2342</v>
      </c>
      <c r="G35" s="13"/>
      <c r="H35" s="13"/>
      <c r="I35" s="13"/>
      <c r="J35" s="1" t="s">
        <v>2459</v>
      </c>
      <c r="K35" s="1" t="s">
        <v>2496</v>
      </c>
      <c r="L35" s="1" t="s">
        <v>2517</v>
      </c>
      <c r="M35" s="13"/>
      <c r="N35" s="1" t="s">
        <v>2459</v>
      </c>
      <c r="O35" s="1" t="s">
        <v>2496</v>
      </c>
      <c r="P35" s="1" t="s">
        <v>2517</v>
      </c>
      <c r="Q35" s="13"/>
      <c r="R35" s="1" t="s">
        <v>2561</v>
      </c>
      <c r="S35" s="13"/>
      <c r="T35" s="13"/>
      <c r="U35" s="13"/>
      <c r="V35" s="13"/>
      <c r="W35" s="1" t="s">
        <v>2669</v>
      </c>
      <c r="X35" s="1" t="s">
        <v>3105</v>
      </c>
      <c r="Y35" s="1" t="s">
        <v>2854</v>
      </c>
    </row>
    <row r="36" spans="1:25" x14ac:dyDescent="0.3">
      <c r="A36" s="1" t="s">
        <v>63</v>
      </c>
      <c r="B36" s="1" t="s">
        <v>752</v>
      </c>
      <c r="C36" s="1" t="s">
        <v>1364</v>
      </c>
      <c r="D36" s="1" t="s">
        <v>1962</v>
      </c>
      <c r="E36" s="1" t="s">
        <v>2245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3">
      <c r="A37" s="1" t="s">
        <v>64</v>
      </c>
      <c r="B37" s="1" t="s">
        <v>734</v>
      </c>
      <c r="C37" s="1" t="s">
        <v>1365</v>
      </c>
      <c r="D37" s="1" t="s">
        <v>1944</v>
      </c>
      <c r="E37" s="1" t="s">
        <v>2915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3">
      <c r="A38" s="1" t="s">
        <v>65</v>
      </c>
      <c r="B38" s="1" t="s">
        <v>753</v>
      </c>
      <c r="C38" s="1" t="s">
        <v>1366</v>
      </c>
      <c r="D38" s="1" t="s">
        <v>1963</v>
      </c>
      <c r="E38" s="1" t="s">
        <v>2920</v>
      </c>
      <c r="F38" s="1" t="s">
        <v>2346</v>
      </c>
      <c r="G38" s="13"/>
      <c r="H38" s="13"/>
      <c r="I38" s="13"/>
      <c r="J38" s="1" t="s">
        <v>2460</v>
      </c>
      <c r="K38" s="1" t="s">
        <v>2497</v>
      </c>
      <c r="L38" s="1" t="s">
        <v>2518</v>
      </c>
      <c r="M38" s="13"/>
      <c r="N38" s="1" t="s">
        <v>2460</v>
      </c>
      <c r="O38" s="1" t="s">
        <v>2497</v>
      </c>
      <c r="P38" s="1" t="s">
        <v>2510</v>
      </c>
      <c r="Q38" s="13"/>
      <c r="R38" s="1" t="s">
        <v>2562</v>
      </c>
      <c r="S38" s="1" t="s">
        <v>3106</v>
      </c>
      <c r="T38" s="1" t="s">
        <v>3107</v>
      </c>
      <c r="U38" s="13"/>
      <c r="V38" s="13"/>
      <c r="W38" s="1" t="s">
        <v>2679</v>
      </c>
      <c r="X38" s="1" t="s">
        <v>3108</v>
      </c>
      <c r="Y38" s="1" t="s">
        <v>2856</v>
      </c>
    </row>
    <row r="39" spans="1:25" x14ac:dyDescent="0.3">
      <c r="A39" s="1" t="s">
        <v>66</v>
      </c>
      <c r="B39" s="1" t="s">
        <v>754</v>
      </c>
      <c r="C39" s="1" t="s">
        <v>1367</v>
      </c>
      <c r="D39" s="1" t="s">
        <v>1964</v>
      </c>
      <c r="E39" s="1" t="s">
        <v>2921</v>
      </c>
      <c r="F39" s="1" t="s">
        <v>2347</v>
      </c>
      <c r="G39" s="13"/>
      <c r="H39" s="13"/>
      <c r="I39" s="13"/>
      <c r="J39" s="1" t="s">
        <v>2460</v>
      </c>
      <c r="K39" s="1" t="s">
        <v>2497</v>
      </c>
      <c r="L39" s="1" t="s">
        <v>2519</v>
      </c>
      <c r="M39" s="13"/>
      <c r="N39" s="1" t="s">
        <v>2460</v>
      </c>
      <c r="O39" s="1" t="s">
        <v>2497</v>
      </c>
      <c r="P39" s="1" t="s">
        <v>2519</v>
      </c>
      <c r="Q39" s="13"/>
      <c r="R39" s="1" t="s">
        <v>2563</v>
      </c>
      <c r="S39" s="1" t="s">
        <v>3109</v>
      </c>
      <c r="T39" s="1" t="s">
        <v>3110</v>
      </c>
      <c r="U39" s="13"/>
      <c r="V39" s="13"/>
      <c r="W39" s="1" t="s">
        <v>2679</v>
      </c>
      <c r="X39" s="1" t="s">
        <v>3111</v>
      </c>
      <c r="Y39" s="1" t="s">
        <v>2857</v>
      </c>
    </row>
    <row r="40" spans="1:25" x14ac:dyDescent="0.3">
      <c r="A40" s="1" t="s">
        <v>67</v>
      </c>
      <c r="B40" s="1" t="s">
        <v>755</v>
      </c>
      <c r="C40" s="1" t="s">
        <v>1368</v>
      </c>
      <c r="D40" s="1" t="s">
        <v>1965</v>
      </c>
      <c r="E40" s="1" t="s">
        <v>2922</v>
      </c>
      <c r="F40" s="1" t="s">
        <v>2342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 t="s">
        <v>2564</v>
      </c>
      <c r="S40" s="1" t="s">
        <v>3112</v>
      </c>
      <c r="T40" s="13"/>
      <c r="U40" s="13"/>
      <c r="V40" s="13"/>
      <c r="W40" s="1" t="s">
        <v>2678</v>
      </c>
      <c r="X40" s="1" t="s">
        <v>3113</v>
      </c>
      <c r="Y40" s="1" t="s">
        <v>2858</v>
      </c>
    </row>
    <row r="41" spans="1:25" x14ac:dyDescent="0.3">
      <c r="A41" s="1" t="s">
        <v>68</v>
      </c>
      <c r="B41" s="1" t="s">
        <v>756</v>
      </c>
      <c r="C41" s="1" t="s">
        <v>1369</v>
      </c>
      <c r="D41" s="1" t="s">
        <v>1966</v>
      </c>
      <c r="E41" s="1" t="s">
        <v>2923</v>
      </c>
      <c r="F41" s="1" t="s">
        <v>2348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 t="s">
        <v>2565</v>
      </c>
      <c r="S41" s="1" t="s">
        <v>3114</v>
      </c>
      <c r="T41" s="1" t="s">
        <v>3113</v>
      </c>
      <c r="U41" s="13"/>
      <c r="V41" s="13"/>
      <c r="W41" s="1" t="s">
        <v>2680</v>
      </c>
      <c r="X41" s="1" t="s">
        <v>3115</v>
      </c>
      <c r="Y41" s="1" t="s">
        <v>2859</v>
      </c>
    </row>
    <row r="42" spans="1:25" x14ac:dyDescent="0.3">
      <c r="A42" s="1" t="s">
        <v>69</v>
      </c>
      <c r="B42" s="1" t="s">
        <v>757</v>
      </c>
      <c r="C42" s="1" t="s">
        <v>1370</v>
      </c>
      <c r="D42" s="1" t="s">
        <v>1967</v>
      </c>
      <c r="E42" s="1" t="s">
        <v>2246</v>
      </c>
      <c r="F42" s="1" t="s">
        <v>2349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 t="s">
        <v>2566</v>
      </c>
      <c r="S42" s="1" t="s">
        <v>3116</v>
      </c>
      <c r="T42" s="13"/>
      <c r="U42" s="13"/>
      <c r="V42" s="13"/>
      <c r="W42" s="1" t="s">
        <v>2681</v>
      </c>
      <c r="X42" s="1" t="s">
        <v>3117</v>
      </c>
      <c r="Y42" s="1" t="s">
        <v>2860</v>
      </c>
    </row>
    <row r="43" spans="1:25" x14ac:dyDescent="0.3">
      <c r="A43" s="1" t="s">
        <v>70</v>
      </c>
      <c r="B43" s="1" t="s">
        <v>758</v>
      </c>
      <c r="C43" s="1" t="s">
        <v>1371</v>
      </c>
      <c r="D43" s="1" t="s">
        <v>1968</v>
      </c>
      <c r="E43" s="1" t="s">
        <v>2924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" t="s">
        <v>3118</v>
      </c>
      <c r="T43" s="13"/>
      <c r="U43" s="13"/>
      <c r="V43" s="13"/>
      <c r="W43" s="13"/>
      <c r="X43" s="13"/>
      <c r="Y43" s="13"/>
    </row>
    <row r="44" spans="1:25" x14ac:dyDescent="0.3">
      <c r="A44" s="1" t="s">
        <v>71</v>
      </c>
      <c r="B44" s="1" t="s">
        <v>759</v>
      </c>
      <c r="C44" s="1" t="s">
        <v>1372</v>
      </c>
      <c r="D44" s="1" t="s">
        <v>1969</v>
      </c>
      <c r="E44" s="1" t="s">
        <v>2925</v>
      </c>
      <c r="F44" s="1" t="s">
        <v>2350</v>
      </c>
      <c r="G44" s="13"/>
      <c r="H44" s="13"/>
      <c r="I44" s="13"/>
      <c r="J44" s="1" t="s">
        <v>2460</v>
      </c>
      <c r="K44" s="1" t="s">
        <v>2497</v>
      </c>
      <c r="L44" s="1" t="s">
        <v>2518</v>
      </c>
      <c r="M44" s="13"/>
      <c r="N44" s="1" t="s">
        <v>2460</v>
      </c>
      <c r="O44" s="1" t="s">
        <v>2497</v>
      </c>
      <c r="P44" s="1" t="s">
        <v>2547</v>
      </c>
      <c r="Q44" s="13"/>
      <c r="R44" s="1" t="s">
        <v>2567</v>
      </c>
      <c r="S44" s="1" t="s">
        <v>3119</v>
      </c>
      <c r="T44" s="1" t="s">
        <v>3120</v>
      </c>
      <c r="U44" s="13"/>
      <c r="V44" s="13"/>
      <c r="W44" s="1" t="s">
        <v>2682</v>
      </c>
      <c r="X44" s="1" t="s">
        <v>3121</v>
      </c>
      <c r="Y44" s="1" t="s">
        <v>2861</v>
      </c>
    </row>
    <row r="45" spans="1:25" x14ac:dyDescent="0.3">
      <c r="A45" s="1" t="s">
        <v>72</v>
      </c>
      <c r="B45" s="1" t="s">
        <v>760</v>
      </c>
      <c r="C45" s="1" t="s">
        <v>1373</v>
      </c>
      <c r="D45" s="1" t="s">
        <v>1970</v>
      </c>
      <c r="E45" s="1" t="s">
        <v>2926</v>
      </c>
      <c r="F45" s="1" t="s">
        <v>2342</v>
      </c>
      <c r="G45" s="13"/>
      <c r="H45" s="13"/>
      <c r="I45" s="13"/>
      <c r="J45" s="1" t="s">
        <v>2460</v>
      </c>
      <c r="K45" s="1" t="s">
        <v>2497</v>
      </c>
      <c r="L45" s="1" t="s">
        <v>2518</v>
      </c>
      <c r="M45" s="13"/>
      <c r="N45" s="1" t="s">
        <v>2460</v>
      </c>
      <c r="O45" s="1" t="s">
        <v>2497</v>
      </c>
      <c r="P45" s="1" t="s">
        <v>2547</v>
      </c>
      <c r="Q45" s="13"/>
      <c r="R45" s="1" t="s">
        <v>2567</v>
      </c>
      <c r="S45" s="1" t="s">
        <v>3122</v>
      </c>
      <c r="T45" s="1" t="s">
        <v>3123</v>
      </c>
      <c r="U45" s="13"/>
      <c r="V45" s="13"/>
      <c r="W45" s="1" t="s">
        <v>2683</v>
      </c>
      <c r="X45" s="1" t="s">
        <v>3124</v>
      </c>
      <c r="Y45" s="1" t="s">
        <v>2861</v>
      </c>
    </row>
    <row r="46" spans="1:25" x14ac:dyDescent="0.3">
      <c r="A46" s="1" t="s">
        <v>73</v>
      </c>
      <c r="B46" s="1" t="s">
        <v>761</v>
      </c>
      <c r="C46" s="1" t="s">
        <v>1374</v>
      </c>
      <c r="D46" s="1" t="s">
        <v>1971</v>
      </c>
      <c r="E46" s="1" t="s">
        <v>2927</v>
      </c>
      <c r="F46" s="1" t="s">
        <v>2351</v>
      </c>
      <c r="G46" s="13"/>
      <c r="H46" s="13"/>
      <c r="I46" s="13"/>
      <c r="J46" s="1" t="s">
        <v>2460</v>
      </c>
      <c r="K46" s="1" t="s">
        <v>2497</v>
      </c>
      <c r="L46" s="1" t="s">
        <v>2518</v>
      </c>
      <c r="M46" s="13"/>
      <c r="N46" s="1" t="s">
        <v>2460</v>
      </c>
      <c r="O46" s="1" t="s">
        <v>2497</v>
      </c>
      <c r="P46" s="1" t="s">
        <v>2547</v>
      </c>
      <c r="Q46" s="13"/>
      <c r="R46" s="1" t="s">
        <v>2567</v>
      </c>
      <c r="S46" s="1" t="s">
        <v>3125</v>
      </c>
      <c r="T46" s="1" t="s">
        <v>3126</v>
      </c>
      <c r="U46" s="13"/>
      <c r="V46" s="13"/>
      <c r="W46" s="1" t="s">
        <v>2683</v>
      </c>
      <c r="X46" s="1" t="s">
        <v>3124</v>
      </c>
      <c r="Y46" s="1" t="s">
        <v>2861</v>
      </c>
    </row>
    <row r="47" spans="1:25" x14ac:dyDescent="0.3">
      <c r="A47" s="1" t="s">
        <v>74</v>
      </c>
      <c r="B47" s="1" t="s">
        <v>762</v>
      </c>
      <c r="C47" s="1" t="s">
        <v>1375</v>
      </c>
      <c r="D47" s="1" t="s">
        <v>1972</v>
      </c>
      <c r="E47" s="1" t="s">
        <v>2928</v>
      </c>
      <c r="F47" s="1" t="s">
        <v>2352</v>
      </c>
      <c r="G47" s="13"/>
      <c r="H47" s="13"/>
      <c r="I47" s="13"/>
      <c r="J47" s="1" t="s">
        <v>2460</v>
      </c>
      <c r="K47" s="1" t="s">
        <v>2497</v>
      </c>
      <c r="L47" s="1" t="s">
        <v>2520</v>
      </c>
      <c r="M47" s="13"/>
      <c r="N47" s="1" t="s">
        <v>2460</v>
      </c>
      <c r="O47" s="1" t="s">
        <v>2497</v>
      </c>
      <c r="P47" s="1" t="s">
        <v>2547</v>
      </c>
      <c r="Q47" s="13"/>
      <c r="R47" s="1" t="s">
        <v>2567</v>
      </c>
      <c r="S47" s="1" t="s">
        <v>3127</v>
      </c>
      <c r="T47" s="1" t="s">
        <v>3128</v>
      </c>
      <c r="U47" s="13"/>
      <c r="V47" s="13"/>
      <c r="W47" s="1" t="s">
        <v>2679</v>
      </c>
      <c r="X47" s="1" t="s">
        <v>3129</v>
      </c>
      <c r="Y47" s="1" t="s">
        <v>2861</v>
      </c>
    </row>
    <row r="48" spans="1:25" x14ac:dyDescent="0.3">
      <c r="A48" s="1" t="s">
        <v>75</v>
      </c>
      <c r="B48" s="1" t="s">
        <v>763</v>
      </c>
      <c r="C48" s="1" t="s">
        <v>1376</v>
      </c>
      <c r="D48" s="1" t="s">
        <v>1973</v>
      </c>
      <c r="E48" s="1" t="s">
        <v>2929</v>
      </c>
      <c r="F48" s="1" t="s">
        <v>2353</v>
      </c>
      <c r="G48" s="13"/>
      <c r="H48" s="13"/>
      <c r="I48" s="13"/>
      <c r="J48" s="1" t="s">
        <v>2460</v>
      </c>
      <c r="K48" s="1" t="s">
        <v>2497</v>
      </c>
      <c r="L48" s="1" t="s">
        <v>2520</v>
      </c>
      <c r="M48" s="13"/>
      <c r="N48" s="1" t="s">
        <v>2460</v>
      </c>
      <c r="O48" s="1" t="s">
        <v>2497</v>
      </c>
      <c r="P48" s="1" t="s">
        <v>2547</v>
      </c>
      <c r="Q48" s="13"/>
      <c r="R48" s="1" t="s">
        <v>2567</v>
      </c>
      <c r="S48" s="13"/>
      <c r="T48" s="13"/>
      <c r="U48" s="13"/>
      <c r="V48" s="13"/>
      <c r="W48" s="1" t="s">
        <v>2679</v>
      </c>
      <c r="X48" s="1" t="s">
        <v>3129</v>
      </c>
      <c r="Y48" s="1" t="s">
        <v>2861</v>
      </c>
    </row>
    <row r="49" spans="1:25" x14ac:dyDescent="0.3">
      <c r="A49" s="1" t="s">
        <v>76</v>
      </c>
      <c r="B49" s="1" t="s">
        <v>764</v>
      </c>
      <c r="C49" s="1" t="s">
        <v>1377</v>
      </c>
      <c r="D49" s="1" t="s">
        <v>1974</v>
      </c>
      <c r="E49" s="1" t="s">
        <v>2930</v>
      </c>
      <c r="F49" s="1" t="s">
        <v>2354</v>
      </c>
      <c r="G49" s="13"/>
      <c r="H49" s="13"/>
      <c r="I49" s="13"/>
      <c r="J49" s="1" t="s">
        <v>2461</v>
      </c>
      <c r="K49" s="1" t="s">
        <v>2498</v>
      </c>
      <c r="L49" s="1" t="s">
        <v>2510</v>
      </c>
      <c r="M49" s="13"/>
      <c r="N49" s="1" t="s">
        <v>2461</v>
      </c>
      <c r="O49" s="1" t="s">
        <v>2498</v>
      </c>
      <c r="P49" s="1" t="s">
        <v>2510</v>
      </c>
      <c r="Q49" s="13"/>
      <c r="R49" s="1" t="s">
        <v>2567</v>
      </c>
      <c r="S49" s="1" t="s">
        <v>3130</v>
      </c>
      <c r="T49" s="13"/>
      <c r="U49" s="13"/>
      <c r="V49" s="13"/>
      <c r="W49" s="1" t="s">
        <v>2679</v>
      </c>
      <c r="X49" s="1" t="s">
        <v>3129</v>
      </c>
      <c r="Y49" s="1" t="s">
        <v>2861</v>
      </c>
    </row>
    <row r="50" spans="1:25" x14ac:dyDescent="0.3">
      <c r="A50" s="1" t="s">
        <v>77</v>
      </c>
      <c r="B50" s="1" t="s">
        <v>765</v>
      </c>
      <c r="C50" s="1" t="s">
        <v>1378</v>
      </c>
      <c r="D50" s="1" t="s">
        <v>1975</v>
      </c>
      <c r="E50" s="1" t="s">
        <v>2931</v>
      </c>
      <c r="F50" s="1" t="s">
        <v>2355</v>
      </c>
      <c r="G50" s="13"/>
      <c r="H50" s="13"/>
      <c r="I50" s="13"/>
      <c r="J50" s="1" t="s">
        <v>2458</v>
      </c>
      <c r="K50" s="1" t="s">
        <v>2495</v>
      </c>
      <c r="L50" s="1" t="s">
        <v>2516</v>
      </c>
      <c r="M50" s="13"/>
      <c r="N50" s="1" t="s">
        <v>2458</v>
      </c>
      <c r="O50" s="1" t="s">
        <v>2495</v>
      </c>
      <c r="P50" s="1" t="s">
        <v>2516</v>
      </c>
      <c r="Q50" s="13"/>
      <c r="R50" s="1" t="s">
        <v>2567</v>
      </c>
      <c r="S50" s="13"/>
      <c r="T50" s="13"/>
      <c r="U50" s="13"/>
      <c r="V50" s="13"/>
      <c r="W50" s="1" t="s">
        <v>2679</v>
      </c>
      <c r="X50" s="1" t="s">
        <v>3129</v>
      </c>
      <c r="Y50" s="1" t="s">
        <v>2861</v>
      </c>
    </row>
    <row r="51" spans="1:25" x14ac:dyDescent="0.3">
      <c r="A51" s="1" t="s">
        <v>78</v>
      </c>
      <c r="B51" s="1" t="s">
        <v>766</v>
      </c>
      <c r="C51" s="1" t="s">
        <v>1379</v>
      </c>
      <c r="D51" s="1" t="s">
        <v>1976</v>
      </c>
      <c r="E51" s="1" t="s">
        <v>2932</v>
      </c>
      <c r="F51" s="1" t="s">
        <v>2356</v>
      </c>
      <c r="G51" s="13"/>
      <c r="H51" s="13"/>
      <c r="I51" s="13"/>
      <c r="J51" s="1" t="s">
        <v>2455</v>
      </c>
      <c r="K51" s="1" t="s">
        <v>2492</v>
      </c>
      <c r="L51" s="1" t="s">
        <v>2510</v>
      </c>
      <c r="M51" s="13"/>
      <c r="N51" s="1" t="s">
        <v>2455</v>
      </c>
      <c r="O51" s="1" t="s">
        <v>2492</v>
      </c>
      <c r="P51" s="1" t="s">
        <v>2510</v>
      </c>
      <c r="Q51" s="13"/>
      <c r="R51" s="1" t="s">
        <v>2568</v>
      </c>
      <c r="S51" s="13"/>
      <c r="T51" s="13"/>
      <c r="U51" s="13"/>
      <c r="V51" s="13"/>
      <c r="W51" s="1" t="s">
        <v>2679</v>
      </c>
      <c r="X51" s="1" t="s">
        <v>3129</v>
      </c>
      <c r="Y51" s="1" t="s">
        <v>2862</v>
      </c>
    </row>
    <row r="52" spans="1:25" x14ac:dyDescent="0.3">
      <c r="A52" s="1" t="s">
        <v>79</v>
      </c>
      <c r="B52" s="1" t="s">
        <v>767</v>
      </c>
      <c r="C52" s="1" t="s">
        <v>1380</v>
      </c>
      <c r="D52" s="1" t="s">
        <v>1977</v>
      </c>
      <c r="E52" s="1" t="s">
        <v>2933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" t="s">
        <v>3131</v>
      </c>
      <c r="T52" s="13"/>
      <c r="U52" s="13"/>
      <c r="V52" s="13"/>
      <c r="W52" s="13"/>
      <c r="X52" s="13"/>
      <c r="Y52" s="13"/>
    </row>
    <row r="53" spans="1:25" x14ac:dyDescent="0.3">
      <c r="A53" s="1" t="s">
        <v>80</v>
      </c>
      <c r="B53" s="1" t="s">
        <v>759</v>
      </c>
      <c r="C53" s="1" t="s">
        <v>1381</v>
      </c>
      <c r="D53" s="1" t="s">
        <v>1969</v>
      </c>
      <c r="E53" s="1" t="s">
        <v>2925</v>
      </c>
      <c r="F53" s="1" t="s">
        <v>2357</v>
      </c>
      <c r="G53" s="13"/>
      <c r="H53" s="13"/>
      <c r="I53" s="13"/>
      <c r="J53" s="1" t="s">
        <v>2460</v>
      </c>
      <c r="K53" s="1" t="s">
        <v>2497</v>
      </c>
      <c r="L53" s="1" t="s">
        <v>2518</v>
      </c>
      <c r="M53" s="13"/>
      <c r="N53" s="1" t="s">
        <v>2460</v>
      </c>
      <c r="O53" s="1" t="s">
        <v>2497</v>
      </c>
      <c r="P53" s="1" t="s">
        <v>2547</v>
      </c>
      <c r="Q53" s="13"/>
      <c r="R53" s="1" t="s">
        <v>2569</v>
      </c>
      <c r="S53" s="1" t="s">
        <v>3132</v>
      </c>
      <c r="T53" s="1" t="s">
        <v>3120</v>
      </c>
      <c r="U53" s="13"/>
      <c r="V53" s="13"/>
      <c r="W53" s="1" t="s">
        <v>2682</v>
      </c>
      <c r="X53" s="1" t="s">
        <v>3121</v>
      </c>
      <c r="Y53" s="1" t="s">
        <v>2861</v>
      </c>
    </row>
    <row r="54" spans="1:25" x14ac:dyDescent="0.3">
      <c r="A54" s="1" t="s">
        <v>81</v>
      </c>
      <c r="B54" s="1" t="s">
        <v>760</v>
      </c>
      <c r="C54" s="1" t="s">
        <v>1382</v>
      </c>
      <c r="D54" s="1" t="s">
        <v>1970</v>
      </c>
      <c r="E54" s="1" t="s">
        <v>2926</v>
      </c>
      <c r="F54" s="1" t="s">
        <v>2342</v>
      </c>
      <c r="G54" s="13"/>
      <c r="H54" s="13"/>
      <c r="I54" s="13"/>
      <c r="J54" s="1" t="s">
        <v>2460</v>
      </c>
      <c r="K54" s="1" t="s">
        <v>2497</v>
      </c>
      <c r="L54" s="1" t="s">
        <v>2518</v>
      </c>
      <c r="M54" s="13"/>
      <c r="N54" s="1" t="s">
        <v>2460</v>
      </c>
      <c r="O54" s="1" t="s">
        <v>2497</v>
      </c>
      <c r="P54" s="1" t="s">
        <v>2547</v>
      </c>
      <c r="Q54" s="13"/>
      <c r="R54" s="1" t="s">
        <v>2569</v>
      </c>
      <c r="S54" s="1" t="s">
        <v>3133</v>
      </c>
      <c r="T54" s="1" t="s">
        <v>3123</v>
      </c>
      <c r="U54" s="13"/>
      <c r="V54" s="13"/>
      <c r="W54" s="1" t="s">
        <v>2683</v>
      </c>
      <c r="X54" s="1" t="s">
        <v>3124</v>
      </c>
      <c r="Y54" s="1" t="s">
        <v>2861</v>
      </c>
    </row>
    <row r="55" spans="1:25" x14ac:dyDescent="0.3">
      <c r="A55" s="1" t="s">
        <v>82</v>
      </c>
      <c r="B55" s="1" t="s">
        <v>761</v>
      </c>
      <c r="C55" s="1" t="s">
        <v>1383</v>
      </c>
      <c r="D55" s="1" t="s">
        <v>1978</v>
      </c>
      <c r="E55" s="1" t="s">
        <v>2927</v>
      </c>
      <c r="F55" s="1" t="s">
        <v>2358</v>
      </c>
      <c r="G55" s="13"/>
      <c r="H55" s="13"/>
      <c r="I55" s="13"/>
      <c r="J55" s="1" t="s">
        <v>2460</v>
      </c>
      <c r="K55" s="1" t="s">
        <v>2497</v>
      </c>
      <c r="L55" s="1" t="s">
        <v>2518</v>
      </c>
      <c r="M55" s="13"/>
      <c r="N55" s="1" t="s">
        <v>2460</v>
      </c>
      <c r="O55" s="1" t="s">
        <v>2497</v>
      </c>
      <c r="P55" s="1" t="s">
        <v>2547</v>
      </c>
      <c r="Q55" s="13"/>
      <c r="R55" s="1" t="s">
        <v>2569</v>
      </c>
      <c r="S55" s="1" t="s">
        <v>3134</v>
      </c>
      <c r="T55" s="1" t="s">
        <v>3126</v>
      </c>
      <c r="U55" s="13"/>
      <c r="V55" s="13"/>
      <c r="W55" s="1" t="s">
        <v>2683</v>
      </c>
      <c r="X55" s="1" t="s">
        <v>3124</v>
      </c>
      <c r="Y55" s="1" t="s">
        <v>2861</v>
      </c>
    </row>
    <row r="56" spans="1:25" x14ac:dyDescent="0.3">
      <c r="A56" s="1" t="s">
        <v>83</v>
      </c>
      <c r="B56" s="1" t="s">
        <v>762</v>
      </c>
      <c r="C56" s="1" t="s">
        <v>1384</v>
      </c>
      <c r="D56" s="1" t="s">
        <v>1972</v>
      </c>
      <c r="E56" s="1" t="s">
        <v>2928</v>
      </c>
      <c r="F56" s="1" t="s">
        <v>2359</v>
      </c>
      <c r="G56" s="13"/>
      <c r="H56" s="13"/>
      <c r="I56" s="13"/>
      <c r="J56" s="1" t="s">
        <v>2460</v>
      </c>
      <c r="K56" s="1" t="s">
        <v>2497</v>
      </c>
      <c r="L56" s="1" t="s">
        <v>2520</v>
      </c>
      <c r="M56" s="13"/>
      <c r="N56" s="1" t="s">
        <v>2460</v>
      </c>
      <c r="O56" s="1" t="s">
        <v>2497</v>
      </c>
      <c r="P56" s="1" t="s">
        <v>2547</v>
      </c>
      <c r="Q56" s="13"/>
      <c r="R56" s="1" t="s">
        <v>2569</v>
      </c>
      <c r="S56" s="1" t="s">
        <v>3135</v>
      </c>
      <c r="T56" s="1" t="s">
        <v>3136</v>
      </c>
      <c r="U56" s="13"/>
      <c r="V56" s="13"/>
      <c r="W56" s="1" t="s">
        <v>2679</v>
      </c>
      <c r="X56" s="1" t="s">
        <v>3129</v>
      </c>
      <c r="Y56" s="1" t="s">
        <v>2861</v>
      </c>
    </row>
    <row r="57" spans="1:25" x14ac:dyDescent="0.3">
      <c r="A57" s="1" t="s">
        <v>84</v>
      </c>
      <c r="B57" s="1" t="s">
        <v>763</v>
      </c>
      <c r="C57" s="1" t="s">
        <v>1376</v>
      </c>
      <c r="D57" s="1" t="s">
        <v>1973</v>
      </c>
      <c r="E57" s="1" t="s">
        <v>2929</v>
      </c>
      <c r="F57" s="1" t="s">
        <v>2353</v>
      </c>
      <c r="G57" s="13"/>
      <c r="H57" s="13"/>
      <c r="I57" s="13"/>
      <c r="J57" s="1" t="s">
        <v>2460</v>
      </c>
      <c r="K57" s="1" t="s">
        <v>2497</v>
      </c>
      <c r="L57" s="1" t="s">
        <v>2520</v>
      </c>
      <c r="M57" s="13"/>
      <c r="N57" s="1" t="s">
        <v>2460</v>
      </c>
      <c r="O57" s="1" t="s">
        <v>2497</v>
      </c>
      <c r="P57" s="1" t="s">
        <v>2547</v>
      </c>
      <c r="Q57" s="13"/>
      <c r="R57" s="1" t="s">
        <v>2569</v>
      </c>
      <c r="S57" s="13"/>
      <c r="T57" s="13"/>
      <c r="U57" s="13"/>
      <c r="V57" s="13"/>
      <c r="W57" s="1" t="s">
        <v>2679</v>
      </c>
      <c r="X57" s="1" t="s">
        <v>3129</v>
      </c>
      <c r="Y57" s="1" t="s">
        <v>2861</v>
      </c>
    </row>
    <row r="58" spans="1:25" x14ac:dyDescent="0.3">
      <c r="A58" s="1" t="s">
        <v>85</v>
      </c>
      <c r="B58" s="1" t="s">
        <v>768</v>
      </c>
      <c r="C58" s="1" t="s">
        <v>1385</v>
      </c>
      <c r="D58" s="1" t="s">
        <v>1974</v>
      </c>
      <c r="E58" s="1" t="s">
        <v>2934</v>
      </c>
      <c r="F58" s="1" t="s">
        <v>2360</v>
      </c>
      <c r="G58" s="13"/>
      <c r="H58" s="13"/>
      <c r="I58" s="13"/>
      <c r="J58" s="1" t="s">
        <v>2461</v>
      </c>
      <c r="K58" s="1" t="s">
        <v>2498</v>
      </c>
      <c r="L58" s="1" t="s">
        <v>2510</v>
      </c>
      <c r="M58" s="13"/>
      <c r="N58" s="1" t="s">
        <v>2461</v>
      </c>
      <c r="O58" s="1" t="s">
        <v>2498</v>
      </c>
      <c r="P58" s="1" t="s">
        <v>2510</v>
      </c>
      <c r="Q58" s="13"/>
      <c r="R58" s="1" t="s">
        <v>2569</v>
      </c>
      <c r="S58" s="13"/>
      <c r="T58" s="13"/>
      <c r="U58" s="13"/>
      <c r="V58" s="13"/>
      <c r="W58" s="1" t="s">
        <v>2679</v>
      </c>
      <c r="X58" s="1" t="s">
        <v>3129</v>
      </c>
      <c r="Y58" s="1" t="s">
        <v>2861</v>
      </c>
    </row>
    <row r="59" spans="1:25" x14ac:dyDescent="0.3">
      <c r="A59" s="1" t="s">
        <v>86</v>
      </c>
      <c r="B59" s="1" t="s">
        <v>769</v>
      </c>
      <c r="C59" s="1" t="s">
        <v>1386</v>
      </c>
      <c r="D59" s="1" t="s">
        <v>1979</v>
      </c>
      <c r="E59" s="1" t="s">
        <v>2935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" t="s">
        <v>3137</v>
      </c>
      <c r="T59" s="13"/>
      <c r="U59" s="13"/>
      <c r="V59" s="13"/>
      <c r="W59" s="13"/>
      <c r="X59" s="13"/>
      <c r="Y59" s="13"/>
    </row>
    <row r="60" spans="1:25" x14ac:dyDescent="0.3">
      <c r="A60" s="1" t="s">
        <v>87</v>
      </c>
      <c r="B60" s="1" t="s">
        <v>770</v>
      </c>
      <c r="C60" s="1" t="s">
        <v>1387</v>
      </c>
      <c r="D60" s="1" t="s">
        <v>1980</v>
      </c>
      <c r="E60" s="1" t="s">
        <v>2936</v>
      </c>
      <c r="F60" s="1" t="s">
        <v>2361</v>
      </c>
      <c r="G60" s="13"/>
      <c r="H60" s="13"/>
      <c r="I60" s="13"/>
      <c r="J60" s="1" t="s">
        <v>2457</v>
      </c>
      <c r="K60" s="1" t="s">
        <v>2499</v>
      </c>
      <c r="L60" s="1" t="s">
        <v>2521</v>
      </c>
      <c r="M60" s="13"/>
      <c r="N60" s="1" t="s">
        <v>2457</v>
      </c>
      <c r="O60" s="1" t="s">
        <v>2499</v>
      </c>
      <c r="P60" s="1" t="s">
        <v>2521</v>
      </c>
      <c r="Q60" s="13"/>
      <c r="R60" s="1" t="s">
        <v>2570</v>
      </c>
      <c r="S60" s="1" t="s">
        <v>3138</v>
      </c>
      <c r="T60" s="13"/>
      <c r="U60" s="13"/>
      <c r="V60" s="13"/>
      <c r="W60" s="1" t="s">
        <v>2684</v>
      </c>
      <c r="X60" s="1" t="s">
        <v>3090</v>
      </c>
      <c r="Y60" s="1" t="s">
        <v>2863</v>
      </c>
    </row>
    <row r="61" spans="1:25" x14ac:dyDescent="0.3">
      <c r="A61" s="1" t="s">
        <v>88</v>
      </c>
      <c r="B61" s="1" t="s">
        <v>771</v>
      </c>
      <c r="C61" s="1" t="s">
        <v>1388</v>
      </c>
      <c r="D61" s="1" t="s">
        <v>1981</v>
      </c>
      <c r="E61" s="1" t="s">
        <v>2247</v>
      </c>
      <c r="F61" s="1" t="s">
        <v>2342</v>
      </c>
      <c r="G61" s="13"/>
      <c r="H61" s="13"/>
      <c r="I61" s="13"/>
      <c r="J61" s="1" t="s">
        <v>2457</v>
      </c>
      <c r="K61" s="1" t="s">
        <v>2499</v>
      </c>
      <c r="L61" s="1" t="s">
        <v>2521</v>
      </c>
      <c r="M61" s="13"/>
      <c r="N61" s="1" t="s">
        <v>2457</v>
      </c>
      <c r="O61" s="1" t="s">
        <v>2499</v>
      </c>
      <c r="P61" s="1" t="s">
        <v>2521</v>
      </c>
      <c r="Q61" s="13"/>
      <c r="R61" s="1" t="s">
        <v>2570</v>
      </c>
      <c r="S61" s="1" t="s">
        <v>3139</v>
      </c>
      <c r="T61" s="1" t="s">
        <v>3140</v>
      </c>
      <c r="U61" s="13"/>
      <c r="V61" s="13"/>
      <c r="W61" s="1" t="s">
        <v>2677</v>
      </c>
      <c r="X61" s="1" t="s">
        <v>3141</v>
      </c>
      <c r="Y61" s="1" t="s">
        <v>2863</v>
      </c>
    </row>
    <row r="62" spans="1:25" x14ac:dyDescent="0.3">
      <c r="A62" s="1" t="s">
        <v>89</v>
      </c>
      <c r="B62" s="1" t="s">
        <v>772</v>
      </c>
      <c r="C62" s="1" t="s">
        <v>1389</v>
      </c>
      <c r="D62" s="1" t="s">
        <v>1982</v>
      </c>
      <c r="E62" s="1" t="s">
        <v>2937</v>
      </c>
      <c r="F62" s="1" t="s">
        <v>2362</v>
      </c>
      <c r="G62" s="13"/>
      <c r="H62" s="13"/>
      <c r="I62" s="13"/>
      <c r="J62" s="1" t="s">
        <v>2457</v>
      </c>
      <c r="K62" s="1" t="s">
        <v>2499</v>
      </c>
      <c r="L62" s="1" t="s">
        <v>2521</v>
      </c>
      <c r="M62" s="13"/>
      <c r="N62" s="1" t="s">
        <v>2457</v>
      </c>
      <c r="O62" s="1" t="s">
        <v>2499</v>
      </c>
      <c r="P62" s="1" t="s">
        <v>2521</v>
      </c>
      <c r="Q62" s="13"/>
      <c r="R62" s="1" t="s">
        <v>2570</v>
      </c>
      <c r="S62" s="1" t="s">
        <v>3142</v>
      </c>
      <c r="T62" s="13"/>
      <c r="U62" s="13"/>
      <c r="V62" s="13"/>
      <c r="W62" s="1" t="s">
        <v>2685</v>
      </c>
      <c r="X62" s="1" t="s">
        <v>3143</v>
      </c>
      <c r="Y62" s="1" t="s">
        <v>2863</v>
      </c>
    </row>
    <row r="63" spans="1:25" x14ac:dyDescent="0.3">
      <c r="A63" s="1" t="s">
        <v>90</v>
      </c>
      <c r="B63" s="1" t="s">
        <v>773</v>
      </c>
      <c r="C63" s="1" t="s">
        <v>1390</v>
      </c>
      <c r="D63" s="1" t="s">
        <v>1983</v>
      </c>
      <c r="E63" s="1" t="s">
        <v>2938</v>
      </c>
      <c r="F63" s="1" t="s">
        <v>2363</v>
      </c>
      <c r="G63" s="13"/>
      <c r="H63" s="13"/>
      <c r="I63" s="13"/>
      <c r="J63" s="1" t="s">
        <v>2458</v>
      </c>
      <c r="K63" s="1" t="s">
        <v>2495</v>
      </c>
      <c r="L63" s="1" t="s">
        <v>2510</v>
      </c>
      <c r="M63" s="13"/>
      <c r="N63" s="1" t="s">
        <v>2458</v>
      </c>
      <c r="O63" s="1" t="s">
        <v>2495</v>
      </c>
      <c r="P63" s="1" t="s">
        <v>2510</v>
      </c>
      <c r="Q63" s="13"/>
      <c r="R63" s="1" t="s">
        <v>2570</v>
      </c>
      <c r="S63" s="13"/>
      <c r="T63" s="1" t="s">
        <v>3144</v>
      </c>
      <c r="U63" s="13"/>
      <c r="V63" s="13"/>
      <c r="W63" s="1" t="s">
        <v>2686</v>
      </c>
      <c r="X63" s="1" t="s">
        <v>3141</v>
      </c>
      <c r="Y63" s="1" t="s">
        <v>2863</v>
      </c>
    </row>
    <row r="64" spans="1:25" x14ac:dyDescent="0.3">
      <c r="A64" s="1" t="s">
        <v>91</v>
      </c>
      <c r="B64" s="1" t="s">
        <v>774</v>
      </c>
      <c r="C64" s="1" t="s">
        <v>1391</v>
      </c>
      <c r="D64" s="1" t="s">
        <v>1984</v>
      </c>
      <c r="E64" s="1" t="s">
        <v>2248</v>
      </c>
      <c r="F64" s="1" t="s">
        <v>2364</v>
      </c>
      <c r="G64" s="13"/>
      <c r="H64" s="13"/>
      <c r="I64" s="13"/>
      <c r="J64" s="1" t="s">
        <v>2457</v>
      </c>
      <c r="K64" s="1" t="s">
        <v>2499</v>
      </c>
      <c r="L64" s="1" t="s">
        <v>2510</v>
      </c>
      <c r="M64" s="13"/>
      <c r="N64" s="1" t="s">
        <v>2457</v>
      </c>
      <c r="O64" s="1" t="s">
        <v>2499</v>
      </c>
      <c r="P64" s="1" t="s">
        <v>2510</v>
      </c>
      <c r="Q64" s="13"/>
      <c r="R64" s="1" t="s">
        <v>2570</v>
      </c>
      <c r="S64" s="13"/>
      <c r="T64" s="13"/>
      <c r="U64" s="13"/>
      <c r="V64" s="13"/>
      <c r="W64" s="1" t="s">
        <v>2685</v>
      </c>
      <c r="X64" s="1" t="s">
        <v>3143</v>
      </c>
      <c r="Y64" s="1" t="s">
        <v>2863</v>
      </c>
    </row>
    <row r="65" spans="1:25" x14ac:dyDescent="0.3">
      <c r="A65" s="1" t="s">
        <v>92</v>
      </c>
      <c r="B65" s="1" t="s">
        <v>775</v>
      </c>
      <c r="C65" s="1" t="s">
        <v>1392</v>
      </c>
      <c r="D65" s="1" t="s">
        <v>1985</v>
      </c>
      <c r="E65" s="1" t="s">
        <v>2939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3">
      <c r="A66" s="1" t="s">
        <v>93</v>
      </c>
      <c r="B66" s="1" t="s">
        <v>776</v>
      </c>
      <c r="C66" s="1" t="s">
        <v>1393</v>
      </c>
      <c r="D66" s="1" t="s">
        <v>1986</v>
      </c>
      <c r="E66" s="1" t="s">
        <v>2940</v>
      </c>
      <c r="F66" s="1" t="s">
        <v>2365</v>
      </c>
      <c r="G66" s="13"/>
      <c r="H66" s="13"/>
      <c r="I66" s="13"/>
      <c r="J66" s="1" t="s">
        <v>2462</v>
      </c>
      <c r="K66" s="1" t="s">
        <v>2500</v>
      </c>
      <c r="L66" s="1" t="s">
        <v>2510</v>
      </c>
      <c r="M66" s="13"/>
      <c r="N66" s="1" t="s">
        <v>2462</v>
      </c>
      <c r="O66" s="13"/>
      <c r="P66" s="1" t="s">
        <v>2510</v>
      </c>
      <c r="Q66" s="13"/>
      <c r="R66" s="1" t="s">
        <v>2571</v>
      </c>
      <c r="S66" s="1" t="s">
        <v>3145</v>
      </c>
      <c r="T66" s="1" t="s">
        <v>3146</v>
      </c>
      <c r="U66" s="13"/>
      <c r="V66" s="13"/>
      <c r="W66" s="1" t="s">
        <v>2681</v>
      </c>
      <c r="X66" s="1" t="s">
        <v>3147</v>
      </c>
      <c r="Y66" s="1" t="s">
        <v>2864</v>
      </c>
    </row>
    <row r="67" spans="1:25" x14ac:dyDescent="0.3">
      <c r="A67" s="1" t="s">
        <v>94</v>
      </c>
      <c r="B67" s="1" t="s">
        <v>777</v>
      </c>
      <c r="C67" s="1" t="s">
        <v>1394</v>
      </c>
      <c r="D67" s="1" t="s">
        <v>1987</v>
      </c>
      <c r="E67" s="1" t="s">
        <v>2249</v>
      </c>
      <c r="F67" s="1" t="s">
        <v>2366</v>
      </c>
      <c r="G67" s="13"/>
      <c r="H67" s="13"/>
      <c r="I67" s="13"/>
      <c r="J67" s="1" t="s">
        <v>2462</v>
      </c>
      <c r="K67" s="1" t="s">
        <v>2500</v>
      </c>
      <c r="L67" s="1" t="s">
        <v>2510</v>
      </c>
      <c r="M67" s="13"/>
      <c r="N67" s="1" t="s">
        <v>2462</v>
      </c>
      <c r="O67" s="13"/>
      <c r="P67" s="1" t="s">
        <v>2510</v>
      </c>
      <c r="Q67" s="13"/>
      <c r="R67" s="1" t="s">
        <v>2571</v>
      </c>
      <c r="S67" s="1" t="s">
        <v>3145</v>
      </c>
      <c r="T67" s="1" t="s">
        <v>3148</v>
      </c>
      <c r="U67" s="13"/>
      <c r="V67" s="13"/>
      <c r="W67" s="1" t="s">
        <v>2681</v>
      </c>
      <c r="X67" s="1" t="s">
        <v>3147</v>
      </c>
      <c r="Y67" s="1" t="s">
        <v>2864</v>
      </c>
    </row>
    <row r="68" spans="1:25" x14ac:dyDescent="0.3">
      <c r="A68" s="1" t="s">
        <v>95</v>
      </c>
      <c r="B68" s="1" t="s">
        <v>778</v>
      </c>
      <c r="C68" s="1" t="s">
        <v>1395</v>
      </c>
      <c r="D68" s="1" t="s">
        <v>1988</v>
      </c>
      <c r="E68" s="1" t="s">
        <v>2941</v>
      </c>
      <c r="F68" s="1" t="s">
        <v>2367</v>
      </c>
      <c r="G68" s="13"/>
      <c r="H68" s="13"/>
      <c r="I68" s="13"/>
      <c r="J68" s="1" t="s">
        <v>2462</v>
      </c>
      <c r="K68" s="1" t="s">
        <v>2500</v>
      </c>
      <c r="L68" s="1" t="s">
        <v>2510</v>
      </c>
      <c r="M68" s="13"/>
      <c r="N68" s="1" t="s">
        <v>2462</v>
      </c>
      <c r="O68" s="13"/>
      <c r="P68" s="1" t="s">
        <v>2510</v>
      </c>
      <c r="Q68" s="13"/>
      <c r="R68" s="1" t="s">
        <v>2571</v>
      </c>
      <c r="S68" s="1" t="s">
        <v>3149</v>
      </c>
      <c r="T68" s="1" t="s">
        <v>3150</v>
      </c>
      <c r="U68" s="1" t="s">
        <v>3151</v>
      </c>
      <c r="V68" s="13"/>
      <c r="W68" s="1" t="s">
        <v>2681</v>
      </c>
      <c r="X68" s="1" t="s">
        <v>3147</v>
      </c>
      <c r="Y68" s="1" t="s">
        <v>2864</v>
      </c>
    </row>
    <row r="69" spans="1:25" x14ac:dyDescent="0.3">
      <c r="A69" s="1" t="s">
        <v>96</v>
      </c>
      <c r="B69" s="1" t="s">
        <v>779</v>
      </c>
      <c r="C69" s="1" t="s">
        <v>1396</v>
      </c>
      <c r="D69" s="1" t="s">
        <v>1989</v>
      </c>
      <c r="E69" s="1" t="s">
        <v>2942</v>
      </c>
      <c r="F69" s="1" t="s">
        <v>2342</v>
      </c>
      <c r="G69" s="13"/>
      <c r="H69" s="13"/>
      <c r="I69" s="13"/>
      <c r="J69" s="1" t="s">
        <v>2463</v>
      </c>
      <c r="K69" s="1" t="s">
        <v>2501</v>
      </c>
      <c r="L69" s="1" t="s">
        <v>2510</v>
      </c>
      <c r="M69" s="13"/>
      <c r="N69" s="1" t="s">
        <v>2463</v>
      </c>
      <c r="O69" s="13"/>
      <c r="P69" s="1" t="s">
        <v>2510</v>
      </c>
      <c r="Q69" s="13"/>
      <c r="R69" s="1" t="s">
        <v>2571</v>
      </c>
      <c r="S69" s="1" t="s">
        <v>3152</v>
      </c>
      <c r="T69" s="1" t="s">
        <v>3153</v>
      </c>
      <c r="U69" s="1" t="s">
        <v>3154</v>
      </c>
      <c r="V69" s="13"/>
      <c r="W69" s="1" t="s">
        <v>2687</v>
      </c>
      <c r="X69" s="1" t="s">
        <v>3155</v>
      </c>
      <c r="Y69" s="1" t="s">
        <v>2865</v>
      </c>
    </row>
    <row r="70" spans="1:25" x14ac:dyDescent="0.3">
      <c r="A70" s="1" t="s">
        <v>97</v>
      </c>
      <c r="B70" s="1" t="s">
        <v>780</v>
      </c>
      <c r="C70" s="1" t="s">
        <v>1397</v>
      </c>
      <c r="D70" s="1" t="s">
        <v>1990</v>
      </c>
      <c r="E70" s="1" t="s">
        <v>2250</v>
      </c>
      <c r="F70" s="1" t="s">
        <v>2342</v>
      </c>
      <c r="G70" s="13"/>
      <c r="H70" s="13"/>
      <c r="I70" s="13"/>
      <c r="J70" s="1" t="s">
        <v>2463</v>
      </c>
      <c r="K70" s="1" t="s">
        <v>2501</v>
      </c>
      <c r="L70" s="1" t="s">
        <v>2510</v>
      </c>
      <c r="M70" s="13"/>
      <c r="N70" s="1" t="s">
        <v>2463</v>
      </c>
      <c r="O70" s="13"/>
      <c r="P70" s="1" t="s">
        <v>2510</v>
      </c>
      <c r="Q70" s="13"/>
      <c r="R70" s="1" t="s">
        <v>2571</v>
      </c>
      <c r="S70" s="1" t="s">
        <v>3152</v>
      </c>
      <c r="T70" s="1" t="s">
        <v>3153</v>
      </c>
      <c r="U70" s="1" t="s">
        <v>3154</v>
      </c>
      <c r="V70" s="13"/>
      <c r="W70" s="1" t="s">
        <v>2687</v>
      </c>
      <c r="X70" s="1" t="s">
        <v>3155</v>
      </c>
      <c r="Y70" s="1" t="s">
        <v>2865</v>
      </c>
    </row>
    <row r="71" spans="1:25" x14ac:dyDescent="0.3">
      <c r="A71" s="1" t="s">
        <v>98</v>
      </c>
      <c r="B71" s="1" t="s">
        <v>781</v>
      </c>
      <c r="C71" s="1" t="s">
        <v>1398</v>
      </c>
      <c r="D71" s="1" t="s">
        <v>1991</v>
      </c>
      <c r="E71" s="1" t="s">
        <v>2251</v>
      </c>
      <c r="F71" s="1" t="s">
        <v>2368</v>
      </c>
      <c r="G71" s="13"/>
      <c r="H71" s="13"/>
      <c r="I71" s="13"/>
      <c r="J71" s="1" t="s">
        <v>2463</v>
      </c>
      <c r="K71" s="1" t="s">
        <v>2501</v>
      </c>
      <c r="L71" s="1" t="s">
        <v>2510</v>
      </c>
      <c r="M71" s="13"/>
      <c r="N71" s="1" t="s">
        <v>2463</v>
      </c>
      <c r="O71" s="13"/>
      <c r="P71" s="1" t="s">
        <v>2510</v>
      </c>
      <c r="Q71" s="13"/>
      <c r="R71" s="1" t="s">
        <v>2571</v>
      </c>
      <c r="S71" s="1" t="s">
        <v>3152</v>
      </c>
      <c r="T71" s="1" t="s">
        <v>3153</v>
      </c>
      <c r="U71" s="1" t="s">
        <v>3154</v>
      </c>
      <c r="V71" s="13"/>
      <c r="W71" s="1" t="s">
        <v>2687</v>
      </c>
      <c r="X71" s="1" t="s">
        <v>3155</v>
      </c>
      <c r="Y71" s="1" t="s">
        <v>2865</v>
      </c>
    </row>
    <row r="72" spans="1:25" x14ac:dyDescent="0.3">
      <c r="A72" s="1" t="s">
        <v>99</v>
      </c>
      <c r="B72" s="1" t="s">
        <v>782</v>
      </c>
      <c r="C72" s="1" t="s">
        <v>1399</v>
      </c>
      <c r="D72" s="1" t="s">
        <v>1992</v>
      </c>
      <c r="E72" s="1" t="s">
        <v>2252</v>
      </c>
      <c r="F72" s="1" t="s">
        <v>2369</v>
      </c>
      <c r="G72" s="13"/>
      <c r="H72" s="13"/>
      <c r="I72" s="13"/>
      <c r="J72" s="1" t="s">
        <v>2455</v>
      </c>
      <c r="K72" s="1" t="s">
        <v>2492</v>
      </c>
      <c r="L72" s="1" t="s">
        <v>2510</v>
      </c>
      <c r="M72" s="13"/>
      <c r="N72" s="1" t="s">
        <v>2455</v>
      </c>
      <c r="O72" s="1" t="s">
        <v>2492</v>
      </c>
      <c r="P72" s="1" t="s">
        <v>2510</v>
      </c>
      <c r="Q72" s="13"/>
      <c r="R72" s="1" t="s">
        <v>2572</v>
      </c>
      <c r="S72" s="1" t="s">
        <v>3156</v>
      </c>
      <c r="T72" s="1" t="s">
        <v>3157</v>
      </c>
      <c r="U72" s="13"/>
      <c r="V72" s="13"/>
      <c r="W72" s="1" t="s">
        <v>2688</v>
      </c>
      <c r="X72" s="1" t="s">
        <v>3158</v>
      </c>
      <c r="Y72" s="1" t="s">
        <v>2854</v>
      </c>
    </row>
    <row r="73" spans="1:25" x14ac:dyDescent="0.3">
      <c r="A73" s="1" t="s">
        <v>100</v>
      </c>
      <c r="B73" s="1" t="s">
        <v>783</v>
      </c>
      <c r="C73" s="1" t="s">
        <v>1400</v>
      </c>
      <c r="D73" s="1" t="s">
        <v>1993</v>
      </c>
      <c r="E73" s="1" t="s">
        <v>2943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3">
      <c r="A74" s="1" t="s">
        <v>101</v>
      </c>
      <c r="B74" s="1" t="s">
        <v>784</v>
      </c>
      <c r="C74" s="1" t="s">
        <v>1401</v>
      </c>
      <c r="D74" s="1" t="s">
        <v>1994</v>
      </c>
      <c r="E74" s="1" t="s">
        <v>2944</v>
      </c>
      <c r="F74" s="1" t="s">
        <v>2370</v>
      </c>
      <c r="G74" s="13"/>
      <c r="H74" s="13"/>
      <c r="I74" s="13"/>
      <c r="J74" s="1" t="s">
        <v>2464</v>
      </c>
      <c r="K74" s="1" t="s">
        <v>2502</v>
      </c>
      <c r="L74" s="1" t="s">
        <v>2522</v>
      </c>
      <c r="M74" s="13"/>
      <c r="N74" s="1" t="s">
        <v>2464</v>
      </c>
      <c r="O74" s="1" t="s">
        <v>2502</v>
      </c>
      <c r="P74" s="1" t="s">
        <v>2522</v>
      </c>
      <c r="Q74" s="13"/>
      <c r="R74" s="1" t="s">
        <v>2573</v>
      </c>
      <c r="S74" s="1" t="s">
        <v>3159</v>
      </c>
      <c r="T74" s="1" t="s">
        <v>3160</v>
      </c>
      <c r="U74" s="13"/>
      <c r="V74" s="13"/>
      <c r="W74" s="1" t="s">
        <v>2689</v>
      </c>
      <c r="X74" s="1" t="s">
        <v>3084</v>
      </c>
      <c r="Y74" s="1" t="s">
        <v>2854</v>
      </c>
    </row>
    <row r="75" spans="1:25" x14ac:dyDescent="0.3">
      <c r="A75" s="1" t="s">
        <v>102</v>
      </c>
      <c r="B75" s="1" t="s">
        <v>785</v>
      </c>
      <c r="C75" s="1" t="s">
        <v>1402</v>
      </c>
      <c r="D75" s="1" t="s">
        <v>1995</v>
      </c>
      <c r="E75" s="1" t="s">
        <v>2253</v>
      </c>
      <c r="F75" s="1" t="s">
        <v>2342</v>
      </c>
      <c r="G75" s="13"/>
      <c r="H75" s="13"/>
      <c r="I75" s="13"/>
      <c r="J75" s="1" t="s">
        <v>2464</v>
      </c>
      <c r="K75" s="1" t="s">
        <v>2502</v>
      </c>
      <c r="L75" s="1" t="s">
        <v>2522</v>
      </c>
      <c r="M75" s="13"/>
      <c r="N75" s="1" t="s">
        <v>2464</v>
      </c>
      <c r="O75" s="1" t="s">
        <v>2502</v>
      </c>
      <c r="P75" s="1" t="s">
        <v>2522</v>
      </c>
      <c r="Q75" s="13"/>
      <c r="R75" s="1" t="s">
        <v>2573</v>
      </c>
      <c r="S75" s="1" t="s">
        <v>3161</v>
      </c>
      <c r="T75" s="1" t="s">
        <v>3162</v>
      </c>
      <c r="U75" s="1" t="s">
        <v>3163</v>
      </c>
      <c r="V75" s="13"/>
      <c r="W75" s="1" t="s">
        <v>2689</v>
      </c>
      <c r="X75" s="1" t="s">
        <v>3084</v>
      </c>
      <c r="Y75" s="1" t="s">
        <v>2854</v>
      </c>
    </row>
    <row r="76" spans="1:25" x14ac:dyDescent="0.3">
      <c r="A76" s="1" t="s">
        <v>103</v>
      </c>
      <c r="B76" s="1" t="s">
        <v>786</v>
      </c>
      <c r="C76" s="1" t="s">
        <v>1403</v>
      </c>
      <c r="D76" s="1" t="s">
        <v>1996</v>
      </c>
      <c r="E76" s="1" t="s">
        <v>2254</v>
      </c>
      <c r="F76" s="1" t="s">
        <v>2342</v>
      </c>
      <c r="G76" s="13"/>
      <c r="H76" s="13"/>
      <c r="I76" s="13"/>
      <c r="J76" s="1" t="s">
        <v>2464</v>
      </c>
      <c r="K76" s="1" t="s">
        <v>2502</v>
      </c>
      <c r="L76" s="1" t="s">
        <v>2522</v>
      </c>
      <c r="M76" s="13"/>
      <c r="N76" s="1" t="s">
        <v>2464</v>
      </c>
      <c r="O76" s="1" t="s">
        <v>2502</v>
      </c>
      <c r="P76" s="1" t="s">
        <v>2522</v>
      </c>
      <c r="Q76" s="13"/>
      <c r="R76" s="1" t="s">
        <v>2573</v>
      </c>
      <c r="S76" s="1" t="s">
        <v>3164</v>
      </c>
      <c r="T76" s="1" t="s">
        <v>3165</v>
      </c>
      <c r="U76" s="13"/>
      <c r="V76" s="13"/>
      <c r="W76" s="1" t="s">
        <v>2689</v>
      </c>
      <c r="X76" s="1" t="s">
        <v>3084</v>
      </c>
      <c r="Y76" s="1" t="s">
        <v>2854</v>
      </c>
    </row>
    <row r="77" spans="1:25" x14ac:dyDescent="0.3">
      <c r="A77" s="1" t="s">
        <v>104</v>
      </c>
      <c r="B77" s="1" t="s">
        <v>787</v>
      </c>
      <c r="C77" s="1" t="s">
        <v>1404</v>
      </c>
      <c r="D77" s="1" t="s">
        <v>1997</v>
      </c>
      <c r="E77" s="1" t="s">
        <v>2945</v>
      </c>
      <c r="F77" s="1" t="s">
        <v>2371</v>
      </c>
      <c r="G77" s="13"/>
      <c r="H77" s="13"/>
      <c r="I77" s="13"/>
      <c r="J77" s="1" t="s">
        <v>2464</v>
      </c>
      <c r="K77" s="1" t="s">
        <v>2502</v>
      </c>
      <c r="L77" s="1" t="s">
        <v>2510</v>
      </c>
      <c r="M77" s="13"/>
      <c r="N77" s="1" t="s">
        <v>2464</v>
      </c>
      <c r="O77" s="1" t="s">
        <v>2502</v>
      </c>
      <c r="P77" s="1" t="s">
        <v>2510</v>
      </c>
      <c r="Q77" s="13"/>
      <c r="R77" s="1" t="s">
        <v>2573</v>
      </c>
      <c r="S77" s="13"/>
      <c r="T77" s="1" t="s">
        <v>3120</v>
      </c>
      <c r="U77" s="13"/>
      <c r="V77" s="13"/>
      <c r="W77" s="1" t="s">
        <v>2689</v>
      </c>
      <c r="X77" s="1" t="s">
        <v>3084</v>
      </c>
      <c r="Y77" s="1" t="s">
        <v>2854</v>
      </c>
    </row>
    <row r="78" spans="1:25" x14ac:dyDescent="0.3">
      <c r="A78" s="1" t="s">
        <v>105</v>
      </c>
      <c r="B78" s="1" t="s">
        <v>788</v>
      </c>
      <c r="C78" s="1" t="s">
        <v>1405</v>
      </c>
      <c r="D78" s="1" t="s">
        <v>1998</v>
      </c>
      <c r="E78" s="1" t="s">
        <v>2946</v>
      </c>
      <c r="F78" s="1" t="s">
        <v>2372</v>
      </c>
      <c r="G78" s="13"/>
      <c r="H78" s="13"/>
      <c r="I78" s="13"/>
      <c r="J78" s="1" t="s">
        <v>2465</v>
      </c>
      <c r="K78" s="1" t="s">
        <v>2503</v>
      </c>
      <c r="L78" s="1" t="s">
        <v>2523</v>
      </c>
      <c r="M78" s="13"/>
      <c r="N78" s="1" t="s">
        <v>2465</v>
      </c>
      <c r="O78" s="1" t="s">
        <v>2503</v>
      </c>
      <c r="P78" s="1" t="s">
        <v>2523</v>
      </c>
      <c r="Q78" s="13"/>
      <c r="R78" s="1" t="s">
        <v>2573</v>
      </c>
      <c r="S78" s="1" t="s">
        <v>3166</v>
      </c>
      <c r="T78" s="1" t="s">
        <v>3167</v>
      </c>
      <c r="U78" s="13"/>
      <c r="V78" s="13"/>
      <c r="W78" s="1" t="s">
        <v>2690</v>
      </c>
      <c r="X78" s="1" t="s">
        <v>3168</v>
      </c>
      <c r="Y78" s="1" t="s">
        <v>2854</v>
      </c>
    </row>
    <row r="79" spans="1:25" x14ac:dyDescent="0.3">
      <c r="A79" s="1" t="s">
        <v>106</v>
      </c>
      <c r="B79" s="1" t="s">
        <v>789</v>
      </c>
      <c r="C79" s="1" t="s">
        <v>1406</v>
      </c>
      <c r="D79" s="1" t="s">
        <v>1999</v>
      </c>
      <c r="E79" s="1" t="s">
        <v>2947</v>
      </c>
      <c r="F79" s="1" t="s">
        <v>2342</v>
      </c>
      <c r="G79" s="13"/>
      <c r="H79" s="13"/>
      <c r="I79" s="13"/>
      <c r="J79" s="1" t="s">
        <v>2465</v>
      </c>
      <c r="K79" s="1" t="s">
        <v>2503</v>
      </c>
      <c r="L79" s="1" t="s">
        <v>2523</v>
      </c>
      <c r="M79" s="13"/>
      <c r="N79" s="1" t="s">
        <v>2465</v>
      </c>
      <c r="O79" s="1" t="s">
        <v>2503</v>
      </c>
      <c r="P79" s="1" t="s">
        <v>2523</v>
      </c>
      <c r="Q79" s="13"/>
      <c r="R79" s="1" t="s">
        <v>2573</v>
      </c>
      <c r="S79" s="1" t="s">
        <v>3169</v>
      </c>
      <c r="T79" s="1" t="s">
        <v>3170</v>
      </c>
      <c r="U79" s="13"/>
      <c r="V79" s="13"/>
      <c r="W79" s="1" t="s">
        <v>2690</v>
      </c>
      <c r="X79" s="1" t="s">
        <v>3168</v>
      </c>
      <c r="Y79" s="1" t="s">
        <v>2854</v>
      </c>
    </row>
    <row r="80" spans="1:25" x14ac:dyDescent="0.3">
      <c r="A80" s="1" t="s">
        <v>107</v>
      </c>
      <c r="B80" s="1" t="s">
        <v>790</v>
      </c>
      <c r="C80" s="1" t="s">
        <v>1407</v>
      </c>
      <c r="D80" s="1" t="s">
        <v>2000</v>
      </c>
      <c r="E80" s="1" t="s">
        <v>2255</v>
      </c>
      <c r="F80" s="1" t="s">
        <v>2342</v>
      </c>
      <c r="G80" s="13"/>
      <c r="H80" s="13"/>
      <c r="I80" s="13"/>
      <c r="J80" s="1" t="s">
        <v>2465</v>
      </c>
      <c r="K80" s="1" t="s">
        <v>2503</v>
      </c>
      <c r="L80" s="1" t="s">
        <v>2523</v>
      </c>
      <c r="M80" s="13"/>
      <c r="N80" s="1" t="s">
        <v>2465</v>
      </c>
      <c r="O80" s="1" t="s">
        <v>2503</v>
      </c>
      <c r="P80" s="1" t="s">
        <v>2523</v>
      </c>
      <c r="Q80" s="13"/>
      <c r="R80" s="1" t="s">
        <v>2573</v>
      </c>
      <c r="S80" s="1" t="s">
        <v>3171</v>
      </c>
      <c r="T80" s="1" t="s">
        <v>3172</v>
      </c>
      <c r="U80" s="13"/>
      <c r="V80" s="13"/>
      <c r="W80" s="1" t="s">
        <v>2690</v>
      </c>
      <c r="X80" s="1" t="s">
        <v>3168</v>
      </c>
      <c r="Y80" s="1" t="s">
        <v>2854</v>
      </c>
    </row>
    <row r="81" spans="1:25" x14ac:dyDescent="0.3">
      <c r="A81" s="1" t="s">
        <v>108</v>
      </c>
      <c r="B81" s="1" t="s">
        <v>791</v>
      </c>
      <c r="C81" s="1" t="s">
        <v>1408</v>
      </c>
      <c r="D81" s="1" t="s">
        <v>2001</v>
      </c>
      <c r="E81" s="1" t="s">
        <v>2948</v>
      </c>
      <c r="F81" s="1" t="s">
        <v>2373</v>
      </c>
      <c r="G81" s="13"/>
      <c r="H81" s="13"/>
      <c r="I81" s="13"/>
      <c r="J81" s="1" t="s">
        <v>2465</v>
      </c>
      <c r="K81" s="1" t="s">
        <v>2503</v>
      </c>
      <c r="L81" s="1" t="s">
        <v>2510</v>
      </c>
      <c r="M81" s="13"/>
      <c r="N81" s="1" t="s">
        <v>2465</v>
      </c>
      <c r="O81" s="1" t="s">
        <v>2503</v>
      </c>
      <c r="P81" s="1" t="s">
        <v>2510</v>
      </c>
      <c r="Q81" s="13"/>
      <c r="R81" s="1" t="s">
        <v>2573</v>
      </c>
      <c r="S81" s="13"/>
      <c r="T81" s="1" t="s">
        <v>3120</v>
      </c>
      <c r="U81" s="13"/>
      <c r="V81" s="13"/>
      <c r="W81" s="1" t="s">
        <v>2690</v>
      </c>
      <c r="X81" s="1" t="s">
        <v>3168</v>
      </c>
      <c r="Y81" s="1" t="s">
        <v>2854</v>
      </c>
    </row>
    <row r="82" spans="1:25" x14ac:dyDescent="0.3">
      <c r="A82" s="1" t="s">
        <v>109</v>
      </c>
      <c r="B82" s="1" t="s">
        <v>792</v>
      </c>
      <c r="C82" s="1" t="s">
        <v>1409</v>
      </c>
      <c r="D82" s="1" t="s">
        <v>2002</v>
      </c>
      <c r="E82" s="1" t="s">
        <v>2256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3">
      <c r="A83" s="1" t="s">
        <v>110</v>
      </c>
      <c r="B83" s="1" t="s">
        <v>793</v>
      </c>
      <c r="C83" s="1" t="s">
        <v>1410</v>
      </c>
      <c r="D83" s="1" t="s">
        <v>2003</v>
      </c>
      <c r="E83" s="1" t="s">
        <v>2949</v>
      </c>
      <c r="F83" s="1" t="s">
        <v>2374</v>
      </c>
      <c r="G83" s="13"/>
      <c r="H83" s="13"/>
      <c r="I83" s="13"/>
      <c r="J83" s="1" t="s">
        <v>2466</v>
      </c>
      <c r="K83" s="1" t="s">
        <v>2504</v>
      </c>
      <c r="L83" s="13" t="s">
        <v>7395</v>
      </c>
      <c r="M83" s="13"/>
      <c r="N83" s="1" t="s">
        <v>2466</v>
      </c>
      <c r="O83" s="13"/>
      <c r="P83" s="13" t="s">
        <v>7395</v>
      </c>
      <c r="Q83" s="13"/>
      <c r="R83" s="1" t="s">
        <v>2574</v>
      </c>
      <c r="S83" s="1" t="s">
        <v>3173</v>
      </c>
      <c r="T83" s="13"/>
      <c r="U83" s="13"/>
      <c r="V83" s="13"/>
      <c r="W83" s="1" t="s">
        <v>2685</v>
      </c>
      <c r="X83" s="1" t="s">
        <v>3174</v>
      </c>
      <c r="Y83" s="1" t="s">
        <v>2854</v>
      </c>
    </row>
    <row r="84" spans="1:25" x14ac:dyDescent="0.3">
      <c r="A84" s="1" t="s">
        <v>111</v>
      </c>
      <c r="B84" s="1" t="s">
        <v>794</v>
      </c>
      <c r="C84" s="1" t="s">
        <v>1411</v>
      </c>
      <c r="D84" s="1" t="s">
        <v>2004</v>
      </c>
      <c r="E84" s="1" t="s">
        <v>2950</v>
      </c>
      <c r="F84" s="1" t="s">
        <v>2342</v>
      </c>
      <c r="G84" s="13"/>
      <c r="H84" s="13"/>
      <c r="I84" s="13"/>
      <c r="J84" s="1" t="s">
        <v>2466</v>
      </c>
      <c r="K84" s="1" t="s">
        <v>2504</v>
      </c>
      <c r="L84" s="13" t="s">
        <v>7395</v>
      </c>
      <c r="M84" s="13"/>
      <c r="N84" s="1" t="s">
        <v>2466</v>
      </c>
      <c r="O84" s="13"/>
      <c r="P84" s="13" t="s">
        <v>7395</v>
      </c>
      <c r="Q84" s="13"/>
      <c r="R84" s="1" t="s">
        <v>2574</v>
      </c>
      <c r="S84" s="1" t="s">
        <v>3173</v>
      </c>
      <c r="T84" s="13"/>
      <c r="U84" s="13"/>
      <c r="V84" s="13"/>
      <c r="W84" s="1" t="s">
        <v>2685</v>
      </c>
      <c r="X84" s="1" t="s">
        <v>3174</v>
      </c>
      <c r="Y84" s="1" t="s">
        <v>2854</v>
      </c>
    </row>
    <row r="85" spans="1:25" x14ac:dyDescent="0.3">
      <c r="A85" s="1" t="s">
        <v>112</v>
      </c>
      <c r="B85" s="1" t="s">
        <v>795</v>
      </c>
      <c r="C85" s="1" t="s">
        <v>1412</v>
      </c>
      <c r="D85" s="1" t="s">
        <v>2005</v>
      </c>
      <c r="E85" s="1" t="s">
        <v>2951</v>
      </c>
      <c r="F85" s="1" t="s">
        <v>2375</v>
      </c>
      <c r="G85" s="13"/>
      <c r="H85" s="13"/>
      <c r="I85" s="13"/>
      <c r="J85" s="1" t="s">
        <v>2466</v>
      </c>
      <c r="K85" s="1" t="s">
        <v>2504</v>
      </c>
      <c r="L85" s="13" t="s">
        <v>7395</v>
      </c>
      <c r="M85" s="13"/>
      <c r="N85" s="1" t="s">
        <v>2466</v>
      </c>
      <c r="O85" s="13"/>
      <c r="P85" s="13" t="s">
        <v>7395</v>
      </c>
      <c r="Q85" s="13"/>
      <c r="R85" s="1" t="s">
        <v>2574</v>
      </c>
      <c r="S85" s="1" t="s">
        <v>3175</v>
      </c>
      <c r="T85" s="13"/>
      <c r="U85" s="13"/>
      <c r="V85" s="13"/>
      <c r="W85" s="1" t="s">
        <v>2685</v>
      </c>
      <c r="X85" s="1" t="s">
        <v>3174</v>
      </c>
      <c r="Y85" s="1" t="s">
        <v>2854</v>
      </c>
    </row>
    <row r="86" spans="1:25" x14ac:dyDescent="0.3">
      <c r="A86" s="1" t="s">
        <v>113</v>
      </c>
      <c r="B86" s="1" t="s">
        <v>796</v>
      </c>
      <c r="C86" s="1" t="s">
        <v>1413</v>
      </c>
      <c r="D86" s="1" t="s">
        <v>2006</v>
      </c>
      <c r="E86" s="1" t="s">
        <v>2257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3">
      <c r="A87" s="1" t="s">
        <v>114</v>
      </c>
      <c r="B87" s="1" t="s">
        <v>797</v>
      </c>
      <c r="C87" s="1" t="s">
        <v>1414</v>
      </c>
      <c r="D87" s="1" t="s">
        <v>2007</v>
      </c>
      <c r="E87" s="1" t="s">
        <v>2258</v>
      </c>
      <c r="F87" s="1" t="s">
        <v>2376</v>
      </c>
      <c r="G87" s="13"/>
      <c r="H87" s="13"/>
      <c r="I87" s="13"/>
      <c r="J87" s="1" t="s">
        <v>2467</v>
      </c>
      <c r="K87" s="1" t="s">
        <v>2505</v>
      </c>
      <c r="L87" s="13"/>
      <c r="M87" s="13"/>
      <c r="N87" s="1" t="s">
        <v>2467</v>
      </c>
      <c r="O87" s="13"/>
      <c r="P87" s="13"/>
      <c r="Q87" s="13"/>
      <c r="R87" s="1" t="s">
        <v>2575</v>
      </c>
      <c r="S87" s="1" t="s">
        <v>3176</v>
      </c>
      <c r="T87" s="13"/>
      <c r="U87" s="13"/>
      <c r="V87" s="13"/>
      <c r="W87" s="1" t="s">
        <v>2691</v>
      </c>
      <c r="X87" s="1" t="s">
        <v>3177</v>
      </c>
      <c r="Y87" s="1" t="s">
        <v>2866</v>
      </c>
    </row>
    <row r="88" spans="1:25" x14ac:dyDescent="0.3">
      <c r="A88" s="1" t="s">
        <v>115</v>
      </c>
      <c r="B88" s="1" t="s">
        <v>798</v>
      </c>
      <c r="C88" s="1" t="s">
        <v>1415</v>
      </c>
      <c r="D88" s="1" t="s">
        <v>2008</v>
      </c>
      <c r="E88" s="1" t="s">
        <v>7355</v>
      </c>
      <c r="F88" s="1" t="s">
        <v>2377</v>
      </c>
      <c r="G88" s="13"/>
      <c r="H88" s="13"/>
      <c r="I88" s="13"/>
      <c r="J88" s="1" t="s">
        <v>2467</v>
      </c>
      <c r="K88" s="1" t="s">
        <v>2505</v>
      </c>
      <c r="L88" s="13"/>
      <c r="M88" s="13"/>
      <c r="N88" s="1" t="s">
        <v>2467</v>
      </c>
      <c r="O88" s="13"/>
      <c r="P88" s="13"/>
      <c r="Q88" s="13"/>
      <c r="R88" s="1" t="s">
        <v>2575</v>
      </c>
      <c r="S88" s="1" t="s">
        <v>3178</v>
      </c>
      <c r="T88" s="13"/>
      <c r="U88" s="13"/>
      <c r="V88" s="13"/>
      <c r="W88" s="1" t="s">
        <v>2692</v>
      </c>
      <c r="X88" s="1" t="s">
        <v>3179</v>
      </c>
      <c r="Y88" s="1" t="s">
        <v>2866</v>
      </c>
    </row>
    <row r="89" spans="1:25" x14ac:dyDescent="0.3">
      <c r="A89" s="1" t="s">
        <v>116</v>
      </c>
      <c r="B89" s="1" t="s">
        <v>799</v>
      </c>
      <c r="C89" s="1" t="s">
        <v>1416</v>
      </c>
      <c r="D89" s="1" t="s">
        <v>2009</v>
      </c>
      <c r="E89" s="1" t="s">
        <v>2952</v>
      </c>
      <c r="F89" s="1" t="s">
        <v>2378</v>
      </c>
      <c r="G89" s="13"/>
      <c r="H89" s="13"/>
      <c r="I89" s="13"/>
      <c r="J89" s="1" t="s">
        <v>2467</v>
      </c>
      <c r="K89" s="1" t="s">
        <v>2505</v>
      </c>
      <c r="L89" s="13"/>
      <c r="M89" s="13"/>
      <c r="N89" s="1" t="s">
        <v>2467</v>
      </c>
      <c r="O89" s="13"/>
      <c r="P89" s="13"/>
      <c r="Q89" s="13"/>
      <c r="R89" s="1" t="s">
        <v>2575</v>
      </c>
      <c r="S89" s="13"/>
      <c r="T89" s="13"/>
      <c r="U89" s="13"/>
      <c r="V89" s="13"/>
      <c r="W89" s="1" t="s">
        <v>2692</v>
      </c>
      <c r="X89" s="1" t="s">
        <v>3179</v>
      </c>
      <c r="Y89" s="1" t="s">
        <v>2866</v>
      </c>
    </row>
    <row r="90" spans="1:25" x14ac:dyDescent="0.3">
      <c r="A90" s="1" t="s">
        <v>117</v>
      </c>
      <c r="B90" s="1" t="s">
        <v>800</v>
      </c>
      <c r="C90" s="1" t="s">
        <v>1417</v>
      </c>
      <c r="D90" s="1" t="s">
        <v>2010</v>
      </c>
      <c r="E90" s="1" t="s">
        <v>2259</v>
      </c>
      <c r="F90" s="1" t="s">
        <v>2379</v>
      </c>
      <c r="G90" s="13"/>
      <c r="H90" s="13"/>
      <c r="I90" s="13"/>
      <c r="J90" s="1" t="s">
        <v>2467</v>
      </c>
      <c r="K90" s="1" t="s">
        <v>2505</v>
      </c>
      <c r="L90" s="13"/>
      <c r="M90" s="13"/>
      <c r="N90" s="1" t="s">
        <v>2467</v>
      </c>
      <c r="O90" s="13"/>
      <c r="P90" s="13"/>
      <c r="Q90" s="13"/>
      <c r="R90" s="1" t="s">
        <v>2575</v>
      </c>
      <c r="S90" s="1" t="s">
        <v>3178</v>
      </c>
      <c r="T90" s="13"/>
      <c r="U90" s="13"/>
      <c r="V90" s="13"/>
      <c r="W90" s="1" t="s">
        <v>2692</v>
      </c>
      <c r="X90" s="1" t="s">
        <v>3179</v>
      </c>
      <c r="Y90" s="1" t="s">
        <v>2866</v>
      </c>
    </row>
    <row r="91" spans="1:25" x14ac:dyDescent="0.3">
      <c r="A91" s="1" t="s">
        <v>118</v>
      </c>
      <c r="B91" s="1" t="s">
        <v>801</v>
      </c>
      <c r="C91" s="1" t="s">
        <v>1418</v>
      </c>
      <c r="D91" s="1" t="s">
        <v>2011</v>
      </c>
      <c r="E91" s="1" t="s">
        <v>2953</v>
      </c>
      <c r="F91" s="1" t="s">
        <v>2380</v>
      </c>
      <c r="G91" s="13"/>
      <c r="H91" s="13"/>
      <c r="I91" s="13"/>
      <c r="J91" s="1" t="s">
        <v>2467</v>
      </c>
      <c r="K91" s="1" t="s">
        <v>2505</v>
      </c>
      <c r="L91" s="13"/>
      <c r="M91" s="13"/>
      <c r="N91" s="1" t="s">
        <v>2467</v>
      </c>
      <c r="O91" s="13"/>
      <c r="P91" s="13"/>
      <c r="Q91" s="13"/>
      <c r="R91" s="1" t="s">
        <v>2575</v>
      </c>
      <c r="S91" s="1" t="s">
        <v>3180</v>
      </c>
      <c r="T91" s="13"/>
      <c r="U91" s="13"/>
      <c r="V91" s="13"/>
      <c r="W91" s="1" t="s">
        <v>2692</v>
      </c>
      <c r="X91" s="1" t="s">
        <v>3179</v>
      </c>
      <c r="Y91" s="1" t="s">
        <v>2866</v>
      </c>
    </row>
    <row r="92" spans="1:25" x14ac:dyDescent="0.3">
      <c r="A92" s="1" t="s">
        <v>119</v>
      </c>
      <c r="B92" s="1" t="s">
        <v>802</v>
      </c>
      <c r="C92" s="1" t="s">
        <v>1419</v>
      </c>
      <c r="D92" s="1" t="s">
        <v>2012</v>
      </c>
      <c r="E92" s="1" t="s">
        <v>2260</v>
      </c>
      <c r="F92" s="1" t="s">
        <v>2381</v>
      </c>
      <c r="G92" s="13"/>
      <c r="H92" s="13"/>
      <c r="I92" s="13"/>
      <c r="J92" s="1" t="s">
        <v>2468</v>
      </c>
      <c r="K92" s="1" t="s">
        <v>2506</v>
      </c>
      <c r="L92" s="1" t="s">
        <v>2524</v>
      </c>
      <c r="M92" s="13"/>
      <c r="N92" s="1" t="s">
        <v>2455</v>
      </c>
      <c r="O92" s="1" t="s">
        <v>2492</v>
      </c>
      <c r="P92" s="1" t="s">
        <v>2510</v>
      </c>
      <c r="Q92" s="13"/>
      <c r="R92" s="1" t="s">
        <v>2576</v>
      </c>
      <c r="S92" s="1" t="s">
        <v>3181</v>
      </c>
      <c r="T92" s="13"/>
      <c r="U92" s="13"/>
      <c r="V92" s="13"/>
      <c r="W92" s="1" t="s">
        <v>2693</v>
      </c>
      <c r="X92" s="1" t="s">
        <v>3182</v>
      </c>
      <c r="Y92" s="1" t="s">
        <v>2866</v>
      </c>
    </row>
    <row r="93" spans="1:25" x14ac:dyDescent="0.3">
      <c r="A93" s="1" t="s">
        <v>120</v>
      </c>
      <c r="B93" s="1" t="s">
        <v>803</v>
      </c>
      <c r="C93" s="1" t="s">
        <v>1420</v>
      </c>
      <c r="D93" s="1" t="s">
        <v>2013</v>
      </c>
      <c r="E93" s="1" t="s">
        <v>2261</v>
      </c>
      <c r="F93" s="1" t="s">
        <v>2382</v>
      </c>
      <c r="G93" s="13"/>
      <c r="H93" s="13"/>
      <c r="I93" s="13"/>
      <c r="J93" s="1" t="s">
        <v>2467</v>
      </c>
      <c r="K93" s="1" t="s">
        <v>2505</v>
      </c>
      <c r="L93" s="1" t="s">
        <v>2510</v>
      </c>
      <c r="M93" s="13"/>
      <c r="N93" s="1" t="s">
        <v>2467</v>
      </c>
      <c r="O93" s="13"/>
      <c r="P93" s="13"/>
      <c r="Q93" s="13"/>
      <c r="R93" s="1" t="s">
        <v>2575</v>
      </c>
      <c r="S93" s="1" t="s">
        <v>3178</v>
      </c>
      <c r="T93" s="13"/>
      <c r="U93" s="13"/>
      <c r="V93" s="13"/>
      <c r="W93" s="1" t="s">
        <v>2692</v>
      </c>
      <c r="X93" s="1" t="s">
        <v>3179</v>
      </c>
      <c r="Y93" s="1" t="s">
        <v>2866</v>
      </c>
    </row>
    <row r="94" spans="1:25" x14ac:dyDescent="0.3">
      <c r="A94" s="1" t="s">
        <v>121</v>
      </c>
      <c r="B94" s="1" t="s">
        <v>804</v>
      </c>
      <c r="C94" s="1" t="s">
        <v>1421</v>
      </c>
      <c r="D94" s="1" t="s">
        <v>2014</v>
      </c>
      <c r="E94" s="1" t="s">
        <v>2954</v>
      </c>
      <c r="F94" s="13"/>
      <c r="G94" s="13"/>
      <c r="H94" s="13"/>
      <c r="I94" s="13"/>
      <c r="J94" s="1" t="s">
        <v>2455</v>
      </c>
      <c r="K94" s="1" t="s">
        <v>2492</v>
      </c>
      <c r="L94" s="1" t="s">
        <v>2510</v>
      </c>
      <c r="M94" s="13"/>
      <c r="N94" s="1" t="s">
        <v>2455</v>
      </c>
      <c r="O94" s="1" t="s">
        <v>2492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3">
      <c r="A95" s="1" t="s">
        <v>122</v>
      </c>
      <c r="B95" s="1" t="s">
        <v>805</v>
      </c>
      <c r="C95" s="1" t="s">
        <v>1422</v>
      </c>
      <c r="D95" s="1" t="s">
        <v>2015</v>
      </c>
      <c r="E95" s="1" t="s">
        <v>2262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3">
      <c r="A96" s="1" t="s">
        <v>123</v>
      </c>
      <c r="B96" s="1" t="s">
        <v>734</v>
      </c>
      <c r="C96" s="1" t="s">
        <v>1365</v>
      </c>
      <c r="D96" s="1" t="s">
        <v>1944</v>
      </c>
      <c r="E96" s="1" t="s">
        <v>2915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3">
      <c r="A97" s="1" t="s">
        <v>124</v>
      </c>
      <c r="B97" s="1" t="s">
        <v>806</v>
      </c>
      <c r="C97" s="1" t="s">
        <v>1423</v>
      </c>
      <c r="D97" s="1" t="s">
        <v>2016</v>
      </c>
      <c r="E97" s="1" t="s">
        <v>2955</v>
      </c>
      <c r="F97" s="1" t="s">
        <v>2383</v>
      </c>
      <c r="G97" s="13"/>
      <c r="H97" s="13"/>
      <c r="I97" s="13"/>
      <c r="J97" s="1" t="s">
        <v>2469</v>
      </c>
      <c r="K97" s="1" t="s">
        <v>2507</v>
      </c>
      <c r="L97" s="1" t="s">
        <v>2510</v>
      </c>
      <c r="M97" s="13"/>
      <c r="N97" s="1" t="s">
        <v>2469</v>
      </c>
      <c r="O97" s="1" t="s">
        <v>2507</v>
      </c>
      <c r="P97" s="1" t="s">
        <v>2510</v>
      </c>
      <c r="Q97" s="13"/>
      <c r="R97" s="1" t="s">
        <v>2577</v>
      </c>
      <c r="S97" s="13"/>
      <c r="T97" s="13"/>
      <c r="U97" s="13"/>
      <c r="V97" s="13"/>
      <c r="W97" s="1" t="s">
        <v>2694</v>
      </c>
      <c r="X97" s="1" t="s">
        <v>3183</v>
      </c>
      <c r="Y97" s="1" t="s">
        <v>2858</v>
      </c>
    </row>
    <row r="98" spans="1:25" x14ac:dyDescent="0.3">
      <c r="A98" s="1" t="s">
        <v>125</v>
      </c>
      <c r="B98" s="1" t="s">
        <v>775</v>
      </c>
      <c r="C98" s="1" t="s">
        <v>1392</v>
      </c>
      <c r="D98" s="1" t="s">
        <v>2017</v>
      </c>
      <c r="E98" s="1" t="s">
        <v>2939</v>
      </c>
      <c r="F98" s="1" t="s">
        <v>2384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 t="s">
        <v>2578</v>
      </c>
      <c r="S98" s="13"/>
      <c r="T98" s="13"/>
      <c r="U98" s="13"/>
      <c r="V98" s="13"/>
      <c r="W98" s="13"/>
      <c r="X98" s="1" t="s">
        <v>3117</v>
      </c>
      <c r="Y98" s="1" t="s">
        <v>2860</v>
      </c>
    </row>
    <row r="99" spans="1:25" x14ac:dyDescent="0.3">
      <c r="A99" s="1" t="s">
        <v>126</v>
      </c>
      <c r="B99" s="1" t="s">
        <v>807</v>
      </c>
      <c r="C99" s="1" t="s">
        <v>1424</v>
      </c>
      <c r="D99" s="1" t="s">
        <v>2018</v>
      </c>
      <c r="E99" s="1" t="s">
        <v>2956</v>
      </c>
      <c r="F99" s="1" t="s">
        <v>2385</v>
      </c>
      <c r="G99" s="13"/>
      <c r="H99" s="13"/>
      <c r="I99" s="13"/>
      <c r="J99" s="1" t="s">
        <v>2455</v>
      </c>
      <c r="K99" s="13" t="s">
        <v>2492</v>
      </c>
      <c r="L99" s="13" t="s">
        <v>2510</v>
      </c>
      <c r="M99" s="13"/>
      <c r="N99" s="1" t="s">
        <v>2455</v>
      </c>
      <c r="O99" s="13" t="s">
        <v>2492</v>
      </c>
      <c r="P99" s="13" t="s">
        <v>2510</v>
      </c>
      <c r="Q99" s="13"/>
      <c r="R99" s="1" t="s">
        <v>2578</v>
      </c>
      <c r="S99" s="13"/>
      <c r="T99" s="13"/>
      <c r="U99" s="13"/>
      <c r="V99" s="13"/>
      <c r="W99" s="1" t="s">
        <v>2695</v>
      </c>
      <c r="X99" s="13"/>
      <c r="Y99" s="1" t="s">
        <v>2858</v>
      </c>
    </row>
    <row r="100" spans="1:25" x14ac:dyDescent="0.3">
      <c r="A100" s="1" t="s">
        <v>127</v>
      </c>
      <c r="B100" s="1" t="s">
        <v>758</v>
      </c>
      <c r="C100" s="1" t="s">
        <v>1425</v>
      </c>
      <c r="D100" s="1" t="s">
        <v>2019</v>
      </c>
      <c r="E100" s="1" t="s">
        <v>2924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" t="s">
        <v>3184</v>
      </c>
      <c r="T100" s="13"/>
      <c r="U100" s="13"/>
      <c r="V100" s="13"/>
      <c r="W100" s="13"/>
      <c r="X100" s="13"/>
      <c r="Y100" s="13"/>
    </row>
    <row r="101" spans="1:25" x14ac:dyDescent="0.3">
      <c r="A101" s="1" t="s">
        <v>128</v>
      </c>
      <c r="B101" s="1" t="s">
        <v>808</v>
      </c>
      <c r="C101" s="1" t="s">
        <v>1426</v>
      </c>
      <c r="D101" s="1" t="s">
        <v>2020</v>
      </c>
      <c r="E101" s="1" t="s">
        <v>2957</v>
      </c>
      <c r="F101" s="1" t="s">
        <v>2342</v>
      </c>
      <c r="G101" s="13"/>
      <c r="H101" s="13"/>
      <c r="I101" s="13"/>
      <c r="J101" s="1" t="s">
        <v>2470</v>
      </c>
      <c r="K101" s="13" t="s">
        <v>7385</v>
      </c>
      <c r="L101" s="1" t="s">
        <v>2525</v>
      </c>
      <c r="M101" s="13"/>
      <c r="N101" s="1" t="s">
        <v>2470</v>
      </c>
      <c r="O101" s="13"/>
      <c r="P101" s="13"/>
      <c r="Q101" s="13"/>
      <c r="R101" s="1" t="s">
        <v>2579</v>
      </c>
      <c r="S101" s="1" t="s">
        <v>3185</v>
      </c>
      <c r="T101" s="1" t="s">
        <v>3186</v>
      </c>
      <c r="U101" s="13"/>
      <c r="V101" s="13"/>
      <c r="W101" s="1" t="s">
        <v>2696</v>
      </c>
      <c r="X101" s="1" t="s">
        <v>3187</v>
      </c>
      <c r="Y101" s="1" t="s">
        <v>2867</v>
      </c>
    </row>
    <row r="102" spans="1:25" x14ac:dyDescent="0.3">
      <c r="A102" s="1" t="s">
        <v>129</v>
      </c>
      <c r="B102" s="1" t="s">
        <v>809</v>
      </c>
      <c r="C102" s="1" t="s">
        <v>1427</v>
      </c>
      <c r="D102" s="1" t="s">
        <v>2021</v>
      </c>
      <c r="E102" s="1" t="s">
        <v>2958</v>
      </c>
      <c r="F102" s="1" t="s">
        <v>2342</v>
      </c>
      <c r="G102" s="13"/>
      <c r="H102" s="13"/>
      <c r="I102" s="13"/>
      <c r="J102" s="1" t="s">
        <v>2471</v>
      </c>
      <c r="K102" s="13" t="s">
        <v>7386</v>
      </c>
      <c r="L102" s="1" t="s">
        <v>2526</v>
      </c>
      <c r="M102" s="13"/>
      <c r="N102" s="1" t="s">
        <v>2471</v>
      </c>
      <c r="O102" s="13"/>
      <c r="P102" s="13"/>
      <c r="Q102" s="13"/>
      <c r="R102" s="1" t="s">
        <v>2580</v>
      </c>
      <c r="S102" s="1" t="s">
        <v>3188</v>
      </c>
      <c r="T102" s="1" t="s">
        <v>3189</v>
      </c>
      <c r="U102" s="13"/>
      <c r="V102" s="13"/>
      <c r="W102" s="1" t="s">
        <v>2697</v>
      </c>
      <c r="X102" s="1" t="s">
        <v>3190</v>
      </c>
      <c r="Y102" s="1" t="s">
        <v>2868</v>
      </c>
    </row>
    <row r="103" spans="1:25" x14ac:dyDescent="0.3">
      <c r="A103" s="1" t="s">
        <v>130</v>
      </c>
      <c r="B103" s="1" t="s">
        <v>810</v>
      </c>
      <c r="C103" s="1" t="s">
        <v>1428</v>
      </c>
      <c r="D103" s="1" t="s">
        <v>2022</v>
      </c>
      <c r="E103" s="1" t="s">
        <v>2959</v>
      </c>
      <c r="F103" s="1" t="s">
        <v>2386</v>
      </c>
      <c r="G103" s="13"/>
      <c r="H103" s="13"/>
      <c r="I103" s="13"/>
      <c r="J103" s="1" t="s">
        <v>2470</v>
      </c>
      <c r="K103" s="13" t="s">
        <v>7385</v>
      </c>
      <c r="L103" s="1" t="s">
        <v>2525</v>
      </c>
      <c r="M103" s="13"/>
      <c r="N103" s="1" t="s">
        <v>2470</v>
      </c>
      <c r="O103" s="13"/>
      <c r="P103" s="13"/>
      <c r="Q103" s="13"/>
      <c r="R103" s="1" t="s">
        <v>2579</v>
      </c>
      <c r="S103" s="13"/>
      <c r="T103" s="13"/>
      <c r="U103" s="13"/>
      <c r="V103" s="13"/>
      <c r="W103" s="1" t="s">
        <v>2696</v>
      </c>
      <c r="X103" s="1" t="s">
        <v>3191</v>
      </c>
      <c r="Y103" s="1" t="s">
        <v>2867</v>
      </c>
    </row>
    <row r="104" spans="1:25" x14ac:dyDescent="0.3">
      <c r="A104" s="1" t="s">
        <v>131</v>
      </c>
      <c r="B104" s="1" t="s">
        <v>811</v>
      </c>
      <c r="C104" s="1" t="s">
        <v>1429</v>
      </c>
      <c r="D104" s="1" t="s">
        <v>2023</v>
      </c>
      <c r="E104" s="1" t="s">
        <v>2960</v>
      </c>
      <c r="F104" s="1" t="s">
        <v>2387</v>
      </c>
      <c r="G104" s="13"/>
      <c r="H104" s="13"/>
      <c r="I104" s="13"/>
      <c r="J104" s="1" t="s">
        <v>2471</v>
      </c>
      <c r="K104" s="13" t="s">
        <v>7386</v>
      </c>
      <c r="L104" s="1" t="s">
        <v>2526</v>
      </c>
      <c r="M104" s="13"/>
      <c r="N104" s="1" t="s">
        <v>2471</v>
      </c>
      <c r="O104" s="13"/>
      <c r="P104" s="13"/>
      <c r="Q104" s="13"/>
      <c r="R104" s="1" t="s">
        <v>2580</v>
      </c>
      <c r="S104" s="1" t="s">
        <v>3192</v>
      </c>
      <c r="T104" s="13"/>
      <c r="U104" s="13"/>
      <c r="V104" s="13"/>
      <c r="W104" s="1" t="s">
        <v>2697</v>
      </c>
      <c r="X104" s="1" t="s">
        <v>3191</v>
      </c>
      <c r="Y104" s="1" t="s">
        <v>2868</v>
      </c>
    </row>
    <row r="105" spans="1:25" x14ac:dyDescent="0.3">
      <c r="A105" s="1" t="s">
        <v>132</v>
      </c>
      <c r="B105" s="1" t="s">
        <v>812</v>
      </c>
      <c r="C105" s="1" t="s">
        <v>1430</v>
      </c>
      <c r="D105" s="1" t="s">
        <v>2024</v>
      </c>
      <c r="E105" s="1" t="s">
        <v>2961</v>
      </c>
      <c r="F105" s="1" t="s">
        <v>2388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 t="s">
        <v>2581</v>
      </c>
      <c r="S105" s="13"/>
      <c r="T105" s="13"/>
      <c r="U105" s="13"/>
      <c r="V105" s="13"/>
      <c r="W105" s="1" t="s">
        <v>2698</v>
      </c>
      <c r="X105" s="1" t="s">
        <v>3193</v>
      </c>
      <c r="Y105" s="1" t="s">
        <v>2854</v>
      </c>
    </row>
    <row r="106" spans="1:25" x14ac:dyDescent="0.3">
      <c r="A106" s="1" t="s">
        <v>133</v>
      </c>
      <c r="B106" s="1" t="s">
        <v>813</v>
      </c>
      <c r="C106" s="1" t="s">
        <v>1431</v>
      </c>
      <c r="D106" s="1" t="s">
        <v>2025</v>
      </c>
      <c r="E106" s="1" t="s">
        <v>2962</v>
      </c>
      <c r="F106" s="1" t="s">
        <v>2342</v>
      </c>
      <c r="G106" s="13"/>
      <c r="H106" s="13"/>
      <c r="I106" s="13"/>
      <c r="J106" s="1" t="s">
        <v>2470</v>
      </c>
      <c r="K106" s="13" t="s">
        <v>7385</v>
      </c>
      <c r="L106" s="13"/>
      <c r="M106" s="13"/>
      <c r="N106" s="1" t="s">
        <v>2470</v>
      </c>
      <c r="O106" s="13"/>
      <c r="P106" s="13"/>
      <c r="Q106" s="13"/>
      <c r="R106" s="1" t="s">
        <v>2582</v>
      </c>
      <c r="S106" s="1" t="s">
        <v>3194</v>
      </c>
      <c r="T106" s="1" t="s">
        <v>3195</v>
      </c>
      <c r="U106" s="13"/>
      <c r="V106" s="13"/>
      <c r="W106" s="1" t="s">
        <v>2699</v>
      </c>
      <c r="X106" s="1" t="s">
        <v>3196</v>
      </c>
      <c r="Y106" s="1" t="s">
        <v>2854</v>
      </c>
    </row>
    <row r="107" spans="1:25" x14ac:dyDescent="0.3">
      <c r="A107" s="1" t="s">
        <v>134</v>
      </c>
      <c r="B107" s="1" t="s">
        <v>814</v>
      </c>
      <c r="C107" s="1" t="s">
        <v>1432</v>
      </c>
      <c r="D107" s="1" t="s">
        <v>2026</v>
      </c>
      <c r="E107" s="1" t="s">
        <v>2963</v>
      </c>
      <c r="F107" s="1" t="s">
        <v>2389</v>
      </c>
      <c r="G107" s="13"/>
      <c r="H107" s="13"/>
      <c r="I107" s="13"/>
      <c r="J107" s="1" t="s">
        <v>2458</v>
      </c>
      <c r="K107" s="13" t="s">
        <v>2495</v>
      </c>
      <c r="L107" s="13"/>
      <c r="M107" s="13"/>
      <c r="N107" s="1" t="s">
        <v>2458</v>
      </c>
      <c r="O107" s="13" t="s">
        <v>2495</v>
      </c>
      <c r="P107" s="13"/>
      <c r="Q107" s="13"/>
      <c r="R107" s="1" t="s">
        <v>2583</v>
      </c>
      <c r="S107" s="1" t="s">
        <v>3197</v>
      </c>
      <c r="T107" s="1" t="s">
        <v>3198</v>
      </c>
      <c r="U107" s="13"/>
      <c r="V107" s="13"/>
      <c r="W107" s="1" t="s">
        <v>2693</v>
      </c>
      <c r="X107" s="1" t="s">
        <v>3182</v>
      </c>
      <c r="Y107" s="1" t="s">
        <v>2854</v>
      </c>
    </row>
    <row r="108" spans="1:25" x14ac:dyDescent="0.3">
      <c r="A108" s="1" t="s">
        <v>135</v>
      </c>
      <c r="B108" s="1" t="s">
        <v>815</v>
      </c>
      <c r="C108" s="1" t="s">
        <v>1433</v>
      </c>
      <c r="D108" s="1" t="s">
        <v>2027</v>
      </c>
      <c r="E108" s="1" t="s">
        <v>2964</v>
      </c>
      <c r="F108" s="1" t="s">
        <v>2390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 t="s">
        <v>2584</v>
      </c>
      <c r="S108" s="1" t="s">
        <v>3184</v>
      </c>
      <c r="T108" s="13"/>
      <c r="U108" s="13"/>
      <c r="V108" s="13"/>
      <c r="W108" s="13"/>
      <c r="X108" s="13"/>
      <c r="Y108" s="1" t="s">
        <v>2854</v>
      </c>
    </row>
    <row r="109" spans="1:25" x14ac:dyDescent="0.3">
      <c r="A109" s="1" t="s">
        <v>136</v>
      </c>
      <c r="B109" s="1" t="s">
        <v>767</v>
      </c>
      <c r="C109" s="1" t="s">
        <v>1380</v>
      </c>
      <c r="D109" s="1" t="s">
        <v>2028</v>
      </c>
      <c r="E109" s="1" t="s">
        <v>2933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" t="s">
        <v>3199</v>
      </c>
      <c r="T109" s="13"/>
      <c r="U109" s="13"/>
      <c r="V109" s="13"/>
      <c r="W109" s="13"/>
      <c r="X109" s="13"/>
      <c r="Y109" s="13"/>
    </row>
    <row r="110" spans="1:25" x14ac:dyDescent="0.3">
      <c r="A110" s="1" t="s">
        <v>137</v>
      </c>
      <c r="B110" s="1" t="s">
        <v>808</v>
      </c>
      <c r="C110" s="1" t="s">
        <v>1434</v>
      </c>
      <c r="D110" s="1" t="s">
        <v>2020</v>
      </c>
      <c r="E110" s="1" t="s">
        <v>2957</v>
      </c>
      <c r="F110" s="1" t="s">
        <v>2342</v>
      </c>
      <c r="G110" s="13"/>
      <c r="H110" s="13"/>
      <c r="I110" s="13"/>
      <c r="J110" s="1" t="s">
        <v>2470</v>
      </c>
      <c r="K110" s="13" t="s">
        <v>7385</v>
      </c>
      <c r="L110" s="1" t="s">
        <v>2525</v>
      </c>
      <c r="M110" s="13"/>
      <c r="N110" s="1" t="s">
        <v>2470</v>
      </c>
      <c r="O110" s="13"/>
      <c r="P110" s="13"/>
      <c r="Q110" s="13"/>
      <c r="R110" s="1" t="s">
        <v>2585</v>
      </c>
      <c r="S110" s="1" t="s">
        <v>3200</v>
      </c>
      <c r="T110" s="1" t="s">
        <v>3201</v>
      </c>
      <c r="U110" s="13"/>
      <c r="V110" s="13"/>
      <c r="W110" s="1" t="s">
        <v>2696</v>
      </c>
      <c r="X110" s="1" t="s">
        <v>3187</v>
      </c>
      <c r="Y110" s="1" t="s">
        <v>2867</v>
      </c>
    </row>
    <row r="111" spans="1:25" x14ac:dyDescent="0.3">
      <c r="A111" s="1" t="s">
        <v>138</v>
      </c>
      <c r="B111" s="1" t="s">
        <v>816</v>
      </c>
      <c r="C111" s="1" t="s">
        <v>1435</v>
      </c>
      <c r="D111" s="1" t="s">
        <v>2029</v>
      </c>
      <c r="E111" s="1" t="s">
        <v>2965</v>
      </c>
      <c r="F111" s="1" t="s">
        <v>2342</v>
      </c>
      <c r="G111" s="13"/>
      <c r="H111" s="13"/>
      <c r="I111" s="13"/>
      <c r="J111" s="1" t="s">
        <v>2471</v>
      </c>
      <c r="K111" s="13" t="s">
        <v>7386</v>
      </c>
      <c r="L111" s="1" t="s">
        <v>2526</v>
      </c>
      <c r="M111" s="13"/>
      <c r="N111" s="1" t="s">
        <v>2471</v>
      </c>
      <c r="O111" s="13"/>
      <c r="P111" s="13"/>
      <c r="Q111" s="13"/>
      <c r="R111" s="1" t="s">
        <v>2580</v>
      </c>
      <c r="S111" s="13"/>
      <c r="T111" s="1" t="s">
        <v>3189</v>
      </c>
      <c r="U111" s="13"/>
      <c r="V111" s="13"/>
      <c r="W111" s="1" t="s">
        <v>2697</v>
      </c>
      <c r="X111" s="1" t="s">
        <v>3190</v>
      </c>
      <c r="Y111" s="1" t="s">
        <v>2868</v>
      </c>
    </row>
    <row r="112" spans="1:25" x14ac:dyDescent="0.3">
      <c r="A112" s="1" t="s">
        <v>139</v>
      </c>
      <c r="B112" s="1" t="s">
        <v>817</v>
      </c>
      <c r="C112" s="1" t="s">
        <v>1436</v>
      </c>
      <c r="D112" s="1" t="s">
        <v>2022</v>
      </c>
      <c r="E112" s="1" t="s">
        <v>2966</v>
      </c>
      <c r="F112" s="1" t="s">
        <v>2391</v>
      </c>
      <c r="G112" s="13"/>
      <c r="H112" s="13"/>
      <c r="I112" s="13"/>
      <c r="J112" s="1" t="s">
        <v>2470</v>
      </c>
      <c r="K112" s="13" t="s">
        <v>7385</v>
      </c>
      <c r="L112" s="1" t="s">
        <v>2525</v>
      </c>
      <c r="M112" s="13"/>
      <c r="N112" s="1" t="s">
        <v>2470</v>
      </c>
      <c r="O112" s="13"/>
      <c r="P112" s="13"/>
      <c r="Q112" s="13"/>
      <c r="R112" s="1" t="s">
        <v>2585</v>
      </c>
      <c r="S112" s="13"/>
      <c r="T112" s="1" t="s">
        <v>3198</v>
      </c>
      <c r="U112" s="13"/>
      <c r="V112" s="13"/>
      <c r="W112" s="1" t="s">
        <v>2696</v>
      </c>
      <c r="X112" s="1" t="s">
        <v>3191</v>
      </c>
      <c r="Y112" s="1" t="s">
        <v>2867</v>
      </c>
    </row>
    <row r="113" spans="1:25" x14ac:dyDescent="0.3">
      <c r="A113" s="1" t="s">
        <v>140</v>
      </c>
      <c r="B113" s="1" t="s">
        <v>818</v>
      </c>
      <c r="C113" s="1" t="s">
        <v>1437</v>
      </c>
      <c r="D113" s="1" t="s">
        <v>2023</v>
      </c>
      <c r="E113" s="1" t="s">
        <v>2967</v>
      </c>
      <c r="F113" s="1" t="s">
        <v>2392</v>
      </c>
      <c r="G113" s="13"/>
      <c r="H113" s="13"/>
      <c r="I113" s="13"/>
      <c r="J113" s="1" t="s">
        <v>2471</v>
      </c>
      <c r="K113" s="13" t="s">
        <v>7386</v>
      </c>
      <c r="L113" s="1" t="s">
        <v>2526</v>
      </c>
      <c r="M113" s="13"/>
      <c r="N113" s="1" t="s">
        <v>2471</v>
      </c>
      <c r="O113" s="13"/>
      <c r="P113" s="13"/>
      <c r="Q113" s="13"/>
      <c r="R113" s="1" t="s">
        <v>2580</v>
      </c>
      <c r="S113" s="13"/>
      <c r="T113" s="13"/>
      <c r="U113" s="13"/>
      <c r="V113" s="13"/>
      <c r="W113" s="1" t="s">
        <v>2697</v>
      </c>
      <c r="X113" s="1" t="s">
        <v>3191</v>
      </c>
      <c r="Y113" s="1" t="s">
        <v>2868</v>
      </c>
    </row>
    <row r="114" spans="1:25" x14ac:dyDescent="0.3">
      <c r="A114" s="1" t="s">
        <v>141</v>
      </c>
      <c r="B114" s="1" t="s">
        <v>819</v>
      </c>
      <c r="C114" s="1" t="s">
        <v>1438</v>
      </c>
      <c r="D114" s="1" t="s">
        <v>2030</v>
      </c>
      <c r="E114" s="1" t="s">
        <v>2968</v>
      </c>
      <c r="F114" s="1" t="s">
        <v>2393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 t="s">
        <v>2586</v>
      </c>
      <c r="S114" s="13"/>
      <c r="T114" s="13"/>
      <c r="U114" s="13"/>
      <c r="V114" s="13"/>
      <c r="W114" s="1" t="s">
        <v>2698</v>
      </c>
      <c r="X114" s="1" t="s">
        <v>3193</v>
      </c>
      <c r="Y114" s="1" t="s">
        <v>2854</v>
      </c>
    </row>
    <row r="115" spans="1:25" x14ac:dyDescent="0.3">
      <c r="A115" s="1" t="s">
        <v>142</v>
      </c>
      <c r="B115" s="1" t="s">
        <v>820</v>
      </c>
      <c r="C115" s="1" t="s">
        <v>1439</v>
      </c>
      <c r="D115" s="1" t="s">
        <v>2031</v>
      </c>
      <c r="E115" s="1" t="s">
        <v>2969</v>
      </c>
      <c r="F115" s="1" t="s">
        <v>2342</v>
      </c>
      <c r="G115" s="13"/>
      <c r="H115" s="13"/>
      <c r="I115" s="13"/>
      <c r="J115" s="1" t="s">
        <v>2470</v>
      </c>
      <c r="K115" s="13" t="s">
        <v>7385</v>
      </c>
      <c r="M115" s="13"/>
      <c r="N115" s="1" t="s">
        <v>2470</v>
      </c>
      <c r="O115" s="13"/>
      <c r="P115" s="13"/>
      <c r="Q115" s="13"/>
      <c r="R115" s="1" t="s">
        <v>2586</v>
      </c>
      <c r="S115" s="1" t="s">
        <v>3202</v>
      </c>
      <c r="T115" s="13"/>
      <c r="U115" s="13"/>
      <c r="V115" s="13"/>
      <c r="W115" s="1" t="s">
        <v>2699</v>
      </c>
      <c r="X115" s="1" t="s">
        <v>3196</v>
      </c>
      <c r="Y115" s="1" t="s">
        <v>2854</v>
      </c>
    </row>
    <row r="116" spans="1:25" x14ac:dyDescent="0.3">
      <c r="A116" s="1" t="s">
        <v>143</v>
      </c>
      <c r="B116" s="1" t="s">
        <v>821</v>
      </c>
      <c r="C116" s="1" t="s">
        <v>1440</v>
      </c>
      <c r="D116" s="1" t="s">
        <v>2032</v>
      </c>
      <c r="E116" s="1" t="s">
        <v>2263</v>
      </c>
      <c r="F116" s="1" t="s">
        <v>2394</v>
      </c>
      <c r="G116" s="13"/>
      <c r="H116" s="13"/>
      <c r="I116" s="13"/>
      <c r="J116" s="1" t="s">
        <v>2470</v>
      </c>
      <c r="K116" s="13" t="s">
        <v>7385</v>
      </c>
      <c r="L116" s="13"/>
      <c r="M116" s="13"/>
      <c r="N116" s="1" t="s">
        <v>2470</v>
      </c>
      <c r="O116" s="13"/>
      <c r="P116" s="13"/>
      <c r="Q116" s="13"/>
      <c r="R116" s="1" t="s">
        <v>2587</v>
      </c>
      <c r="S116" s="13"/>
      <c r="T116" s="1" t="s">
        <v>3203</v>
      </c>
      <c r="U116" s="13"/>
      <c r="V116" s="13"/>
      <c r="W116" s="1" t="s">
        <v>2679</v>
      </c>
      <c r="X116" s="1" t="s">
        <v>3204</v>
      </c>
      <c r="Y116" s="1" t="s">
        <v>2854</v>
      </c>
    </row>
    <row r="117" spans="1:25" x14ac:dyDescent="0.3">
      <c r="A117" s="1" t="s">
        <v>144</v>
      </c>
      <c r="B117" s="1" t="s">
        <v>822</v>
      </c>
      <c r="C117" s="1" t="s">
        <v>1441</v>
      </c>
      <c r="D117" s="1" t="s">
        <v>2026</v>
      </c>
      <c r="E117" s="1" t="s">
        <v>2970</v>
      </c>
      <c r="F117" s="1" t="s">
        <v>2395</v>
      </c>
      <c r="G117" s="13"/>
      <c r="H117" s="13"/>
      <c r="I117" s="13"/>
      <c r="J117" s="1" t="s">
        <v>2458</v>
      </c>
      <c r="K117" s="13" t="s">
        <v>2495</v>
      </c>
      <c r="L117" s="13" t="s">
        <v>2510</v>
      </c>
      <c r="M117" s="13"/>
      <c r="N117" s="1" t="s">
        <v>2458</v>
      </c>
      <c r="O117" s="13" t="s">
        <v>2495</v>
      </c>
      <c r="P117" s="13"/>
      <c r="Q117" s="13"/>
      <c r="R117" s="1" t="s">
        <v>2586</v>
      </c>
      <c r="S117" s="1" t="s">
        <v>3205</v>
      </c>
      <c r="T117" s="1" t="s">
        <v>3198</v>
      </c>
      <c r="U117" s="13"/>
      <c r="V117" s="13"/>
      <c r="W117" s="1" t="s">
        <v>2693</v>
      </c>
      <c r="X117" s="1" t="s">
        <v>3206</v>
      </c>
      <c r="Y117" s="1" t="s">
        <v>2854</v>
      </c>
    </row>
    <row r="118" spans="1:25" x14ac:dyDescent="0.3">
      <c r="A118" s="1" t="s">
        <v>145</v>
      </c>
      <c r="B118" s="1" t="s">
        <v>823</v>
      </c>
      <c r="C118" s="1" t="s">
        <v>1442</v>
      </c>
      <c r="D118" s="1" t="s">
        <v>2033</v>
      </c>
      <c r="E118" s="1" t="s">
        <v>2264</v>
      </c>
      <c r="F118" s="1" t="s">
        <v>2396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 t="s">
        <v>2588</v>
      </c>
      <c r="S118" s="1" t="s">
        <v>3207</v>
      </c>
      <c r="T118" s="13"/>
      <c r="U118" s="13"/>
      <c r="V118" s="13"/>
      <c r="W118" s="13"/>
      <c r="X118" s="13"/>
      <c r="Y118" s="1" t="s">
        <v>2854</v>
      </c>
    </row>
    <row r="119" spans="1:25" x14ac:dyDescent="0.3">
      <c r="A119" s="1" t="s">
        <v>146</v>
      </c>
      <c r="B119" s="1" t="s">
        <v>769</v>
      </c>
      <c r="C119" s="1" t="s">
        <v>1443</v>
      </c>
      <c r="D119" s="1" t="s">
        <v>1979</v>
      </c>
      <c r="E119" s="1" t="s">
        <v>2935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" t="s">
        <v>3208</v>
      </c>
      <c r="T119" s="13"/>
      <c r="U119" s="13"/>
      <c r="V119" s="13"/>
      <c r="W119" s="13"/>
      <c r="X119" s="13"/>
      <c r="Y119" s="13"/>
    </row>
    <row r="120" spans="1:25" x14ac:dyDescent="0.3">
      <c r="A120" s="1" t="s">
        <v>147</v>
      </c>
      <c r="B120" s="1" t="s">
        <v>824</v>
      </c>
      <c r="C120" s="1" t="s">
        <v>1444</v>
      </c>
      <c r="D120" s="1" t="s">
        <v>2034</v>
      </c>
      <c r="E120" s="1" t="s">
        <v>2971</v>
      </c>
      <c r="F120" s="1" t="s">
        <v>7381</v>
      </c>
      <c r="G120" s="13"/>
      <c r="H120" s="13"/>
      <c r="I120" s="13"/>
      <c r="J120" s="1" t="s">
        <v>2458</v>
      </c>
      <c r="K120" s="13" t="s">
        <v>2495</v>
      </c>
      <c r="L120" s="13" t="s">
        <v>2510</v>
      </c>
      <c r="M120" s="13"/>
      <c r="N120" s="1" t="s">
        <v>2458</v>
      </c>
      <c r="O120" s="13" t="s">
        <v>2495</v>
      </c>
      <c r="P120" s="13" t="s">
        <v>2510</v>
      </c>
      <c r="Q120" s="13"/>
      <c r="R120" s="1" t="s">
        <v>2589</v>
      </c>
      <c r="S120" s="1" t="s">
        <v>3209</v>
      </c>
      <c r="T120" s="13"/>
      <c r="U120" s="13"/>
      <c r="V120" s="13"/>
      <c r="W120" s="1" t="s">
        <v>2700</v>
      </c>
      <c r="X120" s="1" t="s">
        <v>3210</v>
      </c>
      <c r="Y120" s="1" t="s">
        <v>2863</v>
      </c>
    </row>
    <row r="121" spans="1:25" x14ac:dyDescent="0.3">
      <c r="A121" s="1" t="s">
        <v>148</v>
      </c>
      <c r="B121" s="1" t="s">
        <v>825</v>
      </c>
      <c r="C121" s="1" t="s">
        <v>1445</v>
      </c>
      <c r="D121" s="1" t="s">
        <v>2035</v>
      </c>
      <c r="E121" s="1" t="s">
        <v>2265</v>
      </c>
      <c r="F121" s="1" t="s">
        <v>2397</v>
      </c>
      <c r="G121" s="13"/>
      <c r="H121" s="13"/>
      <c r="I121" s="13"/>
      <c r="J121" s="1" t="s">
        <v>2458</v>
      </c>
      <c r="K121" s="13" t="s">
        <v>2495</v>
      </c>
      <c r="L121" s="13" t="s">
        <v>2510</v>
      </c>
      <c r="M121" s="13"/>
      <c r="N121" s="1" t="s">
        <v>2458</v>
      </c>
      <c r="O121" s="13" t="s">
        <v>2495</v>
      </c>
      <c r="P121" s="13" t="s">
        <v>2510</v>
      </c>
      <c r="Q121" s="13"/>
      <c r="R121" s="1" t="s">
        <v>2590</v>
      </c>
      <c r="S121" s="1" t="s">
        <v>3211</v>
      </c>
      <c r="T121" s="13"/>
      <c r="U121" s="13"/>
      <c r="V121" s="13"/>
      <c r="W121" s="1" t="s">
        <v>2700</v>
      </c>
      <c r="X121" s="1" t="s">
        <v>3210</v>
      </c>
      <c r="Y121" s="1" t="s">
        <v>2863</v>
      </c>
    </row>
    <row r="122" spans="1:25" x14ac:dyDescent="0.3">
      <c r="A122" s="1" t="s">
        <v>149</v>
      </c>
      <c r="B122" s="1" t="s">
        <v>826</v>
      </c>
      <c r="C122" s="1" t="s">
        <v>1446</v>
      </c>
      <c r="D122" s="1" t="s">
        <v>2036</v>
      </c>
      <c r="E122" s="1" t="s">
        <v>2266</v>
      </c>
      <c r="F122" s="1" t="s">
        <v>2398</v>
      </c>
      <c r="G122" s="13"/>
      <c r="H122" s="13"/>
      <c r="I122" s="13"/>
      <c r="J122" s="1" t="s">
        <v>2458</v>
      </c>
      <c r="K122" s="13" t="s">
        <v>2495</v>
      </c>
      <c r="L122" s="13" t="s">
        <v>2529</v>
      </c>
      <c r="M122" s="13"/>
      <c r="N122" s="1" t="s">
        <v>2458</v>
      </c>
      <c r="O122" s="13" t="s">
        <v>2495</v>
      </c>
      <c r="P122" s="13" t="s">
        <v>2529</v>
      </c>
      <c r="Q122" s="13"/>
      <c r="R122" s="1" t="s">
        <v>2591</v>
      </c>
      <c r="S122" s="1" t="s">
        <v>3212</v>
      </c>
      <c r="T122" s="1" t="s">
        <v>3213</v>
      </c>
      <c r="U122" s="13"/>
      <c r="V122" s="13"/>
      <c r="W122" s="1" t="s">
        <v>2701</v>
      </c>
      <c r="X122" s="1" t="s">
        <v>3214</v>
      </c>
      <c r="Y122" s="1" t="s">
        <v>2863</v>
      </c>
    </row>
    <row r="123" spans="1:25" x14ac:dyDescent="0.3">
      <c r="A123" s="1" t="s">
        <v>150</v>
      </c>
      <c r="B123" s="1" t="s">
        <v>827</v>
      </c>
      <c r="C123" s="1" t="s">
        <v>1447</v>
      </c>
      <c r="D123" s="1" t="s">
        <v>2037</v>
      </c>
      <c r="E123" s="1" t="s">
        <v>2972</v>
      </c>
      <c r="F123" s="1" t="s">
        <v>2399</v>
      </c>
      <c r="G123" s="13"/>
      <c r="H123" s="13"/>
      <c r="I123" s="13"/>
      <c r="J123" s="1" t="s">
        <v>2458</v>
      </c>
      <c r="K123" s="13" t="s">
        <v>2495</v>
      </c>
      <c r="L123" s="13" t="s">
        <v>2510</v>
      </c>
      <c r="M123" s="13"/>
      <c r="N123" s="1" t="s">
        <v>2458</v>
      </c>
      <c r="O123" s="13" t="s">
        <v>2495</v>
      </c>
      <c r="P123" s="13" t="s">
        <v>2510</v>
      </c>
      <c r="Q123" s="13"/>
      <c r="R123" s="1" t="s">
        <v>2592</v>
      </c>
      <c r="S123" s="1" t="s">
        <v>3215</v>
      </c>
      <c r="T123" s="1" t="s">
        <v>3144</v>
      </c>
      <c r="U123" s="13"/>
      <c r="V123" s="13"/>
      <c r="W123" s="1" t="s">
        <v>2700</v>
      </c>
      <c r="X123" s="1" t="s">
        <v>3210</v>
      </c>
      <c r="Y123" s="1" t="s">
        <v>2863</v>
      </c>
    </row>
    <row r="124" spans="1:25" x14ac:dyDescent="0.3">
      <c r="A124" s="1" t="s">
        <v>151</v>
      </c>
      <c r="B124" s="1" t="s">
        <v>828</v>
      </c>
      <c r="C124" s="1" t="s">
        <v>1448</v>
      </c>
      <c r="D124" s="1" t="s">
        <v>2038</v>
      </c>
      <c r="E124" s="1" t="s">
        <v>2973</v>
      </c>
      <c r="F124" s="1" t="s">
        <v>2400</v>
      </c>
      <c r="G124" s="13"/>
      <c r="H124" s="13"/>
      <c r="I124" s="13"/>
      <c r="J124" s="1" t="s">
        <v>2458</v>
      </c>
      <c r="K124" s="13" t="s">
        <v>2495</v>
      </c>
      <c r="L124" s="13" t="s">
        <v>2510</v>
      </c>
      <c r="M124" s="13"/>
      <c r="N124" s="1" t="s">
        <v>2458</v>
      </c>
      <c r="O124" s="13" t="s">
        <v>2495</v>
      </c>
      <c r="P124" s="13" t="s">
        <v>2510</v>
      </c>
      <c r="Q124" s="13"/>
      <c r="R124" s="1" t="s">
        <v>2592</v>
      </c>
      <c r="S124" s="13"/>
      <c r="T124" s="1" t="s">
        <v>3216</v>
      </c>
      <c r="U124" s="13"/>
      <c r="V124" s="13"/>
      <c r="W124" s="1" t="s">
        <v>2702</v>
      </c>
      <c r="X124" s="1" t="s">
        <v>3217</v>
      </c>
      <c r="Y124" s="1" t="s">
        <v>2863</v>
      </c>
    </row>
    <row r="125" spans="1:25" x14ac:dyDescent="0.3">
      <c r="A125" s="1" t="s">
        <v>152</v>
      </c>
      <c r="B125" s="1" t="s">
        <v>829</v>
      </c>
      <c r="C125" s="1" t="s">
        <v>1449</v>
      </c>
      <c r="D125" s="1" t="s">
        <v>2039</v>
      </c>
      <c r="E125" s="1" t="s">
        <v>2974</v>
      </c>
      <c r="F125" s="1" t="s">
        <v>2401</v>
      </c>
      <c r="G125" s="13"/>
      <c r="H125" s="13"/>
      <c r="I125" s="13"/>
      <c r="J125" s="1" t="s">
        <v>2458</v>
      </c>
      <c r="K125" s="13" t="s">
        <v>2495</v>
      </c>
      <c r="L125" s="13" t="s">
        <v>2510</v>
      </c>
      <c r="M125" s="13"/>
      <c r="N125" s="1" t="s">
        <v>2458</v>
      </c>
      <c r="O125" s="13" t="s">
        <v>2495</v>
      </c>
      <c r="P125" s="13" t="s">
        <v>2510</v>
      </c>
      <c r="Q125" s="13"/>
      <c r="R125" s="1" t="s">
        <v>2592</v>
      </c>
      <c r="S125" s="13"/>
      <c r="T125" s="13"/>
      <c r="U125" s="13"/>
      <c r="V125" s="13"/>
      <c r="W125" s="1" t="s">
        <v>2703</v>
      </c>
      <c r="X125" s="1" t="s">
        <v>3218</v>
      </c>
      <c r="Y125" s="1" t="s">
        <v>2863</v>
      </c>
    </row>
    <row r="126" spans="1:25" x14ac:dyDescent="0.3">
      <c r="A126" s="1" t="s">
        <v>153</v>
      </c>
      <c r="B126" s="1" t="s">
        <v>830</v>
      </c>
      <c r="C126" s="1" t="s">
        <v>1450</v>
      </c>
      <c r="D126" s="1" t="s">
        <v>2040</v>
      </c>
      <c r="E126" s="1" t="s">
        <v>2975</v>
      </c>
      <c r="F126" s="1" t="s">
        <v>2342</v>
      </c>
      <c r="G126" s="13"/>
      <c r="H126" s="13"/>
      <c r="I126" s="13"/>
      <c r="J126" s="1" t="s">
        <v>2458</v>
      </c>
      <c r="K126" s="13" t="s">
        <v>2495</v>
      </c>
      <c r="L126" s="13" t="s">
        <v>2510</v>
      </c>
      <c r="M126" s="13"/>
      <c r="N126" s="1" t="s">
        <v>2458</v>
      </c>
      <c r="O126" s="13" t="s">
        <v>2495</v>
      </c>
      <c r="P126" s="13" t="s">
        <v>2510</v>
      </c>
      <c r="Q126" s="13"/>
      <c r="R126" s="1" t="s">
        <v>2592</v>
      </c>
      <c r="S126" s="13"/>
      <c r="T126" s="13"/>
      <c r="U126" s="13"/>
      <c r="V126" s="13"/>
      <c r="W126" s="13"/>
      <c r="X126" s="13"/>
      <c r="Y126" s="1" t="s">
        <v>2863</v>
      </c>
    </row>
    <row r="127" spans="1:25" x14ac:dyDescent="0.3">
      <c r="A127" s="1" t="s">
        <v>154</v>
      </c>
      <c r="B127" s="1" t="s">
        <v>775</v>
      </c>
      <c r="C127" s="1" t="s">
        <v>1392</v>
      </c>
      <c r="D127" s="1" t="s">
        <v>1985</v>
      </c>
      <c r="E127" s="1" t="s">
        <v>2939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3">
      <c r="A128" s="1" t="s">
        <v>155</v>
      </c>
      <c r="B128" s="1" t="s">
        <v>831</v>
      </c>
      <c r="C128" s="1" t="s">
        <v>1451</v>
      </c>
      <c r="D128" s="1" t="s">
        <v>2041</v>
      </c>
      <c r="E128" s="1" t="s">
        <v>2976</v>
      </c>
      <c r="F128" s="1" t="s">
        <v>2342</v>
      </c>
      <c r="G128" s="13"/>
      <c r="H128" s="13"/>
      <c r="I128" s="13"/>
      <c r="J128" s="1" t="s">
        <v>2469</v>
      </c>
      <c r="K128" s="13" t="s">
        <v>2507</v>
      </c>
      <c r="L128" s="13"/>
      <c r="M128" s="13"/>
      <c r="N128" s="1" t="s">
        <v>2469</v>
      </c>
      <c r="O128" s="13" t="s">
        <v>2507</v>
      </c>
      <c r="P128" s="13"/>
      <c r="Q128" s="13"/>
      <c r="R128" s="1" t="s">
        <v>2593</v>
      </c>
      <c r="S128" s="1" t="s">
        <v>3219</v>
      </c>
      <c r="T128" s="1" t="s">
        <v>3220</v>
      </c>
      <c r="U128" s="13"/>
      <c r="V128" s="13"/>
      <c r="W128" s="1" t="s">
        <v>2704</v>
      </c>
      <c r="X128" s="1" t="s">
        <v>3221</v>
      </c>
      <c r="Y128" s="1" t="s">
        <v>2854</v>
      </c>
    </row>
    <row r="129" spans="1:25" x14ac:dyDescent="0.3">
      <c r="A129" s="1" t="s">
        <v>156</v>
      </c>
      <c r="B129" s="1" t="s">
        <v>832</v>
      </c>
      <c r="C129" s="1" t="s">
        <v>1452</v>
      </c>
      <c r="D129" s="1" t="s">
        <v>2042</v>
      </c>
      <c r="E129" s="1" t="s">
        <v>2977</v>
      </c>
      <c r="F129" s="1" t="s">
        <v>2342</v>
      </c>
      <c r="G129" s="13"/>
      <c r="H129" s="13"/>
      <c r="I129" s="13"/>
      <c r="J129" s="1" t="s">
        <v>2469</v>
      </c>
      <c r="K129" s="13" t="s">
        <v>2507</v>
      </c>
      <c r="L129" s="13"/>
      <c r="M129" s="13"/>
      <c r="N129" s="1" t="s">
        <v>2469</v>
      </c>
      <c r="O129" s="13" t="s">
        <v>2507</v>
      </c>
      <c r="P129" s="13"/>
      <c r="Q129" s="13"/>
      <c r="R129" s="1" t="s">
        <v>2594</v>
      </c>
      <c r="S129" s="1" t="s">
        <v>3222</v>
      </c>
      <c r="T129" s="1" t="s">
        <v>3220</v>
      </c>
      <c r="U129" s="13"/>
      <c r="V129" s="13"/>
      <c r="W129" s="1" t="s">
        <v>2704</v>
      </c>
      <c r="X129" s="1" t="s">
        <v>3221</v>
      </c>
      <c r="Y129" s="1" t="s">
        <v>2854</v>
      </c>
    </row>
    <row r="130" spans="1:25" x14ac:dyDescent="0.3">
      <c r="A130" s="1" t="s">
        <v>157</v>
      </c>
      <c r="B130" s="1" t="s">
        <v>833</v>
      </c>
      <c r="C130" s="1" t="s">
        <v>1453</v>
      </c>
      <c r="D130" s="1" t="s">
        <v>2043</v>
      </c>
      <c r="E130" s="1" t="s">
        <v>2267</v>
      </c>
      <c r="F130" s="1" t="s">
        <v>2342</v>
      </c>
      <c r="G130" s="13"/>
      <c r="H130" s="13"/>
      <c r="I130" s="13"/>
      <c r="J130" s="1" t="s">
        <v>2458</v>
      </c>
      <c r="K130" s="13" t="s">
        <v>2495</v>
      </c>
      <c r="L130" s="13"/>
      <c r="M130" s="13"/>
      <c r="N130" s="1" t="s">
        <v>2458</v>
      </c>
      <c r="O130" s="13" t="s">
        <v>2495</v>
      </c>
      <c r="P130" s="13"/>
      <c r="Q130" s="13"/>
      <c r="R130" s="1" t="s">
        <v>2595</v>
      </c>
      <c r="S130" s="13"/>
      <c r="T130" s="1" t="s">
        <v>3213</v>
      </c>
      <c r="U130" s="13"/>
      <c r="V130" s="13"/>
      <c r="W130" s="1" t="s">
        <v>2701</v>
      </c>
      <c r="X130" s="1" t="s">
        <v>3214</v>
      </c>
      <c r="Y130" s="1" t="s">
        <v>2854</v>
      </c>
    </row>
    <row r="131" spans="1:25" x14ac:dyDescent="0.3">
      <c r="A131" s="1" t="s">
        <v>158</v>
      </c>
      <c r="B131" s="1" t="s">
        <v>834</v>
      </c>
      <c r="C131" s="1" t="s">
        <v>1454</v>
      </c>
      <c r="D131" s="1" t="s">
        <v>2044</v>
      </c>
      <c r="E131" s="1" t="s">
        <v>2268</v>
      </c>
      <c r="F131" s="1" t="s">
        <v>2342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 t="s">
        <v>2596</v>
      </c>
      <c r="S131" s="13"/>
      <c r="T131" s="13"/>
      <c r="U131" s="13"/>
      <c r="V131" s="13"/>
      <c r="W131" s="13"/>
      <c r="X131" s="13"/>
      <c r="Y131" s="1" t="s">
        <v>2854</v>
      </c>
    </row>
    <row r="132" spans="1:25" x14ac:dyDescent="0.3">
      <c r="A132" s="1" t="s">
        <v>159</v>
      </c>
      <c r="B132" s="1" t="s">
        <v>835</v>
      </c>
      <c r="C132" s="1" t="s">
        <v>1455</v>
      </c>
      <c r="D132" s="1" t="s">
        <v>2045</v>
      </c>
      <c r="E132" s="1" t="s">
        <v>2978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" t="s">
        <v>3223</v>
      </c>
      <c r="T132" s="13"/>
      <c r="U132" s="13"/>
      <c r="V132" s="13"/>
      <c r="W132" s="13"/>
      <c r="X132" s="13"/>
      <c r="Y132" s="13"/>
    </row>
    <row r="133" spans="1:25" x14ac:dyDescent="0.3">
      <c r="A133" s="1" t="s">
        <v>160</v>
      </c>
      <c r="B133" s="1" t="s">
        <v>836</v>
      </c>
      <c r="C133" s="1" t="s">
        <v>1456</v>
      </c>
      <c r="D133" s="1" t="s">
        <v>2046</v>
      </c>
      <c r="E133" s="1" t="s">
        <v>2979</v>
      </c>
      <c r="F133" s="1" t="s">
        <v>2402</v>
      </c>
      <c r="G133" s="13"/>
      <c r="H133" s="13"/>
      <c r="I133" s="13"/>
      <c r="J133" s="1" t="s">
        <v>2458</v>
      </c>
      <c r="K133" s="13" t="s">
        <v>2495</v>
      </c>
      <c r="L133" s="13"/>
      <c r="M133" s="13"/>
      <c r="N133" s="1" t="s">
        <v>2458</v>
      </c>
      <c r="O133" s="13" t="s">
        <v>2495</v>
      </c>
      <c r="P133" s="13"/>
      <c r="Q133" s="13"/>
      <c r="R133" s="1" t="s">
        <v>2597</v>
      </c>
      <c r="S133" s="1" t="s">
        <v>3224</v>
      </c>
      <c r="T133" s="13"/>
      <c r="U133" s="13"/>
      <c r="V133" s="13"/>
      <c r="W133" s="1" t="s">
        <v>2705</v>
      </c>
      <c r="X133" s="1" t="s">
        <v>3079</v>
      </c>
      <c r="Y133" s="1" t="s">
        <v>2869</v>
      </c>
    </row>
    <row r="134" spans="1:25" x14ac:dyDescent="0.3">
      <c r="A134" s="1" t="s">
        <v>161</v>
      </c>
      <c r="B134" s="1" t="s">
        <v>837</v>
      </c>
      <c r="C134" s="1" t="s">
        <v>1457</v>
      </c>
      <c r="D134" s="1" t="s">
        <v>2047</v>
      </c>
      <c r="E134" s="1" t="s">
        <v>2980</v>
      </c>
      <c r="F134" s="1" t="s">
        <v>2403</v>
      </c>
      <c r="G134" s="13"/>
      <c r="H134" s="13"/>
      <c r="I134" s="13"/>
      <c r="J134" s="1" t="s">
        <v>2458</v>
      </c>
      <c r="K134" s="13" t="s">
        <v>2495</v>
      </c>
      <c r="L134" s="13"/>
      <c r="M134" s="13"/>
      <c r="N134" s="1" t="s">
        <v>2458</v>
      </c>
      <c r="O134" s="13" t="s">
        <v>2495</v>
      </c>
      <c r="P134" s="13"/>
      <c r="Q134" s="13"/>
      <c r="R134" s="1" t="s">
        <v>2597</v>
      </c>
      <c r="S134" s="13"/>
      <c r="T134" s="13"/>
      <c r="U134" s="13"/>
      <c r="V134" s="13"/>
      <c r="W134" s="1" t="s">
        <v>2705</v>
      </c>
      <c r="X134" s="1" t="s">
        <v>3079</v>
      </c>
      <c r="Y134" s="1" t="s">
        <v>2869</v>
      </c>
    </row>
    <row r="135" spans="1:25" x14ac:dyDescent="0.3">
      <c r="A135" s="1" t="s">
        <v>162</v>
      </c>
      <c r="B135" s="1" t="s">
        <v>838</v>
      </c>
      <c r="C135" s="1" t="s">
        <v>1458</v>
      </c>
      <c r="D135" s="1" t="s">
        <v>2048</v>
      </c>
      <c r="E135" s="1" t="s">
        <v>2981</v>
      </c>
      <c r="F135" s="1" t="s">
        <v>2404</v>
      </c>
      <c r="G135" s="13"/>
      <c r="H135" s="13"/>
      <c r="I135" s="13"/>
      <c r="J135" s="1" t="s">
        <v>2458</v>
      </c>
      <c r="K135" s="13" t="s">
        <v>2495</v>
      </c>
      <c r="L135" s="13"/>
      <c r="M135" s="13"/>
      <c r="N135" s="1" t="s">
        <v>2458</v>
      </c>
      <c r="O135" s="13" t="s">
        <v>2495</v>
      </c>
      <c r="P135" s="13"/>
      <c r="Q135" s="13"/>
      <c r="R135" s="1" t="s">
        <v>2598</v>
      </c>
      <c r="S135" s="1" t="s">
        <v>3224</v>
      </c>
      <c r="T135" s="13"/>
      <c r="U135" s="13"/>
      <c r="V135" s="13"/>
      <c r="W135" s="1" t="s">
        <v>2705</v>
      </c>
      <c r="X135" s="1" t="s">
        <v>3079</v>
      </c>
      <c r="Y135" s="1" t="s">
        <v>2869</v>
      </c>
    </row>
    <row r="136" spans="1:25" x14ac:dyDescent="0.3">
      <c r="A136" s="1" t="s">
        <v>163</v>
      </c>
      <c r="B136" s="1" t="s">
        <v>839</v>
      </c>
      <c r="C136" s="1" t="s">
        <v>1459</v>
      </c>
      <c r="D136" s="1" t="s">
        <v>2049</v>
      </c>
      <c r="E136" s="1" t="s">
        <v>2982</v>
      </c>
      <c r="F136" s="1" t="s">
        <v>2405</v>
      </c>
      <c r="G136" s="13"/>
      <c r="H136" s="13"/>
      <c r="I136" s="13"/>
      <c r="J136" s="1" t="s">
        <v>2458</v>
      </c>
      <c r="K136" s="13" t="s">
        <v>2495</v>
      </c>
      <c r="L136" s="13"/>
      <c r="M136" s="13"/>
      <c r="N136" s="1" t="s">
        <v>2458</v>
      </c>
      <c r="O136" s="13" t="s">
        <v>2495</v>
      </c>
      <c r="P136" s="13"/>
      <c r="Q136" s="13"/>
      <c r="R136" s="1" t="s">
        <v>2598</v>
      </c>
      <c r="S136" s="13"/>
      <c r="T136" s="13"/>
      <c r="U136" s="13"/>
      <c r="V136" s="13"/>
      <c r="W136" s="1" t="s">
        <v>2705</v>
      </c>
      <c r="X136" s="1" t="s">
        <v>3079</v>
      </c>
      <c r="Y136" s="1" t="s">
        <v>2869</v>
      </c>
    </row>
    <row r="137" spans="1:25" x14ac:dyDescent="0.3">
      <c r="A137" s="1" t="s">
        <v>164</v>
      </c>
      <c r="B137" s="1" t="s">
        <v>840</v>
      </c>
      <c r="C137" s="1" t="s">
        <v>1460</v>
      </c>
      <c r="D137" s="1" t="s">
        <v>2050</v>
      </c>
      <c r="E137" s="1" t="s">
        <v>2983</v>
      </c>
      <c r="F137" s="1" t="s">
        <v>2406</v>
      </c>
      <c r="G137" s="13"/>
      <c r="H137" s="13"/>
      <c r="I137" s="13"/>
      <c r="J137" s="1" t="s">
        <v>2458</v>
      </c>
      <c r="K137" s="13" t="s">
        <v>2495</v>
      </c>
      <c r="L137" s="13"/>
      <c r="M137" s="13"/>
      <c r="N137" s="1" t="s">
        <v>2458</v>
      </c>
      <c r="O137" s="13" t="s">
        <v>2495</v>
      </c>
      <c r="P137" s="13"/>
      <c r="Q137" s="13"/>
      <c r="R137" s="1" t="s">
        <v>2599</v>
      </c>
      <c r="S137" s="13"/>
      <c r="T137" s="13"/>
      <c r="U137" s="13"/>
      <c r="V137" s="13"/>
      <c r="W137" s="1" t="s">
        <v>2705</v>
      </c>
      <c r="X137" s="1" t="s">
        <v>3079</v>
      </c>
      <c r="Y137" s="1" t="s">
        <v>2869</v>
      </c>
    </row>
    <row r="138" spans="1:25" x14ac:dyDescent="0.3">
      <c r="A138" s="1" t="s">
        <v>165</v>
      </c>
      <c r="B138" s="1" t="s">
        <v>841</v>
      </c>
      <c r="C138" s="1" t="s">
        <v>1461</v>
      </c>
      <c r="D138" s="1" t="s">
        <v>2051</v>
      </c>
      <c r="E138" s="1" t="s">
        <v>2984</v>
      </c>
      <c r="F138" s="1" t="s">
        <v>2407</v>
      </c>
      <c r="G138" s="13"/>
      <c r="H138" s="13"/>
      <c r="I138" s="13"/>
      <c r="J138" s="1" t="s">
        <v>2458</v>
      </c>
      <c r="K138" s="13" t="s">
        <v>2495</v>
      </c>
      <c r="L138" s="13"/>
      <c r="M138" s="13"/>
      <c r="N138" s="1" t="s">
        <v>2458</v>
      </c>
      <c r="O138" s="13" t="s">
        <v>2495</v>
      </c>
      <c r="P138" s="13"/>
      <c r="Q138" s="13"/>
      <c r="R138" s="1" t="s">
        <v>2599</v>
      </c>
      <c r="S138" s="13"/>
      <c r="T138" s="13"/>
      <c r="U138" s="13"/>
      <c r="V138" s="13"/>
      <c r="W138" s="1" t="s">
        <v>2705</v>
      </c>
      <c r="X138" s="1" t="s">
        <v>3079</v>
      </c>
      <c r="Y138" s="1" t="s">
        <v>2869</v>
      </c>
    </row>
    <row r="139" spans="1:25" x14ac:dyDescent="0.3">
      <c r="A139" s="1" t="s">
        <v>166</v>
      </c>
      <c r="B139" s="1" t="s">
        <v>829</v>
      </c>
      <c r="C139" s="1" t="s">
        <v>1462</v>
      </c>
      <c r="D139" s="1" t="s">
        <v>2039</v>
      </c>
      <c r="E139" s="1" t="s">
        <v>2974</v>
      </c>
      <c r="F139" s="1" t="s">
        <v>2408</v>
      </c>
      <c r="G139" s="13"/>
      <c r="H139" s="13"/>
      <c r="I139" s="13"/>
      <c r="J139" s="1" t="s">
        <v>2458</v>
      </c>
      <c r="K139" s="13" t="s">
        <v>2495</v>
      </c>
      <c r="L139" s="13"/>
      <c r="M139" s="13"/>
      <c r="N139" s="1" t="s">
        <v>2458</v>
      </c>
      <c r="O139" s="13" t="s">
        <v>2495</v>
      </c>
      <c r="P139" s="13"/>
      <c r="Q139" s="13"/>
      <c r="R139" s="1" t="s">
        <v>2599</v>
      </c>
      <c r="S139" s="13"/>
      <c r="T139" s="13"/>
      <c r="U139" s="13"/>
      <c r="V139" s="13"/>
      <c r="W139" s="1" t="s">
        <v>2703</v>
      </c>
      <c r="X139" s="1" t="s">
        <v>3218</v>
      </c>
      <c r="Y139" s="1" t="s">
        <v>2869</v>
      </c>
    </row>
    <row r="140" spans="1:25" x14ac:dyDescent="0.3">
      <c r="A140" s="1" t="s">
        <v>167</v>
      </c>
      <c r="B140" s="1" t="s">
        <v>842</v>
      </c>
      <c r="C140" s="1" t="s">
        <v>1463</v>
      </c>
      <c r="D140" s="1" t="s">
        <v>2052</v>
      </c>
      <c r="E140" s="1" t="s">
        <v>2985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" t="s">
        <v>3225</v>
      </c>
      <c r="T140" s="13"/>
      <c r="U140" s="13"/>
      <c r="V140" s="13"/>
      <c r="W140" s="13"/>
      <c r="X140" s="13"/>
      <c r="Y140" s="13"/>
    </row>
    <row r="141" spans="1:25" x14ac:dyDescent="0.3">
      <c r="A141" s="1" t="s">
        <v>168</v>
      </c>
      <c r="B141" s="1" t="s">
        <v>843</v>
      </c>
      <c r="C141" s="1" t="s">
        <v>1464</v>
      </c>
      <c r="D141" s="1" t="s">
        <v>2053</v>
      </c>
      <c r="E141" s="1" t="s">
        <v>2269</v>
      </c>
      <c r="F141" s="1" t="s">
        <v>2342</v>
      </c>
      <c r="G141" s="13"/>
      <c r="H141" s="13"/>
      <c r="I141" s="13"/>
      <c r="J141" s="1" t="s">
        <v>2469</v>
      </c>
      <c r="K141" s="13" t="s">
        <v>2507</v>
      </c>
      <c r="L141" s="13"/>
      <c r="M141" s="13"/>
      <c r="N141" s="1" t="s">
        <v>2469</v>
      </c>
      <c r="O141" s="13" t="s">
        <v>2507</v>
      </c>
      <c r="P141" s="13"/>
      <c r="Q141" s="13"/>
      <c r="R141" s="1" t="s">
        <v>2600</v>
      </c>
      <c r="S141" s="13"/>
      <c r="T141" s="13"/>
      <c r="U141" s="13"/>
      <c r="V141" s="13"/>
      <c r="W141" s="1" t="s">
        <v>2704</v>
      </c>
      <c r="X141" s="1" t="s">
        <v>3226</v>
      </c>
      <c r="Y141" s="1" t="s">
        <v>2854</v>
      </c>
    </row>
    <row r="142" spans="1:25" x14ac:dyDescent="0.3">
      <c r="A142" s="1" t="s">
        <v>169</v>
      </c>
      <c r="B142" s="1" t="s">
        <v>796</v>
      </c>
      <c r="C142" s="1" t="s">
        <v>1413</v>
      </c>
      <c r="D142" s="1" t="s">
        <v>2054</v>
      </c>
      <c r="E142" s="1" t="s">
        <v>2986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" t="s">
        <v>3227</v>
      </c>
      <c r="T142" s="13"/>
      <c r="U142" s="13"/>
      <c r="V142" s="13"/>
      <c r="W142" s="13"/>
      <c r="X142" s="13"/>
      <c r="Y142" s="13"/>
    </row>
    <row r="143" spans="1:25" x14ac:dyDescent="0.3">
      <c r="A143" s="1" t="s">
        <v>170</v>
      </c>
      <c r="B143" s="1" t="s">
        <v>844</v>
      </c>
      <c r="C143" s="1" t="s">
        <v>1465</v>
      </c>
      <c r="D143" s="1" t="s">
        <v>2055</v>
      </c>
      <c r="E143" s="1" t="s">
        <v>2270</v>
      </c>
      <c r="F143" s="1" t="s">
        <v>2409</v>
      </c>
      <c r="G143" s="13"/>
      <c r="H143" s="13"/>
      <c r="I143" s="13"/>
      <c r="J143" s="1" t="s">
        <v>2467</v>
      </c>
      <c r="K143" s="13"/>
      <c r="L143" s="13"/>
      <c r="M143" s="13"/>
      <c r="N143" s="1" t="s">
        <v>2467</v>
      </c>
      <c r="O143" s="13"/>
      <c r="P143" s="13"/>
      <c r="Q143" s="13"/>
      <c r="R143" s="1" t="s">
        <v>2601</v>
      </c>
      <c r="S143" s="1" t="s">
        <v>3228</v>
      </c>
      <c r="T143" s="1" t="s">
        <v>3378</v>
      </c>
      <c r="U143" s="13"/>
      <c r="V143" s="13"/>
      <c r="W143" s="1" t="s">
        <v>2692</v>
      </c>
      <c r="X143" s="1" t="s">
        <v>3229</v>
      </c>
      <c r="Y143" s="1" t="s">
        <v>2870</v>
      </c>
    </row>
    <row r="144" spans="1:25" x14ac:dyDescent="0.3">
      <c r="A144" s="1" t="s">
        <v>171</v>
      </c>
      <c r="B144" s="1" t="s">
        <v>845</v>
      </c>
      <c r="C144" s="1" t="s">
        <v>1466</v>
      </c>
      <c r="D144" s="1" t="s">
        <v>2056</v>
      </c>
      <c r="E144" s="1" t="s">
        <v>2987</v>
      </c>
      <c r="F144" s="1" t="s">
        <v>2410</v>
      </c>
      <c r="G144" s="13"/>
      <c r="H144" s="13"/>
      <c r="I144" s="13"/>
      <c r="J144" s="1" t="s">
        <v>2471</v>
      </c>
      <c r="K144" s="13" t="s">
        <v>7386</v>
      </c>
      <c r="L144" s="1" t="s">
        <v>2527</v>
      </c>
      <c r="M144" s="13"/>
      <c r="N144" s="1" t="s">
        <v>2471</v>
      </c>
      <c r="O144" s="13"/>
      <c r="P144" s="13"/>
      <c r="Q144" s="13"/>
      <c r="R144" s="1" t="s">
        <v>2602</v>
      </c>
      <c r="S144" s="1" t="s">
        <v>3230</v>
      </c>
      <c r="T144" s="1" t="s">
        <v>3231</v>
      </c>
      <c r="U144" s="13"/>
      <c r="V144" s="13"/>
      <c r="W144" s="1" t="s">
        <v>2697</v>
      </c>
      <c r="X144" s="1" t="s">
        <v>3190</v>
      </c>
      <c r="Y144" s="1" t="s">
        <v>2868</v>
      </c>
    </row>
    <row r="145" spans="1:25" x14ac:dyDescent="0.3">
      <c r="A145" s="1" t="s">
        <v>172</v>
      </c>
      <c r="B145" s="1" t="s">
        <v>846</v>
      </c>
      <c r="C145" s="1" t="s">
        <v>1467</v>
      </c>
      <c r="D145" s="1" t="s">
        <v>2057</v>
      </c>
      <c r="E145" s="1" t="s">
        <v>2271</v>
      </c>
      <c r="F145" s="1" t="s">
        <v>2411</v>
      </c>
      <c r="G145" s="13"/>
      <c r="H145" s="13"/>
      <c r="I145" s="13"/>
      <c r="J145" s="1" t="s">
        <v>2468</v>
      </c>
      <c r="K145" s="13" t="s">
        <v>2506</v>
      </c>
      <c r="L145" s="13"/>
      <c r="M145" s="13"/>
      <c r="N145" s="1" t="s">
        <v>2472</v>
      </c>
      <c r="O145" s="1" t="s">
        <v>7416</v>
      </c>
      <c r="P145" s="13"/>
      <c r="Q145" s="13"/>
      <c r="R145" s="1" t="s">
        <v>2603</v>
      </c>
      <c r="S145" s="13"/>
      <c r="T145" s="1" t="s">
        <v>3232</v>
      </c>
      <c r="U145" s="13"/>
      <c r="V145" s="13"/>
      <c r="W145" s="1" t="s">
        <v>2693</v>
      </c>
      <c r="X145" s="1" t="s">
        <v>3182</v>
      </c>
      <c r="Y145" s="1" t="s">
        <v>2871</v>
      </c>
    </row>
    <row r="146" spans="1:25" x14ac:dyDescent="0.3">
      <c r="A146" s="1" t="s">
        <v>173</v>
      </c>
      <c r="B146" s="1" t="s">
        <v>847</v>
      </c>
      <c r="C146" s="1" t="s">
        <v>1468</v>
      </c>
      <c r="D146" s="1" t="s">
        <v>2058</v>
      </c>
      <c r="E146" s="1" t="s">
        <v>2272</v>
      </c>
      <c r="F146" s="1" t="s">
        <v>2412</v>
      </c>
      <c r="G146" s="13"/>
      <c r="H146" s="13"/>
      <c r="I146" s="13"/>
      <c r="J146" s="1" t="s">
        <v>2455</v>
      </c>
      <c r="K146" s="13" t="s">
        <v>2492</v>
      </c>
      <c r="L146" s="13"/>
      <c r="M146" s="13"/>
      <c r="N146" s="1" t="s">
        <v>2455</v>
      </c>
      <c r="O146" s="13" t="s">
        <v>2492</v>
      </c>
      <c r="P146" s="13"/>
      <c r="Q146" s="13"/>
      <c r="R146" s="1" t="s">
        <v>2604</v>
      </c>
      <c r="S146" s="1" t="s">
        <v>3233</v>
      </c>
      <c r="T146" s="1" t="s">
        <v>3234</v>
      </c>
      <c r="U146" s="13"/>
      <c r="V146" s="13"/>
      <c r="W146" s="1" t="s">
        <v>2704</v>
      </c>
      <c r="X146" s="1" t="s">
        <v>3226</v>
      </c>
      <c r="Y146" s="1" t="s">
        <v>2854</v>
      </c>
    </row>
    <row r="147" spans="1:25" x14ac:dyDescent="0.3">
      <c r="A147" s="1" t="s">
        <v>174</v>
      </c>
      <c r="B147" s="1" t="s">
        <v>848</v>
      </c>
      <c r="C147" s="1" t="s">
        <v>1469</v>
      </c>
      <c r="D147" s="1" t="s">
        <v>2059</v>
      </c>
      <c r="E147" s="1" t="s">
        <v>2988</v>
      </c>
      <c r="F147" s="1" t="s">
        <v>2342</v>
      </c>
      <c r="G147" s="13"/>
      <c r="H147" s="13"/>
      <c r="I147" s="13"/>
      <c r="J147" s="1" t="s">
        <v>2467</v>
      </c>
      <c r="K147" s="13"/>
      <c r="L147" s="13"/>
      <c r="M147" s="13"/>
      <c r="N147" s="1" t="s">
        <v>2467</v>
      </c>
      <c r="O147" s="13"/>
      <c r="P147" s="13"/>
      <c r="Q147" s="13"/>
      <c r="R147" s="1" t="s">
        <v>2605</v>
      </c>
      <c r="S147" s="13"/>
      <c r="T147" s="13"/>
      <c r="U147" s="13"/>
      <c r="V147" s="13"/>
      <c r="W147" s="1" t="s">
        <v>2706</v>
      </c>
      <c r="X147" s="1" t="s">
        <v>3235</v>
      </c>
      <c r="Y147" s="1" t="s">
        <v>2871</v>
      </c>
    </row>
    <row r="148" spans="1:25" x14ac:dyDescent="0.3">
      <c r="A148" s="1" t="s">
        <v>175</v>
      </c>
      <c r="B148" s="1" t="s">
        <v>849</v>
      </c>
      <c r="C148" s="1" t="s">
        <v>1470</v>
      </c>
      <c r="D148" s="1" t="s">
        <v>2060</v>
      </c>
      <c r="E148" s="1" t="s">
        <v>2989</v>
      </c>
      <c r="F148" s="1" t="s">
        <v>2413</v>
      </c>
      <c r="G148" s="13"/>
      <c r="H148" s="13"/>
      <c r="I148" s="13"/>
      <c r="J148" s="1" t="s">
        <v>2458</v>
      </c>
      <c r="K148" s="13" t="s">
        <v>2495</v>
      </c>
      <c r="L148" s="13"/>
      <c r="M148" s="13"/>
      <c r="N148" s="1" t="s">
        <v>2458</v>
      </c>
      <c r="O148" s="13" t="s">
        <v>2495</v>
      </c>
      <c r="P148" s="13"/>
      <c r="Q148" s="13"/>
      <c r="R148" s="1" t="s">
        <v>2606</v>
      </c>
      <c r="S148" s="13"/>
      <c r="T148" s="1" t="s">
        <v>3236</v>
      </c>
      <c r="U148" s="13"/>
      <c r="V148" s="13"/>
      <c r="W148" s="1" t="s">
        <v>2707</v>
      </c>
      <c r="X148" s="1" t="s">
        <v>3237</v>
      </c>
      <c r="Y148" s="1" t="s">
        <v>2871</v>
      </c>
    </row>
    <row r="149" spans="1:25" x14ac:dyDescent="0.3">
      <c r="A149" s="1" t="s">
        <v>176</v>
      </c>
      <c r="B149" s="1" t="s">
        <v>850</v>
      </c>
      <c r="C149" s="1" t="s">
        <v>1471</v>
      </c>
      <c r="D149" s="1" t="s">
        <v>2061</v>
      </c>
      <c r="E149" s="1" t="s">
        <v>2990</v>
      </c>
      <c r="F149" s="1" t="s">
        <v>2414</v>
      </c>
      <c r="G149" s="13"/>
      <c r="H149" s="13"/>
      <c r="I149" s="13"/>
      <c r="J149" s="1" t="s">
        <v>2458</v>
      </c>
      <c r="K149" s="13" t="s">
        <v>2495</v>
      </c>
      <c r="L149" s="13" t="s">
        <v>2531</v>
      </c>
      <c r="M149" s="13"/>
      <c r="N149" s="1" t="s">
        <v>2458</v>
      </c>
      <c r="O149" s="13" t="s">
        <v>2495</v>
      </c>
      <c r="P149" s="13"/>
      <c r="Q149" s="13"/>
      <c r="R149" s="1" t="s">
        <v>2606</v>
      </c>
      <c r="S149" s="13"/>
      <c r="T149" s="1" t="s">
        <v>3238</v>
      </c>
      <c r="U149" s="13"/>
      <c r="V149" s="13"/>
      <c r="W149" s="1" t="s">
        <v>2708</v>
      </c>
      <c r="X149" s="1" t="s">
        <v>3239</v>
      </c>
      <c r="Y149" s="1" t="s">
        <v>2871</v>
      </c>
    </row>
    <row r="150" spans="1:25" x14ac:dyDescent="0.3">
      <c r="A150" s="1" t="s">
        <v>177</v>
      </c>
      <c r="B150" s="1" t="s">
        <v>851</v>
      </c>
      <c r="C150" s="1" t="s">
        <v>1472</v>
      </c>
      <c r="D150" s="1" t="s">
        <v>2062</v>
      </c>
      <c r="E150" s="1" t="s">
        <v>2273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3">
      <c r="A151" s="1" t="s">
        <v>178</v>
      </c>
      <c r="B151" s="1" t="s">
        <v>852</v>
      </c>
      <c r="C151" s="1" t="s">
        <v>1473</v>
      </c>
      <c r="D151" s="1" t="s">
        <v>2063</v>
      </c>
      <c r="E151" s="1" t="s">
        <v>2274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3">
      <c r="A152" s="1" t="s">
        <v>179</v>
      </c>
      <c r="B152" s="1" t="s">
        <v>853</v>
      </c>
      <c r="C152" s="1" t="s">
        <v>1371</v>
      </c>
      <c r="D152" s="1" t="s">
        <v>1968</v>
      </c>
      <c r="E152" s="1" t="s">
        <v>2991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3">
      <c r="A153" s="1" t="s">
        <v>180</v>
      </c>
      <c r="B153" s="1" t="s">
        <v>854</v>
      </c>
      <c r="C153" s="1" t="s">
        <v>1474</v>
      </c>
      <c r="D153" s="1" t="s">
        <v>2064</v>
      </c>
      <c r="E153" s="1" t="s">
        <v>2275</v>
      </c>
      <c r="F153" s="1" t="s">
        <v>2415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 t="s">
        <v>2607</v>
      </c>
      <c r="S153" s="13"/>
      <c r="T153" s="1" t="s">
        <v>3240</v>
      </c>
      <c r="U153" s="13"/>
      <c r="V153" s="13"/>
      <c r="W153" s="1" t="s">
        <v>2709</v>
      </c>
      <c r="X153" s="1" t="s">
        <v>3241</v>
      </c>
      <c r="Y153" s="1" t="s">
        <v>2872</v>
      </c>
    </row>
    <row r="154" spans="1:25" x14ac:dyDescent="0.3">
      <c r="A154" s="1" t="s">
        <v>181</v>
      </c>
      <c r="B154" s="1" t="s">
        <v>855</v>
      </c>
      <c r="C154" s="1" t="s">
        <v>1475</v>
      </c>
      <c r="D154" s="1" t="s">
        <v>2065</v>
      </c>
      <c r="E154" s="1" t="s">
        <v>2276</v>
      </c>
      <c r="F154" s="1" t="s">
        <v>2416</v>
      </c>
      <c r="G154" s="13"/>
      <c r="H154" s="13"/>
      <c r="I154" s="13"/>
      <c r="J154" s="1" t="s">
        <v>2458</v>
      </c>
      <c r="K154" s="13" t="s">
        <v>2495</v>
      </c>
      <c r="L154" s="1" t="s">
        <v>2528</v>
      </c>
      <c r="M154" s="13"/>
      <c r="N154" s="1" t="s">
        <v>2458</v>
      </c>
      <c r="O154" s="13" t="s">
        <v>2495</v>
      </c>
      <c r="P154" s="13"/>
      <c r="Q154" s="13"/>
      <c r="R154" s="1" t="s">
        <v>2607</v>
      </c>
      <c r="S154" s="1" t="s">
        <v>3242</v>
      </c>
      <c r="T154" s="1" t="s">
        <v>3126</v>
      </c>
      <c r="U154" s="13"/>
      <c r="V154" s="13"/>
      <c r="W154" s="1" t="s">
        <v>2710</v>
      </c>
      <c r="X154" s="1" t="s">
        <v>3243</v>
      </c>
      <c r="Y154" s="1" t="s">
        <v>2872</v>
      </c>
    </row>
    <row r="155" spans="1:25" x14ac:dyDescent="0.3">
      <c r="A155" s="1" t="s">
        <v>182</v>
      </c>
      <c r="B155" s="1" t="s">
        <v>856</v>
      </c>
      <c r="C155" s="1" t="s">
        <v>1476</v>
      </c>
      <c r="D155" s="1" t="s">
        <v>2066</v>
      </c>
      <c r="E155" s="1" t="s">
        <v>2277</v>
      </c>
      <c r="F155" s="1" t="s">
        <v>2417</v>
      </c>
      <c r="G155" s="13"/>
      <c r="H155" s="13"/>
      <c r="I155" s="13"/>
      <c r="J155" s="1" t="s">
        <v>2458</v>
      </c>
      <c r="K155" s="13" t="s">
        <v>2495</v>
      </c>
      <c r="L155" s="1" t="s">
        <v>2528</v>
      </c>
      <c r="M155" s="13"/>
      <c r="N155" s="1" t="s">
        <v>2458</v>
      </c>
      <c r="O155" s="13" t="s">
        <v>2495</v>
      </c>
      <c r="P155" s="13"/>
      <c r="Q155" s="13"/>
      <c r="R155" s="1" t="s">
        <v>2607</v>
      </c>
      <c r="S155" s="13"/>
      <c r="T155" s="13"/>
      <c r="U155" s="13"/>
      <c r="V155" s="13"/>
      <c r="W155" s="1" t="s">
        <v>2710</v>
      </c>
      <c r="X155" s="1" t="s">
        <v>3243</v>
      </c>
      <c r="Y155" s="1" t="s">
        <v>2872</v>
      </c>
    </row>
    <row r="156" spans="1:25" x14ac:dyDescent="0.3">
      <c r="A156" s="1" t="s">
        <v>183</v>
      </c>
      <c r="B156" s="1" t="s">
        <v>857</v>
      </c>
      <c r="C156" s="1" t="s">
        <v>1380</v>
      </c>
      <c r="D156" s="1" t="s">
        <v>2028</v>
      </c>
      <c r="E156" s="1" t="s">
        <v>2992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3">
      <c r="A157" s="1" t="s">
        <v>184</v>
      </c>
      <c r="B157" s="1" t="s">
        <v>854</v>
      </c>
      <c r="C157" s="1" t="s">
        <v>1474</v>
      </c>
      <c r="D157" s="1" t="s">
        <v>2064</v>
      </c>
      <c r="E157" s="1" t="s">
        <v>2275</v>
      </c>
      <c r="F157" s="1" t="s">
        <v>2415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 t="s">
        <v>2608</v>
      </c>
      <c r="S157" s="1" t="s">
        <v>3244</v>
      </c>
      <c r="T157" s="1" t="s">
        <v>3245</v>
      </c>
      <c r="U157" s="13"/>
      <c r="V157" s="13"/>
      <c r="W157" s="1" t="s">
        <v>2709</v>
      </c>
      <c r="X157" s="1" t="s">
        <v>3241</v>
      </c>
      <c r="Y157" s="1" t="s">
        <v>2872</v>
      </c>
    </row>
    <row r="158" spans="1:25" x14ac:dyDescent="0.3">
      <c r="A158" s="1" t="s">
        <v>185</v>
      </c>
      <c r="B158" s="1" t="s">
        <v>855</v>
      </c>
      <c r="C158" s="1" t="s">
        <v>1475</v>
      </c>
      <c r="D158" s="1" t="s">
        <v>2065</v>
      </c>
      <c r="E158" s="1" t="s">
        <v>2276</v>
      </c>
      <c r="F158" s="1" t="s">
        <v>2418</v>
      </c>
      <c r="G158" s="13"/>
      <c r="H158" s="13"/>
      <c r="I158" s="13"/>
      <c r="J158" s="1" t="s">
        <v>2458</v>
      </c>
      <c r="K158" s="13" t="s">
        <v>2495</v>
      </c>
      <c r="L158" s="1" t="s">
        <v>2528</v>
      </c>
      <c r="M158" s="13"/>
      <c r="N158" s="1" t="s">
        <v>2458</v>
      </c>
      <c r="O158" s="13" t="s">
        <v>2495</v>
      </c>
      <c r="P158" s="13"/>
      <c r="Q158" s="13"/>
      <c r="R158" s="1" t="s">
        <v>2608</v>
      </c>
      <c r="S158" s="1" t="s">
        <v>3242</v>
      </c>
      <c r="T158" s="1" t="s">
        <v>3126</v>
      </c>
      <c r="U158" s="13"/>
      <c r="V158" s="13"/>
      <c r="W158" s="1" t="s">
        <v>2710</v>
      </c>
      <c r="X158" s="1" t="s">
        <v>3243</v>
      </c>
      <c r="Y158" s="1" t="s">
        <v>2872</v>
      </c>
    </row>
    <row r="159" spans="1:25" x14ac:dyDescent="0.3">
      <c r="A159" s="1" t="s">
        <v>186</v>
      </c>
      <c r="B159" s="1" t="s">
        <v>856</v>
      </c>
      <c r="C159" s="1" t="s">
        <v>1476</v>
      </c>
      <c r="D159" s="1" t="s">
        <v>2066</v>
      </c>
      <c r="E159" s="1" t="s">
        <v>2277</v>
      </c>
      <c r="F159" s="1" t="s">
        <v>2419</v>
      </c>
      <c r="G159" s="13"/>
      <c r="H159" s="13"/>
      <c r="I159" s="13"/>
      <c r="J159" s="1" t="s">
        <v>2458</v>
      </c>
      <c r="K159" s="13" t="s">
        <v>2495</v>
      </c>
      <c r="L159" s="1" t="s">
        <v>2528</v>
      </c>
      <c r="M159" s="13"/>
      <c r="N159" s="1" t="s">
        <v>2458</v>
      </c>
      <c r="O159" s="13" t="s">
        <v>2495</v>
      </c>
      <c r="P159" s="13"/>
      <c r="Q159" s="13"/>
      <c r="R159" s="1" t="s">
        <v>2608</v>
      </c>
      <c r="S159" s="1" t="s">
        <v>3244</v>
      </c>
      <c r="T159" s="13"/>
      <c r="U159" s="13"/>
      <c r="V159" s="13"/>
      <c r="W159" s="1" t="s">
        <v>2710</v>
      </c>
      <c r="X159" s="1" t="s">
        <v>3243</v>
      </c>
      <c r="Y159" s="1" t="s">
        <v>2872</v>
      </c>
    </row>
    <row r="160" spans="1:25" x14ac:dyDescent="0.3">
      <c r="A160" s="1" t="s">
        <v>187</v>
      </c>
      <c r="B160" s="1" t="s">
        <v>858</v>
      </c>
      <c r="C160" s="1" t="s">
        <v>1477</v>
      </c>
      <c r="D160" s="1" t="s">
        <v>2067</v>
      </c>
      <c r="E160" s="1" t="s">
        <v>2993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3">
      <c r="A161" s="1" t="s">
        <v>188</v>
      </c>
      <c r="B161" s="1" t="s">
        <v>854</v>
      </c>
      <c r="C161" s="1" t="s">
        <v>1474</v>
      </c>
      <c r="D161" s="1" t="s">
        <v>2064</v>
      </c>
      <c r="E161" s="1" t="s">
        <v>2275</v>
      </c>
      <c r="F161" s="1" t="s">
        <v>2420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 t="s">
        <v>2609</v>
      </c>
      <c r="S161" s="1" t="s">
        <v>3377</v>
      </c>
      <c r="T161" s="1" t="s">
        <v>3246</v>
      </c>
      <c r="U161" s="13"/>
      <c r="V161" s="13"/>
      <c r="W161" s="1" t="s">
        <v>2709</v>
      </c>
      <c r="X161" s="1" t="s">
        <v>3241</v>
      </c>
      <c r="Y161" s="1" t="s">
        <v>2872</v>
      </c>
    </row>
    <row r="162" spans="1:25" x14ac:dyDescent="0.3">
      <c r="A162" s="1" t="s">
        <v>189</v>
      </c>
      <c r="B162" s="1" t="s">
        <v>855</v>
      </c>
      <c r="C162" s="1" t="s">
        <v>1475</v>
      </c>
      <c r="D162" s="1" t="s">
        <v>2065</v>
      </c>
      <c r="E162" s="1" t="s">
        <v>2276</v>
      </c>
      <c r="F162" s="1" t="s">
        <v>2421</v>
      </c>
      <c r="G162" s="13"/>
      <c r="H162" s="13"/>
      <c r="I162" s="13"/>
      <c r="J162" s="1" t="s">
        <v>2458</v>
      </c>
      <c r="K162" s="13" t="s">
        <v>2495</v>
      </c>
      <c r="L162" s="1" t="s">
        <v>2529</v>
      </c>
      <c r="M162" s="13"/>
      <c r="N162" s="1" t="s">
        <v>2458</v>
      </c>
      <c r="O162" s="13" t="s">
        <v>2495</v>
      </c>
      <c r="P162" s="13"/>
      <c r="Q162" s="13"/>
      <c r="R162" s="1" t="s">
        <v>2609</v>
      </c>
      <c r="S162" s="1" t="s">
        <v>3377</v>
      </c>
      <c r="T162" s="1" t="s">
        <v>3216</v>
      </c>
      <c r="U162" s="13"/>
      <c r="V162" s="13"/>
      <c r="W162" s="1" t="s">
        <v>2702</v>
      </c>
      <c r="X162" s="1" t="s">
        <v>3217</v>
      </c>
      <c r="Y162" s="1" t="s">
        <v>2872</v>
      </c>
    </row>
    <row r="163" spans="1:25" x14ac:dyDescent="0.3">
      <c r="A163" s="1" t="s">
        <v>190</v>
      </c>
      <c r="B163" s="1" t="s">
        <v>856</v>
      </c>
      <c r="C163" s="1" t="s">
        <v>1476</v>
      </c>
      <c r="D163" s="1" t="s">
        <v>2066</v>
      </c>
      <c r="E163" s="1" t="s">
        <v>2277</v>
      </c>
      <c r="F163" s="1" t="s">
        <v>2422</v>
      </c>
      <c r="G163" s="13"/>
      <c r="H163" s="13"/>
      <c r="I163" s="13"/>
      <c r="J163" s="1" t="s">
        <v>2458</v>
      </c>
      <c r="K163" s="13" t="s">
        <v>2495</v>
      </c>
      <c r="L163" s="1" t="s">
        <v>2529</v>
      </c>
      <c r="M163" s="13"/>
      <c r="N163" s="1" t="s">
        <v>2458</v>
      </c>
      <c r="O163" s="13" t="s">
        <v>2495</v>
      </c>
      <c r="P163" s="13"/>
      <c r="Q163" s="13"/>
      <c r="R163" s="1" t="s">
        <v>2609</v>
      </c>
      <c r="S163" s="1" t="s">
        <v>3377</v>
      </c>
      <c r="T163" s="13"/>
      <c r="U163" s="13"/>
      <c r="V163" s="13"/>
      <c r="W163" s="1" t="s">
        <v>2702</v>
      </c>
      <c r="X163" s="1" t="s">
        <v>3217</v>
      </c>
      <c r="Y163" s="1" t="s">
        <v>2872</v>
      </c>
    </row>
    <row r="164" spans="1:25" x14ac:dyDescent="0.3">
      <c r="A164" s="1" t="s">
        <v>191</v>
      </c>
      <c r="B164" s="1" t="s">
        <v>775</v>
      </c>
      <c r="C164" s="1" t="s">
        <v>1392</v>
      </c>
      <c r="D164" s="1" t="s">
        <v>1985</v>
      </c>
      <c r="E164" s="1" t="s">
        <v>2939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3">
      <c r="A165" s="1" t="s">
        <v>192</v>
      </c>
      <c r="B165" s="1" t="s">
        <v>854</v>
      </c>
      <c r="C165" s="1" t="s">
        <v>1474</v>
      </c>
      <c r="D165" s="1" t="s">
        <v>2064</v>
      </c>
      <c r="E165" s="1" t="s">
        <v>2275</v>
      </c>
      <c r="F165" s="1" t="s">
        <v>2342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 t="s">
        <v>2610</v>
      </c>
      <c r="S165" s="1" t="s">
        <v>3247</v>
      </c>
      <c r="T165" s="1" t="s">
        <v>3248</v>
      </c>
      <c r="U165" s="13"/>
      <c r="V165" s="13"/>
      <c r="W165" s="1" t="s">
        <v>2709</v>
      </c>
      <c r="X165" s="1" t="s">
        <v>3241</v>
      </c>
      <c r="Y165" s="1" t="s">
        <v>2872</v>
      </c>
    </row>
    <row r="166" spans="1:25" x14ac:dyDescent="0.3">
      <c r="A166" s="1" t="s">
        <v>193</v>
      </c>
      <c r="B166" s="1" t="s">
        <v>855</v>
      </c>
      <c r="C166" s="1" t="s">
        <v>1475</v>
      </c>
      <c r="D166" s="1" t="s">
        <v>2065</v>
      </c>
      <c r="E166" s="1" t="s">
        <v>2276</v>
      </c>
      <c r="F166" s="1" t="s">
        <v>2423</v>
      </c>
      <c r="G166" s="13"/>
      <c r="H166" s="13"/>
      <c r="I166" s="13"/>
      <c r="J166" s="1" t="s">
        <v>2458</v>
      </c>
      <c r="K166" s="13" t="s">
        <v>2495</v>
      </c>
      <c r="L166" s="13"/>
      <c r="M166" s="13"/>
      <c r="N166" s="1" t="s">
        <v>2458</v>
      </c>
      <c r="O166" s="13" t="s">
        <v>2495</v>
      </c>
      <c r="P166" s="13"/>
      <c r="Q166" s="13"/>
      <c r="R166" s="1" t="s">
        <v>2610</v>
      </c>
      <c r="S166" s="1" t="s">
        <v>3247</v>
      </c>
      <c r="T166" s="1" t="s">
        <v>3216</v>
      </c>
      <c r="U166" s="13"/>
      <c r="V166" s="13"/>
      <c r="W166" s="1" t="s">
        <v>2702</v>
      </c>
      <c r="X166" s="1" t="s">
        <v>3217</v>
      </c>
      <c r="Y166" s="1" t="s">
        <v>2872</v>
      </c>
    </row>
    <row r="167" spans="1:25" x14ac:dyDescent="0.3">
      <c r="A167" s="1" t="s">
        <v>194</v>
      </c>
      <c r="B167" s="1" t="s">
        <v>856</v>
      </c>
      <c r="C167" s="1" t="s">
        <v>1476</v>
      </c>
      <c r="D167" s="1" t="s">
        <v>2066</v>
      </c>
      <c r="E167" s="1" t="s">
        <v>2277</v>
      </c>
      <c r="F167" s="1" t="s">
        <v>2424</v>
      </c>
      <c r="G167" s="13"/>
      <c r="H167" s="13"/>
      <c r="I167" s="13"/>
      <c r="J167" s="1" t="s">
        <v>2458</v>
      </c>
      <c r="K167" s="13" t="s">
        <v>2495</v>
      </c>
      <c r="L167" s="13"/>
      <c r="M167" s="13"/>
      <c r="N167" s="1" t="s">
        <v>2458</v>
      </c>
      <c r="O167" s="13" t="s">
        <v>2495</v>
      </c>
      <c r="P167" s="13"/>
      <c r="Q167" s="13"/>
      <c r="R167" s="1" t="s">
        <v>2610</v>
      </c>
      <c r="S167" s="1" t="s">
        <v>3247</v>
      </c>
      <c r="T167" s="13"/>
      <c r="U167" s="13"/>
      <c r="V167" s="13"/>
      <c r="W167" s="1" t="s">
        <v>2702</v>
      </c>
      <c r="X167" s="1" t="s">
        <v>3217</v>
      </c>
      <c r="Y167" s="1" t="s">
        <v>2872</v>
      </c>
    </row>
    <row r="168" spans="1:25" x14ac:dyDescent="0.3">
      <c r="A168" s="1" t="s">
        <v>195</v>
      </c>
      <c r="B168" s="1" t="s">
        <v>835</v>
      </c>
      <c r="C168" s="1" t="s">
        <v>1455</v>
      </c>
      <c r="D168" s="1" t="s">
        <v>2068</v>
      </c>
      <c r="E168" s="1" t="s">
        <v>2978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3">
      <c r="A169" s="1" t="s">
        <v>196</v>
      </c>
      <c r="B169" s="1" t="s">
        <v>854</v>
      </c>
      <c r="C169" s="1" t="s">
        <v>1474</v>
      </c>
      <c r="D169" s="1" t="s">
        <v>2064</v>
      </c>
      <c r="E169" s="1" t="s">
        <v>2275</v>
      </c>
      <c r="F169" s="1" t="s">
        <v>2342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 t="s">
        <v>2611</v>
      </c>
      <c r="S169" s="1" t="s">
        <v>3249</v>
      </c>
      <c r="T169" s="1" t="s">
        <v>3250</v>
      </c>
      <c r="U169" s="13"/>
      <c r="V169" s="13"/>
      <c r="W169" s="1" t="s">
        <v>2709</v>
      </c>
      <c r="X169" s="1" t="s">
        <v>3241</v>
      </c>
      <c r="Y169" s="1" t="s">
        <v>2872</v>
      </c>
    </row>
    <row r="170" spans="1:25" x14ac:dyDescent="0.3">
      <c r="A170" s="1" t="s">
        <v>197</v>
      </c>
      <c r="B170" s="1" t="s">
        <v>855</v>
      </c>
      <c r="C170" s="1" t="s">
        <v>1475</v>
      </c>
      <c r="D170" s="1" t="s">
        <v>2065</v>
      </c>
      <c r="E170" s="1" t="s">
        <v>2276</v>
      </c>
      <c r="F170" s="1" t="s">
        <v>2425</v>
      </c>
      <c r="G170" s="13"/>
      <c r="H170" s="13"/>
      <c r="I170" s="13"/>
      <c r="J170" s="1" t="s">
        <v>2458</v>
      </c>
      <c r="K170" s="13" t="s">
        <v>2495</v>
      </c>
      <c r="L170" s="1" t="s">
        <v>2530</v>
      </c>
      <c r="M170" s="13"/>
      <c r="N170" s="1" t="s">
        <v>2458</v>
      </c>
      <c r="O170" s="13" t="s">
        <v>2495</v>
      </c>
      <c r="P170" s="13"/>
      <c r="Q170" s="13"/>
      <c r="R170" s="1" t="s">
        <v>2611</v>
      </c>
      <c r="S170" s="1" t="s">
        <v>3249</v>
      </c>
      <c r="T170" s="13"/>
      <c r="U170" s="13"/>
      <c r="V170" s="13"/>
      <c r="W170" s="1" t="s">
        <v>2711</v>
      </c>
      <c r="X170" s="1" t="s">
        <v>3251</v>
      </c>
      <c r="Y170" s="1" t="s">
        <v>2872</v>
      </c>
    </row>
    <row r="171" spans="1:25" x14ac:dyDescent="0.3">
      <c r="A171" s="1" t="s">
        <v>198</v>
      </c>
      <c r="B171" s="1" t="s">
        <v>856</v>
      </c>
      <c r="C171" s="1" t="s">
        <v>1476</v>
      </c>
      <c r="D171" s="1" t="s">
        <v>2066</v>
      </c>
      <c r="E171" s="1" t="s">
        <v>2277</v>
      </c>
      <c r="F171" s="1" t="s">
        <v>2426</v>
      </c>
      <c r="G171" s="13"/>
      <c r="H171" s="13"/>
      <c r="I171" s="13"/>
      <c r="J171" s="1" t="s">
        <v>2458</v>
      </c>
      <c r="K171" s="13" t="s">
        <v>2495</v>
      </c>
      <c r="L171" s="1" t="s">
        <v>2530</v>
      </c>
      <c r="M171" s="13"/>
      <c r="N171" s="1" t="s">
        <v>2458</v>
      </c>
      <c r="O171" s="13" t="s">
        <v>2495</v>
      </c>
      <c r="P171" s="13"/>
      <c r="Q171" s="13"/>
      <c r="R171" s="1" t="s">
        <v>2611</v>
      </c>
      <c r="S171" s="1" t="s">
        <v>3249</v>
      </c>
      <c r="T171" s="13"/>
      <c r="U171" s="13"/>
      <c r="V171" s="13"/>
      <c r="W171" s="1" t="s">
        <v>2711</v>
      </c>
      <c r="X171" s="1" t="s">
        <v>3251</v>
      </c>
      <c r="Y171" s="1" t="s">
        <v>2872</v>
      </c>
    </row>
    <row r="172" spans="1:25" x14ac:dyDescent="0.3">
      <c r="A172" s="1" t="s">
        <v>199</v>
      </c>
      <c r="B172" s="1" t="s">
        <v>842</v>
      </c>
      <c r="C172" s="1" t="s">
        <v>1463</v>
      </c>
      <c r="D172" s="1" t="s">
        <v>2052</v>
      </c>
      <c r="E172" s="1" t="s">
        <v>2985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3">
      <c r="A173" s="1" t="s">
        <v>200</v>
      </c>
      <c r="B173" s="1" t="s">
        <v>854</v>
      </c>
      <c r="C173" s="1" t="s">
        <v>1474</v>
      </c>
      <c r="D173" s="1" t="s">
        <v>2064</v>
      </c>
      <c r="E173" s="1" t="s">
        <v>2275</v>
      </c>
      <c r="F173" s="1" t="s">
        <v>2342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 t="s">
        <v>2612</v>
      </c>
      <c r="S173" s="13"/>
      <c r="T173" s="13"/>
      <c r="U173" s="13"/>
      <c r="V173" s="13"/>
      <c r="W173" s="1" t="s">
        <v>2709</v>
      </c>
      <c r="X173" s="1" t="s">
        <v>3241</v>
      </c>
      <c r="Y173" s="1" t="s">
        <v>2872</v>
      </c>
    </row>
    <row r="174" spans="1:25" x14ac:dyDescent="0.3">
      <c r="A174" s="1" t="s">
        <v>201</v>
      </c>
      <c r="B174" s="1" t="s">
        <v>855</v>
      </c>
      <c r="C174" s="1" t="s">
        <v>1475</v>
      </c>
      <c r="D174" s="1" t="s">
        <v>2065</v>
      </c>
      <c r="E174" s="1" t="s">
        <v>2276</v>
      </c>
      <c r="F174" s="1" t="s">
        <v>2423</v>
      </c>
      <c r="G174" s="13"/>
      <c r="H174" s="13"/>
      <c r="I174" s="13"/>
      <c r="J174" s="1" t="s">
        <v>2458</v>
      </c>
      <c r="K174" s="13" t="s">
        <v>2495</v>
      </c>
      <c r="L174" s="13"/>
      <c r="M174" s="13"/>
      <c r="N174" s="1" t="s">
        <v>2458</v>
      </c>
      <c r="O174" s="13" t="s">
        <v>2495</v>
      </c>
      <c r="P174" s="13"/>
      <c r="Q174" s="13"/>
      <c r="R174" s="1" t="s">
        <v>2612</v>
      </c>
      <c r="S174" s="13"/>
      <c r="T174" s="13"/>
      <c r="U174" s="13"/>
      <c r="V174" s="13"/>
      <c r="W174" s="1" t="s">
        <v>2702</v>
      </c>
      <c r="X174" s="1" t="s">
        <v>3217</v>
      </c>
      <c r="Y174" s="1" t="s">
        <v>2872</v>
      </c>
    </row>
    <row r="175" spans="1:25" x14ac:dyDescent="0.3">
      <c r="A175" s="1" t="s">
        <v>202</v>
      </c>
      <c r="B175" s="1" t="s">
        <v>856</v>
      </c>
      <c r="C175" s="1" t="s">
        <v>1476</v>
      </c>
      <c r="D175" s="1" t="s">
        <v>2066</v>
      </c>
      <c r="E175" s="1" t="s">
        <v>2277</v>
      </c>
      <c r="F175" s="1" t="s">
        <v>2427</v>
      </c>
      <c r="G175" s="13"/>
      <c r="H175" s="13"/>
      <c r="I175" s="13"/>
      <c r="J175" s="1" t="s">
        <v>2458</v>
      </c>
      <c r="K175" s="13" t="s">
        <v>2495</v>
      </c>
      <c r="L175" s="13"/>
      <c r="M175" s="13"/>
      <c r="N175" s="1" t="s">
        <v>2458</v>
      </c>
      <c r="O175" s="13" t="s">
        <v>2495</v>
      </c>
      <c r="P175" s="13"/>
      <c r="Q175" s="13"/>
      <c r="R175" s="1" t="s">
        <v>2612</v>
      </c>
      <c r="S175" s="13"/>
      <c r="T175" s="13"/>
      <c r="U175" s="13"/>
      <c r="V175" s="13"/>
      <c r="W175" s="1" t="s">
        <v>2702</v>
      </c>
      <c r="X175" s="1" t="s">
        <v>3217</v>
      </c>
      <c r="Y175" s="1" t="s">
        <v>2872</v>
      </c>
    </row>
    <row r="176" spans="1:25" x14ac:dyDescent="0.3">
      <c r="A176" s="1" t="s">
        <v>203</v>
      </c>
      <c r="B176" s="1" t="s">
        <v>796</v>
      </c>
      <c r="C176" s="1" t="s">
        <v>1413</v>
      </c>
      <c r="D176" s="1" t="s">
        <v>2006</v>
      </c>
      <c r="E176" s="1" t="s">
        <v>2986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3">
      <c r="A177" s="1" t="s">
        <v>204</v>
      </c>
      <c r="B177" s="1" t="s">
        <v>854</v>
      </c>
      <c r="C177" s="1" t="s">
        <v>1474</v>
      </c>
      <c r="D177" s="1" t="s">
        <v>2064</v>
      </c>
      <c r="E177" s="1" t="s">
        <v>2275</v>
      </c>
      <c r="F177" s="1" t="s">
        <v>2428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 t="s">
        <v>2613</v>
      </c>
      <c r="S177" s="13"/>
      <c r="T177" s="1" t="s">
        <v>3252</v>
      </c>
      <c r="U177" s="13"/>
      <c r="V177" s="13"/>
      <c r="W177" s="1" t="s">
        <v>2709</v>
      </c>
      <c r="X177" s="1" t="s">
        <v>3241</v>
      </c>
      <c r="Y177" s="1" t="s">
        <v>2872</v>
      </c>
    </row>
    <row r="178" spans="1:25" x14ac:dyDescent="0.3">
      <c r="A178" s="1" t="s">
        <v>205</v>
      </c>
      <c r="B178" s="1" t="s">
        <v>859</v>
      </c>
      <c r="C178" s="1" t="s">
        <v>1478</v>
      </c>
      <c r="D178" s="1" t="s">
        <v>2065</v>
      </c>
      <c r="E178" s="1" t="s">
        <v>2994</v>
      </c>
      <c r="F178" s="1" t="s">
        <v>2429</v>
      </c>
      <c r="G178" s="13"/>
      <c r="H178" s="13"/>
      <c r="I178" s="13"/>
      <c r="J178" s="1" t="s">
        <v>2458</v>
      </c>
      <c r="K178" s="13" t="s">
        <v>2495</v>
      </c>
      <c r="L178" s="1" t="s">
        <v>2531</v>
      </c>
      <c r="M178" s="13"/>
      <c r="N178" s="1" t="s">
        <v>2458</v>
      </c>
      <c r="O178" s="13" t="s">
        <v>2495</v>
      </c>
      <c r="P178" s="1" t="s">
        <v>2531</v>
      </c>
      <c r="Q178" s="13"/>
      <c r="R178" s="1" t="s">
        <v>2613</v>
      </c>
      <c r="S178" s="13"/>
      <c r="T178" s="1" t="s">
        <v>3238</v>
      </c>
      <c r="U178" s="13"/>
      <c r="V178" s="13"/>
      <c r="W178" s="1" t="s">
        <v>2708</v>
      </c>
      <c r="X178" s="1" t="s">
        <v>3239</v>
      </c>
      <c r="Y178" s="1" t="s">
        <v>2871</v>
      </c>
    </row>
    <row r="179" spans="1:25" x14ac:dyDescent="0.3">
      <c r="A179" s="1" t="s">
        <v>206</v>
      </c>
      <c r="B179" s="1" t="s">
        <v>860</v>
      </c>
      <c r="C179" s="1" t="s">
        <v>1479</v>
      </c>
      <c r="D179" s="1" t="s">
        <v>2069</v>
      </c>
      <c r="E179" s="1" t="s">
        <v>2278</v>
      </c>
      <c r="F179" s="13"/>
      <c r="G179" s="13"/>
      <c r="H179" s="13"/>
      <c r="I179" s="13"/>
      <c r="J179" s="1" t="s">
        <v>2458</v>
      </c>
      <c r="K179" s="13" t="s">
        <v>2495</v>
      </c>
      <c r="L179" s="1" t="s">
        <v>2531</v>
      </c>
      <c r="M179" s="13"/>
      <c r="N179" s="1" t="s">
        <v>2458</v>
      </c>
      <c r="O179" s="13" t="s">
        <v>2495</v>
      </c>
      <c r="P179" s="1" t="s">
        <v>2531</v>
      </c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3">
      <c r="A180" s="1" t="s">
        <v>207</v>
      </c>
      <c r="B180" s="1" t="s">
        <v>861</v>
      </c>
      <c r="C180" s="1" t="s">
        <v>1480</v>
      </c>
      <c r="D180" s="1" t="s">
        <v>2070</v>
      </c>
      <c r="E180" s="1" t="s">
        <v>2995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3">
      <c r="A181" s="1" t="s">
        <v>208</v>
      </c>
      <c r="B181" s="1" t="s">
        <v>862</v>
      </c>
      <c r="C181" s="1" t="s">
        <v>1481</v>
      </c>
      <c r="D181" s="1" t="s">
        <v>1944</v>
      </c>
      <c r="E181" s="1" t="s">
        <v>2996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3">
      <c r="A182" s="1" t="s">
        <v>209</v>
      </c>
      <c r="B182" s="1" t="s">
        <v>863</v>
      </c>
      <c r="C182" s="1" t="s">
        <v>1482</v>
      </c>
      <c r="D182" s="1" t="s">
        <v>2071</v>
      </c>
      <c r="E182" s="1" t="s">
        <v>2997</v>
      </c>
      <c r="F182" s="13"/>
      <c r="G182" s="13"/>
      <c r="H182" s="13"/>
      <c r="I182" s="13"/>
      <c r="J182" s="1" t="s">
        <v>2473</v>
      </c>
      <c r="K182" s="1" t="s">
        <v>7413</v>
      </c>
      <c r="L182" s="13"/>
      <c r="M182" s="13"/>
      <c r="N182" s="1" t="s">
        <v>2542</v>
      </c>
      <c r="O182" s="1" t="s">
        <v>7413</v>
      </c>
      <c r="P182" s="13"/>
      <c r="Q182" s="13"/>
      <c r="R182" s="1" t="s">
        <v>2614</v>
      </c>
      <c r="S182" s="13"/>
      <c r="T182" s="1" t="s">
        <v>3253</v>
      </c>
      <c r="U182" s="13"/>
      <c r="V182" s="13"/>
      <c r="W182" s="1" t="s">
        <v>2712</v>
      </c>
      <c r="X182" s="13"/>
      <c r="Y182" s="1" t="s">
        <v>2873</v>
      </c>
    </row>
    <row r="183" spans="1:25" x14ac:dyDescent="0.3">
      <c r="A183" s="1" t="s">
        <v>210</v>
      </c>
      <c r="B183" s="1" t="s">
        <v>864</v>
      </c>
      <c r="C183" s="1" t="s">
        <v>1483</v>
      </c>
      <c r="D183" s="1" t="s">
        <v>2072</v>
      </c>
      <c r="E183" s="1" t="s">
        <v>2998</v>
      </c>
      <c r="F183" s="13"/>
      <c r="G183" s="13"/>
      <c r="H183" s="13"/>
      <c r="I183" s="13"/>
      <c r="J183" s="1" t="s">
        <v>2473</v>
      </c>
      <c r="K183" s="1" t="s">
        <v>7413</v>
      </c>
      <c r="L183" s="13"/>
      <c r="M183" s="13"/>
      <c r="N183" s="1" t="s">
        <v>2542</v>
      </c>
      <c r="O183" s="1" t="s">
        <v>7413</v>
      </c>
      <c r="P183" s="13"/>
      <c r="Q183" s="13"/>
      <c r="R183" s="1" t="s">
        <v>2614</v>
      </c>
      <c r="S183" s="13"/>
      <c r="T183" s="13"/>
      <c r="U183" s="13"/>
      <c r="V183" s="13"/>
      <c r="W183" s="1" t="s">
        <v>2712</v>
      </c>
      <c r="X183" s="13"/>
      <c r="Y183" s="1" t="s">
        <v>2873</v>
      </c>
    </row>
    <row r="184" spans="1:25" x14ac:dyDescent="0.3">
      <c r="A184" s="1" t="s">
        <v>211</v>
      </c>
      <c r="B184" s="1" t="s">
        <v>865</v>
      </c>
      <c r="C184" s="1" t="s">
        <v>1484</v>
      </c>
      <c r="D184" s="1" t="s">
        <v>2073</v>
      </c>
      <c r="E184" s="1" t="s">
        <v>2999</v>
      </c>
      <c r="F184" s="13"/>
      <c r="G184" s="13"/>
      <c r="H184" s="13"/>
      <c r="I184" s="13"/>
      <c r="J184" s="1" t="s">
        <v>2473</v>
      </c>
      <c r="K184" s="1" t="s">
        <v>7413</v>
      </c>
      <c r="L184" s="13"/>
      <c r="M184" s="13"/>
      <c r="N184" s="1" t="s">
        <v>2542</v>
      </c>
      <c r="O184" s="1" t="s">
        <v>7413</v>
      </c>
      <c r="P184" s="13"/>
      <c r="Q184" s="13"/>
      <c r="R184" s="1" t="s">
        <v>2614</v>
      </c>
      <c r="S184" s="13"/>
      <c r="T184" s="13"/>
      <c r="U184" s="13"/>
      <c r="V184" s="13"/>
      <c r="W184" s="1" t="s">
        <v>2712</v>
      </c>
      <c r="X184" s="13"/>
      <c r="Y184" s="1" t="s">
        <v>2873</v>
      </c>
    </row>
    <row r="185" spans="1:25" x14ac:dyDescent="0.3">
      <c r="A185" s="1" t="s">
        <v>212</v>
      </c>
      <c r="B185" s="1" t="s">
        <v>866</v>
      </c>
      <c r="C185" s="1" t="s">
        <v>1485</v>
      </c>
      <c r="D185" s="1" t="s">
        <v>2074</v>
      </c>
      <c r="E185" s="1" t="s">
        <v>3000</v>
      </c>
      <c r="F185" s="13"/>
      <c r="G185" s="13"/>
      <c r="H185" s="13"/>
      <c r="I185" s="13"/>
      <c r="J185" s="1" t="s">
        <v>2474</v>
      </c>
      <c r="K185" s="13" t="s">
        <v>7411</v>
      </c>
      <c r="L185" s="13"/>
      <c r="M185" s="13"/>
      <c r="N185" s="1" t="s">
        <v>2477</v>
      </c>
      <c r="O185" s="13" t="s">
        <v>7411</v>
      </c>
      <c r="P185" s="13"/>
      <c r="Q185" s="13"/>
      <c r="R185" s="1" t="s">
        <v>2614</v>
      </c>
      <c r="S185" s="13"/>
      <c r="T185" s="1" t="s">
        <v>3254</v>
      </c>
      <c r="U185" s="13"/>
      <c r="V185" s="13"/>
      <c r="W185" s="1" t="s">
        <v>2713</v>
      </c>
      <c r="X185" s="13"/>
      <c r="Y185" s="1" t="s">
        <v>2874</v>
      </c>
    </row>
    <row r="186" spans="1:25" x14ac:dyDescent="0.3">
      <c r="A186" s="1" t="s">
        <v>213</v>
      </c>
      <c r="B186" s="1" t="s">
        <v>866</v>
      </c>
      <c r="C186" s="1" t="s">
        <v>1485</v>
      </c>
      <c r="E186" s="1" t="s">
        <v>3000</v>
      </c>
      <c r="F186" s="13"/>
      <c r="G186" s="13"/>
      <c r="H186" s="13"/>
      <c r="I186" s="13"/>
      <c r="J186" s="1" t="s">
        <v>2474</v>
      </c>
      <c r="K186" s="13" t="s">
        <v>7411</v>
      </c>
      <c r="L186" s="13"/>
      <c r="M186" s="13"/>
      <c r="N186" s="1" t="s">
        <v>2477</v>
      </c>
      <c r="O186" s="13" t="s">
        <v>7411</v>
      </c>
      <c r="P186" s="13"/>
      <c r="Q186" s="13"/>
      <c r="R186" s="13"/>
      <c r="S186" s="13"/>
      <c r="T186" s="1" t="s">
        <v>3254</v>
      </c>
      <c r="U186" s="13"/>
      <c r="V186" s="13"/>
      <c r="W186" s="1" t="s">
        <v>2713</v>
      </c>
      <c r="X186" s="13"/>
      <c r="Y186" s="13"/>
    </row>
    <row r="187" spans="1:25" x14ac:dyDescent="0.3">
      <c r="A187" s="1" t="s">
        <v>214</v>
      </c>
      <c r="B187" s="1" t="s">
        <v>867</v>
      </c>
      <c r="C187" s="1" t="s">
        <v>1486</v>
      </c>
      <c r="E187" s="1" t="s">
        <v>7079</v>
      </c>
      <c r="F187" s="13"/>
      <c r="G187" s="13"/>
      <c r="H187" s="13"/>
      <c r="I187" s="13"/>
      <c r="J187" s="1" t="s">
        <v>2474</v>
      </c>
      <c r="K187" s="13" t="s">
        <v>7411</v>
      </c>
      <c r="L187" s="13"/>
      <c r="M187" s="13"/>
      <c r="N187" s="1" t="s">
        <v>2477</v>
      </c>
      <c r="O187" s="13" t="s">
        <v>7411</v>
      </c>
      <c r="P187" s="13"/>
      <c r="Q187" s="13"/>
      <c r="R187" s="13"/>
      <c r="S187" s="13"/>
      <c r="T187" s="1" t="s">
        <v>3255</v>
      </c>
      <c r="U187" s="13"/>
      <c r="V187" s="13"/>
      <c r="W187" s="1" t="s">
        <v>2713</v>
      </c>
      <c r="X187" s="13"/>
      <c r="Y187" s="13"/>
    </row>
    <row r="188" spans="1:25" x14ac:dyDescent="0.3">
      <c r="A188" s="1" t="s">
        <v>215</v>
      </c>
      <c r="B188" s="1" t="s">
        <v>868</v>
      </c>
      <c r="C188" s="1" t="s">
        <v>1487</v>
      </c>
      <c r="E188" s="1" t="s">
        <v>7080</v>
      </c>
      <c r="F188" s="13"/>
      <c r="G188" s="13"/>
      <c r="H188" s="13"/>
      <c r="I188" s="13"/>
      <c r="J188" s="1" t="s">
        <v>2474</v>
      </c>
      <c r="K188" s="13" t="s">
        <v>7411</v>
      </c>
      <c r="L188" s="13"/>
      <c r="M188" s="13"/>
      <c r="N188" s="1" t="s">
        <v>2477</v>
      </c>
      <c r="O188" s="13" t="s">
        <v>7411</v>
      </c>
      <c r="P188" s="13"/>
      <c r="Q188" s="13"/>
      <c r="R188" s="13"/>
      <c r="S188" s="13"/>
      <c r="T188" s="1" t="s">
        <v>3256</v>
      </c>
      <c r="U188" s="13"/>
      <c r="V188" s="13"/>
      <c r="W188" s="1" t="s">
        <v>2713</v>
      </c>
      <c r="X188" s="13"/>
      <c r="Y188" s="13"/>
    </row>
    <row r="189" spans="1:25" x14ac:dyDescent="0.3">
      <c r="A189" s="1" t="s">
        <v>216</v>
      </c>
      <c r="B189" s="1" t="s">
        <v>869</v>
      </c>
      <c r="C189" s="1" t="s">
        <v>1488</v>
      </c>
      <c r="E189" s="1" t="s">
        <v>7081</v>
      </c>
      <c r="F189" s="13"/>
      <c r="G189" s="13"/>
      <c r="H189" s="13"/>
      <c r="I189" s="13"/>
      <c r="J189" s="1" t="s">
        <v>2474</v>
      </c>
      <c r="K189" s="13" t="s">
        <v>7411</v>
      </c>
      <c r="L189" s="13"/>
      <c r="M189" s="13"/>
      <c r="N189" s="1" t="s">
        <v>2477</v>
      </c>
      <c r="O189" s="13" t="s">
        <v>7411</v>
      </c>
      <c r="P189" s="13"/>
      <c r="Q189" s="13"/>
      <c r="R189" s="13"/>
      <c r="S189" s="13"/>
      <c r="T189" s="1" t="s">
        <v>3257</v>
      </c>
      <c r="U189" s="13"/>
      <c r="V189" s="13"/>
      <c r="W189" s="1" t="s">
        <v>2713</v>
      </c>
      <c r="X189" s="13"/>
      <c r="Y189" s="13"/>
    </row>
    <row r="190" spans="1:25" x14ac:dyDescent="0.3">
      <c r="A190" s="1" t="s">
        <v>217</v>
      </c>
      <c r="B190" s="1" t="s">
        <v>870</v>
      </c>
      <c r="C190" s="1" t="s">
        <v>1489</v>
      </c>
      <c r="E190" s="1" t="s">
        <v>7082</v>
      </c>
      <c r="F190" s="13"/>
      <c r="G190" s="13"/>
      <c r="H190" s="13"/>
      <c r="I190" s="13"/>
      <c r="J190" s="1" t="s">
        <v>2474</v>
      </c>
      <c r="K190" s="13" t="s">
        <v>7411</v>
      </c>
      <c r="L190" s="13"/>
      <c r="M190" s="13"/>
      <c r="N190" s="1" t="s">
        <v>2477</v>
      </c>
      <c r="O190" s="13" t="s">
        <v>7411</v>
      </c>
      <c r="P190" s="13"/>
      <c r="Q190" s="13"/>
      <c r="R190" s="13"/>
      <c r="S190" s="13"/>
      <c r="T190" s="1" t="s">
        <v>3258</v>
      </c>
      <c r="U190" s="13"/>
      <c r="V190" s="13"/>
      <c r="W190" s="1" t="s">
        <v>2713</v>
      </c>
      <c r="X190" s="13"/>
      <c r="Y190" s="13"/>
    </row>
    <row r="191" spans="1:25" x14ac:dyDescent="0.3">
      <c r="A191" s="1" t="s">
        <v>218</v>
      </c>
      <c r="B191" s="1" t="s">
        <v>871</v>
      </c>
      <c r="C191" s="1" t="s">
        <v>1490</v>
      </c>
      <c r="E191" s="1" t="s">
        <v>7083</v>
      </c>
      <c r="F191" s="13"/>
      <c r="G191" s="13"/>
      <c r="H191" s="13"/>
      <c r="I191" s="13"/>
      <c r="J191" s="1" t="s">
        <v>2474</v>
      </c>
      <c r="K191" s="13" t="s">
        <v>7411</v>
      </c>
      <c r="L191" s="13"/>
      <c r="M191" s="13"/>
      <c r="N191" s="1" t="s">
        <v>2477</v>
      </c>
      <c r="O191" s="13" t="s">
        <v>7411</v>
      </c>
      <c r="P191" s="13"/>
      <c r="Q191" s="13"/>
      <c r="R191" s="13"/>
      <c r="S191" s="13"/>
      <c r="T191" s="1" t="s">
        <v>3259</v>
      </c>
      <c r="U191" s="13"/>
      <c r="V191" s="13"/>
      <c r="W191" s="1" t="s">
        <v>2713</v>
      </c>
      <c r="X191" s="13"/>
      <c r="Y191" s="13"/>
    </row>
    <row r="192" spans="1:25" x14ac:dyDescent="0.3">
      <c r="A192" s="1" t="s">
        <v>219</v>
      </c>
      <c r="B192" s="1" t="s">
        <v>872</v>
      </c>
      <c r="C192" s="1" t="s">
        <v>1491</v>
      </c>
      <c r="E192" s="1" t="s">
        <v>7084</v>
      </c>
      <c r="F192" s="13"/>
      <c r="G192" s="13"/>
      <c r="H192" s="13"/>
      <c r="I192" s="13"/>
      <c r="J192" s="1" t="s">
        <v>2474</v>
      </c>
      <c r="K192" s="13" t="s">
        <v>7411</v>
      </c>
      <c r="L192" s="13"/>
      <c r="M192" s="13"/>
      <c r="N192" s="1" t="s">
        <v>2477</v>
      </c>
      <c r="O192" s="13" t="s">
        <v>7411</v>
      </c>
      <c r="P192" s="13"/>
      <c r="Q192" s="13"/>
      <c r="R192" s="13"/>
      <c r="S192" s="13"/>
      <c r="T192" s="1" t="s">
        <v>3260</v>
      </c>
      <c r="U192" s="13"/>
      <c r="V192" s="13"/>
      <c r="W192" s="1" t="s">
        <v>2713</v>
      </c>
      <c r="X192" s="13"/>
      <c r="Y192" s="13"/>
    </row>
    <row r="193" spans="1:25" x14ac:dyDescent="0.3">
      <c r="A193" s="1" t="s">
        <v>220</v>
      </c>
      <c r="B193" s="1" t="s">
        <v>873</v>
      </c>
      <c r="C193" s="1" t="s">
        <v>1492</v>
      </c>
      <c r="E193" s="1" t="s">
        <v>7085</v>
      </c>
      <c r="F193" s="13"/>
      <c r="G193" s="13"/>
      <c r="H193" s="13"/>
      <c r="I193" s="13"/>
      <c r="J193" s="1" t="s">
        <v>2474</v>
      </c>
      <c r="K193" s="13" t="s">
        <v>7411</v>
      </c>
      <c r="L193" s="13"/>
      <c r="M193" s="13"/>
      <c r="N193" s="1" t="s">
        <v>2477</v>
      </c>
      <c r="O193" s="13" t="s">
        <v>7411</v>
      </c>
      <c r="P193" s="13"/>
      <c r="Q193" s="13"/>
      <c r="R193" s="13"/>
      <c r="S193" s="13"/>
      <c r="T193" s="13"/>
      <c r="U193" s="13"/>
      <c r="V193" s="13"/>
      <c r="W193" s="1" t="s">
        <v>2713</v>
      </c>
      <c r="X193" s="13"/>
      <c r="Y193" s="13"/>
    </row>
    <row r="194" spans="1:25" x14ac:dyDescent="0.3">
      <c r="A194" s="1" t="s">
        <v>221</v>
      </c>
      <c r="B194" s="1" t="s">
        <v>874</v>
      </c>
      <c r="C194" s="1" t="s">
        <v>1493</v>
      </c>
      <c r="D194" s="1" t="s">
        <v>2075</v>
      </c>
      <c r="E194" s="1" t="s">
        <v>3001</v>
      </c>
      <c r="F194" s="13"/>
      <c r="G194" s="13"/>
      <c r="H194" s="13"/>
      <c r="I194" s="13"/>
      <c r="J194" s="1" t="s">
        <v>2474</v>
      </c>
      <c r="K194" s="13" t="s">
        <v>7411</v>
      </c>
      <c r="L194" s="13"/>
      <c r="M194" s="13"/>
      <c r="N194" s="1" t="s">
        <v>2477</v>
      </c>
      <c r="O194" s="13" t="s">
        <v>7411</v>
      </c>
      <c r="P194" s="13"/>
      <c r="Q194" s="13"/>
      <c r="R194" s="1" t="s">
        <v>2614</v>
      </c>
      <c r="S194" s="13"/>
      <c r="T194" s="1" t="s">
        <v>3261</v>
      </c>
      <c r="U194" s="13"/>
      <c r="V194" s="13"/>
      <c r="W194" s="1" t="s">
        <v>2714</v>
      </c>
      <c r="X194" s="13"/>
      <c r="Y194" s="1" t="s">
        <v>2873</v>
      </c>
    </row>
    <row r="195" spans="1:25" x14ac:dyDescent="0.3">
      <c r="A195" s="1" t="s">
        <v>222</v>
      </c>
      <c r="B195" s="1" t="s">
        <v>875</v>
      </c>
      <c r="C195" s="1" t="s">
        <v>1494</v>
      </c>
      <c r="E195" s="1" t="s">
        <v>7086</v>
      </c>
      <c r="F195" s="13"/>
      <c r="G195" s="13"/>
      <c r="H195" s="13"/>
      <c r="I195" s="13"/>
      <c r="J195" s="1" t="s">
        <v>2474</v>
      </c>
      <c r="K195" s="13" t="s">
        <v>7411</v>
      </c>
      <c r="L195" s="13"/>
      <c r="M195" s="13"/>
      <c r="N195" s="1" t="s">
        <v>2477</v>
      </c>
      <c r="O195" s="13" t="s">
        <v>7411</v>
      </c>
      <c r="P195" s="13"/>
      <c r="Q195" s="13"/>
      <c r="R195" s="13"/>
      <c r="S195" s="13"/>
      <c r="T195" s="13"/>
      <c r="U195" s="13"/>
      <c r="V195" s="13"/>
      <c r="W195" s="1" t="s">
        <v>2715</v>
      </c>
      <c r="X195" s="13"/>
      <c r="Y195" s="13"/>
    </row>
    <row r="196" spans="1:25" x14ac:dyDescent="0.3">
      <c r="A196" s="1" t="s">
        <v>223</v>
      </c>
      <c r="B196" s="1" t="s">
        <v>876</v>
      </c>
      <c r="C196" s="1" t="s">
        <v>1495</v>
      </c>
      <c r="E196" s="1" t="s">
        <v>7087</v>
      </c>
      <c r="F196" s="13"/>
      <c r="G196" s="13"/>
      <c r="H196" s="13"/>
      <c r="I196" s="13"/>
      <c r="J196" s="1" t="s">
        <v>2474</v>
      </c>
      <c r="K196" s="13" t="s">
        <v>7411</v>
      </c>
      <c r="L196" s="13"/>
      <c r="M196" s="13"/>
      <c r="N196" s="1" t="s">
        <v>2477</v>
      </c>
      <c r="O196" s="13" t="s">
        <v>7411</v>
      </c>
      <c r="P196" s="13"/>
      <c r="Q196" s="13"/>
      <c r="R196" s="13"/>
      <c r="S196" s="13"/>
      <c r="T196" s="13"/>
      <c r="U196" s="13"/>
      <c r="V196" s="13"/>
      <c r="W196" s="1" t="s">
        <v>2701</v>
      </c>
      <c r="X196" s="13"/>
      <c r="Y196" s="13"/>
    </row>
    <row r="197" spans="1:25" x14ac:dyDescent="0.3">
      <c r="A197" s="1" t="s">
        <v>224</v>
      </c>
      <c r="B197" s="1" t="s">
        <v>877</v>
      </c>
      <c r="C197" s="1" t="s">
        <v>1496</v>
      </c>
      <c r="D197" s="1" t="s">
        <v>2076</v>
      </c>
      <c r="E197" s="1" t="s">
        <v>3002</v>
      </c>
      <c r="F197" s="13"/>
      <c r="G197" s="13"/>
      <c r="H197" s="13"/>
      <c r="I197" s="13"/>
      <c r="J197" s="1" t="s">
        <v>2475</v>
      </c>
      <c r="K197" s="1" t="s">
        <v>7412</v>
      </c>
      <c r="L197" s="13"/>
      <c r="M197" s="13"/>
      <c r="N197" s="1" t="s">
        <v>2543</v>
      </c>
      <c r="O197" s="13" t="s">
        <v>7415</v>
      </c>
      <c r="P197" s="13"/>
      <c r="Q197" s="13"/>
      <c r="R197" s="1" t="s">
        <v>2614</v>
      </c>
      <c r="S197" s="13"/>
      <c r="T197" s="1" t="s">
        <v>3262</v>
      </c>
      <c r="U197" s="13"/>
      <c r="V197" s="13"/>
      <c r="W197" s="1" t="s">
        <v>2716</v>
      </c>
      <c r="X197" s="13"/>
      <c r="Y197" s="1" t="s">
        <v>2873</v>
      </c>
    </row>
    <row r="198" spans="1:25" x14ac:dyDescent="0.3">
      <c r="A198" s="1" t="s">
        <v>225</v>
      </c>
      <c r="B198" s="1" t="s">
        <v>878</v>
      </c>
      <c r="C198" s="1" t="s">
        <v>1497</v>
      </c>
      <c r="E198" s="1" t="s">
        <v>7088</v>
      </c>
      <c r="F198" s="13"/>
      <c r="G198" s="13"/>
      <c r="H198" s="13"/>
      <c r="I198" s="13"/>
      <c r="J198" s="1" t="s">
        <v>2475</v>
      </c>
      <c r="K198" s="1" t="s">
        <v>7412</v>
      </c>
      <c r="L198" s="13"/>
      <c r="M198" s="13"/>
      <c r="N198" s="1" t="s">
        <v>2543</v>
      </c>
      <c r="O198" s="13" t="s">
        <v>7415</v>
      </c>
      <c r="P198" s="13"/>
      <c r="Q198" s="13"/>
      <c r="R198" s="13"/>
      <c r="S198" s="13"/>
      <c r="T198" s="1" t="s">
        <v>3263</v>
      </c>
      <c r="U198" s="1" t="s">
        <v>3264</v>
      </c>
      <c r="V198" s="13"/>
      <c r="W198" s="1" t="s">
        <v>2716</v>
      </c>
      <c r="X198" s="13"/>
      <c r="Y198" s="13"/>
    </row>
    <row r="199" spans="1:25" x14ac:dyDescent="0.3">
      <c r="A199" s="1" t="s">
        <v>226</v>
      </c>
      <c r="B199" s="1" t="s">
        <v>879</v>
      </c>
      <c r="C199" s="1" t="s">
        <v>1498</v>
      </c>
      <c r="E199" s="1" t="s">
        <v>7089</v>
      </c>
      <c r="F199" s="13"/>
      <c r="G199" s="13"/>
      <c r="H199" s="13"/>
      <c r="I199" s="13"/>
      <c r="J199" s="1" t="s">
        <v>2475</v>
      </c>
      <c r="K199" s="1" t="s">
        <v>7412</v>
      </c>
      <c r="L199" s="13"/>
      <c r="M199" s="13"/>
      <c r="N199" s="1" t="s">
        <v>2543</v>
      </c>
      <c r="O199" s="13" t="s">
        <v>7415</v>
      </c>
      <c r="P199" s="13"/>
      <c r="Q199" s="13"/>
      <c r="R199" s="13"/>
      <c r="S199" s="13"/>
      <c r="T199" s="1" t="s">
        <v>3265</v>
      </c>
      <c r="U199" s="1" t="s">
        <v>3266</v>
      </c>
      <c r="V199" s="13"/>
      <c r="W199" s="1" t="s">
        <v>2716</v>
      </c>
      <c r="X199" s="13"/>
      <c r="Y199" s="13"/>
    </row>
    <row r="200" spans="1:25" x14ac:dyDescent="0.3">
      <c r="A200" s="1" t="s">
        <v>227</v>
      </c>
      <c r="B200" s="1" t="s">
        <v>880</v>
      </c>
      <c r="C200" s="1" t="s">
        <v>1499</v>
      </c>
      <c r="E200" s="1" t="s">
        <v>7090</v>
      </c>
      <c r="F200" s="13"/>
      <c r="G200" s="13"/>
      <c r="H200" s="13"/>
      <c r="I200" s="13"/>
      <c r="J200" s="1" t="s">
        <v>2475</v>
      </c>
      <c r="K200" s="1" t="s">
        <v>7412</v>
      </c>
      <c r="L200" s="13"/>
      <c r="M200" s="13"/>
      <c r="N200" s="1" t="s">
        <v>2543</v>
      </c>
      <c r="O200" s="13" t="s">
        <v>7415</v>
      </c>
      <c r="P200" s="13"/>
      <c r="Q200" s="13"/>
      <c r="R200" s="13"/>
      <c r="S200" s="13"/>
      <c r="T200" s="1" t="s">
        <v>3267</v>
      </c>
      <c r="U200" s="13"/>
      <c r="V200" s="13"/>
      <c r="W200" s="1" t="s">
        <v>2716</v>
      </c>
      <c r="X200" s="13"/>
      <c r="Y200" s="13"/>
    </row>
    <row r="201" spans="1:25" x14ac:dyDescent="0.3">
      <c r="A201" s="1" t="s">
        <v>228</v>
      </c>
      <c r="B201" s="1" t="s">
        <v>881</v>
      </c>
      <c r="C201" s="1" t="s">
        <v>1500</v>
      </c>
      <c r="D201" s="1" t="s">
        <v>2077</v>
      </c>
      <c r="E201" s="1" t="s">
        <v>3003</v>
      </c>
      <c r="F201" s="13"/>
      <c r="G201" s="13"/>
      <c r="H201" s="13"/>
      <c r="I201" s="13"/>
      <c r="J201" s="1" t="s">
        <v>2476</v>
      </c>
      <c r="K201" s="1" t="s">
        <v>7414</v>
      </c>
      <c r="L201" s="13"/>
      <c r="M201" s="13"/>
      <c r="N201" s="1" t="s">
        <v>2544</v>
      </c>
      <c r="O201" s="1" t="s">
        <v>7414</v>
      </c>
      <c r="P201" s="13"/>
      <c r="Q201" s="13"/>
      <c r="R201" s="1" t="s">
        <v>2614</v>
      </c>
      <c r="S201" s="13"/>
      <c r="T201" s="1" t="s">
        <v>3268</v>
      </c>
      <c r="U201" s="13"/>
      <c r="V201" s="13"/>
      <c r="W201" s="1" t="s">
        <v>2717</v>
      </c>
      <c r="X201" s="13"/>
      <c r="Y201" s="1" t="s">
        <v>2873</v>
      </c>
    </row>
    <row r="202" spans="1:25" x14ac:dyDescent="0.3">
      <c r="A202" s="1" t="s">
        <v>229</v>
      </c>
      <c r="B202" s="1" t="s">
        <v>882</v>
      </c>
      <c r="C202" s="1" t="s">
        <v>1501</v>
      </c>
      <c r="E202" s="1" t="s">
        <v>7091</v>
      </c>
      <c r="F202" s="13"/>
      <c r="G202" s="13"/>
      <c r="H202" s="13"/>
      <c r="I202" s="13"/>
      <c r="J202" s="1" t="s">
        <v>2476</v>
      </c>
      <c r="K202" s="1" t="s">
        <v>7414</v>
      </c>
      <c r="L202" s="13"/>
      <c r="M202" s="13"/>
      <c r="N202" s="1" t="s">
        <v>2544</v>
      </c>
      <c r="O202" s="1" t="s">
        <v>7414</v>
      </c>
      <c r="P202" s="13"/>
      <c r="Q202" s="13"/>
      <c r="R202" s="13"/>
      <c r="S202" s="13"/>
      <c r="T202" s="1" t="s">
        <v>3269</v>
      </c>
      <c r="U202" s="1" t="s">
        <v>3270</v>
      </c>
      <c r="V202" s="13"/>
      <c r="W202" s="1" t="s">
        <v>2718</v>
      </c>
      <c r="X202" s="13"/>
      <c r="Y202" s="13"/>
    </row>
    <row r="203" spans="1:25" x14ac:dyDescent="0.3">
      <c r="A203" s="1" t="s">
        <v>230</v>
      </c>
      <c r="B203" s="1" t="s">
        <v>883</v>
      </c>
      <c r="C203" s="1" t="s">
        <v>1500</v>
      </c>
      <c r="E203" s="1" t="s">
        <v>7092</v>
      </c>
      <c r="F203" s="13"/>
      <c r="G203" s="13"/>
      <c r="H203" s="13"/>
      <c r="I203" s="13"/>
      <c r="J203" s="1" t="s">
        <v>2476</v>
      </c>
      <c r="K203" s="1" t="s">
        <v>7414</v>
      </c>
      <c r="L203" s="13"/>
      <c r="M203" s="13"/>
      <c r="N203" s="1" t="s">
        <v>2544</v>
      </c>
      <c r="O203" s="1" t="s">
        <v>7414</v>
      </c>
      <c r="P203" s="13"/>
      <c r="Q203" s="13"/>
      <c r="R203" s="13"/>
      <c r="S203" s="13"/>
      <c r="T203" s="1" t="s">
        <v>3271</v>
      </c>
      <c r="U203" s="13"/>
      <c r="V203" s="13"/>
      <c r="W203" s="1" t="s">
        <v>2717</v>
      </c>
      <c r="X203" s="13"/>
      <c r="Y203" s="13"/>
    </row>
    <row r="204" spans="1:25" x14ac:dyDescent="0.3">
      <c r="A204" s="1" t="s">
        <v>231</v>
      </c>
      <c r="B204" s="1" t="s">
        <v>884</v>
      </c>
      <c r="C204" s="1" t="s">
        <v>1502</v>
      </c>
      <c r="E204" s="1" t="s">
        <v>7093</v>
      </c>
      <c r="F204" s="13"/>
      <c r="G204" s="13"/>
      <c r="H204" s="13"/>
      <c r="I204" s="13"/>
      <c r="J204" s="1" t="s">
        <v>2476</v>
      </c>
      <c r="K204" s="1" t="s">
        <v>7414</v>
      </c>
      <c r="L204" s="13"/>
      <c r="M204" s="13"/>
      <c r="N204" s="1" t="s">
        <v>2544</v>
      </c>
      <c r="O204" s="1" t="s">
        <v>7414</v>
      </c>
      <c r="P204" s="13"/>
      <c r="Q204" s="13"/>
      <c r="R204" s="13"/>
      <c r="S204" s="13"/>
      <c r="T204" s="1" t="s">
        <v>3272</v>
      </c>
      <c r="U204" s="13"/>
      <c r="V204" s="13"/>
      <c r="W204" s="1" t="s">
        <v>2719</v>
      </c>
      <c r="X204" s="13"/>
      <c r="Y204" s="13"/>
    </row>
    <row r="205" spans="1:25" x14ac:dyDescent="0.3">
      <c r="A205" s="1" t="s">
        <v>232</v>
      </c>
      <c r="B205" s="1" t="s">
        <v>885</v>
      </c>
      <c r="C205" s="1" t="s">
        <v>1503</v>
      </c>
      <c r="E205" s="1" t="s">
        <v>7094</v>
      </c>
      <c r="F205" s="13"/>
      <c r="G205" s="13"/>
      <c r="H205" s="13"/>
      <c r="I205" s="13"/>
      <c r="J205" s="1" t="s">
        <v>2476</v>
      </c>
      <c r="K205" s="1" t="s">
        <v>7414</v>
      </c>
      <c r="L205" s="13"/>
      <c r="M205" s="13"/>
      <c r="N205" s="1" t="s">
        <v>2544</v>
      </c>
      <c r="O205" s="1" t="s">
        <v>7414</v>
      </c>
      <c r="P205" s="13"/>
      <c r="Q205" s="13"/>
      <c r="R205" s="13"/>
      <c r="S205" s="13"/>
      <c r="T205" s="1" t="s">
        <v>3273</v>
      </c>
      <c r="U205" s="13"/>
      <c r="V205" s="13"/>
      <c r="W205" s="1" t="s">
        <v>2717</v>
      </c>
      <c r="X205" s="13"/>
      <c r="Y205" s="13"/>
    </row>
    <row r="206" spans="1:25" x14ac:dyDescent="0.3">
      <c r="A206" s="1" t="s">
        <v>233</v>
      </c>
      <c r="B206" s="1" t="s">
        <v>886</v>
      </c>
      <c r="C206" s="1" t="s">
        <v>1504</v>
      </c>
      <c r="E206" s="1" t="s">
        <v>7095</v>
      </c>
      <c r="F206" s="13"/>
      <c r="G206" s="13"/>
      <c r="H206" s="13"/>
      <c r="I206" s="13"/>
      <c r="J206" s="1" t="s">
        <v>2476</v>
      </c>
      <c r="K206" s="1" t="s">
        <v>7414</v>
      </c>
      <c r="L206" s="13"/>
      <c r="M206" s="13"/>
      <c r="N206" s="1" t="s">
        <v>2544</v>
      </c>
      <c r="O206" s="1" t="s">
        <v>7414</v>
      </c>
      <c r="P206" s="13"/>
      <c r="Q206" s="13"/>
      <c r="R206" s="13"/>
      <c r="S206" s="13"/>
      <c r="T206" s="13"/>
      <c r="U206" s="13"/>
      <c r="V206" s="13"/>
      <c r="W206" s="1" t="s">
        <v>2712</v>
      </c>
      <c r="X206" s="13"/>
      <c r="Y206" s="13"/>
    </row>
    <row r="207" spans="1:25" x14ac:dyDescent="0.3">
      <c r="A207" s="1" t="s">
        <v>234</v>
      </c>
      <c r="B207" s="1" t="s">
        <v>887</v>
      </c>
      <c r="C207" s="1" t="s">
        <v>1505</v>
      </c>
      <c r="E207" s="1" t="s">
        <v>7096</v>
      </c>
      <c r="F207" s="13"/>
      <c r="G207" s="13"/>
      <c r="H207" s="13"/>
      <c r="I207" s="13"/>
      <c r="J207" s="1" t="s">
        <v>2476</v>
      </c>
      <c r="K207" s="1" t="s">
        <v>7414</v>
      </c>
      <c r="L207" s="13"/>
      <c r="M207" s="13"/>
      <c r="N207" s="1" t="s">
        <v>2544</v>
      </c>
      <c r="O207" s="1" t="s">
        <v>7414</v>
      </c>
      <c r="P207" s="13"/>
      <c r="Q207" s="13"/>
      <c r="R207" s="13"/>
      <c r="S207" s="13"/>
      <c r="T207" s="1" t="s">
        <v>3268</v>
      </c>
      <c r="U207" s="13"/>
      <c r="V207" s="13"/>
      <c r="W207" s="1" t="s">
        <v>2720</v>
      </c>
      <c r="X207" s="13"/>
      <c r="Y207" s="13"/>
    </row>
    <row r="208" spans="1:25" x14ac:dyDescent="0.3">
      <c r="A208" s="1" t="s">
        <v>235</v>
      </c>
      <c r="B208" s="1" t="s">
        <v>888</v>
      </c>
      <c r="C208" s="1" t="s">
        <v>1506</v>
      </c>
      <c r="D208" s="1" t="s">
        <v>2078</v>
      </c>
      <c r="E208" s="1" t="s">
        <v>2279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 t="s">
        <v>2614</v>
      </c>
      <c r="S208" s="13"/>
      <c r="T208" s="13"/>
      <c r="U208" s="13"/>
      <c r="V208" s="13"/>
      <c r="W208" s="1" t="s">
        <v>2721</v>
      </c>
      <c r="X208" s="13"/>
      <c r="Y208" s="1" t="s">
        <v>2873</v>
      </c>
    </row>
    <row r="209" spans="1:25" x14ac:dyDescent="0.3">
      <c r="A209" s="1" t="s">
        <v>236</v>
      </c>
      <c r="B209" s="1" t="s">
        <v>889</v>
      </c>
      <c r="C209" s="1" t="s">
        <v>1507</v>
      </c>
      <c r="E209" s="1" t="s">
        <v>7097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" t="s">
        <v>2715</v>
      </c>
      <c r="X209" s="13"/>
      <c r="Y209" s="13"/>
    </row>
    <row r="210" spans="1:25" x14ac:dyDescent="0.3">
      <c r="A210" s="1" t="s">
        <v>237</v>
      </c>
      <c r="B210" s="1" t="s">
        <v>890</v>
      </c>
      <c r="C210" s="1" t="s">
        <v>1508</v>
      </c>
      <c r="E210" s="1" t="s">
        <v>7098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" t="s">
        <v>2722</v>
      </c>
      <c r="X210" s="13"/>
      <c r="Y210" s="13"/>
    </row>
    <row r="211" spans="1:25" x14ac:dyDescent="0.3">
      <c r="A211" s="1" t="s">
        <v>238</v>
      </c>
      <c r="B211" s="1" t="s">
        <v>891</v>
      </c>
      <c r="C211" s="1" t="s">
        <v>1509</v>
      </c>
      <c r="E211" s="1" t="s">
        <v>7099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" t="s">
        <v>3274</v>
      </c>
      <c r="U211" s="13"/>
      <c r="V211" s="13"/>
      <c r="W211" s="1" t="s">
        <v>2721</v>
      </c>
      <c r="X211" s="13"/>
      <c r="Y211" s="13"/>
    </row>
    <row r="212" spans="1:25" x14ac:dyDescent="0.3">
      <c r="A212" s="1" t="s">
        <v>239</v>
      </c>
      <c r="B212" s="1" t="s">
        <v>892</v>
      </c>
      <c r="C212" s="1" t="s">
        <v>1510</v>
      </c>
      <c r="E212" s="1" t="s">
        <v>7100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" t="s">
        <v>3275</v>
      </c>
      <c r="U212" s="13"/>
      <c r="V212" s="13"/>
      <c r="W212" s="1" t="s">
        <v>2723</v>
      </c>
      <c r="X212" s="13"/>
      <c r="Y212" s="13"/>
    </row>
    <row r="213" spans="1:25" x14ac:dyDescent="0.3">
      <c r="A213" s="1" t="s">
        <v>240</v>
      </c>
      <c r="B213" s="1" t="s">
        <v>893</v>
      </c>
      <c r="C213" s="1" t="s">
        <v>893</v>
      </c>
      <c r="D213" s="1" t="s">
        <v>2079</v>
      </c>
      <c r="E213" s="1" t="s">
        <v>893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x14ac:dyDescent="0.3">
      <c r="A214" s="1" t="s">
        <v>241</v>
      </c>
      <c r="B214" s="1" t="s">
        <v>894</v>
      </c>
      <c r="C214" s="1" t="s">
        <v>1511</v>
      </c>
      <c r="D214" s="1" t="s">
        <v>2080</v>
      </c>
      <c r="E214" s="1" t="s">
        <v>3004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 t="s">
        <v>2615</v>
      </c>
      <c r="S214" s="13"/>
      <c r="T214" s="13"/>
      <c r="U214" s="13"/>
      <c r="V214" s="13"/>
      <c r="W214" s="1" t="s">
        <v>2724</v>
      </c>
      <c r="X214" s="13"/>
      <c r="Y214" s="1" t="s">
        <v>2875</v>
      </c>
    </row>
    <row r="215" spans="1:25" x14ac:dyDescent="0.3">
      <c r="A215" s="1" t="s">
        <v>242</v>
      </c>
      <c r="B215" s="1" t="s">
        <v>895</v>
      </c>
      <c r="C215" s="1" t="s">
        <v>1512</v>
      </c>
      <c r="E215" s="1" t="s">
        <v>7101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" t="s">
        <v>3276</v>
      </c>
      <c r="T215" s="13"/>
      <c r="U215" s="13"/>
      <c r="V215" s="13"/>
      <c r="W215" s="1" t="s">
        <v>2724</v>
      </c>
      <c r="X215" s="13"/>
      <c r="Y215" s="13"/>
    </row>
    <row r="216" spans="1:25" x14ac:dyDescent="0.3">
      <c r="A216" s="1" t="s">
        <v>243</v>
      </c>
      <c r="B216" s="1" t="s">
        <v>893</v>
      </c>
      <c r="C216" s="1" t="s">
        <v>893</v>
      </c>
      <c r="E216" s="1" t="s">
        <v>7102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" t="s">
        <v>3277</v>
      </c>
      <c r="T216" s="13"/>
      <c r="U216" s="13"/>
      <c r="V216" s="13"/>
      <c r="W216" s="1" t="s">
        <v>2725</v>
      </c>
      <c r="X216" s="13"/>
      <c r="Y216" s="13"/>
    </row>
    <row r="217" spans="1:25" x14ac:dyDescent="0.3">
      <c r="A217" s="1" t="s">
        <v>244</v>
      </c>
      <c r="B217" s="1" t="s">
        <v>896</v>
      </c>
      <c r="C217" s="1" t="s">
        <v>1513</v>
      </c>
      <c r="D217" s="1" t="s">
        <v>2081</v>
      </c>
      <c r="E217" s="1" t="s">
        <v>3005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" t="s">
        <v>3278</v>
      </c>
      <c r="T217" s="13"/>
      <c r="U217" s="13"/>
      <c r="V217" s="13"/>
      <c r="W217" s="13"/>
      <c r="X217" s="13"/>
      <c r="Y217" s="13"/>
    </row>
    <row r="218" spans="1:25" x14ac:dyDescent="0.3">
      <c r="A218" s="1" t="s">
        <v>245</v>
      </c>
      <c r="B218" s="1" t="s">
        <v>897</v>
      </c>
      <c r="C218" s="1" t="s">
        <v>1514</v>
      </c>
      <c r="D218" s="1" t="s">
        <v>2082</v>
      </c>
      <c r="E218" s="1" t="s">
        <v>2280</v>
      </c>
      <c r="F218" s="13"/>
      <c r="G218" s="13"/>
      <c r="H218" s="13"/>
      <c r="I218" s="13"/>
      <c r="J218" s="1" t="s">
        <v>2477</v>
      </c>
      <c r="K218" s="13" t="s">
        <v>7417</v>
      </c>
      <c r="L218" s="13"/>
      <c r="M218" s="13"/>
      <c r="N218" s="1" t="s">
        <v>2477</v>
      </c>
      <c r="O218" s="13" t="s">
        <v>7417</v>
      </c>
      <c r="P218" s="13"/>
      <c r="Q218" s="13"/>
      <c r="R218" s="1" t="s">
        <v>2616</v>
      </c>
      <c r="S218" s="13"/>
      <c r="T218" s="13"/>
      <c r="U218" s="13"/>
      <c r="V218" s="13"/>
      <c r="W218" s="1" t="s">
        <v>2718</v>
      </c>
      <c r="X218" s="13"/>
      <c r="Y218" s="1" t="s">
        <v>2876</v>
      </c>
    </row>
    <row r="219" spans="1:25" x14ac:dyDescent="0.3">
      <c r="A219" s="1" t="s">
        <v>246</v>
      </c>
      <c r="B219" s="1" t="s">
        <v>882</v>
      </c>
      <c r="C219" s="1" t="s">
        <v>1501</v>
      </c>
      <c r="E219" s="1" t="s">
        <v>7091</v>
      </c>
      <c r="F219" s="13"/>
      <c r="G219" s="13"/>
      <c r="H219" s="13"/>
      <c r="I219" s="13"/>
      <c r="J219" s="1" t="s">
        <v>2474</v>
      </c>
      <c r="K219" s="13" t="s">
        <v>7411</v>
      </c>
      <c r="L219" s="13"/>
      <c r="M219" s="13"/>
      <c r="N219" s="1" t="s">
        <v>2477</v>
      </c>
      <c r="O219" s="13" t="s">
        <v>7411</v>
      </c>
      <c r="P219" s="13"/>
      <c r="Q219" s="13"/>
      <c r="R219" s="13"/>
      <c r="S219" s="13"/>
      <c r="T219" s="1" t="s">
        <v>3269</v>
      </c>
      <c r="U219" s="13"/>
      <c r="V219" s="13"/>
      <c r="W219" s="1" t="s">
        <v>2718</v>
      </c>
      <c r="X219" s="13"/>
      <c r="Y219" s="13"/>
    </row>
    <row r="220" spans="1:25" x14ac:dyDescent="0.3">
      <c r="A220" s="1" t="s">
        <v>247</v>
      </c>
      <c r="B220" s="1" t="s">
        <v>898</v>
      </c>
      <c r="C220" s="1" t="s">
        <v>1515</v>
      </c>
      <c r="E220" s="1" t="s">
        <v>7103</v>
      </c>
      <c r="F220" s="13"/>
      <c r="G220" s="13"/>
      <c r="H220" s="13"/>
      <c r="I220" s="13"/>
      <c r="J220" s="1" t="s">
        <v>2474</v>
      </c>
      <c r="K220" s="13" t="s">
        <v>7411</v>
      </c>
      <c r="L220" s="13"/>
      <c r="M220" s="13"/>
      <c r="N220" s="1" t="s">
        <v>2477</v>
      </c>
      <c r="O220" s="13" t="s">
        <v>7411</v>
      </c>
      <c r="P220" s="13"/>
      <c r="Q220" s="13"/>
      <c r="R220" s="13"/>
      <c r="S220" s="13"/>
      <c r="T220" s="13"/>
      <c r="U220" s="13"/>
      <c r="V220" s="13"/>
      <c r="W220" s="1" t="s">
        <v>2718</v>
      </c>
      <c r="X220" s="13"/>
      <c r="Y220" s="13"/>
    </row>
    <row r="221" spans="1:25" x14ac:dyDescent="0.3">
      <c r="A221" s="1" t="s">
        <v>248</v>
      </c>
      <c r="B221" s="1" t="s">
        <v>899</v>
      </c>
      <c r="C221" s="1" t="s">
        <v>1516</v>
      </c>
      <c r="E221" s="1" t="s">
        <v>7104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" t="s">
        <v>2726</v>
      </c>
      <c r="X221" s="13"/>
      <c r="Y221" s="13"/>
    </row>
    <row r="222" spans="1:25" x14ac:dyDescent="0.3">
      <c r="A222" s="1" t="s">
        <v>249</v>
      </c>
      <c r="B222" s="1" t="s">
        <v>900</v>
      </c>
      <c r="C222" s="1" t="s">
        <v>1517</v>
      </c>
      <c r="E222" s="1" t="s">
        <v>900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" t="s">
        <v>3279</v>
      </c>
      <c r="U222" s="13"/>
      <c r="V222" s="13"/>
      <c r="W222" s="1" t="s">
        <v>2727</v>
      </c>
      <c r="X222" s="13"/>
      <c r="Y222" s="13"/>
    </row>
    <row r="223" spans="1:25" x14ac:dyDescent="0.3">
      <c r="A223" s="1" t="s">
        <v>250</v>
      </c>
      <c r="B223" s="1" t="s">
        <v>901</v>
      </c>
      <c r="C223" s="1" t="s">
        <v>1518</v>
      </c>
      <c r="E223" s="1" t="s">
        <v>7105</v>
      </c>
      <c r="F223" s="13"/>
      <c r="G223" s="13"/>
      <c r="H223" s="13"/>
      <c r="I223" s="13"/>
      <c r="J223" s="1" t="s">
        <v>2474</v>
      </c>
      <c r="K223" s="13" t="s">
        <v>7411</v>
      </c>
      <c r="L223" s="13"/>
      <c r="M223" s="13"/>
      <c r="N223" s="1" t="s">
        <v>2477</v>
      </c>
      <c r="O223" s="13" t="s">
        <v>7411</v>
      </c>
      <c r="P223" s="13"/>
      <c r="Q223" s="13"/>
      <c r="R223" s="13"/>
      <c r="S223" s="13"/>
      <c r="T223" s="1" t="s">
        <v>3280</v>
      </c>
      <c r="U223" s="13"/>
      <c r="V223" s="13"/>
      <c r="W223" s="1" t="s">
        <v>2713</v>
      </c>
      <c r="X223" s="13"/>
      <c r="Y223" s="13"/>
    </row>
    <row r="224" spans="1:25" x14ac:dyDescent="0.3">
      <c r="A224" s="1" t="s">
        <v>251</v>
      </c>
      <c r="B224" s="1" t="s">
        <v>902</v>
      </c>
      <c r="C224" s="1" t="s">
        <v>1519</v>
      </c>
      <c r="E224" s="1" t="s">
        <v>7106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" t="s">
        <v>2727</v>
      </c>
      <c r="X224" s="13"/>
      <c r="Y224" s="13"/>
    </row>
    <row r="225" spans="1:25" x14ac:dyDescent="0.3">
      <c r="A225" s="1" t="s">
        <v>252</v>
      </c>
      <c r="B225" s="1" t="s">
        <v>903</v>
      </c>
      <c r="C225" s="1" t="s">
        <v>1520</v>
      </c>
      <c r="D225" s="1" t="s">
        <v>2083</v>
      </c>
      <c r="E225" s="1" t="s">
        <v>3006</v>
      </c>
      <c r="F225" s="13"/>
      <c r="G225" s="13"/>
      <c r="H225" s="13"/>
      <c r="I225" s="13"/>
      <c r="J225" s="1" t="s">
        <v>2478</v>
      </c>
      <c r="K225" s="1" t="s">
        <v>7418</v>
      </c>
      <c r="L225" s="13"/>
      <c r="M225" s="13"/>
      <c r="N225" s="1" t="s">
        <v>2477</v>
      </c>
      <c r="O225" s="1" t="s">
        <v>7418</v>
      </c>
      <c r="P225" s="13"/>
      <c r="Q225" s="13"/>
      <c r="R225" s="1" t="s">
        <v>2617</v>
      </c>
      <c r="S225" s="13"/>
      <c r="T225" s="13"/>
      <c r="U225" s="13"/>
      <c r="V225" s="13"/>
      <c r="W225" s="1" t="s">
        <v>2719</v>
      </c>
      <c r="X225" s="13"/>
      <c r="Y225" s="1" t="s">
        <v>2876</v>
      </c>
    </row>
    <row r="226" spans="1:25" x14ac:dyDescent="0.3">
      <c r="A226" s="1" t="s">
        <v>253</v>
      </c>
      <c r="B226" s="1" t="s">
        <v>884</v>
      </c>
      <c r="C226" s="1" t="s">
        <v>1521</v>
      </c>
      <c r="E226" s="1" t="s">
        <v>7093</v>
      </c>
      <c r="F226" s="13"/>
      <c r="G226" s="13"/>
      <c r="H226" s="13"/>
      <c r="I226" s="13"/>
      <c r="J226" s="1" t="s">
        <v>2478</v>
      </c>
      <c r="K226" s="1" t="s">
        <v>7418</v>
      </c>
      <c r="L226" s="1" t="s">
        <v>2532</v>
      </c>
      <c r="M226" s="13"/>
      <c r="N226" s="1" t="s">
        <v>2477</v>
      </c>
      <c r="O226" s="1" t="s">
        <v>7418</v>
      </c>
      <c r="P226" s="13" t="s">
        <v>2532</v>
      </c>
      <c r="Q226" s="13"/>
      <c r="R226" s="13"/>
      <c r="S226" s="13"/>
      <c r="T226" s="1" t="s">
        <v>3272</v>
      </c>
      <c r="U226" s="13"/>
      <c r="V226" s="13"/>
      <c r="W226" s="1" t="s">
        <v>2719</v>
      </c>
      <c r="X226" s="13"/>
      <c r="Y226" s="13"/>
    </row>
    <row r="227" spans="1:25" x14ac:dyDescent="0.3">
      <c r="A227" s="1" t="s">
        <v>254</v>
      </c>
      <c r="B227" s="1" t="s">
        <v>904</v>
      </c>
      <c r="C227" s="1" t="s">
        <v>1522</v>
      </c>
      <c r="E227" s="1" t="s">
        <v>7107</v>
      </c>
      <c r="F227" s="13"/>
      <c r="G227" s="13"/>
      <c r="H227" s="13"/>
      <c r="I227" s="13"/>
      <c r="J227" s="1" t="s">
        <v>2478</v>
      </c>
      <c r="K227" s="1" t="s">
        <v>7418</v>
      </c>
      <c r="L227" s="1" t="s">
        <v>2533</v>
      </c>
      <c r="M227" s="13"/>
      <c r="N227" s="1" t="s">
        <v>2477</v>
      </c>
      <c r="O227" s="1" t="s">
        <v>7418</v>
      </c>
      <c r="P227" s="13" t="s">
        <v>2533</v>
      </c>
      <c r="Q227" s="13"/>
      <c r="R227" s="13"/>
      <c r="S227" s="13"/>
      <c r="T227" s="1" t="s">
        <v>3281</v>
      </c>
      <c r="U227" s="13"/>
      <c r="V227" s="13"/>
      <c r="W227" s="1" t="s">
        <v>2717</v>
      </c>
      <c r="X227" s="13"/>
      <c r="Y227" s="13"/>
    </row>
    <row r="228" spans="1:25" x14ac:dyDescent="0.3">
      <c r="A228" s="1" t="s">
        <v>255</v>
      </c>
      <c r="B228" s="1" t="s">
        <v>905</v>
      </c>
      <c r="C228" s="1" t="s">
        <v>1523</v>
      </c>
      <c r="E228" s="1" t="s">
        <v>7108</v>
      </c>
      <c r="F228" s="13"/>
      <c r="G228" s="13"/>
      <c r="H228" s="13"/>
      <c r="I228" s="13"/>
      <c r="J228" s="1" t="s">
        <v>2478</v>
      </c>
      <c r="K228" s="1" t="s">
        <v>7418</v>
      </c>
      <c r="L228" s="1" t="s">
        <v>2534</v>
      </c>
      <c r="M228" s="13"/>
      <c r="N228" s="1" t="s">
        <v>2477</v>
      </c>
      <c r="O228" s="1" t="s">
        <v>7418</v>
      </c>
      <c r="P228" s="13" t="s">
        <v>2534</v>
      </c>
      <c r="Q228" s="13"/>
      <c r="R228" s="13"/>
      <c r="S228" s="13"/>
      <c r="T228" s="1" t="s">
        <v>3282</v>
      </c>
      <c r="U228" s="13"/>
      <c r="V228" s="13"/>
      <c r="W228" s="1" t="s">
        <v>2728</v>
      </c>
      <c r="X228" s="13"/>
      <c r="Y228" s="13"/>
    </row>
    <row r="229" spans="1:25" x14ac:dyDescent="0.3">
      <c r="A229" s="1" t="s">
        <v>256</v>
      </c>
      <c r="B229" s="1" t="s">
        <v>906</v>
      </c>
      <c r="C229" s="1" t="s">
        <v>1524</v>
      </c>
      <c r="E229" s="1" t="s">
        <v>7109</v>
      </c>
      <c r="F229" s="13"/>
      <c r="G229" s="13"/>
      <c r="H229" s="13"/>
      <c r="I229" s="13"/>
      <c r="J229" s="1" t="s">
        <v>2478</v>
      </c>
      <c r="K229" s="1" t="s">
        <v>7418</v>
      </c>
      <c r="L229" s="1" t="s">
        <v>2532</v>
      </c>
      <c r="M229" s="13"/>
      <c r="N229" s="1" t="s">
        <v>2477</v>
      </c>
      <c r="O229" s="1" t="s">
        <v>7418</v>
      </c>
      <c r="P229" s="13" t="s">
        <v>2532</v>
      </c>
      <c r="Q229" s="13"/>
      <c r="R229" s="13"/>
      <c r="S229" s="13"/>
      <c r="T229" s="13"/>
      <c r="U229" s="13"/>
      <c r="V229" s="13"/>
      <c r="W229" s="1" t="s">
        <v>2723</v>
      </c>
      <c r="X229" s="13"/>
      <c r="Y229" s="13"/>
    </row>
    <row r="230" spans="1:25" x14ac:dyDescent="0.3">
      <c r="A230" s="1" t="s">
        <v>257</v>
      </c>
      <c r="B230" s="1" t="s">
        <v>885</v>
      </c>
      <c r="C230" s="1" t="s">
        <v>1503</v>
      </c>
      <c r="D230" s="1" t="s">
        <v>2084</v>
      </c>
      <c r="E230" s="1" t="s">
        <v>3007</v>
      </c>
      <c r="F230" s="13"/>
      <c r="G230" s="13"/>
      <c r="H230" s="13"/>
      <c r="I230" s="13"/>
      <c r="J230" s="1" t="s">
        <v>2478</v>
      </c>
      <c r="K230" s="1" t="s">
        <v>7418</v>
      </c>
      <c r="L230" s="1" t="s">
        <v>2535</v>
      </c>
      <c r="M230" s="13"/>
      <c r="N230" s="1" t="s">
        <v>2477</v>
      </c>
      <c r="O230" s="1" t="s">
        <v>7418</v>
      </c>
      <c r="P230" s="13" t="s">
        <v>2535</v>
      </c>
      <c r="Q230" s="13"/>
      <c r="R230" s="1" t="s">
        <v>2617</v>
      </c>
      <c r="S230" s="13"/>
      <c r="T230" s="1" t="s">
        <v>3283</v>
      </c>
      <c r="U230" s="13"/>
      <c r="V230" s="13"/>
      <c r="W230" s="1" t="s">
        <v>2717</v>
      </c>
      <c r="X230" s="13"/>
      <c r="Y230" s="1" t="s">
        <v>2876</v>
      </c>
    </row>
    <row r="231" spans="1:25" x14ac:dyDescent="0.3">
      <c r="A231" s="1" t="s">
        <v>258</v>
      </c>
      <c r="B231" s="1" t="s">
        <v>907</v>
      </c>
      <c r="C231" s="1" t="s">
        <v>1525</v>
      </c>
      <c r="E231" s="1" t="s">
        <v>7094</v>
      </c>
      <c r="F231" s="13"/>
      <c r="G231" s="13"/>
      <c r="H231" s="13"/>
      <c r="I231" s="13"/>
      <c r="J231" s="1" t="s">
        <v>2478</v>
      </c>
      <c r="K231" s="1" t="s">
        <v>7418</v>
      </c>
      <c r="L231" s="1" t="s">
        <v>2535</v>
      </c>
      <c r="M231" s="13"/>
      <c r="N231" s="1" t="s">
        <v>2477</v>
      </c>
      <c r="O231" s="1" t="s">
        <v>7418</v>
      </c>
      <c r="P231" s="13" t="s">
        <v>2535</v>
      </c>
      <c r="Q231" s="13"/>
      <c r="R231" s="13"/>
      <c r="S231" s="13"/>
      <c r="T231" s="1" t="s">
        <v>3273</v>
      </c>
      <c r="U231" s="13"/>
      <c r="V231" s="13"/>
      <c r="W231" s="1" t="s">
        <v>2717</v>
      </c>
      <c r="X231" s="13"/>
      <c r="Y231" s="13"/>
    </row>
    <row r="232" spans="1:25" x14ac:dyDescent="0.3">
      <c r="A232" s="1" t="s">
        <v>259</v>
      </c>
      <c r="B232" s="1" t="s">
        <v>908</v>
      </c>
      <c r="C232" s="1" t="s">
        <v>1526</v>
      </c>
      <c r="E232" s="1" t="s">
        <v>7110</v>
      </c>
      <c r="F232" s="13"/>
      <c r="G232" s="13"/>
      <c r="H232" s="13"/>
      <c r="I232" s="13"/>
      <c r="J232" s="1" t="s">
        <v>2478</v>
      </c>
      <c r="K232" s="1" t="s">
        <v>7418</v>
      </c>
      <c r="L232" s="1" t="s">
        <v>2535</v>
      </c>
      <c r="M232" s="13"/>
      <c r="N232" s="1" t="s">
        <v>2477</v>
      </c>
      <c r="O232" s="1" t="s">
        <v>7418</v>
      </c>
      <c r="P232" s="13" t="s">
        <v>2535</v>
      </c>
      <c r="Q232" s="13"/>
      <c r="R232" s="13"/>
      <c r="S232" s="13"/>
      <c r="T232" s="1" t="s">
        <v>3284</v>
      </c>
      <c r="U232" s="13"/>
      <c r="V232" s="13"/>
      <c r="W232" s="1" t="s">
        <v>2717</v>
      </c>
      <c r="X232" s="13"/>
      <c r="Y232" s="13"/>
    </row>
    <row r="233" spans="1:25" x14ac:dyDescent="0.3">
      <c r="A233" s="1" t="s">
        <v>260</v>
      </c>
      <c r="B233" s="1" t="s">
        <v>909</v>
      </c>
      <c r="C233" s="1" t="s">
        <v>1527</v>
      </c>
      <c r="E233" s="1" t="s">
        <v>7111</v>
      </c>
      <c r="F233" s="13"/>
      <c r="G233" s="13"/>
      <c r="H233" s="13"/>
      <c r="I233" s="13"/>
      <c r="J233" s="1" t="s">
        <v>2478</v>
      </c>
      <c r="K233" s="1" t="s">
        <v>7418</v>
      </c>
      <c r="L233" s="1" t="s">
        <v>2535</v>
      </c>
      <c r="M233" s="13"/>
      <c r="N233" s="1" t="s">
        <v>2477</v>
      </c>
      <c r="O233" s="1" t="s">
        <v>7418</v>
      </c>
      <c r="P233" s="13" t="s">
        <v>2535</v>
      </c>
      <c r="Q233" s="13"/>
      <c r="R233" s="13"/>
      <c r="S233" s="13"/>
      <c r="T233" s="1" t="s">
        <v>3285</v>
      </c>
      <c r="U233" s="13"/>
      <c r="V233" s="13"/>
      <c r="W233" s="1" t="s">
        <v>2717</v>
      </c>
      <c r="X233" s="13"/>
      <c r="Y233" s="13"/>
    </row>
    <row r="234" spans="1:25" x14ac:dyDescent="0.3">
      <c r="A234" s="1" t="s">
        <v>261</v>
      </c>
      <c r="B234" s="1" t="s">
        <v>910</v>
      </c>
      <c r="C234" s="1" t="s">
        <v>1528</v>
      </c>
      <c r="E234" s="1" t="s">
        <v>2342</v>
      </c>
      <c r="F234" s="13"/>
      <c r="G234" s="13"/>
      <c r="H234" s="13"/>
      <c r="I234" s="13"/>
      <c r="J234" s="1" t="s">
        <v>2478</v>
      </c>
      <c r="K234" s="1" t="s">
        <v>7418</v>
      </c>
      <c r="L234" s="1" t="s">
        <v>2535</v>
      </c>
      <c r="M234" s="13"/>
      <c r="N234" s="1" t="s">
        <v>2477</v>
      </c>
      <c r="O234" s="1" t="s">
        <v>7418</v>
      </c>
      <c r="P234" s="13" t="s">
        <v>2535</v>
      </c>
      <c r="Q234" s="13"/>
      <c r="R234" s="13"/>
      <c r="S234" s="13"/>
      <c r="T234" s="1" t="s">
        <v>3286</v>
      </c>
      <c r="U234" s="13"/>
      <c r="V234" s="13"/>
      <c r="W234" s="1" t="s">
        <v>2717</v>
      </c>
      <c r="X234" s="13"/>
      <c r="Y234" s="13"/>
    </row>
    <row r="235" spans="1:25" x14ac:dyDescent="0.3">
      <c r="A235" s="1" t="s">
        <v>262</v>
      </c>
      <c r="B235" s="1" t="s">
        <v>911</v>
      </c>
      <c r="C235" s="1" t="s">
        <v>1529</v>
      </c>
      <c r="E235" s="1" t="s">
        <v>7112</v>
      </c>
      <c r="F235" s="13"/>
      <c r="G235" s="13"/>
      <c r="H235" s="13"/>
      <c r="I235" s="13"/>
      <c r="J235" s="1" t="s">
        <v>2478</v>
      </c>
      <c r="K235" s="1" t="s">
        <v>7418</v>
      </c>
      <c r="L235" s="1" t="s">
        <v>2535</v>
      </c>
      <c r="M235" s="13"/>
      <c r="N235" s="1" t="s">
        <v>2477</v>
      </c>
      <c r="O235" s="1" t="s">
        <v>7418</v>
      </c>
      <c r="P235" s="13" t="s">
        <v>2535</v>
      </c>
      <c r="Q235" s="13"/>
      <c r="R235" s="13"/>
      <c r="S235" s="13"/>
      <c r="T235" s="1" t="s">
        <v>3287</v>
      </c>
      <c r="U235" s="13"/>
      <c r="V235" s="13"/>
      <c r="W235" s="1" t="s">
        <v>2717</v>
      </c>
      <c r="X235" s="13"/>
      <c r="Y235" s="13"/>
    </row>
    <row r="236" spans="1:25" x14ac:dyDescent="0.3">
      <c r="A236" s="1" t="s">
        <v>263</v>
      </c>
      <c r="B236" s="1" t="s">
        <v>912</v>
      </c>
      <c r="C236" s="1" t="s">
        <v>1530</v>
      </c>
      <c r="E236" s="1" t="s">
        <v>2342</v>
      </c>
      <c r="F236" s="13"/>
      <c r="G236" s="13"/>
      <c r="H236" s="13"/>
      <c r="I236" s="13"/>
      <c r="J236" s="1" t="s">
        <v>2478</v>
      </c>
      <c r="K236" s="1" t="s">
        <v>7418</v>
      </c>
      <c r="L236" s="1" t="s">
        <v>2535</v>
      </c>
      <c r="M236" s="13"/>
      <c r="N236" s="1" t="s">
        <v>2477</v>
      </c>
      <c r="O236" s="1" t="s">
        <v>7418</v>
      </c>
      <c r="P236" s="13" t="s">
        <v>2535</v>
      </c>
      <c r="Q236" s="13"/>
      <c r="R236" s="13"/>
      <c r="S236" s="13"/>
      <c r="T236" s="13"/>
      <c r="U236" s="13"/>
      <c r="V236" s="13"/>
      <c r="W236" s="1" t="s">
        <v>2717</v>
      </c>
      <c r="X236" s="13"/>
      <c r="Y236" s="13"/>
    </row>
    <row r="237" spans="1:25" x14ac:dyDescent="0.3">
      <c r="A237" s="1" t="s">
        <v>264</v>
      </c>
      <c r="B237" s="1" t="s">
        <v>913</v>
      </c>
      <c r="C237" s="1" t="s">
        <v>1531</v>
      </c>
      <c r="E237" s="1" t="s">
        <v>7113</v>
      </c>
      <c r="F237" s="13"/>
      <c r="G237" s="13"/>
      <c r="H237" s="13"/>
      <c r="I237" s="13"/>
      <c r="J237" s="1" t="s">
        <v>2478</v>
      </c>
      <c r="K237" s="1" t="s">
        <v>7418</v>
      </c>
      <c r="L237" s="1" t="s">
        <v>2535</v>
      </c>
      <c r="M237" s="13"/>
      <c r="N237" s="1" t="s">
        <v>2477</v>
      </c>
      <c r="O237" s="1" t="s">
        <v>7418</v>
      </c>
      <c r="P237" s="13" t="s">
        <v>2535</v>
      </c>
      <c r="Q237" s="13"/>
      <c r="R237" s="13"/>
      <c r="S237" s="13"/>
      <c r="T237" s="1" t="s">
        <v>3288</v>
      </c>
      <c r="U237" s="13"/>
      <c r="V237" s="13"/>
      <c r="W237" s="1" t="s">
        <v>2717</v>
      </c>
      <c r="X237" s="13"/>
      <c r="Y237" s="13"/>
    </row>
    <row r="238" spans="1:25" x14ac:dyDescent="0.3">
      <c r="A238" s="1" t="s">
        <v>265</v>
      </c>
      <c r="B238" s="1" t="s">
        <v>883</v>
      </c>
      <c r="C238" s="1" t="s">
        <v>1532</v>
      </c>
      <c r="E238" s="1" t="s">
        <v>7092</v>
      </c>
      <c r="F238" s="13"/>
      <c r="G238" s="13"/>
      <c r="H238" s="13"/>
      <c r="I238" s="13"/>
      <c r="J238" s="1" t="s">
        <v>2478</v>
      </c>
      <c r="K238" s="1" t="s">
        <v>7418</v>
      </c>
      <c r="L238" s="1" t="s">
        <v>2536</v>
      </c>
      <c r="M238" s="13"/>
      <c r="N238" s="1" t="s">
        <v>2477</v>
      </c>
      <c r="O238" s="1" t="s">
        <v>7418</v>
      </c>
      <c r="P238" s="1" t="s">
        <v>2536</v>
      </c>
      <c r="Q238" s="13"/>
      <c r="R238" s="13"/>
      <c r="S238" s="13"/>
      <c r="T238" s="1" t="s">
        <v>3271</v>
      </c>
      <c r="U238" s="13"/>
      <c r="V238" s="13"/>
      <c r="W238" s="1" t="s">
        <v>2717</v>
      </c>
      <c r="X238" s="13"/>
      <c r="Y238" s="13"/>
    </row>
    <row r="239" spans="1:25" x14ac:dyDescent="0.3">
      <c r="A239" s="1" t="s">
        <v>266</v>
      </c>
      <c r="B239" s="1" t="s">
        <v>914</v>
      </c>
      <c r="C239" s="1" t="s">
        <v>1533</v>
      </c>
      <c r="D239" s="1" t="s">
        <v>2085</v>
      </c>
      <c r="E239" s="1" t="s">
        <v>3008</v>
      </c>
      <c r="F239" s="13"/>
      <c r="G239" s="13"/>
      <c r="H239" s="13"/>
      <c r="I239" s="13"/>
      <c r="J239" s="1" t="s">
        <v>2476</v>
      </c>
      <c r="K239" s="1" t="s">
        <v>7414</v>
      </c>
      <c r="L239" s="13"/>
      <c r="M239" s="13"/>
      <c r="N239" s="1" t="s">
        <v>2544</v>
      </c>
      <c r="O239" s="1" t="s">
        <v>7414</v>
      </c>
      <c r="P239" s="13"/>
      <c r="Q239" s="13"/>
      <c r="R239" s="1" t="s">
        <v>2618</v>
      </c>
      <c r="S239" s="1" t="s">
        <v>3289</v>
      </c>
      <c r="T239" s="13"/>
      <c r="U239" s="13"/>
      <c r="V239" s="13"/>
      <c r="W239" s="1" t="s">
        <v>2729</v>
      </c>
      <c r="X239" s="13"/>
      <c r="Y239" s="1" t="s">
        <v>2877</v>
      </c>
    </row>
    <row r="240" spans="1:25" x14ac:dyDescent="0.3">
      <c r="A240" s="1" t="s">
        <v>267</v>
      </c>
      <c r="B240" s="1" t="s">
        <v>915</v>
      </c>
      <c r="C240" s="1" t="s">
        <v>1534</v>
      </c>
      <c r="E240" s="1" t="s">
        <v>7114</v>
      </c>
      <c r="F240" s="13"/>
      <c r="G240" s="13"/>
      <c r="H240" s="13"/>
      <c r="I240" s="13"/>
      <c r="J240" s="1" t="s">
        <v>2476</v>
      </c>
      <c r="K240" s="1" t="s">
        <v>7414</v>
      </c>
      <c r="L240" s="13"/>
      <c r="M240" s="13"/>
      <c r="N240" s="1" t="s">
        <v>2544</v>
      </c>
      <c r="O240" s="1" t="s">
        <v>7414</v>
      </c>
      <c r="P240" s="13"/>
      <c r="Q240" s="13"/>
      <c r="R240" s="13"/>
      <c r="S240" s="13"/>
      <c r="T240" s="1" t="s">
        <v>3290</v>
      </c>
      <c r="U240" s="13"/>
      <c r="V240" s="13"/>
      <c r="W240" s="1" t="s">
        <v>2720</v>
      </c>
      <c r="X240" s="13"/>
      <c r="Y240" s="13"/>
    </row>
    <row r="241" spans="1:25" x14ac:dyDescent="0.3">
      <c r="A241" s="1" t="s">
        <v>268</v>
      </c>
      <c r="B241" s="1" t="s">
        <v>916</v>
      </c>
      <c r="C241" s="1" t="s">
        <v>1535</v>
      </c>
      <c r="E241" s="1" t="s">
        <v>7115</v>
      </c>
      <c r="F241" s="13"/>
      <c r="G241" s="13"/>
      <c r="H241" s="13"/>
      <c r="I241" s="13"/>
      <c r="J241" s="1" t="s">
        <v>2476</v>
      </c>
      <c r="K241" s="1" t="s">
        <v>7414</v>
      </c>
      <c r="L241" s="13"/>
      <c r="M241" s="13"/>
      <c r="N241" s="1" t="s">
        <v>2544</v>
      </c>
      <c r="O241" s="1" t="s">
        <v>7414</v>
      </c>
      <c r="P241" s="13"/>
      <c r="Q241" s="13"/>
      <c r="R241" s="13"/>
      <c r="S241" s="13"/>
      <c r="T241" s="13"/>
      <c r="U241" s="13"/>
      <c r="V241" s="13"/>
      <c r="W241" s="1" t="s">
        <v>2712</v>
      </c>
      <c r="X241" s="13"/>
      <c r="Y241" s="13"/>
    </row>
    <row r="242" spans="1:25" x14ac:dyDescent="0.3">
      <c r="A242" s="1" t="s">
        <v>269</v>
      </c>
      <c r="B242" s="1" t="s">
        <v>917</v>
      </c>
      <c r="C242" s="1" t="s">
        <v>1536</v>
      </c>
      <c r="D242" s="1" t="s">
        <v>2086</v>
      </c>
      <c r="E242" s="1" t="s">
        <v>3009</v>
      </c>
      <c r="F242" s="13"/>
      <c r="G242" s="13"/>
      <c r="H242" s="13"/>
      <c r="I242" s="13"/>
      <c r="J242" s="1" t="s">
        <v>2476</v>
      </c>
      <c r="K242" s="1" t="s">
        <v>7414</v>
      </c>
      <c r="L242" s="13"/>
      <c r="M242" s="13"/>
      <c r="N242" s="1" t="s">
        <v>2544</v>
      </c>
      <c r="O242" s="1" t="s">
        <v>7414</v>
      </c>
      <c r="P242" s="13"/>
      <c r="Q242" s="13"/>
      <c r="R242" s="1" t="s">
        <v>2617</v>
      </c>
      <c r="S242" s="13"/>
      <c r="T242" s="13"/>
      <c r="U242" s="13"/>
      <c r="V242" s="13"/>
      <c r="W242" s="1" t="s">
        <v>2729</v>
      </c>
      <c r="X242" s="13"/>
      <c r="Y242" s="1" t="s">
        <v>2877</v>
      </c>
    </row>
    <row r="243" spans="1:25" x14ac:dyDescent="0.3">
      <c r="A243" s="1" t="s">
        <v>270</v>
      </c>
      <c r="B243" s="1" t="s">
        <v>918</v>
      </c>
      <c r="C243" s="1" t="s">
        <v>1537</v>
      </c>
      <c r="E243" s="1" t="s">
        <v>7116</v>
      </c>
      <c r="F243" s="13"/>
      <c r="G243" s="13"/>
      <c r="H243" s="13"/>
      <c r="I243" s="13"/>
      <c r="J243" s="1" t="s">
        <v>2476</v>
      </c>
      <c r="K243" s="1" t="s">
        <v>7414</v>
      </c>
      <c r="L243" s="13"/>
      <c r="M243" s="13"/>
      <c r="N243" s="1" t="s">
        <v>2544</v>
      </c>
      <c r="O243" s="1" t="s">
        <v>7414</v>
      </c>
      <c r="P243" s="13"/>
      <c r="Q243" s="13"/>
      <c r="R243" s="13"/>
      <c r="S243" s="13"/>
      <c r="T243" s="1" t="s">
        <v>3291</v>
      </c>
      <c r="U243" s="13"/>
      <c r="V243" s="13"/>
      <c r="W243" s="1" t="s">
        <v>2720</v>
      </c>
      <c r="X243" s="13"/>
      <c r="Y243" s="13"/>
    </row>
    <row r="244" spans="1:25" x14ac:dyDescent="0.3">
      <c r="A244" s="1" t="s">
        <v>271</v>
      </c>
      <c r="B244" s="1" t="s">
        <v>919</v>
      </c>
      <c r="C244" s="1" t="s">
        <v>1538</v>
      </c>
      <c r="E244" s="1" t="s">
        <v>919</v>
      </c>
      <c r="F244" s="13"/>
      <c r="G244" s="13"/>
      <c r="H244" s="13"/>
      <c r="I244" s="13"/>
      <c r="J244" s="1" t="s">
        <v>2476</v>
      </c>
      <c r="K244" s="1" t="s">
        <v>7414</v>
      </c>
      <c r="L244" s="13"/>
      <c r="M244" s="13"/>
      <c r="N244" s="1" t="s">
        <v>2544</v>
      </c>
      <c r="O244" s="1" t="s">
        <v>7414</v>
      </c>
      <c r="P244" s="13"/>
      <c r="Q244" s="13"/>
      <c r="R244" s="13"/>
      <c r="S244" s="13"/>
      <c r="T244" s="1" t="s">
        <v>3292</v>
      </c>
      <c r="U244" s="13"/>
      <c r="V244" s="13"/>
      <c r="W244" s="1" t="s">
        <v>2720</v>
      </c>
      <c r="X244" s="13"/>
      <c r="Y244" s="13"/>
    </row>
    <row r="245" spans="1:25" x14ac:dyDescent="0.3">
      <c r="A245" s="1" t="s">
        <v>272</v>
      </c>
      <c r="B245" s="1" t="s">
        <v>920</v>
      </c>
      <c r="C245" s="1" t="s">
        <v>1539</v>
      </c>
      <c r="E245" s="1" t="s">
        <v>920</v>
      </c>
      <c r="F245" s="13"/>
      <c r="G245" s="13"/>
      <c r="H245" s="13"/>
      <c r="I245" s="13"/>
      <c r="J245" s="1" t="s">
        <v>2476</v>
      </c>
      <c r="K245" s="1" t="s">
        <v>7414</v>
      </c>
      <c r="L245" s="13"/>
      <c r="M245" s="13"/>
      <c r="N245" s="1" t="s">
        <v>2544</v>
      </c>
      <c r="O245" s="1" t="s">
        <v>7414</v>
      </c>
      <c r="P245" s="13"/>
      <c r="Q245" s="13"/>
      <c r="R245" s="13"/>
      <c r="S245" s="13"/>
      <c r="T245" s="1" t="s">
        <v>3293</v>
      </c>
      <c r="U245" s="13"/>
      <c r="V245" s="13"/>
      <c r="W245" s="1" t="s">
        <v>2720</v>
      </c>
      <c r="X245" s="13"/>
      <c r="Y245" s="13"/>
    </row>
    <row r="246" spans="1:25" x14ac:dyDescent="0.3">
      <c r="A246" s="1" t="s">
        <v>273</v>
      </c>
      <c r="B246" s="1" t="s">
        <v>921</v>
      </c>
      <c r="C246" s="1" t="s">
        <v>1540</v>
      </c>
      <c r="D246" s="1" t="s">
        <v>2087</v>
      </c>
      <c r="E246" s="1" t="s">
        <v>3010</v>
      </c>
      <c r="F246" s="13"/>
      <c r="G246" s="13"/>
      <c r="H246" s="13"/>
      <c r="I246" s="13"/>
      <c r="J246" s="1" t="s">
        <v>2476</v>
      </c>
      <c r="K246" s="1" t="s">
        <v>7414</v>
      </c>
      <c r="L246" s="13"/>
      <c r="M246" s="13"/>
      <c r="N246" s="1" t="s">
        <v>2544</v>
      </c>
      <c r="O246" s="1" t="s">
        <v>7414</v>
      </c>
      <c r="P246" s="13"/>
      <c r="Q246" s="13"/>
      <c r="R246" s="1" t="s">
        <v>2617</v>
      </c>
      <c r="S246" s="13"/>
      <c r="T246" s="13"/>
      <c r="U246" s="13"/>
      <c r="V246" s="13"/>
      <c r="W246" s="1" t="s">
        <v>2729</v>
      </c>
      <c r="X246" s="13"/>
      <c r="Y246" s="1" t="s">
        <v>2877</v>
      </c>
    </row>
    <row r="247" spans="1:25" x14ac:dyDescent="0.3">
      <c r="A247" s="1" t="s">
        <v>274</v>
      </c>
      <c r="B247" s="1" t="s">
        <v>922</v>
      </c>
      <c r="C247" s="1" t="s">
        <v>1541</v>
      </c>
      <c r="E247" s="1" t="s">
        <v>7117</v>
      </c>
      <c r="F247" s="13"/>
      <c r="G247" s="13"/>
      <c r="H247" s="13"/>
      <c r="I247" s="13"/>
      <c r="J247" s="1" t="s">
        <v>2476</v>
      </c>
      <c r="K247" s="1" t="s">
        <v>7414</v>
      </c>
      <c r="L247" s="13"/>
      <c r="M247" s="13"/>
      <c r="N247" s="1" t="s">
        <v>2544</v>
      </c>
      <c r="O247" s="1" t="s">
        <v>7414</v>
      </c>
      <c r="P247" s="13"/>
      <c r="Q247" s="13"/>
      <c r="R247" s="13"/>
      <c r="S247" s="13"/>
      <c r="T247" s="1" t="s">
        <v>3294</v>
      </c>
      <c r="U247" s="13"/>
      <c r="V247" s="13"/>
      <c r="W247" s="1" t="s">
        <v>2720</v>
      </c>
      <c r="X247" s="13"/>
      <c r="Y247" s="13"/>
    </row>
    <row r="248" spans="1:25" x14ac:dyDescent="0.3">
      <c r="A248" s="1" t="s">
        <v>275</v>
      </c>
      <c r="B248" s="1" t="s">
        <v>923</v>
      </c>
      <c r="C248" s="1" t="s">
        <v>1542</v>
      </c>
      <c r="E248" s="1" t="s">
        <v>7118</v>
      </c>
      <c r="F248" s="13"/>
      <c r="G248" s="13"/>
      <c r="H248" s="13"/>
      <c r="I248" s="13"/>
      <c r="J248" s="1" t="s">
        <v>2476</v>
      </c>
      <c r="K248" s="1" t="s">
        <v>7414</v>
      </c>
      <c r="L248" s="13"/>
      <c r="M248" s="13"/>
      <c r="N248" s="1" t="s">
        <v>2544</v>
      </c>
      <c r="O248" s="1" t="s">
        <v>7414</v>
      </c>
      <c r="P248" s="13"/>
      <c r="Q248" s="13"/>
      <c r="R248" s="13"/>
      <c r="S248" s="13"/>
      <c r="T248" s="1" t="s">
        <v>3295</v>
      </c>
      <c r="U248" s="13"/>
      <c r="V248" s="13"/>
      <c r="W248" s="1" t="s">
        <v>2720</v>
      </c>
      <c r="X248" s="13"/>
      <c r="Y248" s="13"/>
    </row>
    <row r="249" spans="1:25" x14ac:dyDescent="0.3">
      <c r="A249" s="1" t="s">
        <v>276</v>
      </c>
      <c r="B249" s="1" t="s">
        <v>924</v>
      </c>
      <c r="C249" s="1" t="s">
        <v>1543</v>
      </c>
      <c r="E249" s="1" t="s">
        <v>7119</v>
      </c>
      <c r="F249" s="13"/>
      <c r="G249" s="13"/>
      <c r="H249" s="13"/>
      <c r="I249" s="13"/>
      <c r="J249" s="1" t="s">
        <v>2476</v>
      </c>
      <c r="K249" s="1" t="s">
        <v>7414</v>
      </c>
      <c r="L249" s="13"/>
      <c r="M249" s="13"/>
      <c r="N249" s="1" t="s">
        <v>2544</v>
      </c>
      <c r="O249" s="1" t="s">
        <v>7414</v>
      </c>
      <c r="P249" s="13"/>
      <c r="Q249" s="13"/>
      <c r="R249" s="13"/>
      <c r="S249" s="13"/>
      <c r="T249" s="1" t="s">
        <v>3296</v>
      </c>
      <c r="U249" s="13"/>
      <c r="V249" s="13"/>
      <c r="W249" s="1" t="s">
        <v>2720</v>
      </c>
      <c r="X249" s="13"/>
      <c r="Y249" s="13"/>
    </row>
    <row r="250" spans="1:25" x14ac:dyDescent="0.3">
      <c r="A250" s="1" t="s">
        <v>277</v>
      </c>
      <c r="B250" s="1" t="s">
        <v>925</v>
      </c>
      <c r="C250" s="1" t="s">
        <v>1544</v>
      </c>
      <c r="E250" s="1" t="s">
        <v>7120</v>
      </c>
      <c r="F250" s="13"/>
      <c r="G250" s="13"/>
      <c r="H250" s="13"/>
      <c r="I250" s="13"/>
      <c r="J250" s="1" t="s">
        <v>2476</v>
      </c>
      <c r="K250" s="1" t="s">
        <v>7414</v>
      </c>
      <c r="L250" s="13"/>
      <c r="M250" s="13"/>
      <c r="N250" s="1" t="s">
        <v>2544</v>
      </c>
      <c r="O250" s="1" t="s">
        <v>7414</v>
      </c>
      <c r="P250" s="13"/>
      <c r="Q250" s="13"/>
      <c r="R250" s="13"/>
      <c r="S250" s="13"/>
      <c r="T250" s="1" t="s">
        <v>3297</v>
      </c>
      <c r="U250" s="13"/>
      <c r="V250" s="13"/>
      <c r="W250" s="1" t="s">
        <v>2720</v>
      </c>
      <c r="X250" s="13"/>
      <c r="Y250" s="13"/>
    </row>
    <row r="251" spans="1:25" x14ac:dyDescent="0.3">
      <c r="A251" s="1" t="s">
        <v>278</v>
      </c>
      <c r="B251" s="1" t="s">
        <v>926</v>
      </c>
      <c r="C251" s="1" t="s">
        <v>1545</v>
      </c>
      <c r="E251" s="1" t="s">
        <v>7121</v>
      </c>
      <c r="F251" s="13"/>
      <c r="G251" s="13"/>
      <c r="H251" s="13"/>
      <c r="I251" s="13"/>
      <c r="J251" s="1" t="s">
        <v>2476</v>
      </c>
      <c r="K251" s="1" t="s">
        <v>7414</v>
      </c>
      <c r="L251" s="13"/>
      <c r="M251" s="13"/>
      <c r="N251" s="1" t="s">
        <v>2544</v>
      </c>
      <c r="O251" s="1" t="s">
        <v>7414</v>
      </c>
      <c r="P251" s="13"/>
      <c r="Q251" s="13"/>
      <c r="R251" s="13"/>
      <c r="S251" s="13"/>
      <c r="T251" s="1" t="s">
        <v>3298</v>
      </c>
      <c r="U251" s="13"/>
      <c r="V251" s="13"/>
      <c r="W251" s="1" t="s">
        <v>2720</v>
      </c>
      <c r="X251" s="13"/>
      <c r="Y251" s="13"/>
    </row>
    <row r="252" spans="1:25" x14ac:dyDescent="0.3">
      <c r="A252" s="1" t="s">
        <v>279</v>
      </c>
      <c r="B252" s="1" t="s">
        <v>927</v>
      </c>
      <c r="C252" s="1" t="s">
        <v>1546</v>
      </c>
      <c r="D252" s="1" t="s">
        <v>2088</v>
      </c>
      <c r="E252" s="1" t="s">
        <v>3011</v>
      </c>
      <c r="F252" s="13"/>
      <c r="G252" s="13"/>
      <c r="H252" s="13"/>
      <c r="I252" s="13"/>
      <c r="J252" s="1" t="s">
        <v>2476</v>
      </c>
      <c r="K252" s="1" t="s">
        <v>7414</v>
      </c>
      <c r="L252" s="13"/>
      <c r="M252" s="13"/>
      <c r="N252" s="1" t="s">
        <v>2544</v>
      </c>
      <c r="O252" s="1" t="s">
        <v>7414</v>
      </c>
      <c r="P252" s="13"/>
      <c r="Q252" s="13"/>
      <c r="R252" s="1" t="s">
        <v>2617</v>
      </c>
      <c r="S252" s="13"/>
      <c r="T252" s="13"/>
      <c r="U252" s="13"/>
      <c r="V252" s="13"/>
      <c r="W252" s="1" t="s">
        <v>2729</v>
      </c>
      <c r="X252" s="13"/>
      <c r="Y252" s="1" t="s">
        <v>2877</v>
      </c>
    </row>
    <row r="253" spans="1:25" x14ac:dyDescent="0.3">
      <c r="A253" s="1" t="s">
        <v>280</v>
      </c>
      <c r="B253" s="1" t="s">
        <v>928</v>
      </c>
      <c r="C253" s="1" t="s">
        <v>1547</v>
      </c>
      <c r="E253" s="1" t="s">
        <v>7122</v>
      </c>
      <c r="F253" s="13"/>
      <c r="G253" s="13"/>
      <c r="H253" s="13"/>
      <c r="I253" s="13"/>
      <c r="J253" s="1" t="s">
        <v>2476</v>
      </c>
      <c r="K253" s="1" t="s">
        <v>7414</v>
      </c>
      <c r="L253" s="13"/>
      <c r="M253" s="13"/>
      <c r="N253" s="1" t="s">
        <v>2544</v>
      </c>
      <c r="O253" s="1" t="s">
        <v>7414</v>
      </c>
      <c r="P253" s="13"/>
      <c r="Q253" s="13"/>
      <c r="R253" s="13"/>
      <c r="S253" s="13"/>
      <c r="T253" s="1" t="s">
        <v>3299</v>
      </c>
      <c r="U253" s="13"/>
      <c r="V253" s="13"/>
      <c r="W253" s="1" t="s">
        <v>2730</v>
      </c>
      <c r="X253" s="13"/>
      <c r="Y253" s="13"/>
    </row>
    <row r="254" spans="1:25" x14ac:dyDescent="0.3">
      <c r="A254" s="1" t="s">
        <v>281</v>
      </c>
      <c r="B254" s="1" t="s">
        <v>929</v>
      </c>
      <c r="C254" s="1" t="s">
        <v>1548</v>
      </c>
      <c r="E254" s="1" t="s">
        <v>7123</v>
      </c>
      <c r="F254" s="13"/>
      <c r="G254" s="13"/>
      <c r="H254" s="13"/>
      <c r="I254" s="13"/>
      <c r="J254" s="1" t="s">
        <v>2476</v>
      </c>
      <c r="K254" s="1" t="s">
        <v>7414</v>
      </c>
      <c r="L254" s="13"/>
      <c r="M254" s="13"/>
      <c r="N254" s="1" t="s">
        <v>2544</v>
      </c>
      <c r="O254" s="1" t="s">
        <v>7414</v>
      </c>
      <c r="P254" s="13"/>
      <c r="Q254" s="13"/>
      <c r="R254" s="13"/>
      <c r="S254" s="13"/>
      <c r="T254" s="1" t="s">
        <v>3300</v>
      </c>
      <c r="U254" s="13"/>
      <c r="V254" s="13"/>
      <c r="W254" s="1" t="s">
        <v>2730</v>
      </c>
      <c r="X254" s="13"/>
      <c r="Y254" s="13"/>
    </row>
    <row r="255" spans="1:25" x14ac:dyDescent="0.3">
      <c r="A255" s="1" t="s">
        <v>282</v>
      </c>
      <c r="B255" s="1" t="s">
        <v>930</v>
      </c>
      <c r="C255" s="1" t="s">
        <v>1549</v>
      </c>
      <c r="D255" s="1" t="s">
        <v>2089</v>
      </c>
      <c r="E255" s="1" t="s">
        <v>2281</v>
      </c>
      <c r="F255" s="13"/>
      <c r="G255" s="13"/>
      <c r="H255" s="13"/>
      <c r="I255" s="13"/>
      <c r="J255" s="1" t="s">
        <v>2478</v>
      </c>
      <c r="K255" s="13" t="s">
        <v>7418</v>
      </c>
      <c r="L255" s="13" t="s">
        <v>7419</v>
      </c>
      <c r="M255" s="13"/>
      <c r="N255" s="1" t="s">
        <v>2477</v>
      </c>
      <c r="O255" s="13" t="s">
        <v>7418</v>
      </c>
      <c r="P255" s="13" t="s">
        <v>7419</v>
      </c>
      <c r="Q255" s="13"/>
      <c r="R255" s="1" t="s">
        <v>2617</v>
      </c>
      <c r="S255" s="13"/>
      <c r="T255" s="1" t="s">
        <v>3301</v>
      </c>
      <c r="U255" s="13"/>
      <c r="V255" s="13"/>
      <c r="W255" s="1" t="s">
        <v>2717</v>
      </c>
      <c r="X255" s="13"/>
      <c r="Y255" s="1" t="s">
        <v>2876</v>
      </c>
    </row>
    <row r="256" spans="1:25" x14ac:dyDescent="0.3">
      <c r="A256" s="1" t="s">
        <v>283</v>
      </c>
      <c r="B256" s="1" t="s">
        <v>931</v>
      </c>
      <c r="C256" s="1" t="s">
        <v>1550</v>
      </c>
      <c r="E256" s="1" t="s">
        <v>7124</v>
      </c>
      <c r="F256" s="13"/>
      <c r="G256" s="13"/>
      <c r="H256" s="13"/>
      <c r="I256" s="13"/>
      <c r="J256" s="1" t="s">
        <v>2478</v>
      </c>
      <c r="K256" s="13" t="s">
        <v>7418</v>
      </c>
      <c r="L256" s="13" t="s">
        <v>7419</v>
      </c>
      <c r="M256" s="13"/>
      <c r="N256" s="1" t="s">
        <v>2477</v>
      </c>
      <c r="O256" s="13" t="s">
        <v>7418</v>
      </c>
      <c r="P256" s="13" t="s">
        <v>7419</v>
      </c>
      <c r="Q256" s="13"/>
      <c r="R256" s="13"/>
      <c r="S256" s="13"/>
      <c r="T256" s="1" t="s">
        <v>3302</v>
      </c>
      <c r="U256" s="13"/>
      <c r="V256" s="13"/>
      <c r="W256" s="1" t="s">
        <v>2720</v>
      </c>
      <c r="X256" s="13"/>
      <c r="Y256" s="13"/>
    </row>
    <row r="257" spans="1:25" x14ac:dyDescent="0.3">
      <c r="A257" s="1" t="s">
        <v>284</v>
      </c>
      <c r="B257" s="1" t="s">
        <v>932</v>
      </c>
      <c r="C257" s="1" t="s">
        <v>1551</v>
      </c>
      <c r="D257" s="1" t="s">
        <v>2090</v>
      </c>
      <c r="E257" s="1" t="s">
        <v>3012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x14ac:dyDescent="0.3">
      <c r="A258" s="1" t="s">
        <v>285</v>
      </c>
      <c r="B258" s="1" t="s">
        <v>933</v>
      </c>
      <c r="C258" s="1" t="s">
        <v>1552</v>
      </c>
      <c r="D258" s="1" t="s">
        <v>2091</v>
      </c>
      <c r="E258" s="1" t="s">
        <v>2282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 t="s">
        <v>2619</v>
      </c>
      <c r="S258" s="13"/>
      <c r="T258" s="13"/>
      <c r="U258" s="13"/>
      <c r="V258" s="13"/>
      <c r="W258" s="1" t="s">
        <v>2695</v>
      </c>
      <c r="X258" s="13"/>
      <c r="Y258" s="1" t="s">
        <v>2877</v>
      </c>
    </row>
    <row r="259" spans="1:25" x14ac:dyDescent="0.3">
      <c r="A259" s="1" t="s">
        <v>286</v>
      </c>
      <c r="B259" s="1" t="s">
        <v>934</v>
      </c>
      <c r="C259" s="1" t="s">
        <v>1553</v>
      </c>
      <c r="E259" s="1" t="s">
        <v>7356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" t="s">
        <v>2731</v>
      </c>
      <c r="X259" s="13"/>
      <c r="Y259" s="13"/>
    </row>
    <row r="260" spans="1:25" x14ac:dyDescent="0.3">
      <c r="A260" s="1" t="s">
        <v>287</v>
      </c>
      <c r="B260" s="1" t="s">
        <v>935</v>
      </c>
      <c r="C260" s="1" t="s">
        <v>1554</v>
      </c>
      <c r="E260" s="1" t="s">
        <v>7125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" t="s">
        <v>3303</v>
      </c>
      <c r="U260" s="13"/>
      <c r="V260" s="13"/>
      <c r="W260" s="1" t="s">
        <v>2732</v>
      </c>
      <c r="X260" s="13"/>
      <c r="Y260" s="13"/>
    </row>
    <row r="261" spans="1:25" x14ac:dyDescent="0.3">
      <c r="A261" s="1" t="s">
        <v>288</v>
      </c>
      <c r="B261" s="1" t="s">
        <v>936</v>
      </c>
      <c r="C261" s="1" t="s">
        <v>1555</v>
      </c>
      <c r="E261" s="1" t="s">
        <v>7126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" t="s">
        <v>3304</v>
      </c>
      <c r="U261" s="13"/>
      <c r="V261" s="13"/>
      <c r="W261" s="1" t="s">
        <v>2712</v>
      </c>
      <c r="X261" s="13"/>
      <c r="Y261" s="13"/>
    </row>
    <row r="262" spans="1:25" x14ac:dyDescent="0.3">
      <c r="A262" s="1" t="s">
        <v>289</v>
      </c>
      <c r="B262" s="1" t="s">
        <v>937</v>
      </c>
      <c r="C262" s="1" t="s">
        <v>1556</v>
      </c>
      <c r="E262" s="1" t="s">
        <v>7127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" t="s">
        <v>3305</v>
      </c>
      <c r="U262" s="13"/>
      <c r="V262" s="13"/>
      <c r="W262" s="1" t="s">
        <v>2733</v>
      </c>
      <c r="X262" s="13"/>
      <c r="Y262" s="13"/>
    </row>
    <row r="263" spans="1:25" x14ac:dyDescent="0.3">
      <c r="A263" s="1" t="s">
        <v>290</v>
      </c>
      <c r="B263" s="1" t="s">
        <v>938</v>
      </c>
      <c r="C263" s="1" t="s">
        <v>1557</v>
      </c>
      <c r="D263" s="1" t="s">
        <v>2092</v>
      </c>
      <c r="E263" s="1" t="s">
        <v>2283</v>
      </c>
      <c r="F263" s="13"/>
      <c r="G263" s="13"/>
      <c r="H263" s="13"/>
      <c r="I263" s="13"/>
      <c r="K263" s="13"/>
      <c r="L263" s="13"/>
      <c r="M263" s="13"/>
      <c r="O263" s="13"/>
      <c r="P263" s="13"/>
      <c r="Q263" s="13"/>
      <c r="R263" s="1" t="s">
        <v>2620</v>
      </c>
      <c r="S263" s="13"/>
      <c r="T263" s="13"/>
      <c r="U263" s="13"/>
      <c r="V263" s="13"/>
      <c r="W263" s="1" t="s">
        <v>2729</v>
      </c>
      <c r="X263" s="13"/>
      <c r="Y263" s="1" t="s">
        <v>2877</v>
      </c>
    </row>
    <row r="264" spans="1:25" x14ac:dyDescent="0.3">
      <c r="A264" s="1" t="s">
        <v>291</v>
      </c>
      <c r="B264" s="1" t="s">
        <v>939</v>
      </c>
      <c r="C264" s="1" t="s">
        <v>1558</v>
      </c>
      <c r="E264" s="1" t="s">
        <v>7128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" t="s">
        <v>3306</v>
      </c>
      <c r="U264" s="13"/>
      <c r="V264" s="13"/>
      <c r="W264" s="1" t="s">
        <v>2721</v>
      </c>
      <c r="X264" s="13"/>
      <c r="Y264" s="13"/>
    </row>
    <row r="265" spans="1:25" x14ac:dyDescent="0.3">
      <c r="A265" s="1" t="s">
        <v>292</v>
      </c>
      <c r="B265" s="1" t="s">
        <v>940</v>
      </c>
      <c r="C265" s="1" t="s">
        <v>1559</v>
      </c>
      <c r="E265" s="1" t="s">
        <v>7129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" t="s">
        <v>3307</v>
      </c>
      <c r="U265" s="13"/>
      <c r="V265" s="13"/>
      <c r="W265" s="1" t="s">
        <v>2721</v>
      </c>
      <c r="X265" s="13"/>
      <c r="Y265" s="13"/>
    </row>
    <row r="266" spans="1:25" x14ac:dyDescent="0.3">
      <c r="A266" s="1" t="s">
        <v>293</v>
      </c>
      <c r="B266" s="1" t="s">
        <v>941</v>
      </c>
      <c r="C266" s="1" t="s">
        <v>1560</v>
      </c>
      <c r="E266" s="1" t="s">
        <v>7130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" t="s">
        <v>2712</v>
      </c>
      <c r="X266" s="13"/>
      <c r="Y266" s="13"/>
    </row>
    <row r="267" spans="1:25" x14ac:dyDescent="0.3">
      <c r="A267" s="1" t="s">
        <v>294</v>
      </c>
      <c r="B267" s="1" t="s">
        <v>942</v>
      </c>
      <c r="C267" s="1" t="s">
        <v>1561</v>
      </c>
      <c r="E267" s="1" t="s">
        <v>7131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" t="s">
        <v>3308</v>
      </c>
      <c r="U267" s="13"/>
      <c r="V267" s="13"/>
      <c r="W267" s="1" t="s">
        <v>2734</v>
      </c>
      <c r="X267" s="13"/>
      <c r="Y267" s="13"/>
    </row>
    <row r="268" spans="1:25" x14ac:dyDescent="0.3">
      <c r="A268" s="1" t="s">
        <v>295</v>
      </c>
      <c r="B268" s="1" t="s">
        <v>943</v>
      </c>
      <c r="C268" s="1" t="s">
        <v>1562</v>
      </c>
      <c r="E268" s="1" t="s">
        <v>7132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" t="s">
        <v>3309</v>
      </c>
      <c r="U268" s="13"/>
      <c r="V268" s="13"/>
      <c r="W268" s="1" t="s">
        <v>2734</v>
      </c>
      <c r="X268" s="13"/>
      <c r="Y268" s="13"/>
    </row>
    <row r="269" spans="1:25" x14ac:dyDescent="0.3">
      <c r="A269" s="1" t="s">
        <v>296</v>
      </c>
      <c r="B269" s="1" t="s">
        <v>944</v>
      </c>
      <c r="C269" s="1" t="s">
        <v>1563</v>
      </c>
      <c r="E269" s="1" t="s">
        <v>7133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" t="s">
        <v>3310</v>
      </c>
      <c r="U269" s="13"/>
      <c r="V269" s="13"/>
      <c r="W269" s="1" t="s">
        <v>2720</v>
      </c>
      <c r="X269" s="13"/>
      <c r="Y269" s="13"/>
    </row>
    <row r="270" spans="1:25" x14ac:dyDescent="0.3">
      <c r="A270" s="1" t="s">
        <v>297</v>
      </c>
      <c r="B270" s="1" t="s">
        <v>945</v>
      </c>
      <c r="C270" s="1" t="s">
        <v>1564</v>
      </c>
      <c r="E270" s="1" t="s">
        <v>7134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" t="s">
        <v>3311</v>
      </c>
      <c r="U270" s="13"/>
      <c r="V270" s="13"/>
      <c r="W270" s="1" t="s">
        <v>2721</v>
      </c>
      <c r="X270" s="13"/>
      <c r="Y270" s="13"/>
    </row>
    <row r="271" spans="1:25" x14ac:dyDescent="0.3">
      <c r="A271" s="1" t="s">
        <v>298</v>
      </c>
      <c r="B271" s="1" t="s">
        <v>946</v>
      </c>
      <c r="C271" s="1" t="s">
        <v>1565</v>
      </c>
      <c r="D271" s="1" t="s">
        <v>2093</v>
      </c>
      <c r="E271" s="1" t="s">
        <v>2284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 t="s">
        <v>2619</v>
      </c>
      <c r="S271" s="13"/>
      <c r="T271" s="13"/>
      <c r="U271" s="13"/>
      <c r="V271" s="13"/>
      <c r="W271" s="1" t="s">
        <v>2735</v>
      </c>
      <c r="X271" s="13"/>
      <c r="Y271" s="1" t="s">
        <v>2878</v>
      </c>
    </row>
    <row r="272" spans="1:25" x14ac:dyDescent="0.3">
      <c r="A272" s="1" t="s">
        <v>299</v>
      </c>
      <c r="B272" s="1" t="s">
        <v>947</v>
      </c>
      <c r="C272" s="1" t="s">
        <v>1566</v>
      </c>
      <c r="E272" s="1" t="s">
        <v>2342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" t="s">
        <v>2735</v>
      </c>
      <c r="X272" s="13"/>
      <c r="Y272" s="13"/>
    </row>
    <row r="273" spans="1:25" x14ac:dyDescent="0.3">
      <c r="A273" s="1" t="s">
        <v>300</v>
      </c>
      <c r="B273" s="1" t="s">
        <v>948</v>
      </c>
      <c r="C273" s="1" t="s">
        <v>1567</v>
      </c>
      <c r="E273" s="1" t="s">
        <v>2342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" t="s">
        <v>2735</v>
      </c>
      <c r="X273" s="13"/>
      <c r="Y273" s="13"/>
    </row>
    <row r="274" spans="1:25" x14ac:dyDescent="0.3">
      <c r="A274" s="1" t="s">
        <v>301</v>
      </c>
      <c r="B274" s="1" t="s">
        <v>949</v>
      </c>
      <c r="C274" s="1" t="s">
        <v>1568</v>
      </c>
      <c r="E274" s="1" t="s">
        <v>2342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" t="s">
        <v>2735</v>
      </c>
      <c r="X274" s="13"/>
      <c r="Y274" s="13"/>
    </row>
    <row r="275" spans="1:25" x14ac:dyDescent="0.3">
      <c r="A275" s="1" t="s">
        <v>302</v>
      </c>
      <c r="B275" s="1" t="s">
        <v>950</v>
      </c>
      <c r="C275" s="1" t="s">
        <v>1569</v>
      </c>
      <c r="E275" s="1" t="s">
        <v>2342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" t="s">
        <v>2735</v>
      </c>
      <c r="X275" s="13"/>
      <c r="Y275" s="13"/>
    </row>
    <row r="276" spans="1:25" x14ac:dyDescent="0.3">
      <c r="A276" s="1" t="s">
        <v>303</v>
      </c>
      <c r="B276" s="1" t="s">
        <v>951</v>
      </c>
      <c r="C276" s="1" t="s">
        <v>1570</v>
      </c>
      <c r="E276" s="1" t="s">
        <v>2342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" t="s">
        <v>2735</v>
      </c>
      <c r="X276" s="13"/>
      <c r="Y276" s="13"/>
    </row>
    <row r="277" spans="1:25" x14ac:dyDescent="0.3">
      <c r="A277" s="1" t="s">
        <v>304</v>
      </c>
      <c r="B277" s="1" t="s">
        <v>952</v>
      </c>
      <c r="C277" s="1" t="s">
        <v>1571</v>
      </c>
      <c r="E277" s="1" t="s">
        <v>2342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" t="s">
        <v>2736</v>
      </c>
      <c r="X277" s="13"/>
      <c r="Y277" s="13"/>
    </row>
    <row r="278" spans="1:25" x14ac:dyDescent="0.3">
      <c r="A278" s="1" t="s">
        <v>305</v>
      </c>
      <c r="B278" s="1" t="s">
        <v>953</v>
      </c>
      <c r="C278" s="1" t="s">
        <v>1572</v>
      </c>
      <c r="D278" s="1" t="s">
        <v>2094</v>
      </c>
      <c r="E278" s="1" t="s">
        <v>2285</v>
      </c>
      <c r="F278" s="13"/>
      <c r="G278" s="13"/>
      <c r="H278" s="13"/>
      <c r="I278" s="13"/>
      <c r="J278" s="1" t="s">
        <v>2479</v>
      </c>
      <c r="K278" s="13" t="s">
        <v>7420</v>
      </c>
      <c r="L278" s="13" t="s">
        <v>7424</v>
      </c>
      <c r="M278" s="13"/>
      <c r="N278" s="1" t="s">
        <v>2477</v>
      </c>
      <c r="O278" s="13" t="s">
        <v>7420</v>
      </c>
      <c r="P278" s="13" t="s">
        <v>7424</v>
      </c>
      <c r="Q278" s="13"/>
      <c r="R278" s="1" t="s">
        <v>2620</v>
      </c>
      <c r="S278" s="13"/>
      <c r="T278" s="13"/>
      <c r="U278" s="13"/>
      <c r="V278" s="13"/>
      <c r="W278" s="1" t="s">
        <v>2737</v>
      </c>
      <c r="X278" s="13"/>
      <c r="Y278" s="1" t="s">
        <v>2877</v>
      </c>
    </row>
    <row r="279" spans="1:25" x14ac:dyDescent="0.3">
      <c r="A279" s="1" t="s">
        <v>306</v>
      </c>
      <c r="B279" s="1" t="s">
        <v>954</v>
      </c>
      <c r="C279" s="1" t="s">
        <v>1573</v>
      </c>
      <c r="E279" s="1" t="s">
        <v>7135</v>
      </c>
      <c r="F279" s="13"/>
      <c r="G279" s="13"/>
      <c r="H279" s="13"/>
      <c r="I279" s="13"/>
      <c r="J279" s="1" t="s">
        <v>2479</v>
      </c>
      <c r="K279" s="13" t="s">
        <v>7420</v>
      </c>
      <c r="L279" s="13" t="s">
        <v>7424</v>
      </c>
      <c r="M279" s="13"/>
      <c r="N279" s="1" t="s">
        <v>2477</v>
      </c>
      <c r="O279" s="13" t="s">
        <v>7420</v>
      </c>
      <c r="P279" s="13" t="s">
        <v>7424</v>
      </c>
      <c r="Q279" s="13"/>
      <c r="R279" s="13"/>
      <c r="S279" s="13"/>
      <c r="T279" s="13"/>
      <c r="U279" s="13"/>
      <c r="V279" s="13"/>
      <c r="W279" s="1" t="s">
        <v>2737</v>
      </c>
      <c r="X279" s="13"/>
      <c r="Y279" s="13"/>
    </row>
    <row r="280" spans="1:25" x14ac:dyDescent="0.3">
      <c r="A280" s="1" t="s">
        <v>307</v>
      </c>
      <c r="B280" s="1" t="s">
        <v>955</v>
      </c>
      <c r="C280" s="1" t="s">
        <v>1574</v>
      </c>
      <c r="D280" s="1" t="s">
        <v>2095</v>
      </c>
      <c r="E280" s="1" t="s">
        <v>2286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x14ac:dyDescent="0.3">
      <c r="A281" s="1" t="s">
        <v>308</v>
      </c>
      <c r="B281" s="1" t="s">
        <v>933</v>
      </c>
      <c r="C281" s="1" t="s">
        <v>1552</v>
      </c>
      <c r="D281" s="1" t="s">
        <v>2091</v>
      </c>
      <c r="E281" s="1" t="s">
        <v>2282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 t="s">
        <v>2621</v>
      </c>
      <c r="S281" s="13"/>
      <c r="T281" s="13"/>
      <c r="U281" s="13"/>
      <c r="V281" s="13"/>
      <c r="W281" s="1" t="s">
        <v>2695</v>
      </c>
      <c r="X281" s="13"/>
      <c r="Y281" s="1" t="s">
        <v>2879</v>
      </c>
    </row>
    <row r="282" spans="1:25" x14ac:dyDescent="0.3">
      <c r="A282" s="1" t="s">
        <v>309</v>
      </c>
      <c r="B282" s="1" t="s">
        <v>956</v>
      </c>
      <c r="C282" s="1" t="s">
        <v>1575</v>
      </c>
      <c r="E282" s="1" t="s">
        <v>7136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" t="s">
        <v>2738</v>
      </c>
      <c r="X282" s="13"/>
      <c r="Y282" s="13"/>
    </row>
    <row r="283" spans="1:25" x14ac:dyDescent="0.3">
      <c r="A283" s="1" t="s">
        <v>310</v>
      </c>
      <c r="B283" s="1" t="s">
        <v>957</v>
      </c>
      <c r="C283" s="1" t="s">
        <v>1576</v>
      </c>
      <c r="E283" s="1" t="s">
        <v>7137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" t="s">
        <v>2739</v>
      </c>
      <c r="X283" s="13"/>
      <c r="Y283" s="13"/>
    </row>
    <row r="284" spans="1:25" x14ac:dyDescent="0.3">
      <c r="A284" s="1" t="s">
        <v>311</v>
      </c>
      <c r="B284" s="1" t="s">
        <v>958</v>
      </c>
      <c r="C284" s="1" t="s">
        <v>1577</v>
      </c>
      <c r="E284" s="1" t="s">
        <v>7138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" t="s">
        <v>2740</v>
      </c>
      <c r="X284" s="13"/>
      <c r="Y284" s="13"/>
    </row>
    <row r="285" spans="1:25" x14ac:dyDescent="0.3">
      <c r="A285" s="1" t="s">
        <v>312</v>
      </c>
      <c r="B285" s="1" t="s">
        <v>959</v>
      </c>
      <c r="C285" s="1" t="s">
        <v>1578</v>
      </c>
      <c r="E285" s="1" t="s">
        <v>959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" t="s">
        <v>2741</v>
      </c>
      <c r="X285" s="13"/>
      <c r="Y285" s="13"/>
    </row>
    <row r="286" spans="1:25" x14ac:dyDescent="0.3">
      <c r="A286" s="1" t="s">
        <v>313</v>
      </c>
      <c r="B286" s="1" t="s">
        <v>960</v>
      </c>
      <c r="C286" s="1" t="s">
        <v>1553</v>
      </c>
      <c r="E286" s="1" t="s">
        <v>7139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" t="s">
        <v>2731</v>
      </c>
      <c r="X286" s="13"/>
      <c r="Y286" s="13"/>
    </row>
    <row r="287" spans="1:25" x14ac:dyDescent="0.3">
      <c r="A287" s="1" t="s">
        <v>314</v>
      </c>
      <c r="B287" s="1" t="s">
        <v>961</v>
      </c>
      <c r="C287" s="1" t="s">
        <v>1579</v>
      </c>
      <c r="D287" s="1" t="s">
        <v>2096</v>
      </c>
      <c r="E287" s="1" t="s">
        <v>2287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 t="s">
        <v>2622</v>
      </c>
      <c r="S287" s="13"/>
      <c r="T287" s="13"/>
      <c r="U287" s="13"/>
      <c r="V287" s="13"/>
      <c r="W287" s="1" t="s">
        <v>2727</v>
      </c>
      <c r="X287" s="13"/>
      <c r="Y287" s="1" t="s">
        <v>2879</v>
      </c>
    </row>
    <row r="288" spans="1:25" x14ac:dyDescent="0.3">
      <c r="A288" s="1" t="s">
        <v>315</v>
      </c>
      <c r="B288" s="1" t="s">
        <v>962</v>
      </c>
      <c r="C288" s="1" t="s">
        <v>1580</v>
      </c>
      <c r="D288" s="1" t="s">
        <v>2097</v>
      </c>
      <c r="E288" s="1" t="s">
        <v>2288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 t="s">
        <v>2621</v>
      </c>
      <c r="S288" s="13"/>
      <c r="T288" s="13"/>
      <c r="U288" s="13"/>
      <c r="V288" s="13"/>
      <c r="W288" s="1" t="s">
        <v>2740</v>
      </c>
      <c r="X288" s="13"/>
      <c r="Y288" s="1" t="s">
        <v>2879</v>
      </c>
    </row>
    <row r="289" spans="1:25" x14ac:dyDescent="0.3">
      <c r="A289" s="1" t="s">
        <v>316</v>
      </c>
      <c r="B289" s="1" t="s">
        <v>963</v>
      </c>
      <c r="C289" s="1" t="s">
        <v>1581</v>
      </c>
      <c r="E289" s="1" t="s">
        <v>7140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" t="s">
        <v>2742</v>
      </c>
      <c r="X289" s="13"/>
      <c r="Y289" s="13"/>
    </row>
    <row r="290" spans="1:25" x14ac:dyDescent="0.3">
      <c r="A290" s="1" t="s">
        <v>317</v>
      </c>
      <c r="B290" s="1" t="s">
        <v>964</v>
      </c>
      <c r="C290" s="1" t="s">
        <v>1582</v>
      </c>
      <c r="E290" s="1" t="s">
        <v>7141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" t="s">
        <v>2740</v>
      </c>
      <c r="X290" s="13"/>
      <c r="Y290" s="13"/>
    </row>
    <row r="291" spans="1:25" x14ac:dyDescent="0.3">
      <c r="A291" s="1" t="s">
        <v>318</v>
      </c>
      <c r="B291" s="1" t="s">
        <v>965</v>
      </c>
      <c r="C291" s="1" t="s">
        <v>1583</v>
      </c>
      <c r="E291" s="1" t="s">
        <v>7142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" t="s">
        <v>2743</v>
      </c>
      <c r="X291" s="13"/>
      <c r="Y291" s="13"/>
    </row>
    <row r="292" spans="1:25" x14ac:dyDescent="0.3">
      <c r="A292" s="1" t="s">
        <v>319</v>
      </c>
      <c r="B292" s="1" t="s">
        <v>892</v>
      </c>
      <c r="C292" s="1" t="s">
        <v>1510</v>
      </c>
      <c r="E292" s="1" t="s">
        <v>7143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" t="s">
        <v>2743</v>
      </c>
      <c r="X292" s="13"/>
      <c r="Y292" s="13"/>
    </row>
    <row r="293" spans="1:25" x14ac:dyDescent="0.3">
      <c r="A293" s="1" t="s">
        <v>320</v>
      </c>
      <c r="B293" s="1" t="s">
        <v>888</v>
      </c>
      <c r="C293" s="1" t="s">
        <v>1506</v>
      </c>
      <c r="D293" s="1" t="s">
        <v>2078</v>
      </c>
      <c r="E293" s="1" t="s">
        <v>2279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 t="s">
        <v>2622</v>
      </c>
      <c r="S293" s="13"/>
      <c r="T293" s="13"/>
      <c r="U293" s="13"/>
      <c r="V293" s="13"/>
      <c r="W293" s="1" t="s">
        <v>2695</v>
      </c>
      <c r="X293" s="13"/>
      <c r="Y293" s="1" t="s">
        <v>2879</v>
      </c>
    </row>
    <row r="294" spans="1:25" x14ac:dyDescent="0.3">
      <c r="A294" s="1" t="s">
        <v>321</v>
      </c>
      <c r="B294" s="1" t="s">
        <v>966</v>
      </c>
      <c r="C294" s="1" t="s">
        <v>1584</v>
      </c>
      <c r="E294" s="1" t="s">
        <v>7144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" t="s">
        <v>2741</v>
      </c>
      <c r="X294" s="13"/>
      <c r="Y294" s="13"/>
    </row>
    <row r="295" spans="1:25" x14ac:dyDescent="0.3">
      <c r="A295" s="1" t="s">
        <v>322</v>
      </c>
      <c r="B295" s="1" t="s">
        <v>967</v>
      </c>
      <c r="C295" s="1" t="s">
        <v>1585</v>
      </c>
      <c r="E295" s="1" t="s">
        <v>7145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" t="s">
        <v>2744</v>
      </c>
      <c r="X295" s="13"/>
      <c r="Y295" s="13"/>
    </row>
    <row r="296" spans="1:25" x14ac:dyDescent="0.3">
      <c r="A296" s="1" t="s">
        <v>323</v>
      </c>
      <c r="B296" s="1" t="s">
        <v>968</v>
      </c>
      <c r="C296" s="1" t="s">
        <v>1586</v>
      </c>
      <c r="D296" s="1" t="s">
        <v>2098</v>
      </c>
      <c r="E296" s="1" t="s">
        <v>2289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x14ac:dyDescent="0.3">
      <c r="A297" s="1" t="s">
        <v>324</v>
      </c>
      <c r="B297" s="1" t="s">
        <v>933</v>
      </c>
      <c r="C297" s="1" t="s">
        <v>1552</v>
      </c>
      <c r="D297" s="1" t="s">
        <v>2091</v>
      </c>
      <c r="E297" s="1" t="s">
        <v>2282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 t="s">
        <v>2623</v>
      </c>
      <c r="S297" s="13"/>
      <c r="T297" s="13"/>
      <c r="U297" s="13"/>
      <c r="V297" s="13"/>
      <c r="W297" s="1" t="s">
        <v>2695</v>
      </c>
      <c r="X297" s="13"/>
      <c r="Y297" s="1" t="s">
        <v>2877</v>
      </c>
    </row>
    <row r="298" spans="1:25" x14ac:dyDescent="0.3">
      <c r="A298" s="1" t="s">
        <v>325</v>
      </c>
      <c r="B298" s="1" t="s">
        <v>934</v>
      </c>
      <c r="C298" s="1" t="s">
        <v>1553</v>
      </c>
      <c r="E298" s="1" t="s">
        <v>7146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" t="s">
        <v>2731</v>
      </c>
      <c r="X298" s="13"/>
      <c r="Y298" s="13"/>
    </row>
    <row r="299" spans="1:25" x14ac:dyDescent="0.3">
      <c r="A299" s="1" t="s">
        <v>326</v>
      </c>
      <c r="B299" s="1" t="s">
        <v>935</v>
      </c>
      <c r="C299" s="1" t="s">
        <v>1554</v>
      </c>
      <c r="E299" s="1" t="s">
        <v>7125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" t="s">
        <v>2732</v>
      </c>
      <c r="X299" s="13"/>
      <c r="Y299" s="13"/>
    </row>
    <row r="300" spans="1:25" x14ac:dyDescent="0.3">
      <c r="A300" s="1" t="s">
        <v>327</v>
      </c>
      <c r="B300" s="1" t="s">
        <v>969</v>
      </c>
      <c r="C300" s="1" t="s">
        <v>1587</v>
      </c>
      <c r="E300" s="1" t="s">
        <v>7147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" t="s">
        <v>2712</v>
      </c>
      <c r="X300" s="13"/>
      <c r="Y300" s="13"/>
    </row>
    <row r="301" spans="1:25" x14ac:dyDescent="0.3">
      <c r="A301" s="1" t="s">
        <v>328</v>
      </c>
      <c r="B301" s="1" t="s">
        <v>970</v>
      </c>
      <c r="C301" s="1" t="s">
        <v>1588</v>
      </c>
      <c r="E301" s="1" t="s">
        <v>7357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" t="s">
        <v>2745</v>
      </c>
      <c r="X301" s="13"/>
      <c r="Y301" s="13"/>
    </row>
    <row r="302" spans="1:25" x14ac:dyDescent="0.3">
      <c r="A302" s="1" t="s">
        <v>329</v>
      </c>
      <c r="B302" s="1" t="s">
        <v>971</v>
      </c>
      <c r="C302" s="1" t="s">
        <v>1589</v>
      </c>
      <c r="E302" s="1" t="s">
        <v>7358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" t="s">
        <v>2745</v>
      </c>
      <c r="X302" s="13"/>
      <c r="Y302" s="13"/>
    </row>
    <row r="303" spans="1:25" x14ac:dyDescent="0.3">
      <c r="A303" s="1" t="s">
        <v>330</v>
      </c>
      <c r="B303" s="1" t="s">
        <v>972</v>
      </c>
      <c r="C303" s="1" t="s">
        <v>1590</v>
      </c>
      <c r="E303" s="1" t="s">
        <v>7148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" t="s">
        <v>2746</v>
      </c>
      <c r="X303" s="13"/>
      <c r="Y303" s="13"/>
    </row>
    <row r="304" spans="1:25" x14ac:dyDescent="0.3">
      <c r="A304" s="1" t="s">
        <v>331</v>
      </c>
      <c r="B304" s="1" t="s">
        <v>973</v>
      </c>
      <c r="C304" s="1" t="s">
        <v>1591</v>
      </c>
      <c r="D304" s="1" t="s">
        <v>2099</v>
      </c>
      <c r="E304" s="1" t="s">
        <v>2290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 t="s">
        <v>2624</v>
      </c>
      <c r="S304" s="13"/>
      <c r="T304" s="13"/>
      <c r="U304" s="13"/>
      <c r="V304" s="13"/>
      <c r="W304" s="1" t="s">
        <v>2747</v>
      </c>
      <c r="X304" s="13"/>
      <c r="Y304" s="1" t="s">
        <v>2880</v>
      </c>
    </row>
    <row r="305" spans="1:25" x14ac:dyDescent="0.3">
      <c r="A305" s="1" t="s">
        <v>332</v>
      </c>
      <c r="B305" s="1" t="s">
        <v>974</v>
      </c>
      <c r="C305" s="1" t="s">
        <v>1592</v>
      </c>
      <c r="E305" s="1" t="s">
        <v>7149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" t="s">
        <v>2748</v>
      </c>
      <c r="X305" s="13"/>
      <c r="Y305" s="13"/>
    </row>
    <row r="306" spans="1:25" x14ac:dyDescent="0.3">
      <c r="A306" s="1" t="s">
        <v>333</v>
      </c>
      <c r="B306" s="1" t="s">
        <v>975</v>
      </c>
      <c r="C306" s="1" t="s">
        <v>1593</v>
      </c>
      <c r="E306" s="1" t="s">
        <v>7150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" t="s">
        <v>2747</v>
      </c>
      <c r="X306" s="13"/>
      <c r="Y306" s="13"/>
    </row>
    <row r="307" spans="1:25" x14ac:dyDescent="0.3">
      <c r="A307" s="1" t="s">
        <v>334</v>
      </c>
      <c r="B307" s="1" t="s">
        <v>976</v>
      </c>
      <c r="C307" s="1" t="s">
        <v>1594</v>
      </c>
      <c r="E307" s="1" t="s">
        <v>7151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" t="s">
        <v>2747</v>
      </c>
      <c r="X307" s="13"/>
      <c r="Y307" s="13"/>
    </row>
    <row r="308" spans="1:25" x14ac:dyDescent="0.3">
      <c r="A308" s="1" t="s">
        <v>335</v>
      </c>
      <c r="B308" s="1" t="s">
        <v>977</v>
      </c>
      <c r="C308" s="1" t="s">
        <v>1595</v>
      </c>
      <c r="E308" s="1" t="s">
        <v>7152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" t="s">
        <v>2747</v>
      </c>
      <c r="X308" s="13"/>
      <c r="Y308" s="13"/>
    </row>
    <row r="309" spans="1:25" x14ac:dyDescent="0.3">
      <c r="A309" s="1" t="s">
        <v>336</v>
      </c>
      <c r="B309" s="1" t="s">
        <v>978</v>
      </c>
      <c r="C309" s="1" t="s">
        <v>1596</v>
      </c>
      <c r="D309" s="1" t="s">
        <v>2100</v>
      </c>
      <c r="E309" s="1" t="s">
        <v>2291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 t="s">
        <v>2623</v>
      </c>
      <c r="S309" s="13"/>
      <c r="T309" s="13"/>
      <c r="U309" s="13"/>
      <c r="V309" s="13"/>
      <c r="W309" s="1" t="s">
        <v>2745</v>
      </c>
      <c r="X309" s="13"/>
      <c r="Y309" s="1" t="s">
        <v>2881</v>
      </c>
    </row>
    <row r="310" spans="1:25" x14ac:dyDescent="0.3">
      <c r="A310" s="1" t="s">
        <v>337</v>
      </c>
      <c r="B310" s="1" t="s">
        <v>979</v>
      </c>
      <c r="C310" s="1" t="s">
        <v>1597</v>
      </c>
      <c r="E310" s="1" t="s">
        <v>7153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" t="s">
        <v>2745</v>
      </c>
      <c r="X310" s="13"/>
      <c r="Y310" s="13"/>
    </row>
    <row r="311" spans="1:25" x14ac:dyDescent="0.3">
      <c r="A311" s="1" t="s">
        <v>338</v>
      </c>
      <c r="B311" s="1" t="s">
        <v>980</v>
      </c>
      <c r="C311" s="1" t="s">
        <v>1598</v>
      </c>
      <c r="E311" s="1" t="s">
        <v>7154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" t="s">
        <v>2749</v>
      </c>
      <c r="X311" s="13"/>
      <c r="Y311" s="13"/>
    </row>
    <row r="312" spans="1:25" x14ac:dyDescent="0.3">
      <c r="A312" s="1" t="s">
        <v>339</v>
      </c>
      <c r="B312" s="1" t="s">
        <v>981</v>
      </c>
      <c r="C312" s="1" t="s">
        <v>1599</v>
      </c>
      <c r="E312" s="1" t="s">
        <v>7155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" t="s">
        <v>2750</v>
      </c>
      <c r="X312" s="13"/>
      <c r="Y312" s="13"/>
    </row>
    <row r="313" spans="1:25" x14ac:dyDescent="0.3">
      <c r="A313" s="1" t="s">
        <v>340</v>
      </c>
      <c r="B313" s="1" t="s">
        <v>982</v>
      </c>
      <c r="C313" s="1" t="s">
        <v>1600</v>
      </c>
      <c r="E313" s="1" t="s">
        <v>7156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" t="s">
        <v>2750</v>
      </c>
      <c r="X313" s="13"/>
      <c r="Y313" s="13"/>
    </row>
    <row r="314" spans="1:25" x14ac:dyDescent="0.3">
      <c r="A314" s="1" t="s">
        <v>341</v>
      </c>
      <c r="B314" s="1" t="s">
        <v>983</v>
      </c>
      <c r="C314" s="1" t="s">
        <v>1601</v>
      </c>
      <c r="E314" s="1" t="s">
        <v>7157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" t="s">
        <v>2742</v>
      </c>
      <c r="X314" s="13"/>
      <c r="Y314" s="13"/>
    </row>
    <row r="315" spans="1:25" x14ac:dyDescent="0.3">
      <c r="A315" s="1" t="s">
        <v>342</v>
      </c>
      <c r="B315" s="1" t="s">
        <v>984</v>
      </c>
      <c r="C315" s="1" t="s">
        <v>1602</v>
      </c>
      <c r="D315" s="1" t="s">
        <v>2101</v>
      </c>
      <c r="E315" s="1" t="s">
        <v>2292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x14ac:dyDescent="0.3">
      <c r="A316" s="1" t="s">
        <v>343</v>
      </c>
      <c r="B316" s="1" t="s">
        <v>933</v>
      </c>
      <c r="C316" s="1" t="s">
        <v>1552</v>
      </c>
      <c r="D316" s="1" t="s">
        <v>2091</v>
      </c>
      <c r="E316" s="1" t="s">
        <v>2282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 t="s">
        <v>2625</v>
      </c>
      <c r="S316" s="13"/>
      <c r="T316" s="13"/>
      <c r="U316" s="13"/>
      <c r="V316" s="13"/>
      <c r="W316" s="1" t="s">
        <v>2695</v>
      </c>
      <c r="X316" s="13"/>
      <c r="Y316" s="1" t="s">
        <v>2877</v>
      </c>
    </row>
    <row r="317" spans="1:25" x14ac:dyDescent="0.3">
      <c r="A317" s="1" t="s">
        <v>344</v>
      </c>
      <c r="B317" s="1" t="s">
        <v>934</v>
      </c>
      <c r="C317" s="1" t="s">
        <v>1603</v>
      </c>
      <c r="E317" s="1" t="s">
        <v>7146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" t="s">
        <v>2731</v>
      </c>
      <c r="X317" s="13"/>
      <c r="Y317" s="13"/>
    </row>
    <row r="318" spans="1:25" x14ac:dyDescent="0.3">
      <c r="A318" s="1" t="s">
        <v>345</v>
      </c>
      <c r="B318" s="1" t="s">
        <v>985</v>
      </c>
      <c r="C318" s="1" t="s">
        <v>1604</v>
      </c>
      <c r="E318" s="1" t="s">
        <v>7158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" t="s">
        <v>2732</v>
      </c>
      <c r="X318" s="13"/>
      <c r="Y318" s="13"/>
    </row>
    <row r="319" spans="1:25" x14ac:dyDescent="0.3">
      <c r="A319" s="1" t="s">
        <v>346</v>
      </c>
      <c r="B319" s="1" t="s">
        <v>986</v>
      </c>
      <c r="C319" s="1" t="s">
        <v>1605</v>
      </c>
      <c r="E319" s="1" t="s">
        <v>7147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" t="s">
        <v>2712</v>
      </c>
      <c r="X319" s="13"/>
      <c r="Y319" s="13"/>
    </row>
    <row r="320" spans="1:25" x14ac:dyDescent="0.3">
      <c r="A320" s="1" t="s">
        <v>347</v>
      </c>
      <c r="B320" s="1" t="s">
        <v>987</v>
      </c>
      <c r="C320" s="1" t="s">
        <v>1606</v>
      </c>
      <c r="E320" s="1" t="s">
        <v>7357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" t="s">
        <v>2751</v>
      </c>
      <c r="X320" s="13"/>
      <c r="Y320" s="13"/>
    </row>
    <row r="321" spans="1:25" x14ac:dyDescent="0.3">
      <c r="A321" s="1" t="s">
        <v>348</v>
      </c>
      <c r="B321" s="1" t="s">
        <v>988</v>
      </c>
      <c r="C321" s="1" t="s">
        <v>1607</v>
      </c>
      <c r="E321" s="1" t="s">
        <v>3456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" t="s">
        <v>2751</v>
      </c>
      <c r="X321" s="13"/>
      <c r="Y321" s="13"/>
    </row>
    <row r="322" spans="1:25" x14ac:dyDescent="0.3">
      <c r="A322" s="1" t="s">
        <v>349</v>
      </c>
      <c r="B322" s="1" t="s">
        <v>989</v>
      </c>
      <c r="C322" s="1" t="s">
        <v>1608</v>
      </c>
      <c r="E322" s="1" t="s">
        <v>7159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" t="s">
        <v>2723</v>
      </c>
      <c r="X322" s="13"/>
      <c r="Y322" s="13"/>
    </row>
    <row r="323" spans="1:25" x14ac:dyDescent="0.3">
      <c r="A323" s="1" t="s">
        <v>350</v>
      </c>
      <c r="B323" s="1" t="s">
        <v>990</v>
      </c>
      <c r="C323" s="1" t="s">
        <v>1609</v>
      </c>
      <c r="E323" s="1" t="s">
        <v>7160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" t="s">
        <v>2751</v>
      </c>
      <c r="X323" s="13"/>
      <c r="Y323" s="13"/>
    </row>
    <row r="324" spans="1:25" x14ac:dyDescent="0.3">
      <c r="A324" s="1" t="s">
        <v>351</v>
      </c>
      <c r="B324" s="1" t="s">
        <v>991</v>
      </c>
      <c r="C324" s="1" t="s">
        <v>1610</v>
      </c>
      <c r="E324" s="1" t="s">
        <v>7359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" t="s">
        <v>2752</v>
      </c>
      <c r="X324" s="13"/>
      <c r="Y324" s="13"/>
    </row>
    <row r="325" spans="1:25" x14ac:dyDescent="0.3">
      <c r="A325" s="1" t="s">
        <v>352</v>
      </c>
      <c r="B325" s="1" t="s">
        <v>992</v>
      </c>
      <c r="C325" s="1" t="s">
        <v>1611</v>
      </c>
      <c r="D325" s="1" t="s">
        <v>2102</v>
      </c>
      <c r="E325" s="1" t="s">
        <v>2293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 t="s">
        <v>2626</v>
      </c>
      <c r="S325" s="13"/>
      <c r="T325" s="13"/>
      <c r="U325" s="13"/>
      <c r="V325" s="13"/>
      <c r="W325" s="1" t="s">
        <v>2753</v>
      </c>
      <c r="X325" s="13"/>
      <c r="Y325" s="1" t="s">
        <v>2882</v>
      </c>
    </row>
    <row r="326" spans="1:25" x14ac:dyDescent="0.3">
      <c r="A326" s="1" t="s">
        <v>353</v>
      </c>
      <c r="B326" s="1" t="s">
        <v>993</v>
      </c>
      <c r="C326" s="1" t="s">
        <v>1612</v>
      </c>
      <c r="E326" s="1" t="s">
        <v>7161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" t="s">
        <v>2753</v>
      </c>
      <c r="X326" s="13"/>
      <c r="Y326" s="13"/>
    </row>
    <row r="327" spans="1:25" x14ac:dyDescent="0.3">
      <c r="A327" s="1" t="s">
        <v>354</v>
      </c>
      <c r="B327" s="1" t="s">
        <v>994</v>
      </c>
      <c r="C327" s="1" t="s">
        <v>1613</v>
      </c>
      <c r="E327" s="1" t="s">
        <v>994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" t="s">
        <v>2754</v>
      </c>
      <c r="X327" s="13"/>
      <c r="Y327" s="13"/>
    </row>
    <row r="328" spans="1:25" x14ac:dyDescent="0.3">
      <c r="A328" s="1" t="s">
        <v>355</v>
      </c>
      <c r="B328" s="1" t="s">
        <v>995</v>
      </c>
      <c r="C328" s="1" t="s">
        <v>1614</v>
      </c>
      <c r="E328" s="1" t="s">
        <v>7162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" t="s">
        <v>2755</v>
      </c>
      <c r="X328" s="13"/>
      <c r="Y328" s="13"/>
    </row>
    <row r="329" spans="1:25" x14ac:dyDescent="0.3">
      <c r="A329" s="1" t="s">
        <v>356</v>
      </c>
      <c r="B329" s="1" t="s">
        <v>996</v>
      </c>
      <c r="C329" s="1" t="s">
        <v>1615</v>
      </c>
      <c r="E329" s="1" t="s">
        <v>7163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" t="s">
        <v>2756</v>
      </c>
      <c r="X329" s="13"/>
      <c r="Y329" s="13"/>
    </row>
    <row r="330" spans="1:25" x14ac:dyDescent="0.3">
      <c r="A330" s="1" t="s">
        <v>357</v>
      </c>
      <c r="B330" s="1" t="s">
        <v>997</v>
      </c>
      <c r="C330" s="1" t="s">
        <v>1616</v>
      </c>
      <c r="E330" s="1" t="s">
        <v>7164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" t="s">
        <v>2753</v>
      </c>
      <c r="X330" s="13"/>
      <c r="Y330" s="13"/>
    </row>
    <row r="331" spans="1:25" x14ac:dyDescent="0.3">
      <c r="A331" s="1" t="s">
        <v>358</v>
      </c>
      <c r="B331" s="1" t="s">
        <v>998</v>
      </c>
      <c r="C331" s="1" t="s">
        <v>1617</v>
      </c>
      <c r="E331" s="1" t="s">
        <v>7165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" t="s">
        <v>2757</v>
      </c>
      <c r="X331" s="13"/>
      <c r="Y331" s="13"/>
    </row>
    <row r="332" spans="1:25" x14ac:dyDescent="0.3">
      <c r="A332" s="1" t="s">
        <v>359</v>
      </c>
      <c r="B332" s="1" t="s">
        <v>999</v>
      </c>
      <c r="C332" s="1" t="s">
        <v>1618</v>
      </c>
      <c r="E332" s="1" t="s">
        <v>7166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" t="s">
        <v>2758</v>
      </c>
      <c r="X332" s="13"/>
      <c r="Y332" s="13"/>
    </row>
    <row r="333" spans="1:25" x14ac:dyDescent="0.3">
      <c r="A333" s="1" t="s">
        <v>360</v>
      </c>
      <c r="B333" s="1" t="s">
        <v>1000</v>
      </c>
      <c r="C333" s="1" t="s">
        <v>1619</v>
      </c>
      <c r="D333" s="1" t="s">
        <v>2103</v>
      </c>
      <c r="E333" s="1" t="s">
        <v>2294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 t="s">
        <v>2625</v>
      </c>
      <c r="S333" s="13"/>
      <c r="T333" s="13"/>
      <c r="U333" s="13"/>
      <c r="V333" s="13"/>
      <c r="W333" s="1" t="s">
        <v>2759</v>
      </c>
      <c r="X333" s="13"/>
      <c r="Y333" s="1" t="s">
        <v>2883</v>
      </c>
    </row>
    <row r="334" spans="1:25" x14ac:dyDescent="0.3">
      <c r="A334" s="1" t="s">
        <v>361</v>
      </c>
      <c r="B334" s="1" t="s">
        <v>1001</v>
      </c>
      <c r="C334" s="1" t="s">
        <v>1620</v>
      </c>
      <c r="E334" s="1" t="s">
        <v>7167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" t="s">
        <v>2759</v>
      </c>
      <c r="X334" s="13"/>
      <c r="Y334" s="13"/>
    </row>
    <row r="335" spans="1:25" x14ac:dyDescent="0.3">
      <c r="A335" s="1" t="s">
        <v>362</v>
      </c>
      <c r="B335" s="1" t="s">
        <v>1002</v>
      </c>
      <c r="C335" s="1" t="s">
        <v>1621</v>
      </c>
      <c r="E335" s="1" t="s">
        <v>7168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" t="s">
        <v>2759</v>
      </c>
      <c r="X335" s="13"/>
      <c r="Y335" s="13"/>
    </row>
    <row r="336" spans="1:25" x14ac:dyDescent="0.3">
      <c r="A336" s="1" t="s">
        <v>363</v>
      </c>
      <c r="B336" s="1" t="s">
        <v>1003</v>
      </c>
      <c r="C336" s="1" t="s">
        <v>1622</v>
      </c>
      <c r="E336" s="1" t="s">
        <v>7169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" t="s">
        <v>2759</v>
      </c>
      <c r="X336" s="13"/>
      <c r="Y336" s="13"/>
    </row>
    <row r="337" spans="1:25" x14ac:dyDescent="0.3">
      <c r="A337" s="1" t="s">
        <v>364</v>
      </c>
      <c r="B337" s="1" t="s">
        <v>1004</v>
      </c>
      <c r="C337" s="1" t="s">
        <v>1623</v>
      </c>
      <c r="E337" s="1" t="s">
        <v>7170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" t="s">
        <v>2759</v>
      </c>
      <c r="X337" s="13"/>
      <c r="Y337" s="13"/>
    </row>
    <row r="338" spans="1:25" x14ac:dyDescent="0.3">
      <c r="A338" s="1" t="s">
        <v>365</v>
      </c>
      <c r="B338" s="1" t="s">
        <v>1005</v>
      </c>
      <c r="C338" s="1" t="s">
        <v>1005</v>
      </c>
      <c r="D338" s="1" t="s">
        <v>1005</v>
      </c>
      <c r="E338" s="1" t="s">
        <v>1005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x14ac:dyDescent="0.3">
      <c r="A339" s="1" t="s">
        <v>366</v>
      </c>
      <c r="B339" s="1" t="s">
        <v>1006</v>
      </c>
      <c r="C339" s="1" t="s">
        <v>1624</v>
      </c>
      <c r="D339" s="1" t="s">
        <v>2104</v>
      </c>
      <c r="E339" s="1" t="s">
        <v>1006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 t="s">
        <v>2627</v>
      </c>
      <c r="S339" s="13"/>
      <c r="T339" s="13"/>
      <c r="U339" s="13"/>
      <c r="V339" s="13"/>
      <c r="W339" s="1" t="s">
        <v>2760</v>
      </c>
      <c r="X339" s="13"/>
      <c r="Y339" s="1" t="s">
        <v>2884</v>
      </c>
    </row>
    <row r="340" spans="1:25" x14ac:dyDescent="0.3">
      <c r="A340" s="1" t="s">
        <v>367</v>
      </c>
      <c r="B340" s="1" t="s">
        <v>1007</v>
      </c>
      <c r="C340" s="1" t="s">
        <v>1625</v>
      </c>
      <c r="E340" s="1" t="s">
        <v>7171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" t="s">
        <v>3312</v>
      </c>
      <c r="U340" s="13"/>
      <c r="V340" s="13"/>
      <c r="W340" s="1" t="s">
        <v>2760</v>
      </c>
      <c r="X340" s="1" t="s">
        <v>3313</v>
      </c>
      <c r="Y340" s="13"/>
    </row>
    <row r="341" spans="1:25" x14ac:dyDescent="0.3">
      <c r="A341" s="1" t="s">
        <v>368</v>
      </c>
      <c r="B341" s="1" t="s">
        <v>1008</v>
      </c>
      <c r="C341" s="1" t="s">
        <v>1626</v>
      </c>
      <c r="E341" s="1" t="s">
        <v>7172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" t="s">
        <v>3312</v>
      </c>
      <c r="U341" s="13"/>
      <c r="V341" s="13"/>
      <c r="W341" s="1" t="s">
        <v>2760</v>
      </c>
      <c r="X341" s="1" t="s">
        <v>3314</v>
      </c>
      <c r="Y341" s="13"/>
    </row>
    <row r="342" spans="1:25" x14ac:dyDescent="0.3">
      <c r="A342" s="1" t="s">
        <v>369</v>
      </c>
      <c r="B342" s="1" t="s">
        <v>1009</v>
      </c>
      <c r="C342" s="1" t="s">
        <v>1627</v>
      </c>
      <c r="E342" s="1" t="s">
        <v>7173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" t="s">
        <v>3312</v>
      </c>
      <c r="U342" s="13"/>
      <c r="V342" s="13"/>
      <c r="W342" s="1" t="s">
        <v>2760</v>
      </c>
      <c r="X342" s="1" t="s">
        <v>3315</v>
      </c>
      <c r="Y342" s="13"/>
    </row>
    <row r="343" spans="1:25" x14ac:dyDescent="0.3">
      <c r="A343" s="1" t="s">
        <v>370</v>
      </c>
      <c r="B343" s="1" t="s">
        <v>1010</v>
      </c>
      <c r="C343" s="1" t="s">
        <v>1628</v>
      </c>
      <c r="D343" s="1" t="s">
        <v>2105</v>
      </c>
      <c r="E343" s="1" t="s">
        <v>3013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 t="s">
        <v>2628</v>
      </c>
      <c r="S343" s="13"/>
      <c r="T343" s="13"/>
      <c r="U343" s="13"/>
      <c r="V343" s="13"/>
      <c r="W343" s="1" t="s">
        <v>2761</v>
      </c>
      <c r="X343" s="13"/>
      <c r="Y343" s="1" t="s">
        <v>2877</v>
      </c>
    </row>
    <row r="344" spans="1:25" x14ac:dyDescent="0.3">
      <c r="A344" s="1" t="s">
        <v>371</v>
      </c>
      <c r="B344" s="1" t="s">
        <v>1011</v>
      </c>
      <c r="C344" s="1" t="s">
        <v>1629</v>
      </c>
      <c r="E344" s="1" t="s">
        <v>7174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" t="s">
        <v>3316</v>
      </c>
      <c r="U344" s="13"/>
      <c r="V344" s="13"/>
      <c r="W344" s="1" t="s">
        <v>2761</v>
      </c>
      <c r="X344" s="13"/>
      <c r="Y344" s="13"/>
    </row>
    <row r="345" spans="1:25" x14ac:dyDescent="0.3">
      <c r="A345" s="1" t="s">
        <v>372</v>
      </c>
      <c r="B345" s="1" t="s">
        <v>993</v>
      </c>
      <c r="C345" s="1" t="s">
        <v>1630</v>
      </c>
      <c r="E345" s="1" t="s">
        <v>7175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" t="s">
        <v>3317</v>
      </c>
      <c r="U345" s="1" t="s">
        <v>3318</v>
      </c>
      <c r="V345" s="13"/>
      <c r="W345" s="1" t="s">
        <v>2753</v>
      </c>
      <c r="X345" s="1" t="s">
        <v>3319</v>
      </c>
      <c r="Y345" s="13"/>
    </row>
    <row r="346" spans="1:25" x14ac:dyDescent="0.3">
      <c r="A346" s="1" t="s">
        <v>373</v>
      </c>
      <c r="B346" s="1" t="s">
        <v>975</v>
      </c>
      <c r="C346" s="1" t="s">
        <v>1593</v>
      </c>
      <c r="E346" s="1" t="s">
        <v>3455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" t="s">
        <v>3320</v>
      </c>
      <c r="U346" s="1" t="s">
        <v>3321</v>
      </c>
      <c r="V346" s="13"/>
      <c r="W346" s="1" t="s">
        <v>2747</v>
      </c>
      <c r="X346" s="1" t="s">
        <v>3322</v>
      </c>
      <c r="Y346" s="13"/>
    </row>
    <row r="347" spans="1:25" x14ac:dyDescent="0.3">
      <c r="A347" s="1" t="s">
        <v>374</v>
      </c>
      <c r="B347" s="1" t="s">
        <v>1012</v>
      </c>
      <c r="C347" s="1" t="s">
        <v>1631</v>
      </c>
      <c r="E347" s="1" t="s">
        <v>7176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" t="s">
        <v>3323</v>
      </c>
      <c r="U347" s="1" t="s">
        <v>3324</v>
      </c>
      <c r="V347" s="13"/>
      <c r="W347" s="1" t="s">
        <v>2751</v>
      </c>
      <c r="X347" s="1" t="s">
        <v>3325</v>
      </c>
      <c r="Y347" s="13"/>
    </row>
    <row r="348" spans="1:25" x14ac:dyDescent="0.3">
      <c r="A348" s="1" t="s">
        <v>375</v>
      </c>
      <c r="B348" s="1" t="s">
        <v>1013</v>
      </c>
      <c r="C348" s="1" t="s">
        <v>1632</v>
      </c>
      <c r="E348" s="1" t="s">
        <v>7177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" t="s">
        <v>3326</v>
      </c>
      <c r="U348" s="1" t="s">
        <v>3327</v>
      </c>
      <c r="V348" s="13"/>
      <c r="W348" s="1" t="s">
        <v>2751</v>
      </c>
      <c r="X348" s="1" t="s">
        <v>3325</v>
      </c>
      <c r="Y348" s="13"/>
    </row>
    <row r="349" spans="1:25" x14ac:dyDescent="0.3">
      <c r="A349" s="1" t="s">
        <v>376</v>
      </c>
      <c r="B349" s="1" t="s">
        <v>988</v>
      </c>
      <c r="C349" s="1" t="s">
        <v>1607</v>
      </c>
      <c r="E349" s="1" t="s">
        <v>3456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" t="s">
        <v>3328</v>
      </c>
      <c r="U349" s="1" t="s">
        <v>3329</v>
      </c>
      <c r="V349" s="13"/>
      <c r="W349" s="1" t="s">
        <v>2751</v>
      </c>
      <c r="X349" s="1" t="s">
        <v>3325</v>
      </c>
      <c r="Y349" s="13"/>
    </row>
    <row r="350" spans="1:25" x14ac:dyDescent="0.3">
      <c r="A350" s="1" t="s">
        <v>377</v>
      </c>
      <c r="B350" s="1" t="s">
        <v>1014</v>
      </c>
      <c r="C350" s="1" t="s">
        <v>1633</v>
      </c>
      <c r="E350" s="1" t="s">
        <v>7178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" t="s">
        <v>3330</v>
      </c>
      <c r="U350" s="1" t="s">
        <v>3331</v>
      </c>
      <c r="V350" s="13"/>
      <c r="W350" s="1" t="s">
        <v>2762</v>
      </c>
      <c r="X350" s="1" t="s">
        <v>3332</v>
      </c>
      <c r="Y350" s="13"/>
    </row>
    <row r="351" spans="1:25" x14ac:dyDescent="0.3">
      <c r="A351" s="1" t="s">
        <v>378</v>
      </c>
      <c r="B351" s="1" t="s">
        <v>1015</v>
      </c>
      <c r="C351" s="1" t="s">
        <v>1634</v>
      </c>
      <c r="E351" s="1" t="s">
        <v>7179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" t="s">
        <v>3333</v>
      </c>
      <c r="U351" s="1" t="s">
        <v>3334</v>
      </c>
      <c r="V351" s="13"/>
      <c r="W351" s="1" t="s">
        <v>2763</v>
      </c>
      <c r="X351" s="1" t="s">
        <v>3335</v>
      </c>
      <c r="Y351" s="13"/>
    </row>
    <row r="352" spans="1:25" x14ac:dyDescent="0.3">
      <c r="A352" s="1" t="s">
        <v>379</v>
      </c>
      <c r="B352" s="1" t="s">
        <v>1016</v>
      </c>
      <c r="C352" s="1" t="s">
        <v>1635</v>
      </c>
      <c r="D352" s="1" t="s">
        <v>2106</v>
      </c>
      <c r="E352" s="1" t="s">
        <v>2295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 t="s">
        <v>2627</v>
      </c>
      <c r="S352" s="13"/>
      <c r="T352" s="13"/>
      <c r="U352" s="13"/>
      <c r="V352" s="13"/>
      <c r="W352" s="1" t="s">
        <v>2695</v>
      </c>
      <c r="X352" s="13"/>
      <c r="Y352" s="1" t="s">
        <v>2884</v>
      </c>
    </row>
    <row r="353" spans="1:25" x14ac:dyDescent="0.3">
      <c r="A353" s="1" t="s">
        <v>380</v>
      </c>
      <c r="B353" s="1" t="s">
        <v>1017</v>
      </c>
      <c r="C353" s="1" t="s">
        <v>1636</v>
      </c>
      <c r="E353" s="1" t="s">
        <v>7180</v>
      </c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" t="s">
        <v>2703</v>
      </c>
      <c r="X353" s="13"/>
      <c r="Y353" s="13"/>
    </row>
    <row r="354" spans="1:25" x14ac:dyDescent="0.3">
      <c r="A354" s="1" t="s">
        <v>381</v>
      </c>
      <c r="B354" s="1" t="s">
        <v>1018</v>
      </c>
      <c r="C354" s="1" t="s">
        <v>1637</v>
      </c>
      <c r="E354" s="1" t="s">
        <v>7181</v>
      </c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" t="s">
        <v>2764</v>
      </c>
      <c r="X354" s="13"/>
      <c r="Y354" s="13"/>
    </row>
    <row r="355" spans="1:25" x14ac:dyDescent="0.3">
      <c r="A355" s="1" t="s">
        <v>382</v>
      </c>
      <c r="B355" s="1" t="s">
        <v>1019</v>
      </c>
      <c r="C355" s="1" t="s">
        <v>1638</v>
      </c>
      <c r="E355" s="1" t="s">
        <v>7181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" t="s">
        <v>2764</v>
      </c>
      <c r="X355" s="13"/>
      <c r="Y355" s="13"/>
    </row>
    <row r="356" spans="1:25" x14ac:dyDescent="0.3">
      <c r="A356" s="1" t="s">
        <v>383</v>
      </c>
      <c r="B356" s="1" t="s">
        <v>1020</v>
      </c>
      <c r="C356" s="1" t="s">
        <v>1639</v>
      </c>
      <c r="E356" s="1" t="s">
        <v>7182</v>
      </c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" t="s">
        <v>2765</v>
      </c>
      <c r="X356" s="13"/>
      <c r="Y356" s="13"/>
    </row>
    <row r="357" spans="1:25" x14ac:dyDescent="0.3">
      <c r="A357" s="1" t="s">
        <v>384</v>
      </c>
      <c r="B357" s="1" t="s">
        <v>1021</v>
      </c>
      <c r="C357" s="1" t="s">
        <v>1640</v>
      </c>
      <c r="E357" s="1" t="s">
        <v>7183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" t="s">
        <v>2764</v>
      </c>
      <c r="X357" s="13"/>
      <c r="Y357" s="13"/>
    </row>
    <row r="358" spans="1:25" x14ac:dyDescent="0.3">
      <c r="A358" s="1" t="s">
        <v>385</v>
      </c>
      <c r="B358" s="1" t="s">
        <v>1022</v>
      </c>
      <c r="C358" s="1" t="s">
        <v>1641</v>
      </c>
      <c r="E358" s="1" t="s">
        <v>7184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" t="s">
        <v>2766</v>
      </c>
      <c r="X358" s="13"/>
      <c r="Y358" s="13"/>
    </row>
    <row r="359" spans="1:25" x14ac:dyDescent="0.3">
      <c r="A359" s="1" t="s">
        <v>386</v>
      </c>
      <c r="B359" s="1" t="s">
        <v>1023</v>
      </c>
      <c r="C359" s="1" t="s">
        <v>1642</v>
      </c>
      <c r="E359" s="1" t="s">
        <v>7185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" t="s">
        <v>2741</v>
      </c>
      <c r="X359" s="13"/>
      <c r="Y359" s="13"/>
    </row>
    <row r="360" spans="1:25" x14ac:dyDescent="0.3">
      <c r="A360" s="1" t="s">
        <v>387</v>
      </c>
      <c r="B360" s="1" t="s">
        <v>1024</v>
      </c>
      <c r="C360" s="1" t="s">
        <v>1095</v>
      </c>
      <c r="E360" s="1" t="s">
        <v>1095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" t="s">
        <v>2767</v>
      </c>
      <c r="X360" s="13"/>
      <c r="Y360" s="13"/>
    </row>
    <row r="361" spans="1:25" x14ac:dyDescent="0.3">
      <c r="A361" s="1" t="s">
        <v>388</v>
      </c>
      <c r="B361" s="1" t="s">
        <v>1025</v>
      </c>
      <c r="C361" s="1" t="s">
        <v>1643</v>
      </c>
      <c r="D361" s="1" t="s">
        <v>2107</v>
      </c>
      <c r="E361" s="1" t="s">
        <v>3014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 t="s">
        <v>2629</v>
      </c>
      <c r="S361" s="13"/>
      <c r="T361" s="13"/>
      <c r="U361" s="13"/>
      <c r="V361" s="13"/>
      <c r="W361" s="1" t="s">
        <v>2768</v>
      </c>
      <c r="X361" s="13"/>
      <c r="Y361" s="1" t="s">
        <v>2877</v>
      </c>
    </row>
    <row r="362" spans="1:25" x14ac:dyDescent="0.3">
      <c r="A362" s="1" t="s">
        <v>389</v>
      </c>
      <c r="B362" s="1" t="s">
        <v>1025</v>
      </c>
      <c r="C362" s="1" t="s">
        <v>1643</v>
      </c>
      <c r="E362" s="1" t="s">
        <v>3014</v>
      </c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" t="s">
        <v>2768</v>
      </c>
      <c r="X362" s="13"/>
      <c r="Y362" s="13"/>
    </row>
    <row r="363" spans="1:25" x14ac:dyDescent="0.3">
      <c r="A363" s="1" t="s">
        <v>390</v>
      </c>
      <c r="B363" s="1" t="s">
        <v>1026</v>
      </c>
      <c r="C363" s="1" t="s">
        <v>1644</v>
      </c>
      <c r="E363" s="1" t="s">
        <v>7186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" t="s">
        <v>2768</v>
      </c>
      <c r="X363" s="13"/>
      <c r="Y363" s="13"/>
    </row>
    <row r="364" spans="1:25" x14ac:dyDescent="0.3">
      <c r="A364" s="1" t="s">
        <v>391</v>
      </c>
      <c r="B364" s="1" t="s">
        <v>1027</v>
      </c>
      <c r="C364" s="1" t="s">
        <v>1645</v>
      </c>
      <c r="E364" s="1" t="s">
        <v>7187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" t="s">
        <v>2768</v>
      </c>
      <c r="X364" s="13"/>
      <c r="Y364" s="13"/>
    </row>
    <row r="365" spans="1:25" x14ac:dyDescent="0.3">
      <c r="A365" s="1" t="s">
        <v>392</v>
      </c>
      <c r="B365" s="1" t="s">
        <v>1028</v>
      </c>
      <c r="C365" s="1" t="s">
        <v>1646</v>
      </c>
      <c r="E365" s="1" t="s">
        <v>7188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" t="s">
        <v>2768</v>
      </c>
      <c r="X365" s="13"/>
      <c r="Y365" s="13"/>
    </row>
    <row r="366" spans="1:25" x14ac:dyDescent="0.3">
      <c r="A366" s="1" t="s">
        <v>393</v>
      </c>
      <c r="B366" s="1" t="s">
        <v>1029</v>
      </c>
      <c r="C366" s="1" t="s">
        <v>1647</v>
      </c>
      <c r="E366" s="1" t="s">
        <v>7189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" t="s">
        <v>2768</v>
      </c>
      <c r="X366" s="13"/>
      <c r="Y366" s="13"/>
    </row>
    <row r="367" spans="1:25" x14ac:dyDescent="0.3">
      <c r="A367" s="1" t="s">
        <v>394</v>
      </c>
      <c r="B367" s="1" t="s">
        <v>1030</v>
      </c>
      <c r="C367" s="1" t="s">
        <v>1648</v>
      </c>
      <c r="E367" s="1" t="s">
        <v>7190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" t="s">
        <v>2768</v>
      </c>
      <c r="X367" s="13"/>
      <c r="Y367" s="13"/>
    </row>
    <row r="368" spans="1:25" x14ac:dyDescent="0.3">
      <c r="A368" s="1" t="s">
        <v>395</v>
      </c>
      <c r="B368" s="1" t="s">
        <v>1031</v>
      </c>
      <c r="C368" s="1" t="s">
        <v>1649</v>
      </c>
      <c r="E368" s="1" t="s">
        <v>7191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" t="s">
        <v>2768</v>
      </c>
      <c r="X368" s="13"/>
      <c r="Y368" s="13"/>
    </row>
    <row r="369" spans="1:25" x14ac:dyDescent="0.3">
      <c r="A369" s="1" t="s">
        <v>396</v>
      </c>
      <c r="B369" s="1" t="s">
        <v>1032</v>
      </c>
      <c r="C369" s="1" t="s">
        <v>1650</v>
      </c>
      <c r="E369" s="1" t="s">
        <v>7192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" t="s">
        <v>2768</v>
      </c>
      <c r="X369" s="13"/>
      <c r="Y369" s="13"/>
    </row>
    <row r="370" spans="1:25" x14ac:dyDescent="0.3">
      <c r="A370" s="1" t="s">
        <v>397</v>
      </c>
      <c r="B370" s="1" t="s">
        <v>1033</v>
      </c>
      <c r="C370" s="1" t="s">
        <v>1651</v>
      </c>
      <c r="D370" s="1" t="s">
        <v>2108</v>
      </c>
      <c r="E370" s="1" t="s">
        <v>3015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 t="s">
        <v>2629</v>
      </c>
      <c r="S370" s="13"/>
      <c r="T370" s="13"/>
      <c r="U370" s="13"/>
      <c r="V370" s="13"/>
      <c r="W370" s="1" t="s">
        <v>2769</v>
      </c>
      <c r="X370" s="13"/>
      <c r="Y370" s="1" t="s">
        <v>2877</v>
      </c>
    </row>
    <row r="371" spans="1:25" x14ac:dyDescent="0.3">
      <c r="A371" s="1" t="s">
        <v>398</v>
      </c>
      <c r="B371" s="1" t="s">
        <v>1034</v>
      </c>
      <c r="C371" s="1" t="s">
        <v>1652</v>
      </c>
      <c r="E371" s="1" t="s">
        <v>7193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" t="s">
        <v>2770</v>
      </c>
      <c r="X371" s="13"/>
      <c r="Y371" s="13"/>
    </row>
    <row r="372" spans="1:25" x14ac:dyDescent="0.3">
      <c r="A372" s="1" t="s">
        <v>399</v>
      </c>
      <c r="B372" s="1" t="s">
        <v>1035</v>
      </c>
      <c r="C372" s="1" t="s">
        <v>1653</v>
      </c>
      <c r="E372" s="1" t="s">
        <v>7194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" t="s">
        <v>2769</v>
      </c>
      <c r="X372" s="13"/>
      <c r="Y372" s="13"/>
    </row>
    <row r="373" spans="1:25" x14ac:dyDescent="0.3">
      <c r="A373" s="1" t="s">
        <v>400</v>
      </c>
      <c r="B373" s="1" t="s">
        <v>1036</v>
      </c>
      <c r="C373" s="1" t="s">
        <v>1654</v>
      </c>
      <c r="E373" s="1" t="s">
        <v>7195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" t="s">
        <v>2769</v>
      </c>
      <c r="X373" s="13"/>
      <c r="Y373" s="13"/>
    </row>
    <row r="374" spans="1:25" x14ac:dyDescent="0.3">
      <c r="A374" s="1" t="s">
        <v>401</v>
      </c>
      <c r="B374" s="1" t="s">
        <v>1037</v>
      </c>
      <c r="C374" s="1" t="s">
        <v>1655</v>
      </c>
      <c r="E374" s="1" t="s">
        <v>7196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" t="s">
        <v>2769</v>
      </c>
      <c r="X374" s="13"/>
      <c r="Y374" s="13"/>
    </row>
    <row r="375" spans="1:25" x14ac:dyDescent="0.3">
      <c r="A375" s="1" t="s">
        <v>402</v>
      </c>
      <c r="B375" s="1" t="s">
        <v>1038</v>
      </c>
      <c r="C375" s="1" t="s">
        <v>1656</v>
      </c>
      <c r="E375" s="1" t="s">
        <v>7197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" t="s">
        <v>2769</v>
      </c>
      <c r="X375" s="13"/>
      <c r="Y375" s="13"/>
    </row>
    <row r="376" spans="1:25" x14ac:dyDescent="0.3">
      <c r="A376" s="1" t="s">
        <v>403</v>
      </c>
      <c r="B376" s="1" t="s">
        <v>1039</v>
      </c>
      <c r="C376" s="1" t="s">
        <v>1657</v>
      </c>
      <c r="E376" s="1" t="s">
        <v>7198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" t="s">
        <v>2769</v>
      </c>
      <c r="X376" s="13"/>
      <c r="Y376" s="13"/>
    </row>
    <row r="377" spans="1:25" x14ac:dyDescent="0.3">
      <c r="A377" s="1" t="s">
        <v>404</v>
      </c>
      <c r="B377" s="1" t="s">
        <v>1040</v>
      </c>
      <c r="C377" s="1" t="s">
        <v>1658</v>
      </c>
      <c r="E377" s="1" t="s">
        <v>7199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" t="s">
        <v>2769</v>
      </c>
      <c r="X377" s="13"/>
      <c r="Y377" s="13"/>
    </row>
    <row r="378" spans="1:25" x14ac:dyDescent="0.3">
      <c r="A378" s="1" t="s">
        <v>405</v>
      </c>
      <c r="B378" s="1" t="s">
        <v>1041</v>
      </c>
      <c r="C378" s="1" t="s">
        <v>1659</v>
      </c>
      <c r="E378" s="1" t="s">
        <v>7200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" t="s">
        <v>2771</v>
      </c>
      <c r="X378" s="13"/>
      <c r="Y378" s="13"/>
    </row>
    <row r="379" spans="1:25" x14ac:dyDescent="0.3">
      <c r="A379" s="1" t="s">
        <v>406</v>
      </c>
      <c r="B379" s="1" t="s">
        <v>1042</v>
      </c>
      <c r="C379" s="1" t="s">
        <v>1660</v>
      </c>
      <c r="E379" s="1" t="s">
        <v>7201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" t="s">
        <v>2771</v>
      </c>
      <c r="X379" s="13"/>
      <c r="Y379" s="13"/>
    </row>
    <row r="380" spans="1:25" x14ac:dyDescent="0.3">
      <c r="A380" s="1" t="s">
        <v>407</v>
      </c>
      <c r="B380" s="1" t="s">
        <v>1043</v>
      </c>
      <c r="C380" s="1" t="s">
        <v>1661</v>
      </c>
      <c r="D380" s="1" t="s">
        <v>2109</v>
      </c>
      <c r="E380" s="1" t="s">
        <v>3016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 t="s">
        <v>2629</v>
      </c>
      <c r="S380" s="13"/>
      <c r="T380" s="13"/>
      <c r="U380" s="13"/>
      <c r="V380" s="13"/>
      <c r="W380" s="1" t="s">
        <v>2772</v>
      </c>
      <c r="X380" s="13"/>
      <c r="Y380" s="1" t="s">
        <v>2877</v>
      </c>
    </row>
    <row r="381" spans="1:25" x14ac:dyDescent="0.3">
      <c r="A381" s="1" t="s">
        <v>408</v>
      </c>
      <c r="B381" s="1" t="s">
        <v>1044</v>
      </c>
      <c r="C381" s="1" t="s">
        <v>1662</v>
      </c>
      <c r="E381" s="1" t="s">
        <v>7202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" t="s">
        <v>2720</v>
      </c>
      <c r="X381" s="13"/>
      <c r="Y381" s="13"/>
    </row>
    <row r="382" spans="1:25" x14ac:dyDescent="0.3">
      <c r="A382" s="1" t="s">
        <v>409</v>
      </c>
      <c r="B382" s="1" t="s">
        <v>1045</v>
      </c>
      <c r="C382" s="1" t="s">
        <v>1663</v>
      </c>
      <c r="E382" s="1" t="s">
        <v>7203</v>
      </c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" t="s">
        <v>2769</v>
      </c>
      <c r="X382" s="13"/>
      <c r="Y382" s="13"/>
    </row>
    <row r="383" spans="1:25" x14ac:dyDescent="0.3">
      <c r="A383" s="1" t="s">
        <v>410</v>
      </c>
      <c r="B383" s="1" t="s">
        <v>1046</v>
      </c>
      <c r="C383" s="1" t="s">
        <v>1664</v>
      </c>
      <c r="E383" s="1" t="s">
        <v>7204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" t="s">
        <v>2730</v>
      </c>
      <c r="X383" s="13"/>
      <c r="Y383" s="13"/>
    </row>
    <row r="384" spans="1:25" x14ac:dyDescent="0.3">
      <c r="A384" s="1" t="s">
        <v>411</v>
      </c>
      <c r="B384" s="1" t="s">
        <v>929</v>
      </c>
      <c r="C384" s="1" t="s">
        <v>1547</v>
      </c>
      <c r="E384" s="1" t="s">
        <v>7123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" t="s">
        <v>2730</v>
      </c>
      <c r="X384" s="13"/>
      <c r="Y384" s="13"/>
    </row>
    <row r="385" spans="1:25" x14ac:dyDescent="0.3">
      <c r="A385" s="1" t="s">
        <v>412</v>
      </c>
      <c r="B385" s="1" t="s">
        <v>1047</v>
      </c>
      <c r="C385" s="1" t="s">
        <v>1665</v>
      </c>
      <c r="E385" s="1" t="s">
        <v>7205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" t="s">
        <v>2730</v>
      </c>
      <c r="X385" s="13"/>
      <c r="Y385" s="13"/>
    </row>
    <row r="386" spans="1:25" x14ac:dyDescent="0.3">
      <c r="A386" s="1" t="s">
        <v>413</v>
      </c>
      <c r="B386" s="1" t="s">
        <v>1048</v>
      </c>
      <c r="C386" s="1" t="s">
        <v>1666</v>
      </c>
      <c r="E386" s="1" t="s">
        <v>7206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" t="s">
        <v>2773</v>
      </c>
      <c r="X386" s="13"/>
      <c r="Y386" s="13"/>
    </row>
    <row r="387" spans="1:25" x14ac:dyDescent="0.3">
      <c r="A387" s="1" t="s">
        <v>414</v>
      </c>
      <c r="B387" s="1" t="s">
        <v>1049</v>
      </c>
      <c r="C387" s="1" t="s">
        <v>1667</v>
      </c>
      <c r="E387" s="1" t="s">
        <v>7207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" t="s">
        <v>2720</v>
      </c>
      <c r="X387" s="13"/>
      <c r="Y387" s="13"/>
    </row>
    <row r="388" spans="1:25" x14ac:dyDescent="0.3">
      <c r="A388" s="1" t="s">
        <v>415</v>
      </c>
      <c r="B388" s="1" t="s">
        <v>926</v>
      </c>
      <c r="C388" s="1" t="s">
        <v>1545</v>
      </c>
      <c r="E388" s="1" t="s">
        <v>7120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" t="s">
        <v>2720</v>
      </c>
      <c r="X388" s="13"/>
      <c r="Y388" s="13"/>
    </row>
    <row r="389" spans="1:25" x14ac:dyDescent="0.3">
      <c r="A389" s="1" t="s">
        <v>416</v>
      </c>
      <c r="B389" s="1" t="s">
        <v>1050</v>
      </c>
      <c r="C389" s="1" t="s">
        <v>1668</v>
      </c>
      <c r="D389" s="1" t="s">
        <v>2110</v>
      </c>
      <c r="E389" s="1" t="s">
        <v>3017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 t="s">
        <v>2629</v>
      </c>
      <c r="S389" s="13"/>
      <c r="T389" s="13"/>
      <c r="U389" s="13"/>
      <c r="V389" s="13"/>
      <c r="W389" s="1" t="s">
        <v>2760</v>
      </c>
      <c r="X389" s="13"/>
      <c r="Y389" s="1" t="s">
        <v>2877</v>
      </c>
    </row>
    <row r="390" spans="1:25" x14ac:dyDescent="0.3">
      <c r="A390" s="1" t="s">
        <v>417</v>
      </c>
      <c r="B390" s="1" t="s">
        <v>1051</v>
      </c>
      <c r="C390" s="1" t="s">
        <v>1669</v>
      </c>
      <c r="E390" s="1" t="s">
        <v>7208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" t="s">
        <v>2760</v>
      </c>
      <c r="X390" s="13"/>
      <c r="Y390" s="13"/>
    </row>
    <row r="391" spans="1:25" x14ac:dyDescent="0.3">
      <c r="A391" s="1" t="s">
        <v>418</v>
      </c>
      <c r="B391" s="1" t="s">
        <v>1052</v>
      </c>
      <c r="C391" s="1" t="s">
        <v>1670</v>
      </c>
      <c r="E391" s="1" t="s">
        <v>7209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" t="s">
        <v>2760</v>
      </c>
      <c r="X391" s="13"/>
      <c r="Y391" s="13"/>
    </row>
    <row r="392" spans="1:25" x14ac:dyDescent="0.3">
      <c r="A392" s="1" t="s">
        <v>419</v>
      </c>
      <c r="B392" s="1" t="s">
        <v>1053</v>
      </c>
      <c r="C392" s="1" t="s">
        <v>1671</v>
      </c>
      <c r="E392" s="1" t="s">
        <v>7210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" t="s">
        <v>2774</v>
      </c>
      <c r="X392" s="13"/>
      <c r="Y392" s="13"/>
    </row>
    <row r="393" spans="1:25" x14ac:dyDescent="0.3">
      <c r="A393" s="1" t="s">
        <v>420</v>
      </c>
      <c r="B393" s="1" t="s">
        <v>1054</v>
      </c>
      <c r="C393" s="1" t="s">
        <v>1672</v>
      </c>
      <c r="E393" s="1" t="s">
        <v>7211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" t="s">
        <v>2774</v>
      </c>
      <c r="X393" s="13"/>
      <c r="Y393" s="13"/>
    </row>
    <row r="394" spans="1:25" x14ac:dyDescent="0.3">
      <c r="A394" s="1" t="s">
        <v>421</v>
      </c>
      <c r="B394" s="1" t="s">
        <v>1055</v>
      </c>
      <c r="C394" s="1" t="s">
        <v>1673</v>
      </c>
      <c r="E394" s="1" t="s">
        <v>7212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" t="s">
        <v>2701</v>
      </c>
      <c r="X394" s="13"/>
      <c r="Y394" s="13"/>
    </row>
    <row r="395" spans="1:25" x14ac:dyDescent="0.3">
      <c r="A395" s="1" t="s">
        <v>422</v>
      </c>
      <c r="B395" s="1" t="s">
        <v>1056</v>
      </c>
      <c r="C395" s="1" t="s">
        <v>1674</v>
      </c>
      <c r="E395" s="1" t="s">
        <v>7213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" t="s">
        <v>2775</v>
      </c>
      <c r="X395" s="13"/>
      <c r="Y395" s="13"/>
    </row>
    <row r="396" spans="1:25" x14ac:dyDescent="0.3">
      <c r="A396" s="1" t="s">
        <v>423</v>
      </c>
      <c r="B396" s="1" t="s">
        <v>1057</v>
      </c>
      <c r="C396" s="1" t="s">
        <v>1675</v>
      </c>
      <c r="E396" s="1" t="s">
        <v>7214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" t="s">
        <v>2776</v>
      </c>
      <c r="X396" s="13"/>
      <c r="Y396" s="13"/>
    </row>
    <row r="397" spans="1:25" x14ac:dyDescent="0.3">
      <c r="A397" s="1" t="s">
        <v>424</v>
      </c>
      <c r="B397" s="1" t="s">
        <v>1058</v>
      </c>
      <c r="C397" s="1" t="s">
        <v>1676</v>
      </c>
      <c r="D397" s="1" t="s">
        <v>2111</v>
      </c>
      <c r="E397" s="1" t="s">
        <v>1058</v>
      </c>
      <c r="F397" s="13"/>
      <c r="G397" s="13"/>
      <c r="H397" s="13"/>
      <c r="I397" s="13"/>
      <c r="J397" s="1" t="s">
        <v>2458</v>
      </c>
      <c r="K397" s="13" t="s">
        <v>2495</v>
      </c>
      <c r="L397" s="13" t="s">
        <v>7422</v>
      </c>
      <c r="M397" s="13"/>
      <c r="N397" s="1" t="s">
        <v>2458</v>
      </c>
      <c r="O397" s="13" t="s">
        <v>2495</v>
      </c>
      <c r="P397" s="13" t="s">
        <v>7422</v>
      </c>
      <c r="Q397" s="13"/>
      <c r="R397" s="1" t="s">
        <v>2627</v>
      </c>
      <c r="S397" s="13"/>
      <c r="T397" s="13"/>
      <c r="U397" s="13"/>
      <c r="V397" s="13"/>
      <c r="W397" s="1" t="s">
        <v>2777</v>
      </c>
      <c r="X397" s="13"/>
      <c r="Y397" s="1" t="s">
        <v>2884</v>
      </c>
    </row>
    <row r="398" spans="1:25" x14ac:dyDescent="0.3">
      <c r="A398" s="1" t="s">
        <v>425</v>
      </c>
      <c r="B398" s="1" t="s">
        <v>1059</v>
      </c>
      <c r="C398" s="1" t="s">
        <v>1677</v>
      </c>
      <c r="E398" s="1" t="s">
        <v>1059</v>
      </c>
      <c r="F398" s="13"/>
      <c r="G398" s="13"/>
      <c r="H398" s="13"/>
      <c r="I398" s="13"/>
      <c r="J398" s="1" t="s">
        <v>2458</v>
      </c>
      <c r="K398" s="13" t="s">
        <v>2495</v>
      </c>
      <c r="L398" s="13" t="s">
        <v>7422</v>
      </c>
      <c r="M398" s="13"/>
      <c r="N398" s="1" t="s">
        <v>2458</v>
      </c>
      <c r="O398" s="13" t="s">
        <v>2495</v>
      </c>
      <c r="P398" s="13" t="s">
        <v>7422</v>
      </c>
      <c r="Q398" s="13"/>
      <c r="R398" s="13"/>
      <c r="S398" s="13"/>
      <c r="T398" s="13"/>
      <c r="U398" s="13"/>
      <c r="V398" s="13"/>
      <c r="W398" s="1" t="s">
        <v>2777</v>
      </c>
      <c r="X398" s="13"/>
      <c r="Y398" s="13"/>
    </row>
    <row r="399" spans="1:25" x14ac:dyDescent="0.3">
      <c r="A399" s="1" t="s">
        <v>426</v>
      </c>
      <c r="B399" s="1" t="s">
        <v>1060</v>
      </c>
      <c r="C399" s="1" t="s">
        <v>1678</v>
      </c>
      <c r="E399" s="1" t="s">
        <v>7215</v>
      </c>
      <c r="F399" s="13"/>
      <c r="G399" s="13"/>
      <c r="H399" s="13"/>
      <c r="I399" s="13"/>
      <c r="J399" s="1" t="s">
        <v>2458</v>
      </c>
      <c r="K399" s="13" t="s">
        <v>2495</v>
      </c>
      <c r="L399" s="13" t="s">
        <v>7422</v>
      </c>
      <c r="M399" s="13"/>
      <c r="N399" s="1" t="s">
        <v>2458</v>
      </c>
      <c r="O399" s="13" t="s">
        <v>2495</v>
      </c>
      <c r="P399" s="13" t="s">
        <v>7422</v>
      </c>
      <c r="Q399" s="13"/>
      <c r="R399" s="13"/>
      <c r="S399" s="13"/>
      <c r="T399" s="13"/>
      <c r="U399" s="13"/>
      <c r="V399" s="13"/>
      <c r="W399" s="1" t="s">
        <v>2777</v>
      </c>
      <c r="X399" s="13"/>
      <c r="Y399" s="13"/>
    </row>
    <row r="400" spans="1:25" x14ac:dyDescent="0.3">
      <c r="A400" s="1" t="s">
        <v>427</v>
      </c>
      <c r="B400" s="1" t="s">
        <v>1061</v>
      </c>
      <c r="C400" s="1" t="s">
        <v>1679</v>
      </c>
      <c r="E400" s="1" t="s">
        <v>1061</v>
      </c>
      <c r="F400" s="13"/>
      <c r="G400" s="13"/>
      <c r="H400" s="13"/>
      <c r="I400" s="13"/>
      <c r="J400" s="1" t="s">
        <v>2458</v>
      </c>
      <c r="K400" s="13" t="s">
        <v>2495</v>
      </c>
      <c r="L400" s="13" t="s">
        <v>7422</v>
      </c>
      <c r="M400" s="13"/>
      <c r="N400" s="1" t="s">
        <v>2458</v>
      </c>
      <c r="O400" s="13" t="s">
        <v>2495</v>
      </c>
      <c r="P400" s="13" t="s">
        <v>7422</v>
      </c>
      <c r="Q400" s="13"/>
      <c r="R400" s="13"/>
      <c r="S400" s="13"/>
      <c r="T400" s="13"/>
      <c r="U400" s="13"/>
      <c r="V400" s="13"/>
      <c r="W400" s="1" t="s">
        <v>2777</v>
      </c>
      <c r="X400" s="13"/>
      <c r="Y400" s="13"/>
    </row>
    <row r="401" spans="1:25" x14ac:dyDescent="0.3">
      <c r="A401" s="1" t="s">
        <v>428</v>
      </c>
      <c r="B401" s="1" t="s">
        <v>1062</v>
      </c>
      <c r="C401" s="1" t="s">
        <v>1680</v>
      </c>
      <c r="E401" s="1" t="s">
        <v>7216</v>
      </c>
      <c r="F401" s="13"/>
      <c r="G401" s="13"/>
      <c r="H401" s="13"/>
      <c r="I401" s="13"/>
      <c r="J401" s="1" t="s">
        <v>2458</v>
      </c>
      <c r="K401" s="13" t="s">
        <v>2495</v>
      </c>
      <c r="L401" s="13" t="s">
        <v>7422</v>
      </c>
      <c r="M401" s="13"/>
      <c r="N401" s="1" t="s">
        <v>2458</v>
      </c>
      <c r="O401" s="13" t="s">
        <v>2495</v>
      </c>
      <c r="P401" s="13" t="s">
        <v>7422</v>
      </c>
      <c r="Q401" s="13"/>
      <c r="R401" s="13"/>
      <c r="S401" s="13"/>
      <c r="T401" s="13"/>
      <c r="U401" s="13"/>
      <c r="V401" s="13"/>
      <c r="W401" s="1" t="s">
        <v>2777</v>
      </c>
      <c r="X401" s="13"/>
      <c r="Y401" s="13"/>
    </row>
    <row r="402" spans="1:25" x14ac:dyDescent="0.3">
      <c r="A402" s="1" t="s">
        <v>429</v>
      </c>
      <c r="B402" s="1" t="s">
        <v>1063</v>
      </c>
      <c r="C402" s="1" t="s">
        <v>1681</v>
      </c>
      <c r="D402" s="1" t="s">
        <v>1681</v>
      </c>
      <c r="E402" s="1" t="s">
        <v>1681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x14ac:dyDescent="0.3">
      <c r="A403" s="1" t="s">
        <v>430</v>
      </c>
      <c r="B403" s="1" t="s">
        <v>933</v>
      </c>
      <c r="C403" s="1" t="s">
        <v>1552</v>
      </c>
      <c r="D403" s="1" t="s">
        <v>2091</v>
      </c>
      <c r="E403" s="1" t="s">
        <v>2282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 t="s">
        <v>2630</v>
      </c>
      <c r="S403" s="13"/>
      <c r="T403" s="13"/>
      <c r="U403" s="13"/>
      <c r="V403" s="13"/>
      <c r="W403" s="1" t="s">
        <v>2695</v>
      </c>
      <c r="X403" s="13"/>
      <c r="Y403" s="1" t="s">
        <v>2885</v>
      </c>
    </row>
    <row r="404" spans="1:25" x14ac:dyDescent="0.3">
      <c r="A404" s="1" t="s">
        <v>431</v>
      </c>
      <c r="B404" s="1" t="s">
        <v>1064</v>
      </c>
      <c r="C404" s="1" t="s">
        <v>1682</v>
      </c>
      <c r="E404" s="1" t="s">
        <v>7217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" t="s">
        <v>2720</v>
      </c>
      <c r="X404" s="13"/>
      <c r="Y404" s="13"/>
    </row>
    <row r="405" spans="1:25" x14ac:dyDescent="0.3">
      <c r="A405" s="1" t="s">
        <v>432</v>
      </c>
      <c r="B405" s="1" t="s">
        <v>1065</v>
      </c>
      <c r="C405" s="1" t="s">
        <v>1683</v>
      </c>
      <c r="E405" s="1" t="s">
        <v>7218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" t="s">
        <v>2720</v>
      </c>
      <c r="X405" s="13"/>
      <c r="Y405" s="13"/>
    </row>
    <row r="406" spans="1:25" x14ac:dyDescent="0.3">
      <c r="A406" s="1" t="s">
        <v>433</v>
      </c>
      <c r="B406" s="1" t="s">
        <v>1066</v>
      </c>
      <c r="C406" s="1" t="s">
        <v>1684</v>
      </c>
      <c r="E406" s="1" t="s">
        <v>7219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" t="s">
        <v>2771</v>
      </c>
      <c r="X406" s="13"/>
      <c r="Y406" s="13"/>
    </row>
    <row r="407" spans="1:25" x14ac:dyDescent="0.3">
      <c r="A407" s="1" t="s">
        <v>434</v>
      </c>
      <c r="B407" s="1" t="s">
        <v>1067</v>
      </c>
      <c r="C407" s="1" t="s">
        <v>1685</v>
      </c>
      <c r="E407" s="1" t="s">
        <v>7220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" t="s">
        <v>2778</v>
      </c>
      <c r="X407" s="13"/>
      <c r="Y407" s="13"/>
    </row>
    <row r="408" spans="1:25" x14ac:dyDescent="0.3">
      <c r="A408" s="1" t="s">
        <v>435</v>
      </c>
      <c r="B408" s="1" t="s">
        <v>1068</v>
      </c>
      <c r="C408" s="1" t="s">
        <v>1686</v>
      </c>
      <c r="D408" s="1" t="s">
        <v>2112</v>
      </c>
      <c r="E408" s="1" t="s">
        <v>3018</v>
      </c>
      <c r="F408" s="13"/>
      <c r="G408" s="13"/>
      <c r="H408" s="13"/>
      <c r="I408" s="13"/>
      <c r="J408" s="1" t="s">
        <v>2479</v>
      </c>
      <c r="K408" s="1" t="s">
        <v>7420</v>
      </c>
      <c r="L408" s="13" t="s">
        <v>7423</v>
      </c>
      <c r="M408" s="13"/>
      <c r="N408" s="1" t="s">
        <v>2477</v>
      </c>
      <c r="O408" s="1" t="s">
        <v>7420</v>
      </c>
      <c r="P408" s="13" t="s">
        <v>7423</v>
      </c>
      <c r="Q408" s="13"/>
      <c r="R408" s="1" t="s">
        <v>2630</v>
      </c>
      <c r="S408" s="13"/>
      <c r="T408" s="13"/>
      <c r="U408" s="13"/>
      <c r="V408" s="13"/>
      <c r="W408" s="1" t="s">
        <v>2770</v>
      </c>
      <c r="X408" s="13"/>
      <c r="Y408" s="1" t="s">
        <v>2885</v>
      </c>
    </row>
    <row r="409" spans="1:25" x14ac:dyDescent="0.3">
      <c r="A409" s="1" t="s">
        <v>436</v>
      </c>
      <c r="B409" s="1" t="s">
        <v>1069</v>
      </c>
      <c r="C409" s="1" t="s">
        <v>1687</v>
      </c>
      <c r="E409" s="1" t="s">
        <v>7221</v>
      </c>
      <c r="F409" s="13"/>
      <c r="G409" s="13"/>
      <c r="H409" s="13"/>
      <c r="I409" s="13"/>
      <c r="J409" s="1" t="s">
        <v>2479</v>
      </c>
      <c r="K409" s="1" t="s">
        <v>7420</v>
      </c>
      <c r="L409" s="13" t="s">
        <v>7423</v>
      </c>
      <c r="M409" s="13"/>
      <c r="N409" s="1" t="s">
        <v>2477</v>
      </c>
      <c r="O409" s="1" t="s">
        <v>7420</v>
      </c>
      <c r="P409" s="13" t="s">
        <v>7423</v>
      </c>
      <c r="Q409" s="13"/>
      <c r="R409" s="13"/>
      <c r="S409" s="13"/>
      <c r="T409" s="13"/>
      <c r="U409" s="13"/>
      <c r="V409" s="13"/>
      <c r="W409" s="1" t="s">
        <v>2770</v>
      </c>
      <c r="X409" s="13"/>
      <c r="Y409" s="13"/>
    </row>
    <row r="410" spans="1:25" x14ac:dyDescent="0.3">
      <c r="A410" s="1" t="s">
        <v>437</v>
      </c>
      <c r="B410" s="1" t="s">
        <v>1070</v>
      </c>
      <c r="C410" s="1" t="s">
        <v>1688</v>
      </c>
      <c r="E410" s="1" t="s">
        <v>7222</v>
      </c>
      <c r="F410" s="13"/>
      <c r="G410" s="13"/>
      <c r="H410" s="13"/>
      <c r="I410" s="13"/>
      <c r="J410" s="1" t="s">
        <v>2479</v>
      </c>
      <c r="K410" s="1" t="s">
        <v>7420</v>
      </c>
      <c r="L410" s="13" t="s">
        <v>7423</v>
      </c>
      <c r="M410" s="13"/>
      <c r="N410" s="1" t="s">
        <v>2477</v>
      </c>
      <c r="O410" s="1" t="s">
        <v>7420</v>
      </c>
      <c r="P410" s="13" t="s">
        <v>7423</v>
      </c>
      <c r="Q410" s="13"/>
      <c r="R410" s="13"/>
      <c r="S410" s="13"/>
      <c r="T410" s="13"/>
      <c r="U410" s="13"/>
      <c r="V410" s="13"/>
      <c r="W410" s="1" t="s">
        <v>2770</v>
      </c>
      <c r="X410" s="13"/>
      <c r="Y410" s="13"/>
    </row>
    <row r="411" spans="1:25" x14ac:dyDescent="0.3">
      <c r="A411" s="1" t="s">
        <v>438</v>
      </c>
      <c r="B411" s="1" t="s">
        <v>1071</v>
      </c>
      <c r="C411" s="1" t="s">
        <v>1689</v>
      </c>
      <c r="E411" s="1" t="s">
        <v>7223</v>
      </c>
      <c r="F411" s="13"/>
      <c r="G411" s="13"/>
      <c r="H411" s="13"/>
      <c r="I411" s="13"/>
      <c r="J411" s="1" t="s">
        <v>2479</v>
      </c>
      <c r="K411" s="1" t="s">
        <v>7420</v>
      </c>
      <c r="L411" s="13" t="s">
        <v>7423</v>
      </c>
      <c r="M411" s="13"/>
      <c r="N411" s="1" t="s">
        <v>2477</v>
      </c>
      <c r="O411" s="1" t="s">
        <v>7420</v>
      </c>
      <c r="P411" s="13" t="s">
        <v>7423</v>
      </c>
      <c r="Q411" s="13"/>
      <c r="R411" s="13"/>
      <c r="S411" s="13"/>
      <c r="T411" s="13"/>
      <c r="U411" s="13"/>
      <c r="V411" s="13"/>
      <c r="W411" s="1" t="s">
        <v>2770</v>
      </c>
      <c r="X411" s="13"/>
      <c r="Y411" s="13"/>
    </row>
    <row r="412" spans="1:25" x14ac:dyDescent="0.3">
      <c r="A412" s="1" t="s">
        <v>439</v>
      </c>
      <c r="B412" s="1" t="s">
        <v>1072</v>
      </c>
      <c r="C412" s="1" t="s">
        <v>1690</v>
      </c>
      <c r="E412" s="1" t="s">
        <v>7224</v>
      </c>
      <c r="F412" s="13"/>
      <c r="G412" s="13"/>
      <c r="H412" s="13"/>
      <c r="I412" s="13"/>
      <c r="J412" s="1" t="s">
        <v>2479</v>
      </c>
      <c r="K412" s="1" t="s">
        <v>7420</v>
      </c>
      <c r="L412" s="13" t="s">
        <v>7423</v>
      </c>
      <c r="M412" s="13"/>
      <c r="N412" s="1" t="s">
        <v>2477</v>
      </c>
      <c r="O412" s="1" t="s">
        <v>7420</v>
      </c>
      <c r="P412" s="13" t="s">
        <v>7423</v>
      </c>
      <c r="Q412" s="13"/>
      <c r="R412" s="13"/>
      <c r="S412" s="13"/>
      <c r="T412" s="13"/>
      <c r="U412" s="13"/>
      <c r="V412" s="13"/>
      <c r="W412" s="1" t="s">
        <v>2770</v>
      </c>
      <c r="X412" s="13"/>
      <c r="Y412" s="13"/>
    </row>
    <row r="413" spans="1:25" x14ac:dyDescent="0.3">
      <c r="A413" s="1" t="s">
        <v>440</v>
      </c>
      <c r="B413" s="1" t="s">
        <v>953</v>
      </c>
      <c r="C413" s="1" t="s">
        <v>1572</v>
      </c>
      <c r="D413" s="1" t="s">
        <v>2113</v>
      </c>
      <c r="E413" s="1" t="s">
        <v>2285</v>
      </c>
      <c r="F413" s="13"/>
      <c r="G413" s="13"/>
      <c r="H413" s="13"/>
      <c r="I413" s="13"/>
      <c r="J413" s="1" t="s">
        <v>2479</v>
      </c>
      <c r="K413" s="1" t="s">
        <v>7420</v>
      </c>
      <c r="L413" s="13" t="s">
        <v>7424</v>
      </c>
      <c r="M413" s="13"/>
      <c r="N413" s="1" t="s">
        <v>2477</v>
      </c>
      <c r="O413" s="1" t="s">
        <v>7420</v>
      </c>
      <c r="P413" s="13" t="s">
        <v>7424</v>
      </c>
      <c r="Q413" s="13"/>
      <c r="R413" s="1" t="s">
        <v>2631</v>
      </c>
      <c r="S413" s="13"/>
      <c r="T413" s="13"/>
      <c r="U413" s="13"/>
      <c r="V413" s="13"/>
      <c r="W413" s="1" t="s">
        <v>2737</v>
      </c>
      <c r="X413" s="13"/>
      <c r="Y413" s="1" t="s">
        <v>2877</v>
      </c>
    </row>
    <row r="414" spans="1:25" x14ac:dyDescent="0.3">
      <c r="A414" s="1" t="s">
        <v>441</v>
      </c>
      <c r="B414" s="1" t="s">
        <v>1073</v>
      </c>
      <c r="C414" s="1" t="s">
        <v>1573</v>
      </c>
      <c r="E414" s="1" t="s">
        <v>7135</v>
      </c>
      <c r="F414" s="13"/>
      <c r="G414" s="13"/>
      <c r="H414" s="13"/>
      <c r="I414" s="13"/>
      <c r="J414" s="1" t="s">
        <v>2479</v>
      </c>
      <c r="K414" s="1" t="s">
        <v>7420</v>
      </c>
      <c r="L414" s="13" t="s">
        <v>7424</v>
      </c>
      <c r="M414" s="13"/>
      <c r="N414" s="1" t="s">
        <v>2477</v>
      </c>
      <c r="O414" s="1" t="s">
        <v>7420</v>
      </c>
      <c r="P414" s="13" t="s">
        <v>7424</v>
      </c>
      <c r="Q414" s="13"/>
      <c r="R414" s="13"/>
      <c r="S414" s="13"/>
      <c r="T414" s="13"/>
      <c r="U414" s="13"/>
      <c r="V414" s="13"/>
      <c r="W414" s="1" t="s">
        <v>2737</v>
      </c>
      <c r="X414" s="13"/>
      <c r="Y414" s="13"/>
    </row>
    <row r="415" spans="1:25" x14ac:dyDescent="0.3">
      <c r="A415" s="1" t="s">
        <v>442</v>
      </c>
      <c r="B415" s="1" t="s">
        <v>1074</v>
      </c>
      <c r="C415" s="1" t="s">
        <v>1691</v>
      </c>
      <c r="D415" s="1" t="s">
        <v>2114</v>
      </c>
      <c r="E415" s="1" t="s">
        <v>3019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x14ac:dyDescent="0.3">
      <c r="A416" s="1" t="s">
        <v>443</v>
      </c>
      <c r="B416" s="1" t="s">
        <v>1075</v>
      </c>
      <c r="C416" s="1" t="s">
        <v>1482</v>
      </c>
      <c r="D416" s="1" t="s">
        <v>2115</v>
      </c>
      <c r="E416" s="1" t="s">
        <v>3020</v>
      </c>
      <c r="F416" s="13"/>
      <c r="G416" s="13"/>
      <c r="H416" s="13"/>
      <c r="I416" s="13"/>
      <c r="J416" s="1" t="s">
        <v>2473</v>
      </c>
      <c r="K416" s="13" t="s">
        <v>7413</v>
      </c>
      <c r="L416" s="13"/>
      <c r="M416" s="13"/>
      <c r="N416" s="1" t="s">
        <v>2542</v>
      </c>
      <c r="O416" s="13" t="s">
        <v>7413</v>
      </c>
      <c r="P416" s="13"/>
      <c r="Q416" s="13"/>
      <c r="R416" s="1" t="s">
        <v>2632</v>
      </c>
      <c r="S416" s="13"/>
      <c r="T416" s="13"/>
      <c r="U416" s="13"/>
      <c r="V416" s="13"/>
      <c r="W416" s="1" t="s">
        <v>2712</v>
      </c>
      <c r="X416" s="13"/>
      <c r="Y416" s="1" t="s">
        <v>2877</v>
      </c>
    </row>
    <row r="417" spans="1:25" x14ac:dyDescent="0.3">
      <c r="A417" s="1" t="s">
        <v>444</v>
      </c>
      <c r="B417" s="1" t="s">
        <v>1076</v>
      </c>
      <c r="C417" s="1" t="s">
        <v>1483</v>
      </c>
      <c r="D417" s="1" t="s">
        <v>2116</v>
      </c>
      <c r="E417" s="1" t="s">
        <v>3021</v>
      </c>
      <c r="F417" s="13"/>
      <c r="G417" s="13"/>
      <c r="H417" s="13"/>
      <c r="I417" s="13"/>
      <c r="J417" s="1" t="s">
        <v>2473</v>
      </c>
      <c r="K417" s="13" t="s">
        <v>7413</v>
      </c>
      <c r="L417" s="13"/>
      <c r="M417" s="13"/>
      <c r="N417" s="1" t="s">
        <v>2542</v>
      </c>
      <c r="O417" s="13" t="s">
        <v>7413</v>
      </c>
      <c r="P417" s="13"/>
      <c r="Q417" s="13"/>
      <c r="R417" s="1" t="s">
        <v>2632</v>
      </c>
      <c r="S417" s="13"/>
      <c r="T417" s="13"/>
      <c r="U417" s="13"/>
      <c r="V417" s="13"/>
      <c r="W417" s="1" t="s">
        <v>2712</v>
      </c>
      <c r="X417" s="13"/>
      <c r="Y417" s="1" t="s">
        <v>2877</v>
      </c>
    </row>
    <row r="418" spans="1:25" x14ac:dyDescent="0.3">
      <c r="A418" s="1" t="s">
        <v>445</v>
      </c>
      <c r="B418" s="1" t="s">
        <v>1077</v>
      </c>
      <c r="C418" s="1" t="s">
        <v>1484</v>
      </c>
      <c r="D418" s="1" t="s">
        <v>2117</v>
      </c>
      <c r="E418" s="1" t="s">
        <v>3022</v>
      </c>
      <c r="F418" s="13"/>
      <c r="G418" s="13"/>
      <c r="H418" s="13"/>
      <c r="I418" s="13"/>
      <c r="J418" s="1" t="s">
        <v>2473</v>
      </c>
      <c r="K418" s="13" t="s">
        <v>7413</v>
      </c>
      <c r="L418" s="13"/>
      <c r="M418" s="13"/>
      <c r="N418" s="1" t="s">
        <v>2542</v>
      </c>
      <c r="O418" s="13" t="s">
        <v>7413</v>
      </c>
      <c r="P418" s="13"/>
      <c r="Q418" s="13"/>
      <c r="R418" s="1" t="s">
        <v>2632</v>
      </c>
      <c r="S418" s="13"/>
      <c r="T418" s="13"/>
      <c r="U418" s="13"/>
      <c r="V418" s="13"/>
      <c r="W418" s="1" t="s">
        <v>2712</v>
      </c>
      <c r="X418" s="13"/>
      <c r="Y418" s="1" t="s">
        <v>2877</v>
      </c>
    </row>
    <row r="419" spans="1:25" x14ac:dyDescent="0.3">
      <c r="A419" s="1" t="s">
        <v>446</v>
      </c>
      <c r="B419" s="1" t="s">
        <v>1078</v>
      </c>
      <c r="C419" s="1" t="s">
        <v>1692</v>
      </c>
      <c r="D419" s="1" t="s">
        <v>2118</v>
      </c>
      <c r="E419" s="1" t="s">
        <v>3023</v>
      </c>
      <c r="F419" s="13"/>
      <c r="G419" s="13"/>
      <c r="H419" s="13"/>
      <c r="I419" s="13"/>
      <c r="J419" s="1" t="s">
        <v>2480</v>
      </c>
      <c r="K419" s="13" t="s">
        <v>7421</v>
      </c>
      <c r="L419" s="13"/>
      <c r="M419" s="13"/>
      <c r="N419" s="1" t="s">
        <v>2545</v>
      </c>
      <c r="O419" s="13" t="s">
        <v>7421</v>
      </c>
      <c r="P419" s="13"/>
      <c r="Q419" s="13"/>
      <c r="R419" s="1" t="s">
        <v>2632</v>
      </c>
      <c r="S419" s="13"/>
      <c r="T419" s="13"/>
      <c r="U419" s="13"/>
      <c r="V419" s="13"/>
      <c r="W419" s="1" t="s">
        <v>2722</v>
      </c>
      <c r="X419" s="13"/>
      <c r="Y419" s="1" t="s">
        <v>2877</v>
      </c>
    </row>
    <row r="420" spans="1:25" x14ac:dyDescent="0.3">
      <c r="A420" s="1" t="s">
        <v>447</v>
      </c>
      <c r="B420" s="1" t="s">
        <v>1079</v>
      </c>
      <c r="C420" s="1" t="s">
        <v>1693</v>
      </c>
      <c r="E420" s="1" t="s">
        <v>7225</v>
      </c>
      <c r="F420" s="13"/>
      <c r="G420" s="13"/>
      <c r="H420" s="13"/>
      <c r="I420" s="13"/>
      <c r="J420" s="1" t="s">
        <v>2480</v>
      </c>
      <c r="K420" s="13" t="s">
        <v>7421</v>
      </c>
      <c r="L420" s="13"/>
      <c r="M420" s="13"/>
      <c r="N420" s="1" t="s">
        <v>2545</v>
      </c>
      <c r="O420" s="13" t="s">
        <v>7421</v>
      </c>
      <c r="P420" s="13"/>
      <c r="Q420" s="13"/>
      <c r="R420" s="13"/>
      <c r="S420" s="13"/>
      <c r="T420" s="13"/>
      <c r="U420" s="13"/>
      <c r="V420" s="13"/>
      <c r="W420" s="1" t="s">
        <v>2722</v>
      </c>
      <c r="X420" s="13"/>
      <c r="Y420" s="13"/>
    </row>
    <row r="421" spans="1:25" x14ac:dyDescent="0.3">
      <c r="A421" s="1" t="s">
        <v>448</v>
      </c>
      <c r="B421" s="1" t="s">
        <v>1080</v>
      </c>
      <c r="C421" s="1" t="s">
        <v>1694</v>
      </c>
      <c r="E421" s="1" t="s">
        <v>7226</v>
      </c>
      <c r="F421" s="13"/>
      <c r="G421" s="13"/>
      <c r="H421" s="13"/>
      <c r="I421" s="13"/>
      <c r="J421" s="1" t="s">
        <v>2480</v>
      </c>
      <c r="K421" s="13" t="s">
        <v>7421</v>
      </c>
      <c r="L421" s="13"/>
      <c r="M421" s="13"/>
      <c r="N421" s="1" t="s">
        <v>2545</v>
      </c>
      <c r="O421" s="13" t="s">
        <v>7421</v>
      </c>
      <c r="P421" s="13"/>
      <c r="Q421" s="13"/>
      <c r="R421" s="13"/>
      <c r="S421" s="13"/>
      <c r="T421" s="13"/>
      <c r="U421" s="13"/>
      <c r="V421" s="13"/>
      <c r="W421" s="1" t="s">
        <v>2779</v>
      </c>
      <c r="X421" s="13"/>
      <c r="Y421" s="13"/>
    </row>
    <row r="422" spans="1:25" x14ac:dyDescent="0.3">
      <c r="A422" s="1" t="s">
        <v>449</v>
      </c>
      <c r="B422" s="1" t="s">
        <v>1081</v>
      </c>
      <c r="C422" s="1" t="s">
        <v>1695</v>
      </c>
      <c r="E422" s="1" t="s">
        <v>7227</v>
      </c>
      <c r="F422" s="13"/>
      <c r="G422" s="13"/>
      <c r="H422" s="13"/>
      <c r="I422" s="13"/>
      <c r="J422" s="1" t="s">
        <v>2480</v>
      </c>
      <c r="K422" s="13" t="s">
        <v>7421</v>
      </c>
      <c r="L422" s="13"/>
      <c r="M422" s="13"/>
      <c r="N422" s="1" t="s">
        <v>2545</v>
      </c>
      <c r="O422" s="13" t="s">
        <v>7421</v>
      </c>
      <c r="P422" s="13"/>
      <c r="Q422" s="13"/>
      <c r="R422" s="13"/>
      <c r="S422" s="13"/>
      <c r="T422" s="13"/>
      <c r="U422" s="13"/>
      <c r="V422" s="13"/>
      <c r="W422" s="1" t="s">
        <v>2722</v>
      </c>
      <c r="X422" s="13"/>
      <c r="Y422" s="13"/>
    </row>
    <row r="423" spans="1:25" x14ac:dyDescent="0.3">
      <c r="A423" s="1" t="s">
        <v>450</v>
      </c>
      <c r="B423" s="1" t="s">
        <v>1082</v>
      </c>
      <c r="C423" s="1" t="s">
        <v>1696</v>
      </c>
      <c r="E423" s="1" t="s">
        <v>7228</v>
      </c>
      <c r="F423" s="13"/>
      <c r="G423" s="13"/>
      <c r="H423" s="13"/>
      <c r="I423" s="13"/>
      <c r="J423" s="1" t="s">
        <v>2480</v>
      </c>
      <c r="K423" s="13" t="s">
        <v>7421</v>
      </c>
      <c r="L423" s="13"/>
      <c r="M423" s="13"/>
      <c r="N423" s="1" t="s">
        <v>2545</v>
      </c>
      <c r="O423" s="13" t="s">
        <v>7421</v>
      </c>
      <c r="P423" s="13"/>
      <c r="Q423" s="13"/>
      <c r="R423" s="13"/>
      <c r="S423" s="13"/>
      <c r="T423" s="13"/>
      <c r="U423" s="13"/>
      <c r="V423" s="13"/>
      <c r="W423" s="1" t="s">
        <v>2771</v>
      </c>
      <c r="X423" s="13"/>
      <c r="Y423" s="13"/>
    </row>
    <row r="424" spans="1:25" x14ac:dyDescent="0.3">
      <c r="A424" s="1" t="s">
        <v>451</v>
      </c>
      <c r="B424" s="1" t="s">
        <v>1083</v>
      </c>
      <c r="C424" s="1" t="s">
        <v>1697</v>
      </c>
      <c r="E424" s="1" t="s">
        <v>7229</v>
      </c>
      <c r="F424" s="13"/>
      <c r="G424" s="13"/>
      <c r="H424" s="13"/>
      <c r="I424" s="13"/>
      <c r="J424" s="1" t="s">
        <v>2480</v>
      </c>
      <c r="K424" s="13" t="s">
        <v>7421</v>
      </c>
      <c r="L424" s="13"/>
      <c r="M424" s="13"/>
      <c r="N424" s="1" t="s">
        <v>2545</v>
      </c>
      <c r="O424" s="13" t="s">
        <v>7421</v>
      </c>
      <c r="P424" s="13"/>
      <c r="Q424" s="13"/>
      <c r="R424" s="13"/>
      <c r="S424" s="13"/>
      <c r="T424" s="13"/>
      <c r="U424" s="13"/>
      <c r="V424" s="13"/>
      <c r="W424" s="1" t="s">
        <v>2779</v>
      </c>
      <c r="X424" s="13"/>
      <c r="Y424" s="13"/>
    </row>
    <row r="425" spans="1:25" x14ac:dyDescent="0.3">
      <c r="A425" s="1" t="s">
        <v>452</v>
      </c>
      <c r="B425" s="1" t="s">
        <v>1084</v>
      </c>
      <c r="C425" s="1" t="s">
        <v>1698</v>
      </c>
      <c r="E425" s="1" t="s">
        <v>7230</v>
      </c>
      <c r="F425" s="13"/>
      <c r="G425" s="13"/>
      <c r="H425" s="13"/>
      <c r="I425" s="13"/>
      <c r="J425" s="1" t="s">
        <v>2480</v>
      </c>
      <c r="K425" s="13" t="s">
        <v>7421</v>
      </c>
      <c r="L425" s="13"/>
      <c r="M425" s="13"/>
      <c r="N425" s="1" t="s">
        <v>2545</v>
      </c>
      <c r="O425" s="13" t="s">
        <v>7421</v>
      </c>
      <c r="P425" s="13"/>
      <c r="Q425" s="13"/>
      <c r="R425" s="13"/>
      <c r="S425" s="13"/>
      <c r="T425" s="13"/>
      <c r="U425" s="13"/>
      <c r="V425" s="13"/>
      <c r="W425" s="1" t="s">
        <v>2779</v>
      </c>
      <c r="X425" s="13"/>
      <c r="Y425" s="13"/>
    </row>
    <row r="426" spans="1:25" x14ac:dyDescent="0.3">
      <c r="A426" s="1" t="s">
        <v>453</v>
      </c>
      <c r="B426" s="1" t="s">
        <v>1085</v>
      </c>
      <c r="C426" s="1" t="s">
        <v>1699</v>
      </c>
      <c r="E426" s="1" t="s">
        <v>7231</v>
      </c>
      <c r="F426" s="13"/>
      <c r="G426" s="13"/>
      <c r="H426" s="13"/>
      <c r="I426" s="13"/>
      <c r="J426" s="1" t="s">
        <v>2480</v>
      </c>
      <c r="K426" s="13" t="s">
        <v>7421</v>
      </c>
      <c r="L426" s="13"/>
      <c r="M426" s="13"/>
      <c r="N426" s="1" t="s">
        <v>2545</v>
      </c>
      <c r="O426" s="13" t="s">
        <v>7421</v>
      </c>
      <c r="P426" s="13"/>
      <c r="Q426" s="13"/>
      <c r="R426" s="13"/>
      <c r="S426" s="13"/>
      <c r="T426" s="13"/>
      <c r="U426" s="13"/>
      <c r="V426" s="13"/>
      <c r="W426" s="1" t="s">
        <v>2780</v>
      </c>
      <c r="X426" s="13"/>
      <c r="Y426" s="13"/>
    </row>
    <row r="427" spans="1:25" x14ac:dyDescent="0.3">
      <c r="A427" s="1" t="s">
        <v>454</v>
      </c>
      <c r="B427" s="1" t="s">
        <v>1086</v>
      </c>
      <c r="C427" s="1" t="s">
        <v>1700</v>
      </c>
      <c r="E427" s="1" t="s">
        <v>7232</v>
      </c>
      <c r="F427" s="13"/>
      <c r="G427" s="13"/>
      <c r="H427" s="13"/>
      <c r="I427" s="13"/>
      <c r="J427" s="1" t="s">
        <v>2480</v>
      </c>
      <c r="K427" s="13" t="s">
        <v>7421</v>
      </c>
      <c r="L427" s="13"/>
      <c r="M427" s="13"/>
      <c r="N427" s="1" t="s">
        <v>2545</v>
      </c>
      <c r="O427" s="13" t="s">
        <v>7421</v>
      </c>
      <c r="P427" s="13"/>
      <c r="Q427" s="13"/>
      <c r="R427" s="13"/>
      <c r="S427" s="13"/>
      <c r="T427" s="13"/>
      <c r="U427" s="13"/>
      <c r="V427" s="13"/>
      <c r="W427" s="1" t="s">
        <v>2779</v>
      </c>
      <c r="X427" s="13"/>
      <c r="Y427" s="13"/>
    </row>
    <row r="428" spans="1:25" x14ac:dyDescent="0.3">
      <c r="A428" s="1" t="s">
        <v>455</v>
      </c>
      <c r="B428" s="1" t="s">
        <v>1087</v>
      </c>
      <c r="C428" s="1" t="s">
        <v>1701</v>
      </c>
      <c r="D428" s="1" t="s">
        <v>2119</v>
      </c>
      <c r="E428" s="1" t="s">
        <v>3024</v>
      </c>
      <c r="F428" s="13"/>
      <c r="G428" s="13"/>
      <c r="H428" s="13"/>
      <c r="I428" s="13"/>
      <c r="J428" s="1" t="s">
        <v>2480</v>
      </c>
      <c r="K428" s="13" t="s">
        <v>7421</v>
      </c>
      <c r="L428" s="13"/>
      <c r="M428" s="13"/>
      <c r="N428" s="1" t="s">
        <v>2545</v>
      </c>
      <c r="O428" s="13" t="s">
        <v>7421</v>
      </c>
      <c r="P428" s="13"/>
      <c r="Q428" s="13"/>
      <c r="R428" s="1" t="s">
        <v>2632</v>
      </c>
      <c r="S428" s="13"/>
      <c r="T428" s="13"/>
      <c r="U428" s="13"/>
      <c r="V428" s="13"/>
      <c r="W428" s="1" t="s">
        <v>2781</v>
      </c>
      <c r="X428" s="13"/>
      <c r="Y428" s="1" t="s">
        <v>2877</v>
      </c>
    </row>
    <row r="429" spans="1:25" x14ac:dyDescent="0.3">
      <c r="A429" s="1" t="s">
        <v>456</v>
      </c>
      <c r="B429" s="1" t="s">
        <v>1088</v>
      </c>
      <c r="C429" s="1" t="s">
        <v>1702</v>
      </c>
      <c r="E429" s="1" t="s">
        <v>1088</v>
      </c>
      <c r="F429" s="13"/>
      <c r="G429" s="13"/>
      <c r="H429" s="13"/>
      <c r="I429" s="13"/>
      <c r="J429" s="1" t="s">
        <v>2480</v>
      </c>
      <c r="K429" s="13" t="s">
        <v>7421</v>
      </c>
      <c r="L429" s="13"/>
      <c r="M429" s="13"/>
      <c r="N429" s="1" t="s">
        <v>2545</v>
      </c>
      <c r="O429" s="13" t="s">
        <v>7421</v>
      </c>
      <c r="P429" s="13"/>
      <c r="Q429" s="13"/>
      <c r="R429" s="13"/>
      <c r="S429" s="13"/>
      <c r="T429" s="13"/>
      <c r="U429" s="13"/>
      <c r="V429" s="13"/>
      <c r="W429" s="1" t="s">
        <v>2781</v>
      </c>
      <c r="X429" s="13"/>
      <c r="Y429" s="13"/>
    </row>
    <row r="430" spans="1:25" x14ac:dyDescent="0.3">
      <c r="A430" s="1" t="s">
        <v>457</v>
      </c>
      <c r="B430" s="1" t="s">
        <v>1089</v>
      </c>
      <c r="C430" s="1" t="s">
        <v>1703</v>
      </c>
      <c r="E430" s="1" t="s">
        <v>7233</v>
      </c>
      <c r="F430" s="13"/>
      <c r="G430" s="13"/>
      <c r="H430" s="13"/>
      <c r="I430" s="13"/>
      <c r="J430" s="1" t="s">
        <v>2480</v>
      </c>
      <c r="K430" s="13" t="s">
        <v>7421</v>
      </c>
      <c r="L430" s="13"/>
      <c r="M430" s="13"/>
      <c r="N430" s="1" t="s">
        <v>2545</v>
      </c>
      <c r="O430" s="13" t="s">
        <v>7421</v>
      </c>
      <c r="P430" s="13"/>
      <c r="Q430" s="13"/>
      <c r="R430" s="13"/>
      <c r="S430" s="13"/>
      <c r="T430" s="13"/>
      <c r="U430" s="13"/>
      <c r="V430" s="13"/>
      <c r="W430" s="1" t="s">
        <v>2781</v>
      </c>
      <c r="X430" s="13"/>
      <c r="Y430" s="13"/>
    </row>
    <row r="431" spans="1:25" x14ac:dyDescent="0.3">
      <c r="A431" s="1" t="s">
        <v>458</v>
      </c>
      <c r="B431" s="1" t="s">
        <v>1090</v>
      </c>
      <c r="C431" s="1" t="s">
        <v>1704</v>
      </c>
      <c r="E431" s="1" t="s">
        <v>7234</v>
      </c>
      <c r="F431" s="13"/>
      <c r="G431" s="13"/>
      <c r="H431" s="13"/>
      <c r="I431" s="13"/>
      <c r="J431" s="1" t="s">
        <v>2480</v>
      </c>
      <c r="K431" s="13" t="s">
        <v>7421</v>
      </c>
      <c r="L431" s="13"/>
      <c r="M431" s="13"/>
      <c r="N431" s="1" t="s">
        <v>2545</v>
      </c>
      <c r="O431" s="13" t="s">
        <v>7421</v>
      </c>
      <c r="P431" s="13"/>
      <c r="Q431" s="13"/>
      <c r="R431" s="13"/>
      <c r="S431" s="13"/>
      <c r="T431" s="13"/>
      <c r="U431" s="13"/>
      <c r="V431" s="13"/>
      <c r="W431" s="1" t="s">
        <v>2741</v>
      </c>
      <c r="X431" s="13"/>
      <c r="Y431" s="13"/>
    </row>
    <row r="432" spans="1:25" x14ac:dyDescent="0.3">
      <c r="A432" s="1" t="s">
        <v>459</v>
      </c>
      <c r="B432" s="1" t="s">
        <v>1091</v>
      </c>
      <c r="C432" s="1" t="s">
        <v>1705</v>
      </c>
      <c r="D432" s="1" t="s">
        <v>2120</v>
      </c>
      <c r="E432" s="1" t="s">
        <v>3025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 t="s">
        <v>2632</v>
      </c>
      <c r="S432" s="13"/>
      <c r="T432" s="13"/>
      <c r="U432" s="13"/>
      <c r="V432" s="13"/>
      <c r="W432" s="1" t="s">
        <v>2695</v>
      </c>
      <c r="X432" s="13"/>
      <c r="Y432" s="1" t="s">
        <v>2877</v>
      </c>
    </row>
    <row r="433" spans="1:25" x14ac:dyDescent="0.3">
      <c r="A433" s="1" t="s">
        <v>460</v>
      </c>
      <c r="B433" s="1" t="s">
        <v>1092</v>
      </c>
      <c r="C433" s="1" t="s">
        <v>1706</v>
      </c>
      <c r="E433" s="1" t="s">
        <v>7235</v>
      </c>
      <c r="F433" s="13"/>
      <c r="G433" s="13"/>
      <c r="H433" s="13"/>
      <c r="I433" s="13"/>
      <c r="J433" s="1" t="s">
        <v>2480</v>
      </c>
      <c r="K433" s="13" t="s">
        <v>7421</v>
      </c>
      <c r="L433" s="13"/>
      <c r="M433" s="13"/>
      <c r="N433" s="1" t="s">
        <v>2545</v>
      </c>
      <c r="O433" s="13" t="s">
        <v>7421</v>
      </c>
      <c r="P433" s="13"/>
      <c r="Q433" s="13"/>
      <c r="R433" s="13"/>
      <c r="S433" s="13"/>
      <c r="T433" s="13"/>
      <c r="U433" s="13"/>
      <c r="V433" s="13"/>
      <c r="W433" s="1" t="s">
        <v>2781</v>
      </c>
      <c r="X433" s="13"/>
      <c r="Y433" s="13"/>
    </row>
    <row r="434" spans="1:25" x14ac:dyDescent="0.3">
      <c r="A434" s="1" t="s">
        <v>461</v>
      </c>
      <c r="B434" s="1" t="s">
        <v>1093</v>
      </c>
      <c r="C434" s="1" t="s">
        <v>1707</v>
      </c>
      <c r="E434" s="1" t="s">
        <v>7236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" t="s">
        <v>2741</v>
      </c>
      <c r="X434" s="13"/>
      <c r="Y434" s="13"/>
    </row>
    <row r="435" spans="1:25" x14ac:dyDescent="0.3">
      <c r="A435" s="1" t="s">
        <v>462</v>
      </c>
      <c r="B435" s="1" t="s">
        <v>1094</v>
      </c>
      <c r="C435" s="1" t="s">
        <v>1708</v>
      </c>
      <c r="D435" s="1" t="s">
        <v>2121</v>
      </c>
      <c r="E435" s="1" t="s">
        <v>3026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 t="s">
        <v>2632</v>
      </c>
      <c r="S435" s="13"/>
      <c r="T435" s="13"/>
      <c r="U435" s="13"/>
      <c r="V435" s="13"/>
      <c r="W435" s="1" t="s">
        <v>2695</v>
      </c>
      <c r="X435" s="13"/>
      <c r="Y435" s="1" t="s">
        <v>2877</v>
      </c>
    </row>
    <row r="436" spans="1:25" x14ac:dyDescent="0.3">
      <c r="A436" s="1" t="s">
        <v>463</v>
      </c>
      <c r="B436" s="1" t="s">
        <v>1095</v>
      </c>
      <c r="C436" s="1" t="s">
        <v>1095</v>
      </c>
      <c r="E436" s="1" t="s">
        <v>1095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" t="s">
        <v>2782</v>
      </c>
      <c r="X436" s="13"/>
      <c r="Y436" s="13"/>
    </row>
    <row r="437" spans="1:25" x14ac:dyDescent="0.3">
      <c r="A437" s="1" t="s">
        <v>464</v>
      </c>
      <c r="B437" s="1" t="s">
        <v>1096</v>
      </c>
      <c r="C437" s="1" t="s">
        <v>1709</v>
      </c>
      <c r="E437" s="1" t="s">
        <v>7237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" t="s">
        <v>2783</v>
      </c>
      <c r="X437" s="13"/>
      <c r="Y437" s="13"/>
    </row>
    <row r="438" spans="1:25" x14ac:dyDescent="0.3">
      <c r="A438" s="1" t="s">
        <v>465</v>
      </c>
      <c r="B438" s="1" t="s">
        <v>1097</v>
      </c>
      <c r="C438" s="1" t="s">
        <v>1710</v>
      </c>
      <c r="E438" s="1" t="s">
        <v>7238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" t="s">
        <v>2784</v>
      </c>
      <c r="X438" s="13"/>
      <c r="Y438" s="13"/>
    </row>
    <row r="439" spans="1:25" x14ac:dyDescent="0.3">
      <c r="A439" s="1" t="s">
        <v>466</v>
      </c>
      <c r="B439" s="1" t="s">
        <v>1098</v>
      </c>
      <c r="C439" s="1" t="s">
        <v>1711</v>
      </c>
      <c r="E439" s="1" t="s">
        <v>1098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" t="s">
        <v>2785</v>
      </c>
      <c r="X439" s="13"/>
      <c r="Y439" s="13"/>
    </row>
    <row r="440" spans="1:25" x14ac:dyDescent="0.3">
      <c r="A440" s="1" t="s">
        <v>467</v>
      </c>
      <c r="B440" s="1" t="s">
        <v>1099</v>
      </c>
      <c r="C440" s="1" t="s">
        <v>1099</v>
      </c>
      <c r="E440" s="1" t="s">
        <v>7239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" t="s">
        <v>2786</v>
      </c>
      <c r="X440" s="13"/>
      <c r="Y440" s="13"/>
    </row>
    <row r="441" spans="1:25" x14ac:dyDescent="0.3">
      <c r="A441" s="1" t="s">
        <v>468</v>
      </c>
      <c r="B441" s="1" t="s">
        <v>1100</v>
      </c>
      <c r="C441" s="1" t="s">
        <v>1712</v>
      </c>
      <c r="E441" s="1" t="s">
        <v>7240</v>
      </c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" t="s">
        <v>2787</v>
      </c>
      <c r="X441" s="13"/>
      <c r="Y441" s="13"/>
    </row>
    <row r="442" spans="1:25" x14ac:dyDescent="0.3">
      <c r="A442" s="1" t="s">
        <v>469</v>
      </c>
      <c r="B442" s="1" t="s">
        <v>1101</v>
      </c>
      <c r="C442" s="1" t="s">
        <v>1713</v>
      </c>
      <c r="E442" s="1" t="s">
        <v>7241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" t="s">
        <v>2788</v>
      </c>
      <c r="X442" s="13"/>
      <c r="Y442" s="13"/>
    </row>
    <row r="443" spans="1:25" x14ac:dyDescent="0.3">
      <c r="A443" s="1" t="s">
        <v>470</v>
      </c>
      <c r="B443" s="1" t="s">
        <v>1102</v>
      </c>
      <c r="C443" s="1" t="s">
        <v>1714</v>
      </c>
      <c r="E443" s="1" t="s">
        <v>7242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" t="s">
        <v>2789</v>
      </c>
      <c r="X443" s="13"/>
      <c r="Y443" s="13"/>
    </row>
    <row r="444" spans="1:25" x14ac:dyDescent="0.3">
      <c r="A444" s="1" t="s">
        <v>471</v>
      </c>
      <c r="B444" s="1" t="s">
        <v>1103</v>
      </c>
      <c r="C444" s="1" t="s">
        <v>1715</v>
      </c>
      <c r="D444" s="1" t="s">
        <v>2122</v>
      </c>
      <c r="E444" s="1" t="s">
        <v>3027</v>
      </c>
      <c r="F444" s="13"/>
      <c r="G444" s="13"/>
      <c r="H444" s="13"/>
      <c r="I444" s="13"/>
      <c r="J444" s="1" t="s">
        <v>2458</v>
      </c>
      <c r="K444" s="13" t="s">
        <v>2495</v>
      </c>
      <c r="L444" s="13" t="s">
        <v>7422</v>
      </c>
      <c r="M444" s="13"/>
      <c r="N444" s="1" t="s">
        <v>2458</v>
      </c>
      <c r="O444" s="13" t="s">
        <v>2495</v>
      </c>
      <c r="P444" s="13" t="s">
        <v>7422</v>
      </c>
      <c r="Q444" s="13"/>
      <c r="R444" s="1" t="s">
        <v>2632</v>
      </c>
      <c r="S444" s="13"/>
      <c r="T444" s="13"/>
      <c r="U444" s="13"/>
      <c r="V444" s="13"/>
      <c r="W444" s="1" t="s">
        <v>2777</v>
      </c>
      <c r="X444" s="13"/>
      <c r="Y444" s="1" t="s">
        <v>2877</v>
      </c>
    </row>
    <row r="445" spans="1:25" x14ac:dyDescent="0.3">
      <c r="A445" s="1" t="s">
        <v>472</v>
      </c>
      <c r="B445" s="1" t="s">
        <v>1104</v>
      </c>
      <c r="C445" s="1" t="s">
        <v>1677</v>
      </c>
      <c r="E445" s="1" t="s">
        <v>7243</v>
      </c>
      <c r="F445" s="13"/>
      <c r="G445" s="13"/>
      <c r="H445" s="13"/>
      <c r="I445" s="13"/>
      <c r="J445" s="1" t="s">
        <v>2458</v>
      </c>
      <c r="K445" s="13" t="s">
        <v>2495</v>
      </c>
      <c r="L445" s="13" t="s">
        <v>7422</v>
      </c>
      <c r="M445" s="13"/>
      <c r="N445" s="1" t="s">
        <v>2458</v>
      </c>
      <c r="O445" s="13" t="s">
        <v>2495</v>
      </c>
      <c r="P445" s="13" t="s">
        <v>7422</v>
      </c>
      <c r="Q445" s="13"/>
      <c r="R445" s="13"/>
      <c r="S445" s="13"/>
      <c r="T445" s="13"/>
      <c r="U445" s="13"/>
      <c r="V445" s="13"/>
      <c r="W445" s="1" t="s">
        <v>2777</v>
      </c>
      <c r="X445" s="13"/>
      <c r="Y445" s="13"/>
    </row>
    <row r="446" spans="1:25" x14ac:dyDescent="0.3">
      <c r="A446" s="1" t="s">
        <v>473</v>
      </c>
      <c r="B446" s="1" t="s">
        <v>1105</v>
      </c>
      <c r="C446" s="1" t="s">
        <v>1678</v>
      </c>
      <c r="E446" s="1" t="s">
        <v>7244</v>
      </c>
      <c r="F446" s="13"/>
      <c r="G446" s="13"/>
      <c r="H446" s="13"/>
      <c r="I446" s="13"/>
      <c r="J446" s="1" t="s">
        <v>2458</v>
      </c>
      <c r="K446" s="13" t="s">
        <v>2495</v>
      </c>
      <c r="L446" s="13" t="s">
        <v>7422</v>
      </c>
      <c r="M446" s="13"/>
      <c r="N446" s="1" t="s">
        <v>2458</v>
      </c>
      <c r="O446" s="13" t="s">
        <v>2495</v>
      </c>
      <c r="P446" s="13" t="s">
        <v>7422</v>
      </c>
      <c r="Q446" s="13"/>
      <c r="R446" s="13"/>
      <c r="S446" s="13"/>
      <c r="T446" s="13"/>
      <c r="U446" s="13"/>
      <c r="V446" s="13"/>
      <c r="W446" s="1" t="s">
        <v>2777</v>
      </c>
      <c r="X446" s="13"/>
      <c r="Y446" s="13"/>
    </row>
    <row r="447" spans="1:25" x14ac:dyDescent="0.3">
      <c r="A447" s="1" t="s">
        <v>474</v>
      </c>
      <c r="B447" s="1" t="s">
        <v>1106</v>
      </c>
      <c r="C447" s="1" t="s">
        <v>1679</v>
      </c>
      <c r="E447" s="1" t="s">
        <v>7245</v>
      </c>
      <c r="F447" s="13"/>
      <c r="G447" s="13"/>
      <c r="H447" s="13"/>
      <c r="I447" s="13"/>
      <c r="J447" s="1" t="s">
        <v>2458</v>
      </c>
      <c r="K447" s="13" t="s">
        <v>2495</v>
      </c>
      <c r="L447" s="13" t="s">
        <v>7422</v>
      </c>
      <c r="M447" s="13"/>
      <c r="N447" s="1" t="s">
        <v>2458</v>
      </c>
      <c r="O447" s="13" t="s">
        <v>2495</v>
      </c>
      <c r="P447" s="13" t="s">
        <v>7422</v>
      </c>
      <c r="Q447" s="13"/>
      <c r="R447" s="13"/>
      <c r="S447" s="13"/>
      <c r="T447" s="13"/>
      <c r="U447" s="13"/>
      <c r="V447" s="13"/>
      <c r="W447" s="1" t="s">
        <v>2777</v>
      </c>
      <c r="X447" s="13"/>
      <c r="Y447" s="13"/>
    </row>
    <row r="448" spans="1:25" x14ac:dyDescent="0.3">
      <c r="A448" s="1" t="s">
        <v>475</v>
      </c>
      <c r="B448" s="1" t="s">
        <v>1107</v>
      </c>
      <c r="C448" s="1" t="s">
        <v>1680</v>
      </c>
      <c r="E448" s="1" t="s">
        <v>7246</v>
      </c>
      <c r="F448" s="13"/>
      <c r="G448" s="13"/>
      <c r="H448" s="13"/>
      <c r="I448" s="13"/>
      <c r="J448" s="1" t="s">
        <v>2458</v>
      </c>
      <c r="K448" s="13" t="s">
        <v>2495</v>
      </c>
      <c r="L448" s="13" t="s">
        <v>7422</v>
      </c>
      <c r="M448" s="13"/>
      <c r="N448" s="1" t="s">
        <v>2458</v>
      </c>
      <c r="O448" s="13" t="s">
        <v>2495</v>
      </c>
      <c r="P448" s="13" t="s">
        <v>7422</v>
      </c>
      <c r="Q448" s="13"/>
      <c r="R448" s="13"/>
      <c r="S448" s="13"/>
      <c r="T448" s="13"/>
      <c r="U448" s="13"/>
      <c r="V448" s="13"/>
      <c r="W448" s="1" t="s">
        <v>2777</v>
      </c>
      <c r="X448" s="13"/>
      <c r="Y448" s="13"/>
    </row>
    <row r="449" spans="1:25" x14ac:dyDescent="0.3">
      <c r="A449" s="1" t="s">
        <v>476</v>
      </c>
      <c r="B449" s="1" t="s">
        <v>1108</v>
      </c>
      <c r="C449" s="1" t="s">
        <v>1716</v>
      </c>
      <c r="D449" s="1" t="s">
        <v>2123</v>
      </c>
      <c r="E449" s="1" t="s">
        <v>3028</v>
      </c>
      <c r="F449" s="13"/>
      <c r="G449" s="13"/>
      <c r="H449" s="13"/>
      <c r="I449" s="13"/>
      <c r="K449" s="13"/>
      <c r="L449" s="13"/>
      <c r="M449" s="13"/>
      <c r="O449" s="13"/>
      <c r="P449" s="13"/>
      <c r="Q449" s="13"/>
      <c r="R449" s="1" t="s">
        <v>2632</v>
      </c>
      <c r="S449" s="13"/>
      <c r="T449" s="13"/>
      <c r="U449" s="13"/>
      <c r="V449" s="13"/>
      <c r="W449" s="1" t="s">
        <v>2695</v>
      </c>
      <c r="X449" s="13"/>
      <c r="Y449" s="1" t="s">
        <v>2877</v>
      </c>
    </row>
    <row r="450" spans="1:25" x14ac:dyDescent="0.3">
      <c r="A450" s="1" t="s">
        <v>477</v>
      </c>
      <c r="B450" s="1" t="s">
        <v>1109</v>
      </c>
      <c r="C450" s="1" t="s">
        <v>1717</v>
      </c>
      <c r="E450" s="1" t="s">
        <v>7247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" t="s">
        <v>2790</v>
      </c>
      <c r="X450" s="13"/>
      <c r="Y450" s="13"/>
    </row>
    <row r="451" spans="1:25" x14ac:dyDescent="0.3">
      <c r="A451" s="1" t="s">
        <v>478</v>
      </c>
      <c r="B451" s="1" t="s">
        <v>1110</v>
      </c>
      <c r="C451" s="1" t="s">
        <v>1718</v>
      </c>
      <c r="E451" s="1" t="s">
        <v>7248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" t="s">
        <v>2791</v>
      </c>
      <c r="X451" s="13"/>
      <c r="Y451" s="13"/>
    </row>
    <row r="452" spans="1:25" x14ac:dyDescent="0.3">
      <c r="A452" s="1" t="s">
        <v>479</v>
      </c>
      <c r="B452" s="1" t="s">
        <v>1111</v>
      </c>
      <c r="C452" s="1" t="s">
        <v>1719</v>
      </c>
      <c r="E452" s="1" t="s">
        <v>7249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" t="s">
        <v>2775</v>
      </c>
      <c r="X452" s="13"/>
      <c r="Y452" s="13"/>
    </row>
    <row r="453" spans="1:25" x14ac:dyDescent="0.3">
      <c r="A453" s="1" t="s">
        <v>480</v>
      </c>
      <c r="B453" s="1" t="s">
        <v>1112</v>
      </c>
      <c r="C453" s="1" t="s">
        <v>1720</v>
      </c>
      <c r="E453" s="1" t="s">
        <v>7250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" t="s">
        <v>2790</v>
      </c>
      <c r="X453" s="13"/>
      <c r="Y453" s="13"/>
    </row>
    <row r="454" spans="1:25" x14ac:dyDescent="0.3">
      <c r="A454" s="1" t="s">
        <v>481</v>
      </c>
      <c r="B454" s="1" t="s">
        <v>1113</v>
      </c>
      <c r="C454" s="1" t="s">
        <v>1721</v>
      </c>
      <c r="D454" s="1" t="s">
        <v>2124</v>
      </c>
      <c r="E454" s="1" t="s">
        <v>3029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x14ac:dyDescent="0.3">
      <c r="A455" s="1" t="s">
        <v>482</v>
      </c>
      <c r="B455" s="1" t="s">
        <v>734</v>
      </c>
      <c r="C455" s="1" t="s">
        <v>1481</v>
      </c>
      <c r="D455" s="1" t="s">
        <v>1944</v>
      </c>
      <c r="E455" s="1" t="s">
        <v>2915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x14ac:dyDescent="0.3">
      <c r="A456" s="1" t="s">
        <v>483</v>
      </c>
      <c r="B456" s="1" t="s">
        <v>1114</v>
      </c>
      <c r="C456" s="1" t="s">
        <v>1722</v>
      </c>
      <c r="D456" s="1" t="s">
        <v>2125</v>
      </c>
      <c r="E456" s="1" t="s">
        <v>3030</v>
      </c>
      <c r="F456" s="13"/>
      <c r="G456" s="13"/>
      <c r="H456" s="13"/>
      <c r="I456" s="13"/>
      <c r="J456" s="1" t="s">
        <v>2481</v>
      </c>
      <c r="K456" s="13" t="s">
        <v>7388</v>
      </c>
      <c r="L456" s="13" t="s">
        <v>7396</v>
      </c>
      <c r="M456" s="13"/>
      <c r="N456" s="1" t="s">
        <v>2542</v>
      </c>
      <c r="O456" s="13" t="s">
        <v>7388</v>
      </c>
      <c r="P456" s="13" t="s">
        <v>7396</v>
      </c>
      <c r="Q456" s="13"/>
      <c r="R456" s="1" t="s">
        <v>2633</v>
      </c>
      <c r="S456" s="13"/>
      <c r="T456" s="13"/>
      <c r="U456" s="13"/>
      <c r="V456" s="13"/>
      <c r="W456" s="1" t="s">
        <v>2792</v>
      </c>
      <c r="X456" s="13"/>
      <c r="Y456" s="1" t="s">
        <v>2886</v>
      </c>
    </row>
    <row r="457" spans="1:25" x14ac:dyDescent="0.3">
      <c r="A457" s="1" t="s">
        <v>484</v>
      </c>
      <c r="B457" s="1" t="s">
        <v>1115</v>
      </c>
      <c r="C457" s="1" t="s">
        <v>1723</v>
      </c>
      <c r="E457" s="1" t="s">
        <v>7251</v>
      </c>
      <c r="F457" s="13"/>
      <c r="G457" s="13"/>
      <c r="H457" s="13"/>
      <c r="I457" s="13"/>
      <c r="J457" s="1" t="s">
        <v>2481</v>
      </c>
      <c r="K457" s="13" t="s">
        <v>7388</v>
      </c>
      <c r="L457" s="13" t="s">
        <v>7396</v>
      </c>
      <c r="M457" s="13"/>
      <c r="N457" s="1" t="s">
        <v>2542</v>
      </c>
      <c r="O457" s="13" t="s">
        <v>7388</v>
      </c>
      <c r="P457" s="13" t="s">
        <v>7396</v>
      </c>
      <c r="Q457" s="13"/>
      <c r="R457" s="13"/>
      <c r="S457" s="13"/>
      <c r="T457" s="13"/>
      <c r="U457" s="13"/>
      <c r="V457" s="13"/>
      <c r="W457" s="1" t="s">
        <v>2793</v>
      </c>
      <c r="X457" s="13"/>
      <c r="Y457" s="13"/>
    </row>
    <row r="458" spans="1:25" x14ac:dyDescent="0.3">
      <c r="A458" s="1" t="s">
        <v>485</v>
      </c>
      <c r="B458" s="1" t="s">
        <v>1116</v>
      </c>
      <c r="C458" s="1" t="s">
        <v>1724</v>
      </c>
      <c r="E458" s="1" t="s">
        <v>7252</v>
      </c>
      <c r="F458" s="13"/>
      <c r="G458" s="13"/>
      <c r="H458" s="13"/>
      <c r="I458" s="13"/>
      <c r="J458" s="1" t="s">
        <v>2481</v>
      </c>
      <c r="K458" s="13" t="s">
        <v>7388</v>
      </c>
      <c r="L458" s="13" t="s">
        <v>7396</v>
      </c>
      <c r="M458" s="13"/>
      <c r="N458" s="1" t="s">
        <v>2542</v>
      </c>
      <c r="O458" s="13" t="s">
        <v>7388</v>
      </c>
      <c r="P458" s="13" t="s">
        <v>7396</v>
      </c>
      <c r="Q458" s="13"/>
      <c r="R458" s="13"/>
      <c r="S458" s="13"/>
      <c r="T458" s="13"/>
      <c r="U458" s="13"/>
      <c r="V458" s="13"/>
      <c r="W458" s="1" t="s">
        <v>2793</v>
      </c>
      <c r="X458" s="13"/>
      <c r="Y458" s="13"/>
    </row>
    <row r="459" spans="1:25" x14ac:dyDescent="0.3">
      <c r="A459" s="1" t="s">
        <v>486</v>
      </c>
      <c r="B459" s="1" t="s">
        <v>1117</v>
      </c>
      <c r="C459" s="1" t="s">
        <v>1725</v>
      </c>
      <c r="E459" s="1" t="s">
        <v>7253</v>
      </c>
      <c r="F459" s="13"/>
      <c r="G459" s="13"/>
      <c r="H459" s="13"/>
      <c r="I459" s="13"/>
      <c r="J459" s="1" t="s">
        <v>2481</v>
      </c>
      <c r="K459" s="13" t="s">
        <v>7388</v>
      </c>
      <c r="L459" s="13" t="s">
        <v>7396</v>
      </c>
      <c r="M459" s="13"/>
      <c r="N459" s="1" t="s">
        <v>2542</v>
      </c>
      <c r="O459" s="13" t="s">
        <v>7388</v>
      </c>
      <c r="P459" s="13" t="s">
        <v>7396</v>
      </c>
      <c r="Q459" s="13"/>
      <c r="R459" s="13"/>
      <c r="S459" s="13"/>
      <c r="T459" s="13"/>
      <c r="U459" s="13"/>
      <c r="V459" s="13"/>
      <c r="W459" s="1" t="s">
        <v>2792</v>
      </c>
      <c r="X459" s="13"/>
      <c r="Y459" s="13"/>
    </row>
    <row r="460" spans="1:25" x14ac:dyDescent="0.3">
      <c r="A460" s="1" t="s">
        <v>487</v>
      </c>
      <c r="B460" s="1" t="s">
        <v>1118</v>
      </c>
      <c r="C460" s="1" t="s">
        <v>1726</v>
      </c>
      <c r="E460" s="1" t="s">
        <v>7360</v>
      </c>
      <c r="F460" s="13"/>
      <c r="G460" s="13"/>
      <c r="H460" s="13"/>
      <c r="I460" s="13"/>
      <c r="J460" s="1" t="s">
        <v>2481</v>
      </c>
      <c r="K460" s="13" t="s">
        <v>7388</v>
      </c>
      <c r="L460" s="13" t="s">
        <v>7396</v>
      </c>
      <c r="M460" s="13"/>
      <c r="N460" s="1" t="s">
        <v>2542</v>
      </c>
      <c r="O460" s="13" t="s">
        <v>7388</v>
      </c>
      <c r="P460" s="13" t="s">
        <v>7396</v>
      </c>
      <c r="Q460" s="13"/>
      <c r="R460" s="13"/>
      <c r="S460" s="13"/>
      <c r="T460" s="13"/>
      <c r="U460" s="13"/>
      <c r="V460" s="13"/>
      <c r="W460" s="1" t="s">
        <v>2792</v>
      </c>
      <c r="X460" s="13"/>
      <c r="Y460" s="13"/>
    </row>
    <row r="461" spans="1:25" x14ac:dyDescent="0.3">
      <c r="A461" s="1" t="s">
        <v>488</v>
      </c>
      <c r="B461" s="1" t="s">
        <v>1119</v>
      </c>
      <c r="C461" s="1" t="s">
        <v>1727</v>
      </c>
      <c r="E461" s="1" t="s">
        <v>7254</v>
      </c>
      <c r="F461" s="13"/>
      <c r="G461" s="13"/>
      <c r="H461" s="13"/>
      <c r="I461" s="13"/>
      <c r="J461" s="1" t="s">
        <v>2481</v>
      </c>
      <c r="K461" s="13" t="s">
        <v>7388</v>
      </c>
      <c r="L461" s="13" t="s">
        <v>7396</v>
      </c>
      <c r="M461" s="13"/>
      <c r="N461" s="1" t="s">
        <v>2542</v>
      </c>
      <c r="O461" s="13" t="s">
        <v>7388</v>
      </c>
      <c r="P461" s="13" t="s">
        <v>7396</v>
      </c>
      <c r="Q461" s="13"/>
      <c r="R461" s="13"/>
      <c r="S461" s="13"/>
      <c r="T461" s="13"/>
      <c r="U461" s="13"/>
      <c r="V461" s="13"/>
      <c r="W461" s="1" t="s">
        <v>2792</v>
      </c>
      <c r="X461" s="13"/>
      <c r="Y461" s="13"/>
    </row>
    <row r="462" spans="1:25" x14ac:dyDescent="0.3">
      <c r="A462" s="1" t="s">
        <v>489</v>
      </c>
      <c r="B462" s="1" t="s">
        <v>1120</v>
      </c>
      <c r="C462" s="1" t="s">
        <v>1728</v>
      </c>
      <c r="D462" s="1" t="s">
        <v>2126</v>
      </c>
      <c r="E462" s="1" t="s">
        <v>1120</v>
      </c>
      <c r="F462" s="13"/>
      <c r="G462" s="13"/>
      <c r="H462" s="13"/>
      <c r="I462" s="13"/>
      <c r="J462" s="1" t="s">
        <v>2482</v>
      </c>
      <c r="K462" s="13" t="s">
        <v>7392</v>
      </c>
      <c r="L462" s="13"/>
      <c r="M462" s="13"/>
      <c r="N462" s="1" t="s">
        <v>2477</v>
      </c>
      <c r="O462" s="13" t="s">
        <v>7392</v>
      </c>
      <c r="P462" s="13"/>
      <c r="Q462" s="13"/>
      <c r="R462" s="1" t="s">
        <v>2633</v>
      </c>
      <c r="S462" s="13"/>
      <c r="T462" s="13"/>
      <c r="U462" s="13"/>
      <c r="V462" s="13"/>
      <c r="W462" s="1" t="s">
        <v>2794</v>
      </c>
      <c r="X462" s="13"/>
      <c r="Y462" s="1" t="s">
        <v>2886</v>
      </c>
    </row>
    <row r="463" spans="1:25" x14ac:dyDescent="0.3">
      <c r="A463" s="1" t="s">
        <v>490</v>
      </c>
      <c r="B463" s="1" t="s">
        <v>1121</v>
      </c>
      <c r="C463" s="1" t="s">
        <v>1729</v>
      </c>
      <c r="E463" s="1" t="s">
        <v>7255</v>
      </c>
      <c r="F463" s="13"/>
      <c r="G463" s="13"/>
      <c r="H463" s="13"/>
      <c r="I463" s="13"/>
      <c r="J463" s="1" t="s">
        <v>2482</v>
      </c>
      <c r="K463" s="13" t="s">
        <v>7392</v>
      </c>
      <c r="L463" s="13"/>
      <c r="M463" s="13"/>
      <c r="N463" s="1" t="s">
        <v>2477</v>
      </c>
      <c r="O463" s="13" t="s">
        <v>7392</v>
      </c>
      <c r="P463" s="13"/>
      <c r="Q463" s="13"/>
      <c r="R463" s="13"/>
      <c r="S463" s="13"/>
      <c r="T463" s="13"/>
      <c r="U463" s="13"/>
      <c r="V463" s="13"/>
      <c r="W463" s="1" t="s">
        <v>2794</v>
      </c>
      <c r="X463" s="13"/>
      <c r="Y463" s="13"/>
    </row>
    <row r="464" spans="1:25" x14ac:dyDescent="0.3">
      <c r="A464" s="1" t="s">
        <v>491</v>
      </c>
      <c r="B464" s="1" t="s">
        <v>1122</v>
      </c>
      <c r="C464" s="1" t="s">
        <v>1730</v>
      </c>
      <c r="E464" s="1" t="s">
        <v>7256</v>
      </c>
      <c r="F464" s="13"/>
      <c r="G464" s="13"/>
      <c r="H464" s="13"/>
      <c r="I464" s="13"/>
      <c r="J464" s="1" t="s">
        <v>2482</v>
      </c>
      <c r="K464" s="13" t="s">
        <v>7392</v>
      </c>
      <c r="L464" s="13"/>
      <c r="M464" s="13"/>
      <c r="N464" s="1" t="s">
        <v>2477</v>
      </c>
      <c r="O464" s="13" t="s">
        <v>7392</v>
      </c>
      <c r="P464" s="13"/>
      <c r="Q464" s="13"/>
      <c r="R464" s="13"/>
      <c r="S464" s="13"/>
      <c r="T464" s="13"/>
      <c r="U464" s="13"/>
      <c r="V464" s="13"/>
      <c r="W464" s="1" t="s">
        <v>2795</v>
      </c>
      <c r="X464" s="13"/>
      <c r="Y464" s="13"/>
    </row>
    <row r="465" spans="1:25" x14ac:dyDescent="0.3">
      <c r="A465" s="1" t="s">
        <v>492</v>
      </c>
      <c r="B465" s="1" t="s">
        <v>1123</v>
      </c>
      <c r="C465" s="1" t="s">
        <v>1731</v>
      </c>
      <c r="E465" s="1" t="s">
        <v>7257</v>
      </c>
      <c r="F465" s="13"/>
      <c r="G465" s="13"/>
      <c r="H465" s="13"/>
      <c r="I465" s="13"/>
      <c r="J465" s="1" t="s">
        <v>2482</v>
      </c>
      <c r="K465" s="13" t="s">
        <v>7392</v>
      </c>
      <c r="L465" s="13"/>
      <c r="M465" s="13"/>
      <c r="N465" s="1" t="s">
        <v>2477</v>
      </c>
      <c r="O465" s="13" t="s">
        <v>7392</v>
      </c>
      <c r="P465" s="13"/>
      <c r="Q465" s="13"/>
      <c r="R465" s="13"/>
      <c r="S465" s="13"/>
      <c r="T465" s="13"/>
      <c r="U465" s="13"/>
      <c r="V465" s="13"/>
      <c r="W465" s="1" t="s">
        <v>2794</v>
      </c>
      <c r="X465" s="13"/>
      <c r="Y465" s="13"/>
    </row>
    <row r="466" spans="1:25" x14ac:dyDescent="0.3">
      <c r="A466" s="1" t="s">
        <v>493</v>
      </c>
      <c r="B466" s="1" t="s">
        <v>1124</v>
      </c>
      <c r="C466" s="1" t="s">
        <v>1732</v>
      </c>
      <c r="E466" s="1" t="s">
        <v>1124</v>
      </c>
      <c r="F466" s="13"/>
      <c r="G466" s="13"/>
      <c r="H466" s="13"/>
      <c r="I466" s="13"/>
      <c r="J466" s="1" t="s">
        <v>2482</v>
      </c>
      <c r="K466" s="13" t="s">
        <v>7392</v>
      </c>
      <c r="L466" s="13"/>
      <c r="M466" s="13"/>
      <c r="N466" s="1" t="s">
        <v>2477</v>
      </c>
      <c r="O466" s="13" t="s">
        <v>7392</v>
      </c>
      <c r="P466" s="13"/>
      <c r="Q466" s="13"/>
      <c r="R466" s="13"/>
      <c r="S466" s="13"/>
      <c r="T466" s="13"/>
      <c r="U466" s="13"/>
      <c r="V466" s="13"/>
      <c r="W466" s="1" t="s">
        <v>2794</v>
      </c>
      <c r="X466" s="13"/>
      <c r="Y466" s="13"/>
    </row>
    <row r="467" spans="1:25" x14ac:dyDescent="0.3">
      <c r="A467" s="1" t="s">
        <v>494</v>
      </c>
      <c r="B467" s="1" t="s">
        <v>1125</v>
      </c>
      <c r="C467" s="1" t="s">
        <v>1733</v>
      </c>
      <c r="D467" s="1" t="s">
        <v>2127</v>
      </c>
      <c r="E467" s="1" t="s">
        <v>3031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 t="s">
        <v>2633</v>
      </c>
      <c r="S467" s="13"/>
      <c r="T467" s="13"/>
      <c r="U467" s="13"/>
      <c r="V467" s="13"/>
      <c r="W467" s="1" t="s">
        <v>2796</v>
      </c>
      <c r="X467" s="13"/>
      <c r="Y467" s="1" t="s">
        <v>2886</v>
      </c>
    </row>
    <row r="468" spans="1:25" x14ac:dyDescent="0.3">
      <c r="A468" s="1" t="s">
        <v>495</v>
      </c>
      <c r="B468" s="1" t="s">
        <v>1126</v>
      </c>
      <c r="C468" s="1" t="s">
        <v>1734</v>
      </c>
      <c r="E468" s="1" t="s">
        <v>7258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" t="s">
        <v>2797</v>
      </c>
      <c r="X468" s="13"/>
      <c r="Y468" s="13"/>
    </row>
    <row r="469" spans="1:25" x14ac:dyDescent="0.3">
      <c r="A469" s="1" t="s">
        <v>496</v>
      </c>
      <c r="B469" s="1" t="s">
        <v>1127</v>
      </c>
      <c r="C469" s="1" t="s">
        <v>1735</v>
      </c>
      <c r="E469" s="1" t="s">
        <v>7361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" t="s">
        <v>2798</v>
      </c>
      <c r="X469" s="13"/>
      <c r="Y469" s="1" t="s">
        <v>2886</v>
      </c>
    </row>
    <row r="470" spans="1:25" x14ac:dyDescent="0.3">
      <c r="A470" s="1" t="s">
        <v>497</v>
      </c>
      <c r="B470" s="1" t="s">
        <v>1128</v>
      </c>
      <c r="C470" s="1" t="s">
        <v>1736</v>
      </c>
      <c r="E470" s="1" t="s">
        <v>7259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" t="s">
        <v>2733</v>
      </c>
      <c r="X470" s="13"/>
      <c r="Y470" s="1" t="s">
        <v>2886</v>
      </c>
    </row>
    <row r="471" spans="1:25" x14ac:dyDescent="0.3">
      <c r="A471" s="1" t="s">
        <v>498</v>
      </c>
      <c r="B471" s="1" t="s">
        <v>1129</v>
      </c>
      <c r="C471" s="1" t="s">
        <v>1737</v>
      </c>
      <c r="E471" s="1" t="s">
        <v>7089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" t="s">
        <v>2799</v>
      </c>
      <c r="X471" s="13"/>
      <c r="Y471" s="1" t="s">
        <v>2886</v>
      </c>
    </row>
    <row r="472" spans="1:25" x14ac:dyDescent="0.3">
      <c r="A472" s="1" t="s">
        <v>499</v>
      </c>
      <c r="B472" s="1" t="s">
        <v>1130</v>
      </c>
      <c r="C472" s="1" t="s">
        <v>1738</v>
      </c>
      <c r="E472" s="1" t="s">
        <v>7260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" t="s">
        <v>2800</v>
      </c>
      <c r="X472" s="13"/>
      <c r="Y472" s="13"/>
    </row>
    <row r="473" spans="1:25" x14ac:dyDescent="0.3">
      <c r="A473" s="1" t="s">
        <v>500</v>
      </c>
      <c r="B473" s="1" t="s">
        <v>1131</v>
      </c>
      <c r="C473" s="1" t="s">
        <v>1739</v>
      </c>
      <c r="E473" s="1" t="s">
        <v>7362</v>
      </c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" t="s">
        <v>2799</v>
      </c>
      <c r="X473" s="13"/>
      <c r="Y473" s="13"/>
    </row>
    <row r="474" spans="1:25" x14ac:dyDescent="0.3">
      <c r="A474" s="1" t="s">
        <v>501</v>
      </c>
      <c r="B474" s="1" t="s">
        <v>1132</v>
      </c>
      <c r="C474" s="1" t="s">
        <v>1740</v>
      </c>
      <c r="E474" s="1" t="s">
        <v>7261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" t="s">
        <v>2801</v>
      </c>
      <c r="X474" s="13"/>
      <c r="Y474" s="13"/>
    </row>
    <row r="475" spans="1:25" x14ac:dyDescent="0.3">
      <c r="A475" s="1" t="s">
        <v>502</v>
      </c>
      <c r="B475" s="1" t="s">
        <v>1133</v>
      </c>
      <c r="C475" s="1" t="s">
        <v>1741</v>
      </c>
      <c r="D475" s="1" t="s">
        <v>2128</v>
      </c>
      <c r="E475" s="1" t="s">
        <v>3032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 t="s">
        <v>2633</v>
      </c>
      <c r="S475" s="13"/>
      <c r="T475" s="13"/>
      <c r="U475" s="13"/>
      <c r="V475" s="13"/>
      <c r="W475" s="1" t="s">
        <v>2796</v>
      </c>
      <c r="X475" s="13"/>
      <c r="Y475" s="1" t="s">
        <v>2886</v>
      </c>
    </row>
    <row r="476" spans="1:25" x14ac:dyDescent="0.3">
      <c r="A476" s="1" t="s">
        <v>503</v>
      </c>
      <c r="B476" s="1" t="s">
        <v>1134</v>
      </c>
      <c r="C476" s="1" t="s">
        <v>1742</v>
      </c>
      <c r="E476" s="1" t="s">
        <v>7262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" t="s">
        <v>2720</v>
      </c>
      <c r="X476" s="13"/>
      <c r="Y476" s="13"/>
    </row>
    <row r="477" spans="1:25" x14ac:dyDescent="0.3">
      <c r="A477" s="1" t="s">
        <v>504</v>
      </c>
      <c r="B477" s="1" t="s">
        <v>1135</v>
      </c>
      <c r="C477" s="1" t="s">
        <v>1743</v>
      </c>
      <c r="D477" s="1" t="s">
        <v>2129</v>
      </c>
      <c r="E477" s="1" t="s">
        <v>3033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 t="s">
        <v>2633</v>
      </c>
      <c r="S477" s="13"/>
      <c r="T477" s="13"/>
      <c r="U477" s="13"/>
      <c r="V477" s="13"/>
      <c r="W477" s="1" t="s">
        <v>2802</v>
      </c>
      <c r="X477" s="13"/>
      <c r="Y477" s="1" t="s">
        <v>2886</v>
      </c>
    </row>
    <row r="478" spans="1:25" x14ac:dyDescent="0.3">
      <c r="A478" s="1" t="s">
        <v>505</v>
      </c>
      <c r="B478" s="1" t="s">
        <v>1136</v>
      </c>
      <c r="C478" s="1" t="s">
        <v>1744</v>
      </c>
      <c r="E478" s="1" t="s">
        <v>7263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" t="s">
        <v>2802</v>
      </c>
      <c r="X478" s="13"/>
      <c r="Y478" s="13"/>
    </row>
    <row r="479" spans="1:25" x14ac:dyDescent="0.3">
      <c r="A479" s="1" t="s">
        <v>506</v>
      </c>
      <c r="B479" s="1" t="s">
        <v>1137</v>
      </c>
      <c r="C479" s="1" t="s">
        <v>1745</v>
      </c>
      <c r="E479" s="1" t="s">
        <v>7264</v>
      </c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" t="s">
        <v>2803</v>
      </c>
      <c r="X479" s="13"/>
      <c r="Y479" s="13"/>
    </row>
    <row r="480" spans="1:25" x14ac:dyDescent="0.3">
      <c r="A480" s="1" t="s">
        <v>507</v>
      </c>
      <c r="B480" s="1" t="s">
        <v>1138</v>
      </c>
      <c r="C480" s="1" t="s">
        <v>1746</v>
      </c>
      <c r="E480" s="1" t="s">
        <v>7265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" t="s">
        <v>2803</v>
      </c>
      <c r="X480" s="13"/>
      <c r="Y480" s="13"/>
    </row>
    <row r="481" spans="1:25" x14ac:dyDescent="0.3">
      <c r="A481" s="1" t="s">
        <v>508</v>
      </c>
      <c r="B481" s="1" t="s">
        <v>1139</v>
      </c>
      <c r="C481" s="1" t="s">
        <v>1747</v>
      </c>
      <c r="E481" s="1" t="s">
        <v>1139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" t="s">
        <v>2802</v>
      </c>
      <c r="X481" s="13"/>
      <c r="Y481" s="13"/>
    </row>
    <row r="482" spans="1:25" x14ac:dyDescent="0.3">
      <c r="A482" s="1" t="s">
        <v>509</v>
      </c>
      <c r="B482" s="1" t="s">
        <v>1140</v>
      </c>
      <c r="C482" s="1" t="s">
        <v>1748</v>
      </c>
      <c r="E482" s="1" t="s">
        <v>7266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" t="s">
        <v>2804</v>
      </c>
      <c r="X482" s="13"/>
      <c r="Y482" s="13"/>
    </row>
    <row r="483" spans="1:25" x14ac:dyDescent="0.3">
      <c r="A483" s="1" t="s">
        <v>510</v>
      </c>
      <c r="B483" s="1" t="s">
        <v>1141</v>
      </c>
      <c r="C483" s="1" t="s">
        <v>1749</v>
      </c>
      <c r="D483" s="1" t="s">
        <v>2130</v>
      </c>
      <c r="E483" s="1" t="s">
        <v>3034</v>
      </c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x14ac:dyDescent="0.3">
      <c r="A484" s="1" t="s">
        <v>511</v>
      </c>
      <c r="B484" s="1" t="s">
        <v>1142</v>
      </c>
      <c r="C484" s="1" t="s">
        <v>1750</v>
      </c>
      <c r="D484" s="1" t="s">
        <v>2131</v>
      </c>
      <c r="E484" s="1" t="s">
        <v>3035</v>
      </c>
      <c r="F484" s="13"/>
      <c r="G484" s="13"/>
      <c r="H484" s="13"/>
      <c r="I484" s="13"/>
      <c r="J484" s="1" t="s">
        <v>2483</v>
      </c>
      <c r="K484" s="1" t="s">
        <v>2508</v>
      </c>
      <c r="L484" s="13"/>
      <c r="M484" s="13"/>
      <c r="N484" s="1" t="s">
        <v>2542</v>
      </c>
      <c r="O484" s="1" t="s">
        <v>2508</v>
      </c>
      <c r="P484" s="13"/>
      <c r="Q484" s="13"/>
      <c r="R484" s="1" t="s">
        <v>2634</v>
      </c>
      <c r="S484" s="13"/>
      <c r="T484" s="13"/>
      <c r="U484" s="13"/>
      <c r="V484" s="13"/>
      <c r="W484" s="1" t="s">
        <v>2805</v>
      </c>
      <c r="X484" s="13"/>
      <c r="Y484" s="1" t="s">
        <v>2886</v>
      </c>
    </row>
    <row r="485" spans="1:25" x14ac:dyDescent="0.3">
      <c r="A485" s="1" t="s">
        <v>512</v>
      </c>
      <c r="B485" s="1" t="s">
        <v>1143</v>
      </c>
      <c r="C485" s="1" t="s">
        <v>1751</v>
      </c>
      <c r="E485" s="1" t="s">
        <v>7267</v>
      </c>
      <c r="F485" s="13"/>
      <c r="G485" s="13"/>
      <c r="H485" s="13"/>
      <c r="I485" s="13"/>
      <c r="J485" s="1" t="s">
        <v>2483</v>
      </c>
      <c r="K485" s="1" t="s">
        <v>2508</v>
      </c>
      <c r="L485" s="1" t="s">
        <v>2537</v>
      </c>
      <c r="M485" s="13"/>
      <c r="N485" s="1" t="s">
        <v>2542</v>
      </c>
      <c r="O485" s="1" t="s">
        <v>2508</v>
      </c>
      <c r="P485" s="1" t="s">
        <v>2537</v>
      </c>
      <c r="Q485" s="13"/>
      <c r="R485" s="13"/>
      <c r="S485" s="13"/>
      <c r="T485" s="13"/>
      <c r="U485" s="13"/>
      <c r="V485" s="13"/>
      <c r="W485" s="1" t="s">
        <v>2805</v>
      </c>
      <c r="X485" s="13"/>
      <c r="Y485" s="1" t="s">
        <v>2886</v>
      </c>
    </row>
    <row r="486" spans="1:25" x14ac:dyDescent="0.3">
      <c r="A486" s="1" t="s">
        <v>513</v>
      </c>
      <c r="B486" s="1" t="s">
        <v>1144</v>
      </c>
      <c r="C486" s="1" t="s">
        <v>1752</v>
      </c>
      <c r="E486" s="1" t="s">
        <v>7268</v>
      </c>
      <c r="F486" s="13"/>
      <c r="G486" s="13"/>
      <c r="H486" s="13"/>
      <c r="I486" s="13"/>
      <c r="J486" s="1" t="s">
        <v>2483</v>
      </c>
      <c r="K486" s="1" t="s">
        <v>2508</v>
      </c>
      <c r="L486" s="1" t="s">
        <v>2538</v>
      </c>
      <c r="M486" s="13"/>
      <c r="N486" s="1" t="s">
        <v>2542</v>
      </c>
      <c r="O486" s="1" t="s">
        <v>2508</v>
      </c>
      <c r="P486" s="1" t="s">
        <v>2538</v>
      </c>
      <c r="Q486" s="13"/>
      <c r="R486" s="13"/>
      <c r="S486" s="13"/>
      <c r="T486" s="13"/>
      <c r="U486" s="13"/>
      <c r="V486" s="13"/>
      <c r="W486" s="1" t="s">
        <v>2805</v>
      </c>
      <c r="X486" s="13"/>
      <c r="Y486" s="1" t="s">
        <v>2886</v>
      </c>
    </row>
    <row r="487" spans="1:25" x14ac:dyDescent="0.3">
      <c r="A487" s="1" t="s">
        <v>514</v>
      </c>
      <c r="B487" s="1" t="s">
        <v>1145</v>
      </c>
      <c r="C487" s="1" t="s">
        <v>1753</v>
      </c>
      <c r="E487" s="1" t="s">
        <v>7268</v>
      </c>
      <c r="F487" s="13"/>
      <c r="G487" s="13"/>
      <c r="H487" s="13"/>
      <c r="I487" s="13"/>
      <c r="J487" s="1" t="s">
        <v>2483</v>
      </c>
      <c r="K487" s="1" t="s">
        <v>2508</v>
      </c>
      <c r="L487" s="1" t="s">
        <v>2538</v>
      </c>
      <c r="M487" s="13"/>
      <c r="N487" s="1" t="s">
        <v>2542</v>
      </c>
      <c r="O487" s="1" t="s">
        <v>2508</v>
      </c>
      <c r="P487" s="1" t="s">
        <v>2538</v>
      </c>
      <c r="Q487" s="13"/>
      <c r="R487" s="13"/>
      <c r="S487" s="13"/>
      <c r="T487" s="13"/>
      <c r="U487" s="13"/>
      <c r="V487" s="13"/>
      <c r="W487" s="1" t="s">
        <v>2805</v>
      </c>
      <c r="X487" s="13"/>
      <c r="Y487" s="1" t="s">
        <v>2886</v>
      </c>
    </row>
    <row r="488" spans="1:25" x14ac:dyDescent="0.3">
      <c r="A488" s="1" t="s">
        <v>515</v>
      </c>
      <c r="B488" s="1" t="s">
        <v>1006</v>
      </c>
      <c r="C488" s="1" t="s">
        <v>1754</v>
      </c>
      <c r="D488" s="1" t="s">
        <v>2132</v>
      </c>
      <c r="E488" s="1" t="s">
        <v>1006</v>
      </c>
      <c r="F488" s="13"/>
      <c r="G488" s="13"/>
      <c r="H488" s="13"/>
      <c r="I488" s="13"/>
      <c r="J488" s="1" t="s">
        <v>2483</v>
      </c>
      <c r="K488" s="1" t="s">
        <v>2508</v>
      </c>
      <c r="L488" s="13"/>
      <c r="M488" s="13"/>
      <c r="N488" s="1" t="s">
        <v>2542</v>
      </c>
      <c r="O488" s="1" t="s">
        <v>2508</v>
      </c>
      <c r="P488" s="13"/>
      <c r="Q488" s="13"/>
      <c r="R488" s="1" t="s">
        <v>2634</v>
      </c>
      <c r="S488" s="13"/>
      <c r="T488" s="13"/>
      <c r="U488" s="13"/>
      <c r="V488" s="13"/>
      <c r="W488" s="1" t="s">
        <v>2805</v>
      </c>
      <c r="X488" s="13"/>
      <c r="Y488" s="1" t="s">
        <v>2886</v>
      </c>
    </row>
    <row r="489" spans="1:25" x14ac:dyDescent="0.3">
      <c r="A489" s="1" t="s">
        <v>516</v>
      </c>
      <c r="B489" s="1" t="s">
        <v>1146</v>
      </c>
      <c r="C489" s="1" t="s">
        <v>1755</v>
      </c>
      <c r="E489" s="1" t="s">
        <v>1146</v>
      </c>
      <c r="F489" s="13"/>
      <c r="G489" s="13"/>
      <c r="H489" s="13"/>
      <c r="I489" s="13"/>
      <c r="J489" s="1" t="s">
        <v>2483</v>
      </c>
      <c r="K489" s="1" t="s">
        <v>2508</v>
      </c>
      <c r="L489" s="1" t="s">
        <v>2539</v>
      </c>
      <c r="M489" s="13"/>
      <c r="N489" s="1" t="s">
        <v>2542</v>
      </c>
      <c r="O489" s="1" t="s">
        <v>2508</v>
      </c>
      <c r="P489" s="1" t="s">
        <v>2539</v>
      </c>
      <c r="Q489" s="13"/>
      <c r="R489" s="13"/>
      <c r="S489" s="13"/>
      <c r="T489" s="13"/>
      <c r="U489" s="13"/>
      <c r="V489" s="13"/>
      <c r="W489" s="1" t="s">
        <v>2805</v>
      </c>
      <c r="X489" s="13"/>
      <c r="Y489" s="1" t="s">
        <v>2886</v>
      </c>
    </row>
    <row r="490" spans="1:25" x14ac:dyDescent="0.3">
      <c r="A490" s="1" t="s">
        <v>517</v>
      </c>
      <c r="B490" s="1" t="s">
        <v>1147</v>
      </c>
      <c r="C490" s="1" t="s">
        <v>1756</v>
      </c>
      <c r="D490" s="1" t="s">
        <v>2133</v>
      </c>
      <c r="E490" s="1" t="s">
        <v>3036</v>
      </c>
      <c r="F490" s="13"/>
      <c r="G490" s="13"/>
      <c r="H490" s="13"/>
      <c r="I490" s="13"/>
      <c r="J490" s="1" t="s">
        <v>2483</v>
      </c>
      <c r="K490" s="1" t="s">
        <v>2508</v>
      </c>
      <c r="L490" s="1" t="s">
        <v>2540</v>
      </c>
      <c r="M490" s="13"/>
      <c r="N490" s="1" t="s">
        <v>2542</v>
      </c>
      <c r="O490" s="1" t="s">
        <v>2508</v>
      </c>
      <c r="P490" s="1" t="s">
        <v>2540</v>
      </c>
      <c r="Q490" s="13"/>
      <c r="R490" s="1" t="s">
        <v>2634</v>
      </c>
      <c r="S490" s="13"/>
      <c r="T490" s="13"/>
      <c r="U490" s="13"/>
      <c r="V490" s="13"/>
      <c r="W490" s="1" t="s">
        <v>2805</v>
      </c>
      <c r="X490" s="13"/>
      <c r="Y490" s="1" t="s">
        <v>2886</v>
      </c>
    </row>
    <row r="491" spans="1:25" x14ac:dyDescent="0.3">
      <c r="A491" s="1" t="s">
        <v>518</v>
      </c>
      <c r="B491" s="1" t="s">
        <v>1148</v>
      </c>
      <c r="C491" s="1" t="s">
        <v>1757</v>
      </c>
      <c r="E491" s="1" t="s">
        <v>7269</v>
      </c>
      <c r="F491" s="13"/>
      <c r="G491" s="13"/>
      <c r="H491" s="13"/>
      <c r="I491" s="13"/>
      <c r="J491" s="1" t="s">
        <v>2483</v>
      </c>
      <c r="K491" s="1" t="s">
        <v>2508</v>
      </c>
      <c r="L491" s="1" t="s">
        <v>2540</v>
      </c>
      <c r="M491" s="13"/>
      <c r="N491" s="1" t="s">
        <v>2542</v>
      </c>
      <c r="O491" s="1" t="s">
        <v>2508</v>
      </c>
      <c r="P491" s="1" t="s">
        <v>2540</v>
      </c>
      <c r="Q491" s="13"/>
      <c r="R491" s="13"/>
      <c r="S491" s="13"/>
      <c r="T491" s="13"/>
      <c r="U491" s="13"/>
      <c r="V491" s="13"/>
      <c r="W491" s="1" t="s">
        <v>2712</v>
      </c>
      <c r="X491" s="13"/>
      <c r="Y491" s="1" t="s">
        <v>2886</v>
      </c>
    </row>
    <row r="492" spans="1:25" x14ac:dyDescent="0.3">
      <c r="A492" s="1" t="s">
        <v>519</v>
      </c>
      <c r="B492" s="1" t="s">
        <v>1149</v>
      </c>
      <c r="C492" s="1" t="s">
        <v>1758</v>
      </c>
      <c r="E492" s="1" t="s">
        <v>7270</v>
      </c>
      <c r="F492" s="13"/>
      <c r="G492" s="13"/>
      <c r="H492" s="13"/>
      <c r="I492" s="13"/>
      <c r="J492" s="1" t="s">
        <v>2483</v>
      </c>
      <c r="K492" s="1" t="s">
        <v>2508</v>
      </c>
      <c r="L492" s="1" t="s">
        <v>2540</v>
      </c>
      <c r="M492" s="13"/>
      <c r="N492" s="1" t="s">
        <v>2542</v>
      </c>
      <c r="O492" s="1" t="s">
        <v>2508</v>
      </c>
      <c r="P492" s="1" t="s">
        <v>2540</v>
      </c>
      <c r="Q492" s="13"/>
      <c r="R492" s="13"/>
      <c r="S492" s="13"/>
      <c r="T492" s="13"/>
      <c r="U492" s="13"/>
      <c r="V492" s="13"/>
      <c r="W492" s="1" t="s">
        <v>2712</v>
      </c>
      <c r="X492" s="13"/>
      <c r="Y492" s="1" t="s">
        <v>2886</v>
      </c>
    </row>
    <row r="493" spans="1:25" x14ac:dyDescent="0.3">
      <c r="A493" s="1" t="s">
        <v>520</v>
      </c>
      <c r="B493" s="1" t="s">
        <v>1150</v>
      </c>
      <c r="C493" s="1" t="s">
        <v>1759</v>
      </c>
      <c r="E493" s="1" t="s">
        <v>7271</v>
      </c>
      <c r="F493" s="13"/>
      <c r="G493" s="13"/>
      <c r="H493" s="13"/>
      <c r="I493" s="13"/>
      <c r="J493" s="1" t="s">
        <v>2483</v>
      </c>
      <c r="K493" s="1" t="s">
        <v>2508</v>
      </c>
      <c r="L493" s="1" t="s">
        <v>2540</v>
      </c>
      <c r="M493" s="13"/>
      <c r="N493" s="1" t="s">
        <v>2542</v>
      </c>
      <c r="O493" s="1" t="s">
        <v>2508</v>
      </c>
      <c r="P493" s="1" t="s">
        <v>2540</v>
      </c>
      <c r="Q493" s="13"/>
      <c r="R493" s="13"/>
      <c r="S493" s="13"/>
      <c r="T493" s="13"/>
      <c r="U493" s="13"/>
      <c r="V493" s="13"/>
      <c r="W493" s="1" t="s">
        <v>2712</v>
      </c>
      <c r="X493" s="13"/>
      <c r="Y493" s="13"/>
    </row>
    <row r="494" spans="1:25" x14ac:dyDescent="0.3">
      <c r="A494" s="1" t="s">
        <v>521</v>
      </c>
      <c r="B494" s="1" t="s">
        <v>1151</v>
      </c>
      <c r="C494" s="1" t="s">
        <v>1760</v>
      </c>
      <c r="D494" s="1" t="s">
        <v>2134</v>
      </c>
      <c r="E494" s="1" t="s">
        <v>3037</v>
      </c>
      <c r="F494" s="13"/>
      <c r="G494" s="13"/>
      <c r="H494" s="13"/>
      <c r="I494" s="13"/>
      <c r="J494" s="1" t="s">
        <v>2483</v>
      </c>
      <c r="K494" s="1" t="s">
        <v>2508</v>
      </c>
      <c r="L494" s="13" t="s">
        <v>2538</v>
      </c>
      <c r="M494" s="13"/>
      <c r="N494" s="1" t="s">
        <v>2542</v>
      </c>
      <c r="O494" s="1" t="s">
        <v>2508</v>
      </c>
      <c r="P494" s="1" t="s">
        <v>2538</v>
      </c>
      <c r="Q494" s="13"/>
      <c r="R494" s="1" t="s">
        <v>2634</v>
      </c>
      <c r="S494" s="13"/>
      <c r="T494" s="13"/>
      <c r="U494" s="13"/>
      <c r="V494" s="13"/>
      <c r="W494" s="1" t="s">
        <v>2805</v>
      </c>
      <c r="X494" s="13"/>
      <c r="Y494" s="1" t="s">
        <v>2886</v>
      </c>
    </row>
    <row r="495" spans="1:25" x14ac:dyDescent="0.3">
      <c r="A495" s="1" t="s">
        <v>522</v>
      </c>
      <c r="B495" s="1" t="s">
        <v>1152</v>
      </c>
      <c r="C495" s="1" t="s">
        <v>1152</v>
      </c>
      <c r="E495" s="1" t="s">
        <v>7272</v>
      </c>
      <c r="F495" s="13"/>
      <c r="G495" s="13"/>
      <c r="H495" s="13"/>
      <c r="I495" s="13"/>
      <c r="J495" s="1" t="s">
        <v>2483</v>
      </c>
      <c r="K495" s="1" t="s">
        <v>2508</v>
      </c>
      <c r="L495" s="13" t="s">
        <v>2538</v>
      </c>
      <c r="M495" s="13"/>
      <c r="N495" s="1" t="s">
        <v>2542</v>
      </c>
      <c r="O495" s="1" t="s">
        <v>2508</v>
      </c>
      <c r="P495" s="1" t="s">
        <v>2538</v>
      </c>
      <c r="Q495" s="13"/>
      <c r="R495" s="13"/>
      <c r="S495" s="13"/>
      <c r="T495" s="13"/>
      <c r="U495" s="13"/>
      <c r="V495" s="13"/>
      <c r="W495" s="1" t="s">
        <v>2805</v>
      </c>
      <c r="X495" s="13"/>
      <c r="Y495" s="1" t="s">
        <v>2886</v>
      </c>
    </row>
    <row r="496" spans="1:25" x14ac:dyDescent="0.3">
      <c r="A496" s="1" t="s">
        <v>523</v>
      </c>
      <c r="B496" s="1" t="s">
        <v>1153</v>
      </c>
      <c r="C496" s="1" t="s">
        <v>1761</v>
      </c>
      <c r="D496" s="1" t="s">
        <v>2135</v>
      </c>
      <c r="E496" s="1" t="s">
        <v>3038</v>
      </c>
      <c r="F496" s="13"/>
      <c r="G496" s="13"/>
      <c r="H496" s="13"/>
      <c r="I496" s="13"/>
      <c r="J496" s="1" t="s">
        <v>2458</v>
      </c>
      <c r="K496" s="1" t="s">
        <v>2495</v>
      </c>
      <c r="L496" s="13" t="s">
        <v>2516</v>
      </c>
      <c r="M496" s="13"/>
      <c r="N496" s="1" t="s">
        <v>2458</v>
      </c>
      <c r="O496" s="1" t="s">
        <v>2495</v>
      </c>
      <c r="P496" s="1" t="s">
        <v>2516</v>
      </c>
      <c r="Q496" s="13"/>
      <c r="R496" s="1" t="s">
        <v>2634</v>
      </c>
      <c r="S496" s="13"/>
      <c r="T496" s="13"/>
      <c r="U496" s="13"/>
      <c r="V496" s="13"/>
      <c r="W496" s="1" t="s">
        <v>2806</v>
      </c>
      <c r="X496" s="13"/>
      <c r="Y496" s="1" t="s">
        <v>2886</v>
      </c>
    </row>
    <row r="497" spans="1:25" x14ac:dyDescent="0.3">
      <c r="A497" s="1" t="s">
        <v>524</v>
      </c>
      <c r="B497" s="1" t="s">
        <v>1154</v>
      </c>
      <c r="C497" s="1" t="s">
        <v>1762</v>
      </c>
      <c r="E497" s="1" t="s">
        <v>7273</v>
      </c>
      <c r="F497" s="13"/>
      <c r="G497" s="13"/>
      <c r="H497" s="13"/>
      <c r="I497" s="13"/>
      <c r="J497" s="1" t="s">
        <v>2458</v>
      </c>
      <c r="K497" s="1" t="s">
        <v>2495</v>
      </c>
      <c r="L497" s="13" t="s">
        <v>2516</v>
      </c>
      <c r="M497" s="13"/>
      <c r="N497" s="1" t="s">
        <v>2458</v>
      </c>
      <c r="O497" s="1" t="s">
        <v>2495</v>
      </c>
      <c r="P497" s="1" t="s">
        <v>2516</v>
      </c>
      <c r="Q497" s="13"/>
      <c r="R497" s="13"/>
      <c r="S497" s="13"/>
      <c r="T497" s="13"/>
      <c r="U497" s="13"/>
      <c r="V497" s="13"/>
      <c r="W497" s="1" t="s">
        <v>2806</v>
      </c>
      <c r="X497" s="13"/>
      <c r="Y497" s="1" t="s">
        <v>2886</v>
      </c>
    </row>
    <row r="498" spans="1:25" x14ac:dyDescent="0.3">
      <c r="A498" s="1" t="s">
        <v>525</v>
      </c>
      <c r="B498" s="1" t="s">
        <v>1155</v>
      </c>
      <c r="C498" s="1" t="s">
        <v>1763</v>
      </c>
      <c r="E498" s="1" t="s">
        <v>7274</v>
      </c>
      <c r="F498" s="13"/>
      <c r="G498" s="13"/>
      <c r="H498" s="13"/>
      <c r="I498" s="13"/>
      <c r="J498" s="1" t="s">
        <v>2458</v>
      </c>
      <c r="K498" s="1" t="s">
        <v>2495</v>
      </c>
      <c r="L498" s="13" t="s">
        <v>2516</v>
      </c>
      <c r="M498" s="13"/>
      <c r="N498" s="1" t="s">
        <v>2458</v>
      </c>
      <c r="O498" s="1" t="s">
        <v>2495</v>
      </c>
      <c r="P498" s="1" t="s">
        <v>2516</v>
      </c>
      <c r="Q498" s="13"/>
      <c r="R498" s="13"/>
      <c r="S498" s="13"/>
      <c r="T498" s="13"/>
      <c r="U498" s="13"/>
      <c r="V498" s="13"/>
      <c r="W498" s="1" t="s">
        <v>2703</v>
      </c>
      <c r="X498" s="13"/>
      <c r="Y498" s="1" t="s">
        <v>2886</v>
      </c>
    </row>
    <row r="499" spans="1:25" x14ac:dyDescent="0.3">
      <c r="A499" s="1" t="s">
        <v>526</v>
      </c>
      <c r="B499" s="1" t="s">
        <v>1156</v>
      </c>
      <c r="C499" s="1" t="s">
        <v>1764</v>
      </c>
      <c r="D499" s="1" t="s">
        <v>2136</v>
      </c>
      <c r="E499" s="1" t="s">
        <v>3039</v>
      </c>
      <c r="F499" s="13"/>
      <c r="G499" s="13"/>
      <c r="H499" s="13"/>
      <c r="I499" s="13"/>
      <c r="J499" s="1" t="s">
        <v>2455</v>
      </c>
      <c r="K499" s="1" t="s">
        <v>2492</v>
      </c>
      <c r="L499" s="13" t="s">
        <v>2510</v>
      </c>
      <c r="M499" s="13"/>
      <c r="N499" s="1" t="s">
        <v>2455</v>
      </c>
      <c r="O499" s="1" t="s">
        <v>2492</v>
      </c>
      <c r="P499" s="1" t="s">
        <v>2510</v>
      </c>
      <c r="Q499" s="13"/>
      <c r="R499" s="1" t="s">
        <v>2634</v>
      </c>
      <c r="S499" s="13"/>
      <c r="T499" s="13"/>
      <c r="U499" s="13"/>
      <c r="V499" s="13"/>
      <c r="W499" s="1" t="s">
        <v>2775</v>
      </c>
      <c r="X499" s="13"/>
      <c r="Y499" s="1" t="s">
        <v>2886</v>
      </c>
    </row>
    <row r="500" spans="1:25" x14ac:dyDescent="0.3">
      <c r="A500" s="1" t="s">
        <v>527</v>
      </c>
      <c r="B500" s="1" t="s">
        <v>1157</v>
      </c>
      <c r="C500" s="1" t="s">
        <v>1765</v>
      </c>
      <c r="E500" s="1" t="s">
        <v>7275</v>
      </c>
      <c r="F500" s="13"/>
      <c r="G500" s="13"/>
      <c r="H500" s="13"/>
      <c r="I500" s="13"/>
      <c r="J500" s="1" t="s">
        <v>2484</v>
      </c>
      <c r="K500" s="1" t="s">
        <v>7387</v>
      </c>
      <c r="L500" s="13" t="s">
        <v>2548</v>
      </c>
      <c r="M500" s="13"/>
      <c r="N500" s="1" t="s">
        <v>2484</v>
      </c>
      <c r="Q500" s="13"/>
      <c r="R500" s="13"/>
      <c r="S500" s="13"/>
      <c r="T500" s="13"/>
      <c r="U500" s="13"/>
      <c r="V500" s="13"/>
      <c r="W500" s="1" t="s">
        <v>2775</v>
      </c>
      <c r="X500" s="13"/>
      <c r="Y500" s="1" t="s">
        <v>2886</v>
      </c>
    </row>
    <row r="501" spans="1:25" x14ac:dyDescent="0.3">
      <c r="A501" s="1" t="s">
        <v>528</v>
      </c>
      <c r="B501" s="1" t="s">
        <v>1158</v>
      </c>
      <c r="C501" s="1" t="s">
        <v>1766</v>
      </c>
      <c r="E501" s="1" t="s">
        <v>7276</v>
      </c>
      <c r="F501" s="13"/>
      <c r="G501" s="13"/>
      <c r="H501" s="13"/>
      <c r="I501" s="13"/>
      <c r="J501" s="1" t="s">
        <v>2455</v>
      </c>
      <c r="K501" s="1" t="s">
        <v>2492</v>
      </c>
      <c r="L501" s="13" t="s">
        <v>2510</v>
      </c>
      <c r="M501" s="13"/>
      <c r="N501" s="1" t="s">
        <v>2455</v>
      </c>
      <c r="O501" s="13" t="s">
        <v>2492</v>
      </c>
      <c r="P501" s="1" t="s">
        <v>2510</v>
      </c>
      <c r="Q501" s="13"/>
      <c r="R501" s="13"/>
      <c r="S501" s="13"/>
      <c r="T501" s="13"/>
      <c r="U501" s="13"/>
      <c r="V501" s="13"/>
      <c r="W501" s="1" t="s">
        <v>2807</v>
      </c>
      <c r="X501" s="13"/>
      <c r="Y501" s="1" t="s">
        <v>2886</v>
      </c>
    </row>
    <row r="502" spans="1:25" x14ac:dyDescent="0.3">
      <c r="A502" s="1" t="s">
        <v>529</v>
      </c>
      <c r="B502" s="1" t="s">
        <v>1159</v>
      </c>
      <c r="C502" s="1" t="s">
        <v>1767</v>
      </c>
      <c r="D502" s="1" t="s">
        <v>2137</v>
      </c>
      <c r="E502" s="1" t="s">
        <v>3040</v>
      </c>
      <c r="F502" s="13"/>
      <c r="G502" s="13"/>
      <c r="H502" s="13"/>
      <c r="I502" s="13"/>
      <c r="J502" s="1" t="s">
        <v>2455</v>
      </c>
      <c r="K502" s="1" t="s">
        <v>2492</v>
      </c>
      <c r="L502" s="13" t="s">
        <v>2510</v>
      </c>
      <c r="M502" s="13"/>
      <c r="N502" s="1" t="s">
        <v>2455</v>
      </c>
      <c r="O502" s="1" t="s">
        <v>2492</v>
      </c>
      <c r="P502" s="1" t="s">
        <v>2510</v>
      </c>
      <c r="Q502" s="13"/>
      <c r="R502" s="1" t="s">
        <v>2634</v>
      </c>
      <c r="S502" s="13"/>
      <c r="T502" s="13"/>
      <c r="U502" s="13"/>
      <c r="V502" s="13"/>
      <c r="W502" s="1" t="s">
        <v>2695</v>
      </c>
      <c r="X502" s="13"/>
      <c r="Y502" s="1" t="s">
        <v>2886</v>
      </c>
    </row>
    <row r="503" spans="1:25" x14ac:dyDescent="0.3">
      <c r="A503" s="1" t="s">
        <v>530</v>
      </c>
      <c r="B503" s="1" t="s">
        <v>1160</v>
      </c>
      <c r="C503" s="1" t="s">
        <v>1768</v>
      </c>
      <c r="E503" s="1" t="s">
        <v>7277</v>
      </c>
      <c r="F503" s="13"/>
      <c r="G503" s="13"/>
      <c r="H503" s="13"/>
      <c r="I503" s="13"/>
      <c r="J503" s="1" t="s">
        <v>2485</v>
      </c>
      <c r="K503" s="1" t="s">
        <v>2509</v>
      </c>
      <c r="L503" s="1" t="s">
        <v>2510</v>
      </c>
      <c r="M503" s="13"/>
      <c r="N503" s="1" t="s">
        <v>2544</v>
      </c>
      <c r="O503" s="1" t="s">
        <v>2509</v>
      </c>
      <c r="P503" s="13" t="s">
        <v>2510</v>
      </c>
      <c r="Q503" s="13"/>
      <c r="R503" s="13"/>
      <c r="S503" s="13"/>
      <c r="T503" s="13"/>
      <c r="U503" s="13"/>
      <c r="V503" s="13"/>
      <c r="W503" s="1" t="s">
        <v>2789</v>
      </c>
      <c r="X503" s="13"/>
      <c r="Y503" s="1" t="s">
        <v>2886</v>
      </c>
    </row>
    <row r="504" spans="1:25" x14ac:dyDescent="0.3">
      <c r="A504" s="1" t="s">
        <v>531</v>
      </c>
      <c r="B504" s="1" t="s">
        <v>1161</v>
      </c>
      <c r="C504" s="1" t="s">
        <v>1769</v>
      </c>
      <c r="E504" s="1" t="s">
        <v>7278</v>
      </c>
      <c r="F504" s="13"/>
      <c r="G504" s="13"/>
      <c r="H504" s="13"/>
      <c r="I504" s="13"/>
      <c r="J504" s="1" t="s">
        <v>2485</v>
      </c>
      <c r="K504" s="1" t="s">
        <v>2509</v>
      </c>
      <c r="L504" s="1" t="s">
        <v>2510</v>
      </c>
      <c r="M504" s="13"/>
      <c r="N504" s="1" t="s">
        <v>2544</v>
      </c>
      <c r="O504" s="1" t="s">
        <v>2509</v>
      </c>
      <c r="P504" s="13" t="s">
        <v>2510</v>
      </c>
      <c r="Q504" s="13"/>
      <c r="R504" s="13"/>
      <c r="S504" s="13"/>
      <c r="T504" s="13"/>
      <c r="U504" s="13"/>
      <c r="V504" s="13"/>
      <c r="W504" s="1" t="s">
        <v>2789</v>
      </c>
      <c r="X504" s="13"/>
      <c r="Y504" s="1" t="s">
        <v>2886</v>
      </c>
    </row>
    <row r="505" spans="1:25" x14ac:dyDescent="0.3">
      <c r="A505" s="1" t="s">
        <v>532</v>
      </c>
      <c r="B505" s="1" t="s">
        <v>1162</v>
      </c>
      <c r="C505" s="1" t="s">
        <v>1770</v>
      </c>
      <c r="D505" s="1" t="s">
        <v>2138</v>
      </c>
      <c r="E505" s="1" t="s">
        <v>3041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3">
      <c r="A506" s="1" t="s">
        <v>533</v>
      </c>
      <c r="B506" s="1" t="s">
        <v>1163</v>
      </c>
      <c r="C506" s="1" t="s">
        <v>1771</v>
      </c>
      <c r="D506" s="1" t="s">
        <v>2139</v>
      </c>
      <c r="E506" s="1" t="s">
        <v>7363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 t="s">
        <v>2635</v>
      </c>
      <c r="S506" s="13"/>
      <c r="T506" s="13"/>
      <c r="U506" s="13"/>
      <c r="V506" s="13"/>
      <c r="W506" s="1" t="s">
        <v>2796</v>
      </c>
      <c r="X506" s="13"/>
      <c r="Y506" s="1" t="s">
        <v>2886</v>
      </c>
    </row>
    <row r="507" spans="1:25" x14ac:dyDescent="0.3">
      <c r="A507" s="1" t="s">
        <v>534</v>
      </c>
      <c r="B507" s="1" t="s">
        <v>1164</v>
      </c>
      <c r="C507" s="1" t="s">
        <v>1772</v>
      </c>
      <c r="E507" s="1" t="s">
        <v>7364</v>
      </c>
      <c r="F507" s="13"/>
      <c r="G507" s="13"/>
      <c r="H507" s="13"/>
      <c r="I507" s="13"/>
      <c r="J507" s="13" t="s">
        <v>2481</v>
      </c>
      <c r="K507" s="13" t="s">
        <v>7388</v>
      </c>
      <c r="L507" s="13" t="s">
        <v>7396</v>
      </c>
      <c r="M507" s="13"/>
      <c r="N507" s="13" t="s">
        <v>2542</v>
      </c>
      <c r="O507" s="13" t="s">
        <v>7388</v>
      </c>
      <c r="P507" s="13" t="s">
        <v>7396</v>
      </c>
      <c r="Q507" s="13"/>
      <c r="R507" s="13"/>
      <c r="S507" s="13"/>
      <c r="T507" s="13"/>
      <c r="U507" s="13"/>
      <c r="V507" s="13"/>
      <c r="W507" s="1" t="s">
        <v>2712</v>
      </c>
      <c r="X507" s="13"/>
      <c r="Y507" s="13"/>
    </row>
    <row r="508" spans="1:25" x14ac:dyDescent="0.3">
      <c r="A508" s="1" t="s">
        <v>535</v>
      </c>
      <c r="B508" s="1" t="s">
        <v>1165</v>
      </c>
      <c r="C508" s="1" t="s">
        <v>1773</v>
      </c>
      <c r="E508" s="1" t="s">
        <v>7279</v>
      </c>
      <c r="F508" s="13"/>
      <c r="G508" s="13"/>
      <c r="H508" s="13"/>
      <c r="I508" s="13"/>
      <c r="J508" s="13" t="s">
        <v>7382</v>
      </c>
      <c r="K508" s="13" t="s">
        <v>7389</v>
      </c>
      <c r="L508" s="13"/>
      <c r="M508" s="13"/>
      <c r="N508" s="13" t="s">
        <v>7408</v>
      </c>
      <c r="O508" s="13" t="s">
        <v>7389</v>
      </c>
      <c r="P508" s="13"/>
      <c r="Q508" s="13"/>
      <c r="R508" s="13"/>
      <c r="S508" s="13"/>
      <c r="T508" s="13"/>
      <c r="U508" s="13"/>
      <c r="V508" s="13"/>
      <c r="W508" s="1" t="s">
        <v>2808</v>
      </c>
      <c r="X508" s="13"/>
      <c r="Y508" s="13"/>
    </row>
    <row r="509" spans="1:25" x14ac:dyDescent="0.3">
      <c r="A509" s="1" t="s">
        <v>536</v>
      </c>
      <c r="B509" s="1" t="s">
        <v>1166</v>
      </c>
      <c r="C509" s="1" t="s">
        <v>1774</v>
      </c>
      <c r="E509" s="1" t="s">
        <v>7280</v>
      </c>
      <c r="F509" s="13"/>
      <c r="G509" s="13"/>
      <c r="H509" s="13"/>
      <c r="I509" s="13"/>
      <c r="J509" s="13" t="s">
        <v>7383</v>
      </c>
      <c r="K509" s="13" t="s">
        <v>7390</v>
      </c>
      <c r="L509" s="13" t="s">
        <v>7397</v>
      </c>
      <c r="M509" s="13"/>
      <c r="N509" s="13" t="s">
        <v>7409</v>
      </c>
      <c r="O509" s="13" t="s">
        <v>7390</v>
      </c>
      <c r="P509" s="13" t="s">
        <v>7397</v>
      </c>
      <c r="Q509" s="13"/>
      <c r="R509" s="13"/>
      <c r="S509" s="13"/>
      <c r="T509" s="13"/>
      <c r="U509" s="13"/>
      <c r="V509" s="13"/>
      <c r="W509" s="1" t="s">
        <v>2796</v>
      </c>
      <c r="X509" s="13"/>
      <c r="Y509" s="13"/>
    </row>
    <row r="510" spans="1:25" x14ac:dyDescent="0.3">
      <c r="A510" s="1" t="s">
        <v>537</v>
      </c>
      <c r="B510" s="1" t="s">
        <v>1167</v>
      </c>
      <c r="C510" s="1" t="s">
        <v>1775</v>
      </c>
      <c r="E510" s="1" t="s">
        <v>7281</v>
      </c>
      <c r="F510" s="13"/>
      <c r="G510" s="13"/>
      <c r="H510" s="13"/>
      <c r="I510" s="13"/>
      <c r="J510" s="13" t="s">
        <v>7383</v>
      </c>
      <c r="K510" s="13" t="s">
        <v>7390</v>
      </c>
      <c r="L510" s="13" t="s">
        <v>7398</v>
      </c>
      <c r="M510" s="13"/>
      <c r="N510" s="13" t="s">
        <v>7409</v>
      </c>
      <c r="O510" s="13" t="s">
        <v>7390</v>
      </c>
      <c r="P510" s="13" t="s">
        <v>7398</v>
      </c>
      <c r="Q510" s="13"/>
      <c r="R510" s="13"/>
      <c r="S510" s="13"/>
      <c r="T510" s="13"/>
      <c r="U510" s="13"/>
      <c r="V510" s="13"/>
      <c r="W510" s="1" t="s">
        <v>2796</v>
      </c>
      <c r="X510" s="13"/>
      <c r="Y510" s="13"/>
    </row>
    <row r="511" spans="1:25" x14ac:dyDescent="0.3">
      <c r="A511" s="1" t="s">
        <v>538</v>
      </c>
      <c r="B511" s="1" t="s">
        <v>1168</v>
      </c>
      <c r="C511" s="1" t="s">
        <v>1776</v>
      </c>
      <c r="E511" s="1" t="s">
        <v>7282</v>
      </c>
      <c r="F511" s="13"/>
      <c r="G511" s="13"/>
      <c r="H511" s="13"/>
      <c r="I511" s="13"/>
      <c r="J511" s="13" t="s">
        <v>7383</v>
      </c>
      <c r="K511" s="13" t="s">
        <v>7390</v>
      </c>
      <c r="L511" s="13" t="s">
        <v>7398</v>
      </c>
      <c r="M511" s="13"/>
      <c r="N511" s="13" t="s">
        <v>7409</v>
      </c>
      <c r="O511" s="13" t="s">
        <v>7390</v>
      </c>
      <c r="P511" s="13" t="s">
        <v>7398</v>
      </c>
      <c r="Q511" s="13"/>
      <c r="R511" s="13"/>
      <c r="S511" s="13"/>
      <c r="T511" s="13"/>
      <c r="U511" s="13"/>
      <c r="V511" s="13"/>
      <c r="W511" s="1" t="s">
        <v>2809</v>
      </c>
      <c r="X511" s="13"/>
      <c r="Y511" s="13"/>
    </row>
    <row r="512" spans="1:25" x14ac:dyDescent="0.3">
      <c r="A512" s="1" t="s">
        <v>539</v>
      </c>
      <c r="B512" s="1" t="s">
        <v>1169</v>
      </c>
      <c r="C512" s="1" t="s">
        <v>1777</v>
      </c>
      <c r="E512" s="1" t="s">
        <v>7283</v>
      </c>
      <c r="F512" s="13"/>
      <c r="G512" s="13"/>
      <c r="H512" s="13"/>
      <c r="I512" s="13"/>
      <c r="J512" s="13" t="s">
        <v>7383</v>
      </c>
      <c r="K512" s="13" t="s">
        <v>7390</v>
      </c>
      <c r="L512" s="13" t="s">
        <v>7398</v>
      </c>
      <c r="M512" s="13"/>
      <c r="N512" s="13" t="s">
        <v>7409</v>
      </c>
      <c r="O512" s="13" t="s">
        <v>7390</v>
      </c>
      <c r="P512" s="13" t="s">
        <v>7398</v>
      </c>
      <c r="Q512" s="13"/>
      <c r="R512" s="13"/>
      <c r="S512" s="13"/>
      <c r="T512" s="13"/>
      <c r="U512" s="13"/>
      <c r="V512" s="13"/>
      <c r="W512" s="1" t="s">
        <v>2810</v>
      </c>
      <c r="X512" s="13"/>
      <c r="Y512" s="13"/>
    </row>
    <row r="513" spans="1:25" x14ac:dyDescent="0.3">
      <c r="A513" s="1" t="s">
        <v>540</v>
      </c>
      <c r="B513" s="1" t="s">
        <v>1170</v>
      </c>
      <c r="C513" s="1" t="s">
        <v>1778</v>
      </c>
      <c r="D513" s="1" t="s">
        <v>2140</v>
      </c>
      <c r="E513" s="1" t="s">
        <v>3042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 t="s">
        <v>2636</v>
      </c>
      <c r="S513" s="13"/>
      <c r="T513" s="13"/>
      <c r="U513" s="13"/>
      <c r="V513" s="13"/>
      <c r="W513" s="1" t="s">
        <v>2811</v>
      </c>
      <c r="X513" s="13"/>
      <c r="Y513" s="1" t="s">
        <v>2886</v>
      </c>
    </row>
    <row r="514" spans="1:25" x14ac:dyDescent="0.3">
      <c r="A514" s="1" t="s">
        <v>541</v>
      </c>
      <c r="B514" s="1" t="s">
        <v>1171</v>
      </c>
      <c r="C514" s="1" t="s">
        <v>1779</v>
      </c>
      <c r="E514" s="1" t="s">
        <v>7284</v>
      </c>
      <c r="F514" s="13"/>
      <c r="G514" s="13"/>
      <c r="H514" s="13"/>
      <c r="I514" s="13"/>
      <c r="J514" s="13" t="s">
        <v>2481</v>
      </c>
      <c r="K514" s="13" t="s">
        <v>7388</v>
      </c>
      <c r="L514" s="13" t="s">
        <v>7396</v>
      </c>
      <c r="M514" s="13"/>
      <c r="N514" s="13" t="s">
        <v>2542</v>
      </c>
      <c r="O514" s="13" t="s">
        <v>7388</v>
      </c>
      <c r="P514" s="13" t="s">
        <v>7396</v>
      </c>
      <c r="Q514" s="13"/>
      <c r="R514" s="13"/>
      <c r="S514" s="13"/>
      <c r="T514" s="13"/>
      <c r="U514" s="13"/>
      <c r="V514" s="13"/>
      <c r="W514" s="1" t="s">
        <v>2793</v>
      </c>
      <c r="X514" s="13"/>
      <c r="Y514" s="13"/>
    </row>
    <row r="515" spans="1:25" x14ac:dyDescent="0.3">
      <c r="A515" s="1" t="s">
        <v>542</v>
      </c>
      <c r="B515" s="1" t="s">
        <v>1172</v>
      </c>
      <c r="C515" s="1" t="s">
        <v>1780</v>
      </c>
      <c r="E515" s="1" t="s">
        <v>7285</v>
      </c>
      <c r="F515" s="13"/>
      <c r="G515" s="13"/>
      <c r="H515" s="13"/>
      <c r="I515" s="13"/>
      <c r="J515" s="13" t="s">
        <v>7384</v>
      </c>
      <c r="K515" s="13" t="s">
        <v>7391</v>
      </c>
      <c r="L515" s="13" t="s">
        <v>2510</v>
      </c>
      <c r="M515" s="13"/>
      <c r="N515" s="13" t="s">
        <v>7410</v>
      </c>
      <c r="O515" s="13" t="s">
        <v>7410</v>
      </c>
      <c r="P515" s="13" t="s">
        <v>2510</v>
      </c>
      <c r="Q515" s="13"/>
      <c r="R515" s="13"/>
      <c r="S515" s="13"/>
      <c r="T515" s="13"/>
      <c r="U515" s="13"/>
      <c r="V515" s="13"/>
      <c r="W515" s="1" t="s">
        <v>2789</v>
      </c>
      <c r="X515" s="13"/>
      <c r="Y515" s="13"/>
    </row>
    <row r="516" spans="1:25" x14ac:dyDescent="0.3">
      <c r="A516" s="1" t="s">
        <v>543</v>
      </c>
      <c r="B516" s="1" t="s">
        <v>1173</v>
      </c>
      <c r="C516" s="1" t="s">
        <v>1781</v>
      </c>
      <c r="D516" s="1" t="s">
        <v>2141</v>
      </c>
      <c r="E516" s="1" t="s">
        <v>3043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 t="s">
        <v>2637</v>
      </c>
      <c r="S516" s="13"/>
      <c r="T516" s="13"/>
      <c r="U516" s="13"/>
      <c r="V516" s="13"/>
      <c r="W516" s="1" t="s">
        <v>2811</v>
      </c>
      <c r="X516" s="13"/>
      <c r="Y516" s="1" t="s">
        <v>2887</v>
      </c>
    </row>
    <row r="517" spans="1:25" x14ac:dyDescent="0.3">
      <c r="A517" s="1" t="s">
        <v>544</v>
      </c>
      <c r="B517" s="1" t="s">
        <v>1174</v>
      </c>
      <c r="C517" s="1" t="s">
        <v>1782</v>
      </c>
      <c r="E517" s="1" t="s">
        <v>7286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" t="s">
        <v>2720</v>
      </c>
      <c r="X517" s="13"/>
      <c r="Y517" s="13"/>
    </row>
    <row r="518" spans="1:25" x14ac:dyDescent="0.3">
      <c r="A518" s="1" t="s">
        <v>545</v>
      </c>
      <c r="B518" s="1" t="s">
        <v>1175</v>
      </c>
      <c r="C518" s="1" t="s">
        <v>1783</v>
      </c>
      <c r="E518" s="1" t="s">
        <v>7287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" t="s">
        <v>2733</v>
      </c>
      <c r="X518" s="13"/>
      <c r="Y518" s="13"/>
    </row>
    <row r="519" spans="1:25" x14ac:dyDescent="0.3">
      <c r="A519" s="1" t="s">
        <v>546</v>
      </c>
      <c r="B519" s="1" t="s">
        <v>1176</v>
      </c>
      <c r="C519" s="1" t="s">
        <v>1784</v>
      </c>
      <c r="E519" s="1" t="s">
        <v>1176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" t="s">
        <v>2812</v>
      </c>
      <c r="X519" s="13"/>
      <c r="Y519" s="13"/>
    </row>
    <row r="520" spans="1:25" x14ac:dyDescent="0.3">
      <c r="A520" s="1" t="s">
        <v>547</v>
      </c>
      <c r="B520" s="1" t="s">
        <v>1177</v>
      </c>
      <c r="C520" s="1" t="s">
        <v>1785</v>
      </c>
      <c r="D520" s="1" t="s">
        <v>2142</v>
      </c>
      <c r="E520" s="1" t="s">
        <v>3044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3">
      <c r="A521" s="1" t="s">
        <v>548</v>
      </c>
      <c r="B521" s="1" t="s">
        <v>1178</v>
      </c>
      <c r="C521" s="1" t="s">
        <v>1786</v>
      </c>
      <c r="D521" s="1" t="s">
        <v>2143</v>
      </c>
      <c r="E521" s="1" t="s">
        <v>7365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 t="s">
        <v>2638</v>
      </c>
      <c r="S521" s="13"/>
      <c r="T521" s="13"/>
      <c r="U521" s="13"/>
      <c r="V521" s="13"/>
      <c r="W521" s="1" t="s">
        <v>2796</v>
      </c>
      <c r="X521" s="13"/>
      <c r="Y521" s="1" t="s">
        <v>2886</v>
      </c>
    </row>
    <row r="522" spans="1:25" x14ac:dyDescent="0.3">
      <c r="A522" s="1" t="s">
        <v>549</v>
      </c>
      <c r="B522" s="1" t="s">
        <v>1179</v>
      </c>
      <c r="C522" s="1" t="s">
        <v>1772</v>
      </c>
      <c r="E522" s="1" t="s">
        <v>7288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" t="s">
        <v>2805</v>
      </c>
      <c r="X522" s="13"/>
      <c r="Y522" s="13"/>
    </row>
    <row r="523" spans="1:25" x14ac:dyDescent="0.3">
      <c r="A523" s="1" t="s">
        <v>550</v>
      </c>
      <c r="B523" s="1" t="s">
        <v>1180</v>
      </c>
      <c r="C523" s="1" t="s">
        <v>1773</v>
      </c>
      <c r="E523" s="1" t="s">
        <v>7289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" t="s">
        <v>2813</v>
      </c>
      <c r="X523" s="13"/>
      <c r="Y523" s="13"/>
    </row>
    <row r="524" spans="1:25" x14ac:dyDescent="0.3">
      <c r="A524" s="1" t="s">
        <v>551</v>
      </c>
      <c r="B524" s="1" t="s">
        <v>1181</v>
      </c>
      <c r="C524" s="1" t="s">
        <v>1787</v>
      </c>
      <c r="E524" s="1" t="s">
        <v>7290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" t="s">
        <v>2814</v>
      </c>
      <c r="X524" s="13"/>
      <c r="Y524" s="13"/>
    </row>
    <row r="525" spans="1:25" x14ac:dyDescent="0.3">
      <c r="A525" s="1" t="s">
        <v>552</v>
      </c>
      <c r="B525" s="1" t="s">
        <v>1182</v>
      </c>
      <c r="C525" s="1" t="s">
        <v>1774</v>
      </c>
      <c r="E525" s="1" t="s">
        <v>7291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" t="s">
        <v>2796</v>
      </c>
      <c r="X525" s="13"/>
      <c r="Y525" s="1" t="s">
        <v>2886</v>
      </c>
    </row>
    <row r="526" spans="1:25" x14ac:dyDescent="0.3">
      <c r="A526" s="1" t="s">
        <v>553</v>
      </c>
      <c r="B526" s="1" t="s">
        <v>1168</v>
      </c>
      <c r="C526" s="1" t="s">
        <v>1776</v>
      </c>
      <c r="E526" s="1" t="s">
        <v>7292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" t="s">
        <v>2809</v>
      </c>
      <c r="X526" s="13"/>
      <c r="Y526" s="13"/>
    </row>
    <row r="527" spans="1:25" x14ac:dyDescent="0.3">
      <c r="A527" s="1" t="s">
        <v>554</v>
      </c>
      <c r="B527" s="1" t="s">
        <v>1169</v>
      </c>
      <c r="C527" s="1" t="s">
        <v>1777</v>
      </c>
      <c r="E527" s="1" t="s">
        <v>7283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" t="s">
        <v>2810</v>
      </c>
      <c r="X527" s="13"/>
      <c r="Y527" s="13"/>
    </row>
    <row r="528" spans="1:25" x14ac:dyDescent="0.3">
      <c r="A528" s="1" t="s">
        <v>555</v>
      </c>
      <c r="B528" s="1" t="s">
        <v>1170</v>
      </c>
      <c r="C528" s="1" t="s">
        <v>1778</v>
      </c>
      <c r="D528" s="1" t="s">
        <v>2140</v>
      </c>
      <c r="E528" s="1" t="s">
        <v>3042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 t="s">
        <v>2639</v>
      </c>
      <c r="S528" s="13"/>
      <c r="T528" s="13"/>
      <c r="U528" s="13"/>
      <c r="V528" s="13"/>
      <c r="W528" s="1" t="s">
        <v>2811</v>
      </c>
      <c r="X528" s="13"/>
      <c r="Y528" s="1" t="s">
        <v>2886</v>
      </c>
    </row>
    <row r="529" spans="1:25" x14ac:dyDescent="0.3">
      <c r="A529" s="1" t="s">
        <v>556</v>
      </c>
      <c r="B529" s="1" t="s">
        <v>1183</v>
      </c>
      <c r="C529" s="1" t="s">
        <v>1779</v>
      </c>
      <c r="E529" s="1" t="s">
        <v>7293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" t="s">
        <v>2805</v>
      </c>
      <c r="X529" s="13"/>
      <c r="Y529" s="1" t="s">
        <v>2886</v>
      </c>
    </row>
    <row r="530" spans="1:25" x14ac:dyDescent="0.3">
      <c r="A530" s="1" t="s">
        <v>557</v>
      </c>
      <c r="B530" s="1" t="s">
        <v>1184</v>
      </c>
      <c r="C530" s="1" t="s">
        <v>1788</v>
      </c>
      <c r="E530" s="1" t="s">
        <v>7294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" t="s">
        <v>2814</v>
      </c>
      <c r="X530" s="13"/>
      <c r="Y530" s="1" t="s">
        <v>2886</v>
      </c>
    </row>
    <row r="531" spans="1:25" x14ac:dyDescent="0.3">
      <c r="A531" s="1" t="s">
        <v>558</v>
      </c>
      <c r="B531" s="1" t="s">
        <v>1185</v>
      </c>
      <c r="C531" s="1" t="s">
        <v>1789</v>
      </c>
      <c r="E531" s="1" t="s">
        <v>7295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" t="s">
        <v>2814</v>
      </c>
      <c r="X531" s="13"/>
      <c r="Y531" s="1" t="s">
        <v>2886</v>
      </c>
    </row>
    <row r="532" spans="1:25" x14ac:dyDescent="0.3">
      <c r="A532" s="1" t="s">
        <v>559</v>
      </c>
      <c r="B532" s="1" t="s">
        <v>1186</v>
      </c>
      <c r="C532" s="1" t="s">
        <v>1790</v>
      </c>
      <c r="E532" s="1" t="s">
        <v>7296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" t="s">
        <v>2814</v>
      </c>
      <c r="X532" s="13"/>
      <c r="Y532" s="1" t="s">
        <v>2886</v>
      </c>
    </row>
    <row r="533" spans="1:25" x14ac:dyDescent="0.3">
      <c r="A533" s="1" t="s">
        <v>560</v>
      </c>
      <c r="B533" s="1" t="s">
        <v>1187</v>
      </c>
      <c r="C533" s="1" t="s">
        <v>1791</v>
      </c>
      <c r="E533" s="1" t="s">
        <v>7297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" t="s">
        <v>2814</v>
      </c>
      <c r="X533" s="13"/>
      <c r="Y533" s="1" t="s">
        <v>2886</v>
      </c>
    </row>
    <row r="534" spans="1:25" x14ac:dyDescent="0.3">
      <c r="A534" s="1" t="s">
        <v>561</v>
      </c>
      <c r="B534" s="1" t="s">
        <v>1188</v>
      </c>
      <c r="C534" s="1" t="s">
        <v>1792</v>
      </c>
      <c r="E534" s="1" t="s">
        <v>7298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" t="s">
        <v>2814</v>
      </c>
      <c r="X534" s="13"/>
      <c r="Y534" s="13"/>
    </row>
    <row r="535" spans="1:25" x14ac:dyDescent="0.3">
      <c r="A535" s="1" t="s">
        <v>562</v>
      </c>
      <c r="B535" s="1" t="s">
        <v>1173</v>
      </c>
      <c r="C535" s="1" t="s">
        <v>1781</v>
      </c>
      <c r="D535" s="1" t="s">
        <v>2141</v>
      </c>
      <c r="E535" s="1" t="s">
        <v>3043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 t="s">
        <v>2640</v>
      </c>
      <c r="S535" s="13"/>
      <c r="T535" s="13"/>
      <c r="U535" s="13"/>
      <c r="V535" s="13"/>
      <c r="W535" s="1" t="s">
        <v>2811</v>
      </c>
      <c r="X535" s="13"/>
      <c r="Y535" s="1" t="s">
        <v>2886</v>
      </c>
    </row>
    <row r="536" spans="1:25" x14ac:dyDescent="0.3">
      <c r="A536" s="1" t="s">
        <v>563</v>
      </c>
      <c r="B536" s="1" t="s">
        <v>1189</v>
      </c>
      <c r="C536" s="1" t="s">
        <v>1793</v>
      </c>
      <c r="E536" s="1" t="s">
        <v>7299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" t="s">
        <v>2759</v>
      </c>
      <c r="X536" s="13"/>
      <c r="Y536" s="13"/>
    </row>
    <row r="537" spans="1:25" x14ac:dyDescent="0.3">
      <c r="A537" s="1" t="s">
        <v>564</v>
      </c>
      <c r="B537" s="1" t="s">
        <v>1190</v>
      </c>
      <c r="C537" s="1" t="s">
        <v>1794</v>
      </c>
      <c r="E537" s="1" t="s">
        <v>7366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" t="s">
        <v>2745</v>
      </c>
      <c r="X537" s="13"/>
      <c r="Y537" s="1" t="s">
        <v>2886</v>
      </c>
    </row>
    <row r="538" spans="1:25" x14ac:dyDescent="0.3">
      <c r="A538" s="1" t="s">
        <v>565</v>
      </c>
      <c r="B538" s="1" t="s">
        <v>1174</v>
      </c>
      <c r="C538" s="1" t="s">
        <v>1782</v>
      </c>
      <c r="E538" s="1" t="s">
        <v>7286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" t="s">
        <v>2720</v>
      </c>
      <c r="X538" s="13"/>
      <c r="Y538" s="13"/>
    </row>
    <row r="539" spans="1:25" x14ac:dyDescent="0.3">
      <c r="A539" s="1" t="s">
        <v>566</v>
      </c>
      <c r="B539" s="1" t="s">
        <v>1175</v>
      </c>
      <c r="C539" s="1" t="s">
        <v>1783</v>
      </c>
      <c r="E539" s="1" t="s">
        <v>7287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" t="s">
        <v>2733</v>
      </c>
      <c r="X539" s="13"/>
      <c r="Y539" s="13"/>
    </row>
    <row r="540" spans="1:25" x14ac:dyDescent="0.3">
      <c r="A540" s="1" t="s">
        <v>567</v>
      </c>
      <c r="B540" s="1" t="s">
        <v>1191</v>
      </c>
      <c r="C540" s="1" t="s">
        <v>1795</v>
      </c>
      <c r="E540" s="1" t="s">
        <v>7300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" t="s">
        <v>2720</v>
      </c>
      <c r="X540" s="13"/>
      <c r="Y540" s="13"/>
    </row>
    <row r="541" spans="1:25" x14ac:dyDescent="0.3">
      <c r="A541" s="1" t="s">
        <v>568</v>
      </c>
      <c r="B541" s="1" t="s">
        <v>1192</v>
      </c>
      <c r="C541" s="1" t="s">
        <v>1796</v>
      </c>
      <c r="E541" s="1" t="s">
        <v>7301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" t="s">
        <v>2720</v>
      </c>
      <c r="X541" s="13"/>
      <c r="Y541" s="13"/>
    </row>
    <row r="542" spans="1:25" x14ac:dyDescent="0.3">
      <c r="A542" s="1" t="s">
        <v>569</v>
      </c>
      <c r="B542" s="1" t="s">
        <v>1193</v>
      </c>
      <c r="C542" s="1" t="s">
        <v>1797</v>
      </c>
      <c r="E542" s="1" t="s">
        <v>7302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" t="s">
        <v>2761</v>
      </c>
      <c r="X542" s="13"/>
      <c r="Y542" s="1" t="s">
        <v>2886</v>
      </c>
    </row>
    <row r="543" spans="1:25" x14ac:dyDescent="0.3">
      <c r="A543" s="1" t="s">
        <v>570</v>
      </c>
      <c r="B543" s="1" t="s">
        <v>1194</v>
      </c>
      <c r="C543" s="1" t="s">
        <v>1798</v>
      </c>
      <c r="E543" s="1" t="s">
        <v>7303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" t="s">
        <v>2815</v>
      </c>
      <c r="X543" s="13"/>
      <c r="Y543" s="13"/>
    </row>
    <row r="544" spans="1:25" x14ac:dyDescent="0.3">
      <c r="A544" s="1" t="s">
        <v>571</v>
      </c>
      <c r="B544" s="1" t="s">
        <v>1195</v>
      </c>
      <c r="C544" s="1" t="s">
        <v>1799</v>
      </c>
      <c r="D544" s="1" t="s">
        <v>2144</v>
      </c>
      <c r="E544" s="1" t="s">
        <v>3045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 t="s">
        <v>2641</v>
      </c>
      <c r="S544" s="13"/>
      <c r="T544" s="13"/>
      <c r="U544" s="13"/>
      <c r="V544" s="13"/>
      <c r="W544" s="1" t="s">
        <v>2811</v>
      </c>
      <c r="X544" s="13"/>
      <c r="Y544" s="1" t="s">
        <v>2886</v>
      </c>
    </row>
    <row r="545" spans="1:25" x14ac:dyDescent="0.3">
      <c r="A545" s="1" t="s">
        <v>572</v>
      </c>
      <c r="B545" s="1" t="s">
        <v>1196</v>
      </c>
      <c r="C545" s="1" t="s">
        <v>1800</v>
      </c>
      <c r="E545" s="1" t="s">
        <v>7304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" t="s">
        <v>2753</v>
      </c>
      <c r="X545" s="13"/>
      <c r="Y545" s="13"/>
    </row>
    <row r="546" spans="1:25" x14ac:dyDescent="0.3">
      <c r="A546" s="1" t="s">
        <v>573</v>
      </c>
      <c r="B546" s="1" t="s">
        <v>1197</v>
      </c>
      <c r="C546" s="1" t="s">
        <v>1801</v>
      </c>
      <c r="E546" s="1" t="s">
        <v>7305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" t="s">
        <v>2816</v>
      </c>
      <c r="X546" s="13"/>
      <c r="Y546" s="13"/>
    </row>
    <row r="547" spans="1:25" x14ac:dyDescent="0.3">
      <c r="A547" s="1" t="s">
        <v>574</v>
      </c>
      <c r="B547" s="1" t="s">
        <v>1198</v>
      </c>
      <c r="C547" s="1" t="s">
        <v>1542</v>
      </c>
      <c r="E547" s="1" t="s">
        <v>7306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" t="s">
        <v>2817</v>
      </c>
      <c r="X547" s="13"/>
      <c r="Y547" s="13"/>
    </row>
    <row r="548" spans="1:25" x14ac:dyDescent="0.3">
      <c r="A548" s="1" t="s">
        <v>575</v>
      </c>
      <c r="B548" s="1" t="s">
        <v>1199</v>
      </c>
      <c r="C548" s="1" t="s">
        <v>1802</v>
      </c>
      <c r="D548" s="1" t="s">
        <v>2145</v>
      </c>
      <c r="E548" s="1" t="s">
        <v>3046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 t="s">
        <v>2642</v>
      </c>
      <c r="S548" s="13"/>
      <c r="T548" s="13"/>
      <c r="U548" s="13"/>
      <c r="V548" s="13"/>
      <c r="W548" s="1" t="s">
        <v>2794</v>
      </c>
      <c r="X548" s="13"/>
      <c r="Y548" s="1" t="s">
        <v>2886</v>
      </c>
    </row>
    <row r="549" spans="1:25" x14ac:dyDescent="0.3">
      <c r="A549" s="1" t="s">
        <v>576</v>
      </c>
      <c r="B549" s="1" t="s">
        <v>1200</v>
      </c>
      <c r="C549" s="1" t="s">
        <v>1803</v>
      </c>
      <c r="E549" s="1" t="s">
        <v>7307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" t="s">
        <v>2794</v>
      </c>
      <c r="X549" s="13"/>
      <c r="Y549" s="1" t="s">
        <v>2887</v>
      </c>
    </row>
    <row r="550" spans="1:25" x14ac:dyDescent="0.3">
      <c r="A550" s="1" t="s">
        <v>577</v>
      </c>
      <c r="B550" s="1" t="s">
        <v>1201</v>
      </c>
      <c r="C550" s="1" t="s">
        <v>1804</v>
      </c>
      <c r="E550" s="1" t="s">
        <v>7367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" t="s">
        <v>2794</v>
      </c>
      <c r="X550" s="13"/>
      <c r="Y550" s="1" t="s">
        <v>2887</v>
      </c>
    </row>
    <row r="551" spans="1:25" x14ac:dyDescent="0.3">
      <c r="A551" s="1" t="s">
        <v>578</v>
      </c>
      <c r="B551" s="1" t="s">
        <v>1202</v>
      </c>
      <c r="C551" s="1" t="s">
        <v>1805</v>
      </c>
      <c r="E551" s="1" t="s">
        <v>7368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" t="s">
        <v>2794</v>
      </c>
      <c r="X551" s="13"/>
      <c r="Y551" s="1" t="s">
        <v>2887</v>
      </c>
    </row>
    <row r="552" spans="1:25" x14ac:dyDescent="0.3">
      <c r="A552" s="1" t="s">
        <v>579</v>
      </c>
      <c r="B552" s="1" t="s">
        <v>1203</v>
      </c>
      <c r="C552" s="1" t="s">
        <v>1732</v>
      </c>
      <c r="E552" s="1" t="s">
        <v>1124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" t="s">
        <v>2794</v>
      </c>
      <c r="X552" s="13"/>
      <c r="Y552" s="1" t="s">
        <v>2887</v>
      </c>
    </row>
    <row r="553" spans="1:25" x14ac:dyDescent="0.3">
      <c r="A553" s="1" t="s">
        <v>580</v>
      </c>
      <c r="B553" s="1" t="s">
        <v>1204</v>
      </c>
      <c r="C553" s="1" t="s">
        <v>1806</v>
      </c>
      <c r="E553" s="1" t="s">
        <v>7369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" t="s">
        <v>2818</v>
      </c>
      <c r="X553" s="13"/>
      <c r="Y553" s="13"/>
    </row>
    <row r="554" spans="1:25" x14ac:dyDescent="0.3">
      <c r="A554" s="1" t="s">
        <v>581</v>
      </c>
      <c r="B554" s="1" t="s">
        <v>1205</v>
      </c>
      <c r="C554" s="1" t="s">
        <v>1807</v>
      </c>
      <c r="D554" s="1" t="s">
        <v>2146</v>
      </c>
      <c r="E554" s="1" t="s">
        <v>1205</v>
      </c>
      <c r="F554" s="13"/>
      <c r="G554" s="13"/>
      <c r="H554" s="13"/>
      <c r="I554" s="13"/>
      <c r="J554" s="1" t="s">
        <v>2482</v>
      </c>
      <c r="K554" s="13" t="s">
        <v>7392</v>
      </c>
      <c r="L554" s="13"/>
      <c r="M554" s="13"/>
      <c r="N554" s="1" t="s">
        <v>2477</v>
      </c>
      <c r="O554" s="13" t="s">
        <v>7392</v>
      </c>
      <c r="P554" s="13"/>
      <c r="Q554" s="13"/>
      <c r="R554" s="1" t="s">
        <v>2642</v>
      </c>
      <c r="S554" s="13"/>
      <c r="T554" s="13"/>
      <c r="U554" s="13"/>
      <c r="V554" s="13"/>
      <c r="W554" s="1" t="s">
        <v>2819</v>
      </c>
      <c r="X554" s="13"/>
      <c r="Y554" s="1" t="s">
        <v>2886</v>
      </c>
    </row>
    <row r="555" spans="1:25" x14ac:dyDescent="0.3">
      <c r="A555" s="1" t="s">
        <v>582</v>
      </c>
      <c r="B555" s="1" t="s">
        <v>1206</v>
      </c>
      <c r="C555" s="1" t="s">
        <v>1808</v>
      </c>
      <c r="E555" s="1" t="s">
        <v>7308</v>
      </c>
      <c r="F555" s="13"/>
      <c r="G555" s="13"/>
      <c r="H555" s="13"/>
      <c r="I555" s="13"/>
      <c r="J555" s="13" t="s">
        <v>2482</v>
      </c>
      <c r="K555" s="13" t="s">
        <v>7392</v>
      </c>
      <c r="L555" s="13"/>
      <c r="M555" s="13" t="s">
        <v>7406</v>
      </c>
      <c r="N555" s="13" t="s">
        <v>2477</v>
      </c>
      <c r="O555" s="13" t="s">
        <v>7392</v>
      </c>
      <c r="P555" s="13"/>
      <c r="Q555" s="13" t="s">
        <v>7406</v>
      </c>
      <c r="R555" s="13"/>
      <c r="S555" s="13"/>
      <c r="T555" s="13"/>
      <c r="U555" s="13"/>
      <c r="V555" s="13"/>
      <c r="W555" s="1" t="s">
        <v>2819</v>
      </c>
      <c r="X555" s="13"/>
      <c r="Y555" s="1" t="s">
        <v>2887</v>
      </c>
    </row>
    <row r="556" spans="1:25" x14ac:dyDescent="0.3">
      <c r="A556" s="1" t="s">
        <v>583</v>
      </c>
      <c r="B556" s="1" t="s">
        <v>1207</v>
      </c>
      <c r="C556" s="1" t="s">
        <v>1809</v>
      </c>
      <c r="E556" s="1" t="s">
        <v>7309</v>
      </c>
      <c r="F556" s="13"/>
      <c r="G556" s="13"/>
      <c r="H556" s="13"/>
      <c r="I556" s="13"/>
      <c r="J556" s="13" t="s">
        <v>2482</v>
      </c>
      <c r="K556" s="13" t="s">
        <v>7392</v>
      </c>
      <c r="L556" s="13" t="s">
        <v>7399</v>
      </c>
      <c r="M556" s="13" t="s">
        <v>7407</v>
      </c>
      <c r="N556" s="13" t="s">
        <v>2477</v>
      </c>
      <c r="O556" s="13" t="s">
        <v>7392</v>
      </c>
      <c r="P556" s="13"/>
      <c r="Q556" s="13" t="s">
        <v>7407</v>
      </c>
      <c r="R556" s="13"/>
      <c r="S556" s="13"/>
      <c r="T556" s="13"/>
      <c r="U556" s="13"/>
      <c r="V556" s="13"/>
      <c r="W556" s="1" t="s">
        <v>2819</v>
      </c>
      <c r="X556" s="13"/>
      <c r="Y556" s="1" t="s">
        <v>2887</v>
      </c>
    </row>
    <row r="557" spans="1:25" x14ac:dyDescent="0.3">
      <c r="A557" s="1" t="s">
        <v>584</v>
      </c>
      <c r="B557" s="1" t="s">
        <v>1208</v>
      </c>
      <c r="C557" s="1" t="s">
        <v>1810</v>
      </c>
      <c r="E557" s="1" t="s">
        <v>7310</v>
      </c>
      <c r="F557" s="13"/>
      <c r="G557" s="13"/>
      <c r="H557" s="13"/>
      <c r="I557" s="13"/>
      <c r="J557" s="13" t="s">
        <v>2482</v>
      </c>
      <c r="K557" s="13" t="s">
        <v>7392</v>
      </c>
      <c r="L557" s="13" t="s">
        <v>2510</v>
      </c>
      <c r="M557" s="13"/>
      <c r="N557" s="13" t="s">
        <v>2477</v>
      </c>
      <c r="O557" s="13" t="s">
        <v>7392</v>
      </c>
      <c r="P557" s="13" t="s">
        <v>2510</v>
      </c>
      <c r="Q557" s="13"/>
      <c r="R557" s="13"/>
      <c r="S557" s="13"/>
      <c r="T557" s="13"/>
      <c r="U557" s="13"/>
      <c r="V557" s="13"/>
      <c r="W557" s="1" t="s">
        <v>2819</v>
      </c>
      <c r="X557" s="13"/>
      <c r="Y557" s="13"/>
    </row>
    <row r="558" spans="1:25" x14ac:dyDescent="0.3">
      <c r="A558" s="1" t="s">
        <v>585</v>
      </c>
      <c r="B558" s="1" t="s">
        <v>1209</v>
      </c>
      <c r="C558" s="1" t="s">
        <v>1811</v>
      </c>
      <c r="D558" s="1" t="s">
        <v>2147</v>
      </c>
      <c r="E558" s="1" t="s">
        <v>1209</v>
      </c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 t="s">
        <v>2640</v>
      </c>
      <c r="S558" s="13"/>
      <c r="T558" s="13"/>
      <c r="U558" s="13"/>
      <c r="V558" s="13"/>
      <c r="W558" s="1" t="s">
        <v>2811</v>
      </c>
      <c r="X558" s="13"/>
      <c r="Y558" s="1" t="s">
        <v>2886</v>
      </c>
    </row>
    <row r="559" spans="1:25" x14ac:dyDescent="0.3">
      <c r="A559" s="1" t="s">
        <v>586</v>
      </c>
      <c r="B559" s="1" t="s">
        <v>1210</v>
      </c>
      <c r="C559" s="1" t="s">
        <v>1812</v>
      </c>
      <c r="E559" s="1" t="s">
        <v>7311</v>
      </c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" t="s">
        <v>2820</v>
      </c>
      <c r="X559" s="13"/>
      <c r="Y559" s="1" t="s">
        <v>2887</v>
      </c>
    </row>
    <row r="560" spans="1:25" x14ac:dyDescent="0.3">
      <c r="A560" s="1" t="s">
        <v>587</v>
      </c>
      <c r="B560" s="1" t="s">
        <v>1211</v>
      </c>
      <c r="C560" s="1" t="s">
        <v>1813</v>
      </c>
      <c r="E560" s="1" t="s">
        <v>7312</v>
      </c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" t="s">
        <v>2805</v>
      </c>
      <c r="X560" s="13"/>
      <c r="Y560" s="1" t="s">
        <v>2887</v>
      </c>
    </row>
    <row r="561" spans="1:25" x14ac:dyDescent="0.3">
      <c r="A561" s="1" t="s">
        <v>588</v>
      </c>
      <c r="B561" s="1" t="s">
        <v>1212</v>
      </c>
      <c r="C561" s="1" t="s">
        <v>1814</v>
      </c>
      <c r="E561" s="1" t="s">
        <v>7313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" t="s">
        <v>2821</v>
      </c>
      <c r="X561" s="13"/>
      <c r="Y561" s="1" t="s">
        <v>2887</v>
      </c>
    </row>
    <row r="562" spans="1:25" x14ac:dyDescent="0.3">
      <c r="A562" s="1" t="s">
        <v>589</v>
      </c>
      <c r="B562" s="1" t="s">
        <v>1213</v>
      </c>
      <c r="C562" s="1" t="s">
        <v>1815</v>
      </c>
      <c r="E562" s="1" t="s">
        <v>7314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" t="s">
        <v>2820</v>
      </c>
      <c r="X562" s="13"/>
      <c r="Y562" s="13"/>
    </row>
    <row r="563" spans="1:25" x14ac:dyDescent="0.3">
      <c r="A563" s="1" t="s">
        <v>590</v>
      </c>
      <c r="B563" s="1" t="s">
        <v>1214</v>
      </c>
      <c r="C563" s="1" t="s">
        <v>1816</v>
      </c>
      <c r="E563" s="1" t="s">
        <v>7315</v>
      </c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" t="s">
        <v>2822</v>
      </c>
      <c r="X563" s="13"/>
      <c r="Y563" s="13"/>
    </row>
    <row r="564" spans="1:25" x14ac:dyDescent="0.3">
      <c r="A564" s="1" t="s">
        <v>591</v>
      </c>
      <c r="B564" s="1" t="s">
        <v>1215</v>
      </c>
      <c r="C564" s="1" t="s">
        <v>1817</v>
      </c>
      <c r="D564" s="1" t="s">
        <v>2148</v>
      </c>
      <c r="E564" s="1" t="s">
        <v>3047</v>
      </c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 t="s">
        <v>2640</v>
      </c>
      <c r="S564" s="13"/>
      <c r="T564" s="13"/>
      <c r="U564" s="13"/>
      <c r="V564" s="13"/>
      <c r="W564" s="1" t="s">
        <v>2796</v>
      </c>
      <c r="X564" s="13"/>
      <c r="Y564" s="1" t="s">
        <v>2886</v>
      </c>
    </row>
    <row r="565" spans="1:25" x14ac:dyDescent="0.3">
      <c r="A565" s="1" t="s">
        <v>592</v>
      </c>
      <c r="B565" s="1" t="s">
        <v>1216</v>
      </c>
      <c r="C565" s="1" t="s">
        <v>1818</v>
      </c>
      <c r="E565" s="1" t="s">
        <v>7316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" t="s">
        <v>2796</v>
      </c>
      <c r="X565" s="13"/>
      <c r="Y565" s="1" t="s">
        <v>2887</v>
      </c>
    </row>
    <row r="566" spans="1:25" x14ac:dyDescent="0.3">
      <c r="A566" s="1" t="s">
        <v>593</v>
      </c>
      <c r="B566" s="1" t="s">
        <v>1217</v>
      </c>
      <c r="C566" s="1" t="s">
        <v>1819</v>
      </c>
      <c r="D566" s="1" t="s">
        <v>2149</v>
      </c>
      <c r="E566" s="1" t="s">
        <v>3048</v>
      </c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3">
      <c r="A567" s="1" t="s">
        <v>594</v>
      </c>
      <c r="B567" s="1" t="s">
        <v>1218</v>
      </c>
      <c r="C567" s="1" t="s">
        <v>1218</v>
      </c>
      <c r="D567" s="1" t="s">
        <v>2150</v>
      </c>
      <c r="E567" s="1" t="s">
        <v>1218</v>
      </c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 t="s">
        <v>2643</v>
      </c>
      <c r="S567" s="13"/>
      <c r="T567" s="13"/>
      <c r="U567" s="13"/>
      <c r="V567" s="13"/>
      <c r="W567" s="1" t="s">
        <v>2823</v>
      </c>
      <c r="X567" s="13"/>
      <c r="Y567" s="1" t="s">
        <v>2886</v>
      </c>
    </row>
    <row r="568" spans="1:25" x14ac:dyDescent="0.3">
      <c r="A568" s="1" t="s">
        <v>595</v>
      </c>
      <c r="B568" s="1" t="s">
        <v>1219</v>
      </c>
      <c r="C568" s="1" t="s">
        <v>1820</v>
      </c>
      <c r="E568" s="1" t="s">
        <v>7317</v>
      </c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" t="s">
        <v>2824</v>
      </c>
      <c r="X568" s="13"/>
      <c r="Y568" s="1" t="s">
        <v>2888</v>
      </c>
    </row>
    <row r="569" spans="1:25" x14ac:dyDescent="0.3">
      <c r="A569" s="1" t="s">
        <v>596</v>
      </c>
      <c r="B569" s="1" t="s">
        <v>1220</v>
      </c>
      <c r="C569" s="1" t="s">
        <v>1821</v>
      </c>
      <c r="E569" s="1" t="s">
        <v>7318</v>
      </c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" t="s">
        <v>2823</v>
      </c>
      <c r="X569" s="13"/>
      <c r="Y569" s="1" t="s">
        <v>2888</v>
      </c>
    </row>
    <row r="570" spans="1:25" x14ac:dyDescent="0.3">
      <c r="A570" s="1" t="s">
        <v>597</v>
      </c>
      <c r="B570" s="1" t="s">
        <v>1221</v>
      </c>
      <c r="C570" s="1" t="s">
        <v>1822</v>
      </c>
      <c r="E570" s="1" t="s">
        <v>7319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" t="s">
        <v>2825</v>
      </c>
      <c r="X570" s="13"/>
      <c r="Y570" s="1" t="s">
        <v>2888</v>
      </c>
    </row>
    <row r="571" spans="1:25" x14ac:dyDescent="0.3">
      <c r="A571" s="1" t="s">
        <v>598</v>
      </c>
      <c r="B571" s="1" t="s">
        <v>1222</v>
      </c>
      <c r="C571" s="1" t="s">
        <v>1222</v>
      </c>
      <c r="D571" s="1" t="s">
        <v>1222</v>
      </c>
      <c r="E571" s="1" t="s">
        <v>1222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 t="s">
        <v>2644</v>
      </c>
      <c r="S571" s="13"/>
      <c r="T571" s="13"/>
      <c r="U571" s="13"/>
      <c r="V571" s="13"/>
      <c r="W571" s="1" t="s">
        <v>2824</v>
      </c>
      <c r="X571" s="13"/>
      <c r="Y571" s="1" t="s">
        <v>2886</v>
      </c>
    </row>
    <row r="572" spans="1:25" x14ac:dyDescent="0.3">
      <c r="A572" s="1" t="s">
        <v>599</v>
      </c>
      <c r="B572" s="1" t="s">
        <v>1223</v>
      </c>
      <c r="C572" s="1" t="s">
        <v>1823</v>
      </c>
      <c r="E572" s="1" t="s">
        <v>7370</v>
      </c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" t="s">
        <v>2826</v>
      </c>
      <c r="X572" s="13"/>
      <c r="Y572" s="1" t="s">
        <v>2888</v>
      </c>
    </row>
    <row r="573" spans="1:25" x14ac:dyDescent="0.3">
      <c r="A573" s="1" t="s">
        <v>600</v>
      </c>
      <c r="B573" s="1" t="s">
        <v>1224</v>
      </c>
      <c r="C573" s="1" t="s">
        <v>1824</v>
      </c>
      <c r="E573" s="1" t="s">
        <v>7320</v>
      </c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" t="s">
        <v>2823</v>
      </c>
      <c r="X573" s="13"/>
      <c r="Y573" s="1" t="s">
        <v>2888</v>
      </c>
    </row>
    <row r="574" spans="1:25" x14ac:dyDescent="0.3">
      <c r="A574" s="1" t="s">
        <v>601</v>
      </c>
      <c r="B574" s="1" t="s">
        <v>1225</v>
      </c>
      <c r="C574" s="1" t="s">
        <v>1825</v>
      </c>
      <c r="E574" s="1" t="s">
        <v>7321</v>
      </c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" t="s">
        <v>2827</v>
      </c>
      <c r="X574" s="13"/>
      <c r="Y574" s="1" t="s">
        <v>2888</v>
      </c>
    </row>
    <row r="575" spans="1:25" x14ac:dyDescent="0.3">
      <c r="A575" s="1" t="s">
        <v>602</v>
      </c>
      <c r="B575" s="1" t="s">
        <v>1226</v>
      </c>
      <c r="C575" s="1" t="s">
        <v>1826</v>
      </c>
      <c r="D575" s="1" t="s">
        <v>2151</v>
      </c>
      <c r="E575" s="1" t="s">
        <v>3049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 t="s">
        <v>2645</v>
      </c>
      <c r="S575" s="13"/>
      <c r="T575" s="13"/>
      <c r="U575" s="13"/>
      <c r="V575" s="13"/>
      <c r="W575" s="1" t="s">
        <v>2828</v>
      </c>
      <c r="X575" s="13"/>
      <c r="Y575" s="1" t="s">
        <v>2886</v>
      </c>
    </row>
    <row r="576" spans="1:25" x14ac:dyDescent="0.3">
      <c r="A576" s="1" t="s">
        <v>603</v>
      </c>
      <c r="B576" s="1" t="s">
        <v>1227</v>
      </c>
      <c r="C576" s="1" t="s">
        <v>1827</v>
      </c>
      <c r="E576" s="1" t="s">
        <v>7371</v>
      </c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" t="s">
        <v>2829</v>
      </c>
      <c r="X576" s="13"/>
      <c r="Y576" s="1" t="s">
        <v>2888</v>
      </c>
    </row>
    <row r="577" spans="1:25" x14ac:dyDescent="0.3">
      <c r="A577" s="1" t="s">
        <v>604</v>
      </c>
      <c r="B577" s="1" t="s">
        <v>1228</v>
      </c>
      <c r="C577" s="1" t="s">
        <v>1828</v>
      </c>
      <c r="E577" s="1" t="s">
        <v>7372</v>
      </c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" t="s">
        <v>2828</v>
      </c>
      <c r="X577" s="13"/>
      <c r="Y577" s="1" t="s">
        <v>2888</v>
      </c>
    </row>
    <row r="578" spans="1:25" x14ac:dyDescent="0.3">
      <c r="A578" s="1" t="s">
        <v>605</v>
      </c>
      <c r="B578" s="1" t="s">
        <v>1229</v>
      </c>
      <c r="C578" s="1" t="s">
        <v>1829</v>
      </c>
      <c r="E578" s="1" t="s">
        <v>7322</v>
      </c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" t="s">
        <v>2823</v>
      </c>
      <c r="X578" s="13"/>
      <c r="Y578" s="1" t="s">
        <v>2888</v>
      </c>
    </row>
    <row r="579" spans="1:25" x14ac:dyDescent="0.3">
      <c r="A579" s="1" t="s">
        <v>606</v>
      </c>
      <c r="B579" s="1" t="s">
        <v>1230</v>
      </c>
      <c r="C579" s="1" t="s">
        <v>1830</v>
      </c>
      <c r="E579" s="1" t="s">
        <v>7323</v>
      </c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" t="s">
        <v>2828</v>
      </c>
      <c r="X579" s="13"/>
      <c r="Y579" s="1" t="s">
        <v>2888</v>
      </c>
    </row>
    <row r="580" spans="1:25" x14ac:dyDescent="0.3">
      <c r="A580" s="1" t="s">
        <v>607</v>
      </c>
      <c r="B580" s="1" t="s">
        <v>1231</v>
      </c>
      <c r="C580" s="1" t="s">
        <v>1831</v>
      </c>
      <c r="E580" s="1" t="s">
        <v>7324</v>
      </c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" t="s">
        <v>2830</v>
      </c>
      <c r="X580" s="13"/>
      <c r="Y580" s="1" t="s">
        <v>2888</v>
      </c>
    </row>
    <row r="581" spans="1:25" x14ac:dyDescent="0.3">
      <c r="A581" s="1" t="s">
        <v>608</v>
      </c>
      <c r="B581" s="1" t="s">
        <v>1232</v>
      </c>
      <c r="C581" s="1" t="s">
        <v>1832</v>
      </c>
      <c r="E581" s="1" t="s">
        <v>7325</v>
      </c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" t="s">
        <v>2828</v>
      </c>
      <c r="X581" s="13"/>
      <c r="Y581" s="1" t="s">
        <v>2888</v>
      </c>
    </row>
    <row r="582" spans="1:25" x14ac:dyDescent="0.3">
      <c r="A582" s="1" t="s">
        <v>609</v>
      </c>
      <c r="B582" s="1" t="s">
        <v>1233</v>
      </c>
      <c r="C582" s="1" t="s">
        <v>1833</v>
      </c>
      <c r="D582" s="1" t="s">
        <v>2152</v>
      </c>
      <c r="E582" s="1" t="s">
        <v>3050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 t="s">
        <v>2645</v>
      </c>
      <c r="S582" s="13"/>
      <c r="T582" s="13"/>
      <c r="U582" s="13"/>
      <c r="V582" s="13"/>
      <c r="W582" s="1" t="s">
        <v>2824</v>
      </c>
      <c r="X582" s="13"/>
      <c r="Y582" s="1" t="s">
        <v>2886</v>
      </c>
    </row>
    <row r="583" spans="1:25" x14ac:dyDescent="0.3">
      <c r="A583" s="1" t="s">
        <v>610</v>
      </c>
      <c r="B583" s="1" t="s">
        <v>1234</v>
      </c>
      <c r="C583" s="1" t="s">
        <v>1834</v>
      </c>
      <c r="E583" s="1" t="s">
        <v>7326</v>
      </c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" t="s">
        <v>2831</v>
      </c>
      <c r="X583" s="13"/>
      <c r="Y583" s="1" t="s">
        <v>2888</v>
      </c>
    </row>
    <row r="584" spans="1:25" x14ac:dyDescent="0.3">
      <c r="A584" s="1" t="s">
        <v>611</v>
      </c>
      <c r="B584" s="1" t="s">
        <v>1235</v>
      </c>
      <c r="C584" s="1" t="s">
        <v>1835</v>
      </c>
      <c r="E584" s="1" t="s">
        <v>7373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" t="s">
        <v>2830</v>
      </c>
      <c r="X584" s="13"/>
      <c r="Y584" s="1" t="s">
        <v>2888</v>
      </c>
    </row>
    <row r="585" spans="1:25" x14ac:dyDescent="0.3">
      <c r="A585" s="1" t="s">
        <v>612</v>
      </c>
      <c r="B585" s="1" t="s">
        <v>1236</v>
      </c>
      <c r="C585" s="1" t="s">
        <v>1836</v>
      </c>
      <c r="E585" s="1" t="s">
        <v>7327</v>
      </c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" t="s">
        <v>2832</v>
      </c>
      <c r="X585" s="13"/>
      <c r="Y585" s="13"/>
    </row>
    <row r="586" spans="1:25" x14ac:dyDescent="0.3">
      <c r="A586" s="1" t="s">
        <v>613</v>
      </c>
      <c r="B586" s="1" t="s">
        <v>847</v>
      </c>
      <c r="C586" s="1" t="s">
        <v>1837</v>
      </c>
      <c r="D586" s="1" t="s">
        <v>2153</v>
      </c>
      <c r="E586" s="1" t="s">
        <v>3051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3">
      <c r="A587" s="1" t="s">
        <v>614</v>
      </c>
      <c r="B587" s="1" t="s">
        <v>1237</v>
      </c>
      <c r="C587" s="1" t="s">
        <v>1838</v>
      </c>
      <c r="D587" s="1" t="s">
        <v>2154</v>
      </c>
      <c r="E587" s="1" t="s">
        <v>3052</v>
      </c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 t="s">
        <v>2646</v>
      </c>
      <c r="S587" s="13"/>
      <c r="T587" s="13"/>
      <c r="U587" s="13"/>
      <c r="V587" s="13"/>
      <c r="W587" s="1" t="s">
        <v>2825</v>
      </c>
      <c r="X587" s="13"/>
      <c r="Y587" s="1" t="s">
        <v>2886</v>
      </c>
    </row>
    <row r="588" spans="1:25" x14ac:dyDescent="0.3">
      <c r="A588" s="1" t="s">
        <v>615</v>
      </c>
      <c r="B588" s="1" t="s">
        <v>1238</v>
      </c>
      <c r="C588" s="1" t="s">
        <v>1839</v>
      </c>
      <c r="E588" s="1" t="s">
        <v>7328</v>
      </c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" t="s">
        <v>2833</v>
      </c>
      <c r="X588" s="13"/>
      <c r="Y588" s="1" t="s">
        <v>2885</v>
      </c>
    </row>
    <row r="589" spans="1:25" x14ac:dyDescent="0.3">
      <c r="A589" s="1" t="s">
        <v>616</v>
      </c>
      <c r="B589" s="1" t="s">
        <v>1239</v>
      </c>
      <c r="C589" s="1" t="s">
        <v>1840</v>
      </c>
      <c r="E589" s="1" t="s">
        <v>7329</v>
      </c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" t="s">
        <v>2825</v>
      </c>
      <c r="X589" s="13"/>
      <c r="Y589" s="1" t="s">
        <v>2889</v>
      </c>
    </row>
    <row r="590" spans="1:25" x14ac:dyDescent="0.3">
      <c r="A590" s="1" t="s">
        <v>617</v>
      </c>
      <c r="B590" s="1" t="s">
        <v>1240</v>
      </c>
      <c r="C590" s="1" t="s">
        <v>1841</v>
      </c>
      <c r="E590" s="1" t="s">
        <v>7330</v>
      </c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" t="s">
        <v>2834</v>
      </c>
      <c r="X590" s="13"/>
      <c r="Y590" s="1" t="s">
        <v>2889</v>
      </c>
    </row>
    <row r="591" spans="1:25" x14ac:dyDescent="0.3">
      <c r="A591" s="1" t="s">
        <v>618</v>
      </c>
      <c r="B591" s="1" t="s">
        <v>1241</v>
      </c>
      <c r="C591" s="1" t="s">
        <v>1842</v>
      </c>
      <c r="D591" s="1" t="s">
        <v>2155</v>
      </c>
      <c r="E591" s="1" t="s">
        <v>3053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 t="s">
        <v>2646</v>
      </c>
      <c r="S591" s="13"/>
      <c r="T591" s="13"/>
      <c r="U591" s="13"/>
      <c r="V591" s="13"/>
      <c r="W591" s="1" t="s">
        <v>2833</v>
      </c>
      <c r="X591" s="13"/>
      <c r="Y591" s="1" t="s">
        <v>2886</v>
      </c>
    </row>
    <row r="592" spans="1:25" x14ac:dyDescent="0.3">
      <c r="A592" s="1" t="s">
        <v>619</v>
      </c>
      <c r="B592" s="1" t="s">
        <v>1242</v>
      </c>
      <c r="C592" s="1" t="s">
        <v>1843</v>
      </c>
      <c r="E592" s="1" t="s">
        <v>7374</v>
      </c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" t="s">
        <v>2835</v>
      </c>
      <c r="X592" s="13"/>
      <c r="Y592" s="1" t="s">
        <v>2885</v>
      </c>
    </row>
    <row r="593" spans="1:25" x14ac:dyDescent="0.3">
      <c r="A593" s="1" t="s">
        <v>620</v>
      </c>
      <c r="B593" s="1" t="s">
        <v>1243</v>
      </c>
      <c r="C593" s="1" t="s">
        <v>1844</v>
      </c>
      <c r="E593" s="1" t="s">
        <v>7331</v>
      </c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" t="s">
        <v>2836</v>
      </c>
      <c r="X593" s="13"/>
      <c r="Y593" s="1" t="s">
        <v>2885</v>
      </c>
    </row>
    <row r="594" spans="1:25" x14ac:dyDescent="0.3">
      <c r="A594" s="1" t="s">
        <v>621</v>
      </c>
      <c r="B594" s="1" t="s">
        <v>1244</v>
      </c>
      <c r="C594" s="1" t="s">
        <v>1845</v>
      </c>
      <c r="E594" s="1" t="s">
        <v>7332</v>
      </c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" t="s">
        <v>2837</v>
      </c>
      <c r="X594" s="13"/>
      <c r="Y594" s="1" t="s">
        <v>2885</v>
      </c>
    </row>
    <row r="595" spans="1:25" x14ac:dyDescent="0.3">
      <c r="A595" s="1" t="s">
        <v>622</v>
      </c>
      <c r="B595" s="1" t="s">
        <v>1245</v>
      </c>
      <c r="C595" s="1" t="s">
        <v>1846</v>
      </c>
      <c r="E595" s="1" t="s">
        <v>7333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" t="s">
        <v>2838</v>
      </c>
      <c r="X595" s="13"/>
      <c r="Y595" s="1" t="s">
        <v>2885</v>
      </c>
    </row>
    <row r="596" spans="1:25" x14ac:dyDescent="0.3">
      <c r="A596" s="1" t="s">
        <v>623</v>
      </c>
      <c r="B596" s="1" t="s">
        <v>1246</v>
      </c>
      <c r="C596" s="1" t="s">
        <v>1847</v>
      </c>
      <c r="E596" s="1" t="s">
        <v>7334</v>
      </c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" t="s">
        <v>2838</v>
      </c>
      <c r="X596" s="13"/>
      <c r="Y596" s="1" t="s">
        <v>2885</v>
      </c>
    </row>
    <row r="597" spans="1:25" x14ac:dyDescent="0.3">
      <c r="A597" s="1" t="s">
        <v>624</v>
      </c>
      <c r="B597" s="1" t="s">
        <v>1247</v>
      </c>
      <c r="C597" s="1" t="s">
        <v>1848</v>
      </c>
      <c r="E597" s="1" t="s">
        <v>7335</v>
      </c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" t="s">
        <v>2739</v>
      </c>
      <c r="X597" s="13"/>
      <c r="Y597" s="1" t="s">
        <v>2885</v>
      </c>
    </row>
    <row r="598" spans="1:25" x14ac:dyDescent="0.3">
      <c r="A598" s="1" t="s">
        <v>625</v>
      </c>
      <c r="B598" s="1" t="s">
        <v>1248</v>
      </c>
      <c r="C598" s="1" t="s">
        <v>1849</v>
      </c>
      <c r="D598" s="1" t="s">
        <v>2156</v>
      </c>
      <c r="E598" s="1" t="s">
        <v>7375</v>
      </c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 t="s">
        <v>2646</v>
      </c>
      <c r="S598" s="13"/>
      <c r="T598" s="13"/>
      <c r="U598" s="13"/>
      <c r="V598" s="13"/>
      <c r="W598" s="1" t="s">
        <v>2839</v>
      </c>
      <c r="X598" s="13"/>
      <c r="Y598" s="1" t="s">
        <v>2886</v>
      </c>
    </row>
    <row r="599" spans="1:25" x14ac:dyDescent="0.3">
      <c r="A599" s="1" t="s">
        <v>626</v>
      </c>
      <c r="B599" s="1" t="s">
        <v>1249</v>
      </c>
      <c r="C599" s="1" t="s">
        <v>1850</v>
      </c>
      <c r="E599" s="1" t="s">
        <v>7336</v>
      </c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" t="s">
        <v>2839</v>
      </c>
      <c r="X599" s="13"/>
      <c r="Y599" s="1" t="s">
        <v>2885</v>
      </c>
    </row>
    <row r="600" spans="1:25" x14ac:dyDescent="0.3">
      <c r="A600" s="1" t="s">
        <v>627</v>
      </c>
      <c r="B600" s="1" t="s">
        <v>1250</v>
      </c>
      <c r="C600" s="1" t="s">
        <v>1851</v>
      </c>
      <c r="E600" s="1" t="s">
        <v>7337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" t="s">
        <v>2823</v>
      </c>
      <c r="X600" s="13"/>
      <c r="Y600" s="13"/>
    </row>
    <row r="601" spans="1:25" x14ac:dyDescent="0.3">
      <c r="A601" s="1" t="s">
        <v>628</v>
      </c>
      <c r="B601" s="1" t="s">
        <v>1251</v>
      </c>
      <c r="C601" s="1" t="s">
        <v>1852</v>
      </c>
      <c r="E601" s="1" t="s">
        <v>7338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" t="s">
        <v>2833</v>
      </c>
      <c r="X601" s="13"/>
      <c r="Y601" s="13"/>
    </row>
    <row r="602" spans="1:25" x14ac:dyDescent="0.3">
      <c r="A602" s="1" t="s">
        <v>629</v>
      </c>
      <c r="B602" s="1" t="s">
        <v>1252</v>
      </c>
      <c r="C602" s="1" t="s">
        <v>1853</v>
      </c>
      <c r="E602" s="1" t="s">
        <v>7339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" t="s">
        <v>2840</v>
      </c>
      <c r="X602" s="13"/>
      <c r="Y602" s="13"/>
    </row>
    <row r="603" spans="1:25" x14ac:dyDescent="0.3">
      <c r="A603" s="1" t="s">
        <v>630</v>
      </c>
      <c r="B603" s="1" t="s">
        <v>1253</v>
      </c>
      <c r="C603" s="1" t="s">
        <v>1854</v>
      </c>
      <c r="E603" s="1" t="s">
        <v>7376</v>
      </c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" t="s">
        <v>2833</v>
      </c>
      <c r="X603" s="13"/>
      <c r="Y603" s="13"/>
    </row>
    <row r="604" spans="1:25" x14ac:dyDescent="0.3">
      <c r="A604" s="1" t="s">
        <v>631</v>
      </c>
      <c r="B604" s="1" t="s">
        <v>1254</v>
      </c>
      <c r="C604" s="1" t="s">
        <v>1855</v>
      </c>
      <c r="E604" s="1" t="s">
        <v>7377</v>
      </c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" t="s">
        <v>2828</v>
      </c>
      <c r="X604" s="13"/>
      <c r="Y604" s="13"/>
    </row>
    <row r="605" spans="1:25" x14ac:dyDescent="0.3">
      <c r="A605" s="1" t="s">
        <v>632</v>
      </c>
      <c r="B605" s="1" t="s">
        <v>1255</v>
      </c>
      <c r="C605" s="1" t="s">
        <v>1856</v>
      </c>
      <c r="D605" s="1" t="s">
        <v>2157</v>
      </c>
      <c r="E605" s="1" t="s">
        <v>3054</v>
      </c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3">
      <c r="A606" s="1" t="s">
        <v>633</v>
      </c>
      <c r="B606" s="1" t="s">
        <v>1256</v>
      </c>
      <c r="C606" s="1" t="s">
        <v>1857</v>
      </c>
      <c r="D606" s="1" t="s">
        <v>1858</v>
      </c>
      <c r="E606" s="1" t="s">
        <v>3055</v>
      </c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 t="s">
        <v>2646</v>
      </c>
      <c r="S606" s="13"/>
      <c r="T606" s="13"/>
      <c r="U606" s="13"/>
      <c r="V606" s="13"/>
      <c r="W606" s="1" t="s">
        <v>2818</v>
      </c>
      <c r="X606" s="13"/>
      <c r="Y606" s="1" t="s">
        <v>2886</v>
      </c>
    </row>
    <row r="607" spans="1:25" x14ac:dyDescent="0.3">
      <c r="A607" s="1" t="s">
        <v>634</v>
      </c>
      <c r="B607" s="1" t="s">
        <v>1257</v>
      </c>
      <c r="C607" s="1" t="s">
        <v>1858</v>
      </c>
      <c r="E607" s="1" t="s">
        <v>7378</v>
      </c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" t="s">
        <v>2818</v>
      </c>
      <c r="X607" s="13"/>
      <c r="Y607" s="1" t="s">
        <v>2890</v>
      </c>
    </row>
    <row r="608" spans="1:25" x14ac:dyDescent="0.3">
      <c r="A608" s="1" t="s">
        <v>635</v>
      </c>
      <c r="B608" s="1" t="s">
        <v>1258</v>
      </c>
      <c r="C608" s="1" t="s">
        <v>1859</v>
      </c>
      <c r="D608" s="1" t="s">
        <v>2158</v>
      </c>
      <c r="E608" s="1" t="s">
        <v>3056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 t="s">
        <v>2646</v>
      </c>
      <c r="S608" s="13"/>
      <c r="T608" s="13"/>
      <c r="U608" s="13"/>
      <c r="V608" s="13"/>
      <c r="W608" s="1" t="s">
        <v>2818</v>
      </c>
      <c r="X608" s="13"/>
      <c r="Y608" s="1" t="s">
        <v>2890</v>
      </c>
    </row>
    <row r="609" spans="1:25" x14ac:dyDescent="0.3">
      <c r="A609" s="1" t="s">
        <v>636</v>
      </c>
      <c r="B609" s="1" t="s">
        <v>1259</v>
      </c>
      <c r="C609" s="1" t="s">
        <v>1859</v>
      </c>
      <c r="E609" s="1" t="s">
        <v>7340</v>
      </c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" t="s">
        <v>2818</v>
      </c>
      <c r="X609" s="13"/>
      <c r="Y609" s="13"/>
    </row>
    <row r="610" spans="1:25" x14ac:dyDescent="0.3">
      <c r="A610" s="1" t="s">
        <v>637</v>
      </c>
      <c r="B610" s="1" t="s">
        <v>1260</v>
      </c>
      <c r="C610" s="1" t="s">
        <v>1860</v>
      </c>
      <c r="E610" s="1" t="s">
        <v>7379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" t="s">
        <v>2818</v>
      </c>
      <c r="X610" s="13"/>
      <c r="Y610" s="13"/>
    </row>
    <row r="611" spans="1:25" x14ac:dyDescent="0.3">
      <c r="A611" s="1" t="s">
        <v>638</v>
      </c>
      <c r="B611" s="1" t="s">
        <v>1261</v>
      </c>
      <c r="C611" s="1" t="s">
        <v>1861</v>
      </c>
      <c r="D611" s="1" t="s">
        <v>2159</v>
      </c>
      <c r="E611" s="1" t="s">
        <v>3057</v>
      </c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3">
      <c r="A612" s="1" t="s">
        <v>639</v>
      </c>
      <c r="B612" s="1" t="s">
        <v>1262</v>
      </c>
      <c r="C612" s="1" t="s">
        <v>1862</v>
      </c>
      <c r="D612" s="1" t="s">
        <v>2160</v>
      </c>
      <c r="E612" s="1" t="s">
        <v>3058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 t="s">
        <v>2646</v>
      </c>
      <c r="S612" s="13"/>
      <c r="T612" s="13"/>
      <c r="U612" s="13"/>
      <c r="V612" s="13"/>
      <c r="W612" s="1" t="s">
        <v>2841</v>
      </c>
      <c r="X612" s="13"/>
      <c r="Y612" s="1" t="s">
        <v>2886</v>
      </c>
    </row>
    <row r="613" spans="1:25" x14ac:dyDescent="0.3">
      <c r="A613" s="1" t="s">
        <v>640</v>
      </c>
      <c r="B613" s="1" t="s">
        <v>1263</v>
      </c>
      <c r="C613" s="1" t="s">
        <v>1863</v>
      </c>
      <c r="E613" s="1" t="s">
        <v>7341</v>
      </c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 t="s">
        <v>2646</v>
      </c>
      <c r="S613" s="13"/>
      <c r="T613" s="13"/>
      <c r="U613" s="13"/>
      <c r="V613" s="13"/>
      <c r="W613" s="1" t="s">
        <v>2841</v>
      </c>
      <c r="X613" s="13"/>
      <c r="Y613" s="1" t="s">
        <v>2886</v>
      </c>
    </row>
    <row r="614" spans="1:25" x14ac:dyDescent="0.3">
      <c r="A614" s="1" t="s">
        <v>641</v>
      </c>
      <c r="B614" s="1" t="s">
        <v>1264</v>
      </c>
      <c r="C614" s="1" t="s">
        <v>1864</v>
      </c>
      <c r="D614" s="1" t="s">
        <v>2161</v>
      </c>
      <c r="E614" s="1" t="s">
        <v>3057</v>
      </c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 t="s">
        <v>2646</v>
      </c>
      <c r="S614" s="13"/>
      <c r="T614" s="13"/>
      <c r="U614" s="13"/>
      <c r="V614" s="13"/>
      <c r="W614" s="1" t="s">
        <v>2842</v>
      </c>
      <c r="X614" s="13"/>
      <c r="Y614" s="1" t="s">
        <v>2886</v>
      </c>
    </row>
    <row r="615" spans="1:25" x14ac:dyDescent="0.3">
      <c r="A615" s="1" t="s">
        <v>642</v>
      </c>
      <c r="B615" s="1" t="s">
        <v>1265</v>
      </c>
      <c r="C615" s="1" t="s">
        <v>1865</v>
      </c>
      <c r="E615" s="1" t="s">
        <v>7342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 t="s">
        <v>2646</v>
      </c>
      <c r="S615" s="13"/>
      <c r="T615" s="13"/>
      <c r="U615" s="13"/>
      <c r="V615" s="13"/>
      <c r="W615" s="1" t="s">
        <v>2842</v>
      </c>
      <c r="X615" s="13"/>
      <c r="Y615" s="1" t="s">
        <v>2886</v>
      </c>
    </row>
    <row r="616" spans="1:25" x14ac:dyDescent="0.3">
      <c r="A616" s="1" t="s">
        <v>643</v>
      </c>
      <c r="B616" s="1" t="s">
        <v>1266</v>
      </c>
      <c r="C616" s="1" t="s">
        <v>1866</v>
      </c>
      <c r="E616" s="1" t="s">
        <v>7343</v>
      </c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" t="s">
        <v>2842</v>
      </c>
      <c r="X616" s="13"/>
      <c r="Y616" s="13"/>
    </row>
    <row r="617" spans="1:25" x14ac:dyDescent="0.3">
      <c r="A617" s="1" t="s">
        <v>644</v>
      </c>
      <c r="B617" s="1" t="s">
        <v>1267</v>
      </c>
      <c r="C617" s="1" t="s">
        <v>1867</v>
      </c>
      <c r="E617" s="1" t="s">
        <v>7344</v>
      </c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" t="s">
        <v>2842</v>
      </c>
      <c r="X617" s="13"/>
      <c r="Y617" s="1" t="s">
        <v>2886</v>
      </c>
    </row>
    <row r="618" spans="1:25" x14ac:dyDescent="0.3">
      <c r="A618" s="1" t="s">
        <v>645</v>
      </c>
      <c r="B618" s="1" t="s">
        <v>1268</v>
      </c>
      <c r="C618" s="1" t="s">
        <v>1868</v>
      </c>
      <c r="D618" s="1" t="s">
        <v>2162</v>
      </c>
      <c r="E618" s="1" t="s">
        <v>3059</v>
      </c>
      <c r="F618" s="13"/>
      <c r="G618" s="13"/>
      <c r="H618" s="13"/>
      <c r="I618" s="13"/>
      <c r="J618" s="13" t="s">
        <v>2486</v>
      </c>
      <c r="K618" s="13" t="s">
        <v>7393</v>
      </c>
      <c r="L618" s="13" t="s">
        <v>2510</v>
      </c>
      <c r="M618" s="13"/>
      <c r="N618" s="1" t="s">
        <v>2486</v>
      </c>
      <c r="O618" s="13" t="s">
        <v>7393</v>
      </c>
      <c r="P618" s="13" t="s">
        <v>2510</v>
      </c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3">
      <c r="A619" s="1" t="s">
        <v>646</v>
      </c>
      <c r="B619" s="1" t="s">
        <v>1269</v>
      </c>
      <c r="C619" s="1" t="s">
        <v>1869</v>
      </c>
      <c r="D619" s="1" t="s">
        <v>2163</v>
      </c>
      <c r="E619" s="1" t="s">
        <v>1269</v>
      </c>
      <c r="F619" s="13"/>
      <c r="G619" s="13"/>
      <c r="H619" s="13"/>
      <c r="I619" s="13"/>
      <c r="J619" s="1" t="s">
        <v>2486</v>
      </c>
      <c r="K619" s="13" t="s">
        <v>7393</v>
      </c>
      <c r="L619" s="13" t="s">
        <v>2510</v>
      </c>
      <c r="M619" s="13"/>
      <c r="N619" s="1" t="s">
        <v>2486</v>
      </c>
      <c r="O619" s="13" t="s">
        <v>7393</v>
      </c>
      <c r="P619" s="13" t="s">
        <v>2510</v>
      </c>
      <c r="Q619" s="13"/>
      <c r="R619" s="1" t="s">
        <v>2647</v>
      </c>
      <c r="S619" s="13"/>
      <c r="T619" s="13"/>
      <c r="U619" s="13"/>
      <c r="V619" s="13"/>
      <c r="W619" s="1" t="s">
        <v>2843</v>
      </c>
      <c r="X619" s="13"/>
      <c r="Y619" s="1" t="s">
        <v>2891</v>
      </c>
    </row>
    <row r="620" spans="1:25" x14ac:dyDescent="0.3">
      <c r="A620" s="1" t="s">
        <v>647</v>
      </c>
      <c r="B620" s="1" t="s">
        <v>1270</v>
      </c>
      <c r="C620" s="1" t="s">
        <v>1870</v>
      </c>
      <c r="E620" s="1" t="s">
        <v>7345</v>
      </c>
      <c r="F620" s="13"/>
      <c r="G620" s="13"/>
      <c r="H620" s="13"/>
      <c r="I620" s="13"/>
      <c r="J620" s="13" t="s">
        <v>2486</v>
      </c>
      <c r="K620" s="13" t="s">
        <v>7393</v>
      </c>
      <c r="L620" s="13" t="s">
        <v>7400</v>
      </c>
      <c r="M620" s="13"/>
      <c r="N620" s="1" t="s">
        <v>2486</v>
      </c>
      <c r="O620" s="13" t="s">
        <v>7393</v>
      </c>
      <c r="P620" s="13" t="s">
        <v>7400</v>
      </c>
      <c r="Q620" s="13"/>
      <c r="R620" s="13"/>
      <c r="S620" s="13"/>
      <c r="T620" s="13"/>
      <c r="U620" s="13"/>
      <c r="V620" s="13"/>
      <c r="W620" s="1" t="s">
        <v>2843</v>
      </c>
      <c r="X620" s="13"/>
      <c r="Y620" s="13"/>
    </row>
    <row r="621" spans="1:25" x14ac:dyDescent="0.3">
      <c r="A621" s="1" t="s">
        <v>648</v>
      </c>
      <c r="B621" s="1" t="s">
        <v>1271</v>
      </c>
      <c r="C621" s="1" t="s">
        <v>1871</v>
      </c>
      <c r="E621" s="1" t="s">
        <v>7346</v>
      </c>
      <c r="F621" s="13"/>
      <c r="G621" s="13"/>
      <c r="H621" s="13"/>
      <c r="I621" s="13"/>
      <c r="J621" s="13" t="s">
        <v>2486</v>
      </c>
      <c r="K621" s="13" t="s">
        <v>7393</v>
      </c>
      <c r="L621" s="13" t="s">
        <v>7401</v>
      </c>
      <c r="M621" s="13"/>
      <c r="N621" s="1" t="s">
        <v>2486</v>
      </c>
      <c r="O621" s="13" t="s">
        <v>7393</v>
      </c>
      <c r="P621" s="13" t="s">
        <v>2510</v>
      </c>
      <c r="Q621" s="13"/>
      <c r="R621" s="13"/>
      <c r="S621" s="13"/>
      <c r="T621" s="13"/>
      <c r="U621" s="13"/>
      <c r="V621" s="13"/>
      <c r="W621" s="1" t="s">
        <v>2843</v>
      </c>
      <c r="X621" s="13"/>
      <c r="Y621" s="13"/>
    </row>
    <row r="622" spans="1:25" x14ac:dyDescent="0.3">
      <c r="A622" s="1" t="s">
        <v>649</v>
      </c>
      <c r="B622" s="1" t="s">
        <v>1272</v>
      </c>
      <c r="C622" s="1" t="s">
        <v>1872</v>
      </c>
      <c r="E622" s="1" t="s">
        <v>7347</v>
      </c>
      <c r="F622" s="13"/>
      <c r="G622" s="13"/>
      <c r="H622" s="13"/>
      <c r="I622" s="13"/>
      <c r="J622" s="13" t="s">
        <v>2486</v>
      </c>
      <c r="K622" s="13" t="s">
        <v>7393</v>
      </c>
      <c r="L622" s="13" t="s">
        <v>7402</v>
      </c>
      <c r="M622" s="13"/>
      <c r="N622" s="1" t="s">
        <v>2486</v>
      </c>
      <c r="O622" s="13" t="s">
        <v>7393</v>
      </c>
      <c r="P622" s="13" t="s">
        <v>7402</v>
      </c>
      <c r="Q622" s="13"/>
      <c r="R622" s="13"/>
      <c r="S622" s="13"/>
      <c r="T622" s="13"/>
      <c r="U622" s="13"/>
      <c r="V622" s="13"/>
      <c r="W622" s="1" t="s">
        <v>2843</v>
      </c>
      <c r="X622" s="13"/>
      <c r="Y622" s="13"/>
    </row>
    <row r="623" spans="1:25" x14ac:dyDescent="0.3">
      <c r="A623" s="1" t="s">
        <v>650</v>
      </c>
      <c r="B623" s="1" t="s">
        <v>1273</v>
      </c>
      <c r="C623" s="1" t="s">
        <v>1873</v>
      </c>
      <c r="E623" s="1" t="s">
        <v>7348</v>
      </c>
      <c r="F623" s="13"/>
      <c r="G623" s="13"/>
      <c r="H623" s="13"/>
      <c r="I623" s="13"/>
      <c r="J623" s="13" t="s">
        <v>2486</v>
      </c>
      <c r="K623" s="13" t="s">
        <v>7393</v>
      </c>
      <c r="L623" s="13" t="s">
        <v>7403</v>
      </c>
      <c r="M623" s="13"/>
      <c r="N623" s="1" t="s">
        <v>2486</v>
      </c>
      <c r="O623" s="13" t="s">
        <v>7393</v>
      </c>
      <c r="P623" s="13" t="s">
        <v>7403</v>
      </c>
      <c r="Q623" s="13"/>
      <c r="R623" s="13"/>
      <c r="S623" s="13"/>
      <c r="T623" s="13"/>
      <c r="U623" s="13"/>
      <c r="V623" s="13"/>
      <c r="W623" s="1" t="s">
        <v>2843</v>
      </c>
      <c r="X623" s="13"/>
      <c r="Y623" s="13"/>
    </row>
    <row r="624" spans="1:25" x14ac:dyDescent="0.3">
      <c r="A624" s="1" t="s">
        <v>651</v>
      </c>
      <c r="B624" s="1" t="s">
        <v>1274</v>
      </c>
      <c r="C624" s="1" t="s">
        <v>1874</v>
      </c>
      <c r="D624" s="1" t="s">
        <v>2164</v>
      </c>
      <c r="E624" s="1" t="s">
        <v>3060</v>
      </c>
      <c r="F624" s="13"/>
      <c r="G624" s="13"/>
      <c r="H624" s="13"/>
      <c r="I624" s="13"/>
      <c r="J624" s="1" t="s">
        <v>2486</v>
      </c>
      <c r="K624" s="13" t="s">
        <v>7393</v>
      </c>
      <c r="L624" s="13" t="s">
        <v>2510</v>
      </c>
      <c r="M624" s="13"/>
      <c r="N624" s="1" t="s">
        <v>2486</v>
      </c>
      <c r="O624" s="13" t="s">
        <v>7393</v>
      </c>
      <c r="P624" s="13" t="s">
        <v>2510</v>
      </c>
      <c r="Q624" s="13"/>
      <c r="R624" s="1" t="s">
        <v>2647</v>
      </c>
      <c r="S624" s="13"/>
      <c r="T624" s="13"/>
      <c r="U624" s="13"/>
      <c r="V624" s="13"/>
      <c r="W624" s="1" t="s">
        <v>2844</v>
      </c>
      <c r="X624" s="13"/>
      <c r="Y624" s="1" t="s">
        <v>2891</v>
      </c>
    </row>
    <row r="625" spans="1:25" x14ac:dyDescent="0.3">
      <c r="A625" s="1" t="s">
        <v>652</v>
      </c>
      <c r="B625" s="1" t="s">
        <v>1270</v>
      </c>
      <c r="C625" s="1" t="s">
        <v>1870</v>
      </c>
      <c r="E625" s="1" t="s">
        <v>7345</v>
      </c>
      <c r="F625" s="13"/>
      <c r="G625" s="13"/>
      <c r="H625" s="13"/>
      <c r="I625" s="13"/>
      <c r="J625" s="13" t="s">
        <v>2486</v>
      </c>
      <c r="K625" s="13" t="s">
        <v>7393</v>
      </c>
      <c r="L625" s="13" t="s">
        <v>7400</v>
      </c>
      <c r="M625" s="13"/>
      <c r="N625" s="1" t="s">
        <v>2486</v>
      </c>
      <c r="O625" s="13" t="s">
        <v>7393</v>
      </c>
      <c r="P625" s="13" t="s">
        <v>7400</v>
      </c>
      <c r="Q625" s="13"/>
      <c r="R625" s="13"/>
      <c r="S625" s="13"/>
      <c r="T625" s="13"/>
      <c r="U625" s="13"/>
      <c r="V625" s="13"/>
      <c r="W625" s="1" t="s">
        <v>2844</v>
      </c>
      <c r="X625" s="13"/>
      <c r="Y625" s="13"/>
    </row>
    <row r="626" spans="1:25" x14ac:dyDescent="0.3">
      <c r="A626" s="1" t="s">
        <v>653</v>
      </c>
      <c r="B626" s="1" t="s">
        <v>1275</v>
      </c>
      <c r="C626" s="1" t="s">
        <v>1871</v>
      </c>
      <c r="E626" s="1" t="s">
        <v>7349</v>
      </c>
      <c r="F626" s="13"/>
      <c r="G626" s="13"/>
      <c r="H626" s="13"/>
      <c r="I626" s="13"/>
      <c r="J626" s="13" t="s">
        <v>2486</v>
      </c>
      <c r="K626" s="13" t="s">
        <v>7393</v>
      </c>
      <c r="L626" s="13" t="s">
        <v>7401</v>
      </c>
      <c r="M626" s="13"/>
      <c r="N626" s="1" t="s">
        <v>2486</v>
      </c>
      <c r="O626" s="13" t="s">
        <v>7393</v>
      </c>
      <c r="P626" s="13" t="s">
        <v>2510</v>
      </c>
      <c r="Q626" s="13"/>
      <c r="R626" s="13"/>
      <c r="S626" s="13"/>
      <c r="T626" s="13"/>
      <c r="U626" s="13"/>
      <c r="V626" s="13"/>
      <c r="W626" s="1" t="s">
        <v>2720</v>
      </c>
      <c r="X626" s="13"/>
      <c r="Y626" s="13"/>
    </row>
    <row r="627" spans="1:25" x14ac:dyDescent="0.3">
      <c r="A627" s="1" t="s">
        <v>654</v>
      </c>
      <c r="B627" s="1" t="s">
        <v>1276</v>
      </c>
      <c r="C627" s="1" t="s">
        <v>1875</v>
      </c>
      <c r="E627" s="1" t="s">
        <v>7350</v>
      </c>
      <c r="F627" s="13"/>
      <c r="G627" s="13"/>
      <c r="H627" s="13"/>
      <c r="I627" s="13"/>
      <c r="J627" s="13" t="s">
        <v>2486</v>
      </c>
      <c r="K627" s="13" t="s">
        <v>7393</v>
      </c>
      <c r="L627" s="13" t="s">
        <v>2510</v>
      </c>
      <c r="M627" s="13"/>
      <c r="N627" s="1" t="s">
        <v>2486</v>
      </c>
      <c r="O627" s="13" t="s">
        <v>7393</v>
      </c>
      <c r="P627" s="13" t="s">
        <v>2510</v>
      </c>
      <c r="Q627" s="13"/>
      <c r="R627" s="13"/>
      <c r="S627" s="13"/>
      <c r="T627" s="13"/>
      <c r="U627" s="13"/>
      <c r="V627" s="13"/>
      <c r="W627" s="1" t="s">
        <v>2844</v>
      </c>
      <c r="X627" s="13"/>
      <c r="Y627" s="13"/>
    </row>
    <row r="628" spans="1:25" x14ac:dyDescent="0.3">
      <c r="A628" s="1" t="s">
        <v>655</v>
      </c>
      <c r="B628" s="1" t="s">
        <v>1277</v>
      </c>
      <c r="C628" s="1" t="s">
        <v>1876</v>
      </c>
      <c r="E628" s="1" t="s">
        <v>7351</v>
      </c>
      <c r="F628" s="13"/>
      <c r="G628" s="13"/>
      <c r="H628" s="13"/>
      <c r="I628" s="13"/>
      <c r="J628" s="13" t="s">
        <v>2486</v>
      </c>
      <c r="K628" s="13" t="s">
        <v>7393</v>
      </c>
      <c r="L628" s="13" t="s">
        <v>7404</v>
      </c>
      <c r="M628" s="13"/>
      <c r="N628" s="1" t="s">
        <v>2486</v>
      </c>
      <c r="O628" s="13" t="s">
        <v>7393</v>
      </c>
      <c r="P628" s="13" t="s">
        <v>2510</v>
      </c>
      <c r="Q628" s="13"/>
      <c r="R628" s="13"/>
      <c r="S628" s="13"/>
      <c r="T628" s="13"/>
      <c r="U628" s="13"/>
      <c r="V628" s="13"/>
      <c r="W628" s="1" t="s">
        <v>2845</v>
      </c>
      <c r="X628" s="13"/>
      <c r="Y628" s="13"/>
    </row>
    <row r="629" spans="1:25" x14ac:dyDescent="0.3">
      <c r="A629" s="1" t="s">
        <v>656</v>
      </c>
      <c r="B629" s="1" t="s">
        <v>1278</v>
      </c>
      <c r="C629" s="1" t="s">
        <v>1877</v>
      </c>
      <c r="D629" s="1" t="s">
        <v>2165</v>
      </c>
      <c r="E629" s="1" t="s">
        <v>2296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3">
      <c r="A630" s="1" t="s">
        <v>657</v>
      </c>
      <c r="B630" s="1" t="s">
        <v>1279</v>
      </c>
      <c r="C630" s="1" t="s">
        <v>1481</v>
      </c>
      <c r="D630" s="1" t="s">
        <v>1944</v>
      </c>
      <c r="E630" s="1" t="s">
        <v>2297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" t="s">
        <v>136</v>
      </c>
      <c r="T630" s="13"/>
      <c r="U630" s="13"/>
      <c r="V630" s="13"/>
      <c r="W630" s="13"/>
      <c r="X630" s="13"/>
      <c r="Y630" s="13"/>
    </row>
    <row r="631" spans="1:25" x14ac:dyDescent="0.3">
      <c r="A631" s="1" t="s">
        <v>658</v>
      </c>
      <c r="B631" s="1" t="s">
        <v>1280</v>
      </c>
      <c r="C631" s="1" t="s">
        <v>1878</v>
      </c>
      <c r="D631" s="1" t="s">
        <v>2166</v>
      </c>
      <c r="E631" s="1" t="s">
        <v>2298</v>
      </c>
      <c r="F631" s="1" t="s">
        <v>2430</v>
      </c>
      <c r="G631" s="13"/>
      <c r="H631" s="13"/>
      <c r="I631" s="13"/>
      <c r="J631" s="13"/>
      <c r="K631" s="13"/>
      <c r="L631" s="13"/>
      <c r="M631" s="13"/>
      <c r="O631" s="13"/>
      <c r="P631" s="13"/>
      <c r="Q631" s="13"/>
      <c r="R631" s="1" t="s">
        <v>2648</v>
      </c>
      <c r="S631" s="13"/>
      <c r="T631" s="13"/>
      <c r="U631" s="13"/>
      <c r="V631" s="13"/>
      <c r="W631" s="1" t="s">
        <v>2730</v>
      </c>
      <c r="X631" s="1" t="s">
        <v>3336</v>
      </c>
      <c r="Y631" s="1" t="s">
        <v>2892</v>
      </c>
    </row>
    <row r="632" spans="1:25" x14ac:dyDescent="0.3">
      <c r="A632" s="1" t="s">
        <v>659</v>
      </c>
      <c r="B632" s="1" t="s">
        <v>1281</v>
      </c>
      <c r="C632" s="1" t="s">
        <v>1879</v>
      </c>
      <c r="D632" s="1" t="s">
        <v>2167</v>
      </c>
      <c r="E632" s="1" t="s">
        <v>2299</v>
      </c>
      <c r="F632" s="1" t="s">
        <v>2431</v>
      </c>
      <c r="G632" s="13"/>
      <c r="H632" s="13"/>
      <c r="I632" s="13"/>
      <c r="J632" s="1" t="s">
        <v>2487</v>
      </c>
      <c r="K632" s="13" t="s">
        <v>7428</v>
      </c>
      <c r="L632" s="13"/>
      <c r="M632" s="13"/>
      <c r="N632" s="1" t="s">
        <v>2546</v>
      </c>
      <c r="O632" s="13" t="s">
        <v>7428</v>
      </c>
      <c r="P632" s="13"/>
      <c r="Q632" s="13"/>
      <c r="R632" s="1" t="s">
        <v>2649</v>
      </c>
      <c r="S632" s="1" t="s">
        <v>3337</v>
      </c>
      <c r="T632" s="13"/>
      <c r="U632" s="13"/>
      <c r="V632" s="13"/>
      <c r="W632" s="1" t="s">
        <v>2803</v>
      </c>
      <c r="X632" s="1" t="s">
        <v>3338</v>
      </c>
      <c r="Y632" s="1" t="s">
        <v>2893</v>
      </c>
    </row>
    <row r="633" spans="1:25" x14ac:dyDescent="0.3">
      <c r="A633" s="1" t="s">
        <v>660</v>
      </c>
      <c r="B633" s="1" t="s">
        <v>1282</v>
      </c>
      <c r="C633" s="1" t="s">
        <v>1880</v>
      </c>
      <c r="D633" s="1" t="s">
        <v>2168</v>
      </c>
      <c r="E633" s="1" t="s">
        <v>3061</v>
      </c>
      <c r="F633" s="13"/>
      <c r="G633" s="13"/>
      <c r="H633" s="13"/>
      <c r="I633" s="13"/>
      <c r="J633" s="1" t="s">
        <v>2487</v>
      </c>
      <c r="K633" s="13" t="s">
        <v>7428</v>
      </c>
      <c r="L633" s="13"/>
      <c r="M633" s="13"/>
      <c r="N633" s="1" t="s">
        <v>2546</v>
      </c>
      <c r="O633" s="13" t="s">
        <v>7428</v>
      </c>
      <c r="P633" s="13"/>
      <c r="Q633" s="13"/>
      <c r="R633" s="1" t="s">
        <v>2650</v>
      </c>
      <c r="S633" s="13"/>
      <c r="T633" s="1" t="s">
        <v>3339</v>
      </c>
      <c r="U633" s="13"/>
      <c r="V633" s="13"/>
      <c r="W633" s="1" t="s">
        <v>2790</v>
      </c>
      <c r="X633" s="1" t="s">
        <v>3340</v>
      </c>
      <c r="Y633" s="1" t="s">
        <v>2893</v>
      </c>
    </row>
    <row r="634" spans="1:25" x14ac:dyDescent="0.3">
      <c r="A634" s="1" t="s">
        <v>661</v>
      </c>
      <c r="B634" s="1" t="s">
        <v>1283</v>
      </c>
      <c r="C634" s="1" t="s">
        <v>1881</v>
      </c>
      <c r="D634" s="1" t="s">
        <v>2169</v>
      </c>
      <c r="E634" s="1" t="s">
        <v>2300</v>
      </c>
      <c r="F634" s="13"/>
      <c r="G634" s="13"/>
      <c r="H634" s="13"/>
      <c r="I634" s="13"/>
      <c r="J634" s="1" t="s">
        <v>2487</v>
      </c>
      <c r="K634" s="13" t="s">
        <v>7428</v>
      </c>
      <c r="L634" s="1" t="s">
        <v>2541</v>
      </c>
      <c r="M634" s="13"/>
      <c r="N634" s="1" t="s">
        <v>2546</v>
      </c>
      <c r="O634" s="13" t="s">
        <v>7428</v>
      </c>
      <c r="P634" s="13"/>
      <c r="Q634" s="13"/>
      <c r="R634" s="1" t="s">
        <v>2651</v>
      </c>
      <c r="S634" s="13"/>
      <c r="T634" s="1" t="s">
        <v>3341</v>
      </c>
      <c r="U634" s="13"/>
      <c r="V634" s="13"/>
      <c r="W634" s="1" t="s">
        <v>2730</v>
      </c>
      <c r="X634" s="1" t="s">
        <v>3342</v>
      </c>
      <c r="Y634" s="1" t="s">
        <v>2894</v>
      </c>
    </row>
    <row r="635" spans="1:25" x14ac:dyDescent="0.3">
      <c r="A635" s="1" t="s">
        <v>662</v>
      </c>
      <c r="B635" s="1" t="s">
        <v>1284</v>
      </c>
      <c r="C635" s="1" t="s">
        <v>1882</v>
      </c>
      <c r="D635" s="1" t="s">
        <v>2170</v>
      </c>
      <c r="E635" s="1" t="s">
        <v>2301</v>
      </c>
      <c r="F635" s="13"/>
      <c r="G635" s="13"/>
      <c r="H635" s="13"/>
      <c r="I635" s="13"/>
      <c r="J635" s="1" t="s">
        <v>2487</v>
      </c>
      <c r="K635" s="13" t="s">
        <v>7428</v>
      </c>
      <c r="L635" s="13"/>
      <c r="M635" s="13"/>
      <c r="N635" s="1" t="s">
        <v>2546</v>
      </c>
      <c r="O635" s="13" t="s">
        <v>7428</v>
      </c>
      <c r="P635" s="13"/>
      <c r="Q635" s="13"/>
      <c r="R635" s="1" t="s">
        <v>2652</v>
      </c>
      <c r="S635" s="13"/>
      <c r="T635" s="1" t="s">
        <v>3343</v>
      </c>
      <c r="U635" s="13"/>
      <c r="V635" s="13"/>
      <c r="W635" s="1" t="s">
        <v>2730</v>
      </c>
      <c r="X635" s="1" t="s">
        <v>3342</v>
      </c>
      <c r="Y635" s="1" t="s">
        <v>2894</v>
      </c>
    </row>
    <row r="636" spans="1:25" x14ac:dyDescent="0.3">
      <c r="A636" s="1" t="s">
        <v>663</v>
      </c>
      <c r="B636" s="1" t="s">
        <v>1285</v>
      </c>
      <c r="C636" s="1" t="s">
        <v>1883</v>
      </c>
      <c r="D636" s="1" t="s">
        <v>2171</v>
      </c>
      <c r="E636" s="1" t="s">
        <v>2302</v>
      </c>
      <c r="F636" s="1" t="s">
        <v>2432</v>
      </c>
      <c r="G636" s="13"/>
      <c r="H636" s="13"/>
      <c r="I636" s="13"/>
      <c r="J636" s="1" t="s">
        <v>2487</v>
      </c>
      <c r="K636" s="13" t="s">
        <v>7428</v>
      </c>
      <c r="L636" s="13" t="s">
        <v>2510</v>
      </c>
      <c r="M636" s="13"/>
      <c r="N636" s="1" t="s">
        <v>2546</v>
      </c>
      <c r="O636" s="13" t="s">
        <v>7428</v>
      </c>
      <c r="P636" s="13"/>
      <c r="Q636" s="13"/>
      <c r="R636" s="1" t="s">
        <v>2653</v>
      </c>
      <c r="S636" s="13"/>
      <c r="T636" s="1" t="s">
        <v>3344</v>
      </c>
      <c r="U636" s="13"/>
      <c r="V636" s="13"/>
      <c r="W636" s="1" t="s">
        <v>2693</v>
      </c>
      <c r="X636" s="1" t="s">
        <v>3183</v>
      </c>
      <c r="Y636" s="1" t="s">
        <v>2893</v>
      </c>
    </row>
    <row r="637" spans="1:25" x14ac:dyDescent="0.3">
      <c r="A637" s="1" t="s">
        <v>664</v>
      </c>
      <c r="B637" s="1" t="s">
        <v>1286</v>
      </c>
      <c r="C637" s="1" t="s">
        <v>1884</v>
      </c>
      <c r="D637" s="1" t="s">
        <v>2172</v>
      </c>
      <c r="E637" s="1" t="s">
        <v>3062</v>
      </c>
      <c r="F637" s="1" t="s">
        <v>2433</v>
      </c>
      <c r="G637" s="13"/>
      <c r="H637" s="13"/>
      <c r="I637" s="13"/>
      <c r="J637" s="1" t="s">
        <v>2487</v>
      </c>
      <c r="K637" s="13" t="s">
        <v>7428</v>
      </c>
      <c r="L637" s="13" t="s">
        <v>2510</v>
      </c>
      <c r="M637" s="13"/>
      <c r="N637" s="1" t="s">
        <v>2546</v>
      </c>
      <c r="O637" s="13" t="s">
        <v>7428</v>
      </c>
      <c r="P637" s="13"/>
      <c r="Q637" s="13"/>
      <c r="R637" s="1" t="s">
        <v>2653</v>
      </c>
      <c r="S637" s="13"/>
      <c r="T637" s="1" t="s">
        <v>3339</v>
      </c>
      <c r="U637" s="13"/>
      <c r="V637" s="13"/>
      <c r="W637" s="1" t="s">
        <v>2730</v>
      </c>
      <c r="X637" s="1" t="s">
        <v>3336</v>
      </c>
      <c r="Y637" s="1" t="s">
        <v>2895</v>
      </c>
    </row>
    <row r="638" spans="1:25" x14ac:dyDescent="0.3">
      <c r="A638" s="1" t="s">
        <v>665</v>
      </c>
      <c r="B638" s="1" t="s">
        <v>1287</v>
      </c>
      <c r="C638" s="1" t="s">
        <v>1885</v>
      </c>
      <c r="D638" s="1" t="s">
        <v>2173</v>
      </c>
      <c r="E638" s="1" t="s">
        <v>2303</v>
      </c>
      <c r="F638" s="13"/>
      <c r="G638" s="13"/>
      <c r="H638" s="13"/>
      <c r="I638" s="13"/>
      <c r="J638" s="13"/>
      <c r="K638" s="13"/>
      <c r="L638" s="13"/>
      <c r="M638" s="13"/>
      <c r="N638" s="1" t="s">
        <v>2546</v>
      </c>
      <c r="O638" s="13"/>
      <c r="P638" s="13"/>
      <c r="Q638" s="13"/>
      <c r="R638" s="1" t="s">
        <v>2653</v>
      </c>
      <c r="S638" s="1" t="s">
        <v>3345</v>
      </c>
      <c r="T638" s="13"/>
      <c r="U638" s="13"/>
      <c r="V638" s="13"/>
      <c r="W638" s="1" t="s">
        <v>2730</v>
      </c>
      <c r="X638" s="1" t="s">
        <v>3336</v>
      </c>
      <c r="Y638" s="1" t="s">
        <v>2895</v>
      </c>
    </row>
    <row r="639" spans="1:25" x14ac:dyDescent="0.3">
      <c r="A639" s="1" t="s">
        <v>666</v>
      </c>
      <c r="B639" s="1" t="s">
        <v>1288</v>
      </c>
      <c r="C639" s="1" t="s">
        <v>1886</v>
      </c>
      <c r="D639" s="1" t="s">
        <v>2174</v>
      </c>
      <c r="E639" s="1" t="s">
        <v>2304</v>
      </c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3">
      <c r="A640" s="1" t="s">
        <v>667</v>
      </c>
      <c r="B640" s="1" t="s">
        <v>1289</v>
      </c>
      <c r="C640" s="1" t="s">
        <v>1887</v>
      </c>
      <c r="D640" s="1" t="s">
        <v>2175</v>
      </c>
      <c r="E640" s="1" t="s">
        <v>2305</v>
      </c>
      <c r="F640" s="13"/>
      <c r="G640" s="13"/>
      <c r="H640" s="13"/>
      <c r="I640" s="13"/>
      <c r="J640" s="1" t="s">
        <v>2487</v>
      </c>
      <c r="K640" s="13" t="s">
        <v>7428</v>
      </c>
      <c r="L640" s="13"/>
      <c r="M640" s="13"/>
      <c r="N640" s="1" t="s">
        <v>2546</v>
      </c>
      <c r="O640" s="13" t="s">
        <v>7428</v>
      </c>
      <c r="P640" s="13"/>
      <c r="Q640" s="13"/>
      <c r="R640" s="1" t="s">
        <v>2654</v>
      </c>
      <c r="S640" s="1" t="s">
        <v>3346</v>
      </c>
      <c r="T640" s="1" t="s">
        <v>3347</v>
      </c>
      <c r="U640" s="13"/>
      <c r="V640" s="13"/>
      <c r="W640" s="1" t="s">
        <v>2730</v>
      </c>
      <c r="X640" s="1" t="s">
        <v>3348</v>
      </c>
      <c r="Y640" s="1" t="s">
        <v>2896</v>
      </c>
    </row>
    <row r="641" spans="1:25" x14ac:dyDescent="0.3">
      <c r="A641" s="1" t="s">
        <v>668</v>
      </c>
      <c r="B641" s="1" t="s">
        <v>1290</v>
      </c>
      <c r="C641" s="1" t="s">
        <v>1888</v>
      </c>
      <c r="D641" s="1" t="s">
        <v>2176</v>
      </c>
      <c r="E641" s="1" t="s">
        <v>2306</v>
      </c>
      <c r="F641" s="13"/>
      <c r="G641" s="13"/>
      <c r="H641" s="13"/>
      <c r="I641" s="13"/>
      <c r="J641" s="1" t="s">
        <v>2487</v>
      </c>
      <c r="K641" s="13" t="s">
        <v>7428</v>
      </c>
      <c r="L641" s="13" t="s">
        <v>7429</v>
      </c>
      <c r="M641" s="13"/>
      <c r="N641" s="1" t="s">
        <v>2546</v>
      </c>
      <c r="O641" s="13" t="s">
        <v>7428</v>
      </c>
      <c r="P641" s="13"/>
      <c r="Q641" s="13"/>
      <c r="R641" s="1" t="s">
        <v>2655</v>
      </c>
      <c r="S641" s="1" t="s">
        <v>3346</v>
      </c>
      <c r="T641" s="1" t="s">
        <v>3349</v>
      </c>
      <c r="U641" s="13"/>
      <c r="V641" s="13"/>
      <c r="W641" s="1" t="s">
        <v>2730</v>
      </c>
      <c r="X641" s="1" t="s">
        <v>3342</v>
      </c>
      <c r="Y641" s="1" t="s">
        <v>2897</v>
      </c>
    </row>
    <row r="642" spans="1:25" x14ac:dyDescent="0.3">
      <c r="A642" s="1" t="s">
        <v>669</v>
      </c>
      <c r="B642" s="1" t="s">
        <v>1291</v>
      </c>
      <c r="C642" s="1" t="s">
        <v>1889</v>
      </c>
      <c r="D642" s="1" t="s">
        <v>2177</v>
      </c>
      <c r="E642" s="1" t="s">
        <v>2307</v>
      </c>
      <c r="F642" s="13"/>
      <c r="G642" s="13"/>
      <c r="H642" s="13"/>
      <c r="I642" s="13"/>
      <c r="J642" s="1" t="s">
        <v>2487</v>
      </c>
      <c r="K642" s="13" t="s">
        <v>7428</v>
      </c>
      <c r="L642" s="13"/>
      <c r="M642" s="13"/>
      <c r="N642" s="1" t="s">
        <v>2546</v>
      </c>
      <c r="O642" s="13" t="s">
        <v>7428</v>
      </c>
      <c r="P642" s="13"/>
      <c r="Q642" s="13"/>
      <c r="R642" s="1" t="s">
        <v>2656</v>
      </c>
      <c r="S642" s="1" t="s">
        <v>3346</v>
      </c>
      <c r="T642" s="1" t="s">
        <v>3350</v>
      </c>
      <c r="U642" s="13"/>
      <c r="V642" s="13"/>
      <c r="W642" s="1" t="s">
        <v>2730</v>
      </c>
      <c r="X642" s="1" t="s">
        <v>3342</v>
      </c>
      <c r="Y642" s="1" t="s">
        <v>2897</v>
      </c>
    </row>
    <row r="643" spans="1:25" x14ac:dyDescent="0.3">
      <c r="A643" s="1" t="s">
        <v>670</v>
      </c>
      <c r="B643" s="1" t="s">
        <v>1292</v>
      </c>
      <c r="C643" s="1" t="s">
        <v>1890</v>
      </c>
      <c r="D643" s="1" t="s">
        <v>2178</v>
      </c>
      <c r="E643" s="1" t="s">
        <v>2308</v>
      </c>
      <c r="F643" s="1" t="s">
        <v>2434</v>
      </c>
      <c r="G643" s="13"/>
      <c r="H643" s="13"/>
      <c r="I643" s="13"/>
      <c r="J643" s="1" t="s">
        <v>2487</v>
      </c>
      <c r="K643" s="13" t="s">
        <v>7428</v>
      </c>
      <c r="L643" s="13" t="s">
        <v>2510</v>
      </c>
      <c r="M643" s="13"/>
      <c r="N643" s="1" t="s">
        <v>2546</v>
      </c>
      <c r="O643" s="13" t="s">
        <v>7428</v>
      </c>
      <c r="P643" s="13"/>
      <c r="Q643" s="13"/>
      <c r="R643" s="1" t="s">
        <v>2657</v>
      </c>
      <c r="S643" s="1" t="s">
        <v>3346</v>
      </c>
      <c r="T643" s="1" t="s">
        <v>3351</v>
      </c>
      <c r="U643" s="13"/>
      <c r="V643" s="13"/>
      <c r="W643" s="1" t="s">
        <v>2846</v>
      </c>
      <c r="X643" s="1" t="s">
        <v>3352</v>
      </c>
      <c r="Y643" s="1" t="s">
        <v>2898</v>
      </c>
    </row>
    <row r="644" spans="1:25" x14ac:dyDescent="0.3">
      <c r="A644" s="1" t="s">
        <v>671</v>
      </c>
      <c r="B644" s="1" t="s">
        <v>1293</v>
      </c>
      <c r="C644" s="1" t="s">
        <v>1891</v>
      </c>
      <c r="D644" s="1" t="s">
        <v>2179</v>
      </c>
      <c r="E644" s="1" t="s">
        <v>2309</v>
      </c>
      <c r="F644" s="13"/>
      <c r="G644" s="13"/>
      <c r="H644" s="13"/>
      <c r="I644" s="13"/>
      <c r="J644" s="1" t="s">
        <v>2487</v>
      </c>
      <c r="K644" s="13" t="s">
        <v>7428</v>
      </c>
      <c r="L644" s="1" t="s">
        <v>2541</v>
      </c>
      <c r="M644" s="13"/>
      <c r="N644" s="1" t="s">
        <v>2546</v>
      </c>
      <c r="O644" s="13" t="s">
        <v>7428</v>
      </c>
      <c r="P644" s="13"/>
      <c r="Q644" s="13"/>
      <c r="R644" s="1" t="s">
        <v>2658</v>
      </c>
      <c r="S644" s="1" t="s">
        <v>3346</v>
      </c>
      <c r="T644" s="1" t="s">
        <v>3353</v>
      </c>
      <c r="U644" s="13"/>
      <c r="V644" s="13"/>
      <c r="W644" s="1" t="s">
        <v>2730</v>
      </c>
      <c r="X644" s="1" t="s">
        <v>3342</v>
      </c>
      <c r="Y644" s="1" t="s">
        <v>2897</v>
      </c>
    </row>
    <row r="645" spans="1:25" x14ac:dyDescent="0.3">
      <c r="A645" s="1" t="s">
        <v>672</v>
      </c>
      <c r="B645" s="1" t="s">
        <v>1294</v>
      </c>
      <c r="C645" s="1" t="s">
        <v>1892</v>
      </c>
      <c r="D645" s="1" t="s">
        <v>2180</v>
      </c>
      <c r="E645" s="1" t="s">
        <v>2310</v>
      </c>
      <c r="F645" s="13"/>
      <c r="G645" s="13"/>
      <c r="H645" s="13"/>
      <c r="I645" s="13"/>
      <c r="J645" s="1" t="s">
        <v>2487</v>
      </c>
      <c r="K645" s="13" t="s">
        <v>7428</v>
      </c>
      <c r="L645" s="13" t="s">
        <v>2510</v>
      </c>
      <c r="M645" s="13"/>
      <c r="N645" s="1" t="s">
        <v>2546</v>
      </c>
      <c r="O645" s="13" t="s">
        <v>7428</v>
      </c>
      <c r="P645" s="13"/>
      <c r="Q645" s="13"/>
      <c r="R645" s="1" t="s">
        <v>2659</v>
      </c>
      <c r="S645" s="1" t="s">
        <v>3346</v>
      </c>
      <c r="T645" s="1" t="s">
        <v>3354</v>
      </c>
      <c r="U645" s="13"/>
      <c r="V645" s="13"/>
      <c r="W645" s="1" t="s">
        <v>2803</v>
      </c>
      <c r="X645" s="1" t="s">
        <v>3338</v>
      </c>
      <c r="Y645" s="1" t="s">
        <v>2899</v>
      </c>
    </row>
    <row r="646" spans="1:25" x14ac:dyDescent="0.3">
      <c r="A646" s="1" t="s">
        <v>673</v>
      </c>
      <c r="B646" s="1" t="s">
        <v>1295</v>
      </c>
      <c r="C646" s="1" t="s">
        <v>1893</v>
      </c>
      <c r="D646" s="1" t="s">
        <v>2181</v>
      </c>
      <c r="E646" s="1" t="s">
        <v>2311</v>
      </c>
      <c r="F646" s="1" t="s">
        <v>2435</v>
      </c>
      <c r="G646" s="13"/>
      <c r="H646" s="13"/>
      <c r="I646" s="13"/>
      <c r="J646" s="1" t="s">
        <v>2487</v>
      </c>
      <c r="K646" s="13" t="s">
        <v>7428</v>
      </c>
      <c r="L646" s="13" t="s">
        <v>2510</v>
      </c>
      <c r="M646" s="13"/>
      <c r="N646" s="1" t="s">
        <v>2546</v>
      </c>
      <c r="O646" s="13" t="s">
        <v>7428</v>
      </c>
      <c r="P646" s="13"/>
      <c r="Q646" s="13"/>
      <c r="R646" s="1" t="s">
        <v>2660</v>
      </c>
      <c r="S646" s="1" t="s">
        <v>3346</v>
      </c>
      <c r="T646" s="13"/>
      <c r="U646" s="13"/>
      <c r="V646" s="13"/>
      <c r="W646" s="1" t="s">
        <v>2720</v>
      </c>
      <c r="X646" s="1" t="s">
        <v>3355</v>
      </c>
      <c r="Y646" s="1" t="s">
        <v>2900</v>
      </c>
    </row>
    <row r="647" spans="1:25" x14ac:dyDescent="0.3">
      <c r="A647" s="1" t="s">
        <v>674</v>
      </c>
      <c r="B647" s="1" t="s">
        <v>1296</v>
      </c>
      <c r="C647" s="1" t="s">
        <v>1894</v>
      </c>
      <c r="D647" s="1" t="s">
        <v>2182</v>
      </c>
      <c r="E647" s="1" t="s">
        <v>3063</v>
      </c>
      <c r="F647" s="13"/>
      <c r="G647" s="13"/>
      <c r="H647" s="13"/>
      <c r="I647" s="13"/>
      <c r="J647" s="1" t="s">
        <v>2487</v>
      </c>
      <c r="K647" s="13" t="s">
        <v>7428</v>
      </c>
      <c r="L647" s="13"/>
      <c r="M647" s="13"/>
      <c r="N647" s="1" t="s">
        <v>2546</v>
      </c>
      <c r="O647" s="13" t="s">
        <v>7428</v>
      </c>
      <c r="P647" s="13"/>
      <c r="Q647" s="13"/>
      <c r="R647" s="1" t="s">
        <v>2660</v>
      </c>
      <c r="S647" s="1" t="s">
        <v>3346</v>
      </c>
      <c r="T647" s="1" t="s">
        <v>3356</v>
      </c>
      <c r="U647" s="13"/>
      <c r="V647" s="13"/>
      <c r="W647" s="1" t="s">
        <v>2730</v>
      </c>
      <c r="X647" s="1" t="s">
        <v>3336</v>
      </c>
      <c r="Y647" s="1" t="s">
        <v>2900</v>
      </c>
    </row>
    <row r="648" spans="1:25" x14ac:dyDescent="0.3">
      <c r="A648" s="1" t="s">
        <v>675</v>
      </c>
      <c r="B648" s="1" t="s">
        <v>1297</v>
      </c>
      <c r="C648" s="1" t="s">
        <v>1895</v>
      </c>
      <c r="D648" s="1" t="s">
        <v>2183</v>
      </c>
      <c r="E648" s="1" t="s">
        <v>2312</v>
      </c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3">
      <c r="A649" s="1" t="s">
        <v>676</v>
      </c>
      <c r="B649" s="1" t="s">
        <v>1289</v>
      </c>
      <c r="C649" s="1" t="s">
        <v>1887</v>
      </c>
      <c r="D649" s="1" t="s">
        <v>2175</v>
      </c>
      <c r="E649" s="1" t="s">
        <v>2305</v>
      </c>
      <c r="F649" s="13"/>
      <c r="G649" s="13"/>
      <c r="H649" s="13"/>
      <c r="I649" s="13"/>
      <c r="J649" s="1" t="s">
        <v>2487</v>
      </c>
      <c r="K649" s="13" t="s">
        <v>7428</v>
      </c>
      <c r="L649" s="13"/>
      <c r="M649" s="13"/>
      <c r="N649" s="1" t="s">
        <v>2546</v>
      </c>
      <c r="O649" s="13" t="s">
        <v>7428</v>
      </c>
      <c r="P649" s="13"/>
      <c r="Q649" s="13"/>
      <c r="R649" s="1" t="s">
        <v>2654</v>
      </c>
      <c r="S649" s="1" t="s">
        <v>3346</v>
      </c>
      <c r="T649" s="1" t="s">
        <v>3347</v>
      </c>
      <c r="U649" s="13"/>
      <c r="V649" s="13"/>
      <c r="W649" s="1" t="s">
        <v>2730</v>
      </c>
      <c r="X649" s="1" t="s">
        <v>3348</v>
      </c>
      <c r="Y649" s="1" t="s">
        <v>2896</v>
      </c>
    </row>
    <row r="650" spans="1:25" x14ac:dyDescent="0.3">
      <c r="A650" s="1" t="s">
        <v>677</v>
      </c>
      <c r="B650" s="1" t="s">
        <v>1298</v>
      </c>
      <c r="C650" s="1" t="s">
        <v>1888</v>
      </c>
      <c r="D650" s="1" t="s">
        <v>2184</v>
      </c>
      <c r="E650" s="1" t="s">
        <v>2306</v>
      </c>
      <c r="F650" s="13"/>
      <c r="G650" s="13"/>
      <c r="H650" s="13"/>
      <c r="I650" s="13"/>
      <c r="J650" s="1" t="s">
        <v>2487</v>
      </c>
      <c r="K650" s="13" t="s">
        <v>7428</v>
      </c>
      <c r="L650" s="13" t="s">
        <v>7429</v>
      </c>
      <c r="M650" s="13"/>
      <c r="N650" s="1" t="s">
        <v>2546</v>
      </c>
      <c r="O650" s="13" t="s">
        <v>7428</v>
      </c>
      <c r="P650" s="13"/>
      <c r="Q650" s="13"/>
      <c r="R650" s="1" t="s">
        <v>2655</v>
      </c>
      <c r="S650" s="1" t="s">
        <v>3346</v>
      </c>
      <c r="T650" s="1" t="s">
        <v>3349</v>
      </c>
      <c r="U650" s="13"/>
      <c r="V650" s="13"/>
      <c r="W650" s="1" t="s">
        <v>2730</v>
      </c>
      <c r="X650" s="1" t="s">
        <v>3342</v>
      </c>
      <c r="Y650" s="1" t="s">
        <v>2897</v>
      </c>
    </row>
    <row r="651" spans="1:25" x14ac:dyDescent="0.3">
      <c r="A651" s="1" t="s">
        <v>678</v>
      </c>
      <c r="B651" s="1" t="s">
        <v>1291</v>
      </c>
      <c r="C651" s="1" t="s">
        <v>1889</v>
      </c>
      <c r="D651" s="1" t="s">
        <v>2177</v>
      </c>
      <c r="E651" s="1" t="s">
        <v>2307</v>
      </c>
      <c r="F651" s="13"/>
      <c r="G651" s="13"/>
      <c r="H651" s="13"/>
      <c r="I651" s="13"/>
      <c r="J651" s="1" t="s">
        <v>2487</v>
      </c>
      <c r="K651" s="13" t="s">
        <v>7428</v>
      </c>
      <c r="L651" s="13"/>
      <c r="M651" s="13"/>
      <c r="N651" s="1" t="s">
        <v>2546</v>
      </c>
      <c r="O651" s="13" t="s">
        <v>7428</v>
      </c>
      <c r="P651" s="13"/>
      <c r="Q651" s="13"/>
      <c r="R651" s="1" t="s">
        <v>2656</v>
      </c>
      <c r="S651" s="1" t="s">
        <v>3346</v>
      </c>
      <c r="T651" s="1" t="s">
        <v>3350</v>
      </c>
      <c r="U651" s="13"/>
      <c r="V651" s="13"/>
      <c r="W651" s="1" t="s">
        <v>2730</v>
      </c>
      <c r="X651" s="1" t="s">
        <v>3342</v>
      </c>
      <c r="Y651" s="1" t="s">
        <v>2897</v>
      </c>
    </row>
    <row r="652" spans="1:25" x14ac:dyDescent="0.3">
      <c r="A652" s="1" t="s">
        <v>679</v>
      </c>
      <c r="B652" s="1" t="s">
        <v>1299</v>
      </c>
      <c r="C652" s="1" t="s">
        <v>1896</v>
      </c>
      <c r="D652" s="1" t="s">
        <v>2185</v>
      </c>
      <c r="E652" s="1" t="s">
        <v>2313</v>
      </c>
      <c r="F652" s="13"/>
      <c r="G652" s="13"/>
      <c r="H652" s="13"/>
      <c r="I652" s="13"/>
      <c r="J652" s="1" t="s">
        <v>2487</v>
      </c>
      <c r="K652" s="13" t="s">
        <v>7428</v>
      </c>
      <c r="L652" s="13" t="s">
        <v>2510</v>
      </c>
      <c r="M652" s="13"/>
      <c r="N652" s="1" t="s">
        <v>2546</v>
      </c>
      <c r="O652" s="13" t="s">
        <v>7428</v>
      </c>
      <c r="P652" s="13"/>
      <c r="Q652" s="13"/>
      <c r="R652" s="1" t="s">
        <v>2661</v>
      </c>
      <c r="S652" s="1" t="s">
        <v>3346</v>
      </c>
      <c r="T652" s="1" t="s">
        <v>3357</v>
      </c>
      <c r="U652" s="13"/>
      <c r="V652" s="13"/>
      <c r="W652" s="1" t="s">
        <v>2693</v>
      </c>
      <c r="X652" s="1" t="s">
        <v>3206</v>
      </c>
      <c r="Y652" s="1" t="s">
        <v>2898</v>
      </c>
    </row>
    <row r="653" spans="1:25" x14ac:dyDescent="0.3">
      <c r="A653" s="1" t="s">
        <v>680</v>
      </c>
      <c r="B653" s="1" t="s">
        <v>1300</v>
      </c>
      <c r="C653" s="1" t="s">
        <v>1897</v>
      </c>
      <c r="D653" s="1" t="s">
        <v>2186</v>
      </c>
      <c r="E653" s="1" t="s">
        <v>2300</v>
      </c>
      <c r="F653" s="13"/>
      <c r="G653" s="13"/>
      <c r="H653" s="13"/>
      <c r="I653" s="13"/>
      <c r="J653" s="1" t="s">
        <v>2487</v>
      </c>
      <c r="K653" s="13" t="s">
        <v>7428</v>
      </c>
      <c r="L653" s="13" t="s">
        <v>2541</v>
      </c>
      <c r="M653" s="13"/>
      <c r="N653" s="1" t="s">
        <v>2546</v>
      </c>
      <c r="O653" s="13" t="s">
        <v>7428</v>
      </c>
      <c r="P653" s="13"/>
      <c r="Q653" s="13"/>
      <c r="R653" s="1" t="s">
        <v>2658</v>
      </c>
      <c r="S653" s="1" t="s">
        <v>3346</v>
      </c>
      <c r="T653" s="1" t="s">
        <v>3353</v>
      </c>
      <c r="U653" s="13"/>
      <c r="V653" s="13"/>
      <c r="W653" s="1" t="s">
        <v>2730</v>
      </c>
      <c r="X653" s="1" t="s">
        <v>3342</v>
      </c>
      <c r="Y653" s="1" t="s">
        <v>2897</v>
      </c>
    </row>
    <row r="654" spans="1:25" x14ac:dyDescent="0.3">
      <c r="A654" s="1" t="s">
        <v>681</v>
      </c>
      <c r="B654" s="1" t="s">
        <v>1301</v>
      </c>
      <c r="C654" s="1" t="s">
        <v>1898</v>
      </c>
      <c r="D654" s="1" t="s">
        <v>2187</v>
      </c>
      <c r="E654" s="1" t="s">
        <v>2314</v>
      </c>
      <c r="F654" s="13"/>
      <c r="G654" s="13"/>
      <c r="H654" s="13"/>
      <c r="I654" s="13"/>
      <c r="J654" s="1" t="s">
        <v>2487</v>
      </c>
      <c r="K654" s="13" t="s">
        <v>7428</v>
      </c>
      <c r="L654" s="13" t="s">
        <v>7429</v>
      </c>
      <c r="M654" s="13"/>
      <c r="N654" s="1" t="s">
        <v>2546</v>
      </c>
      <c r="O654" s="13" t="s">
        <v>7428</v>
      </c>
      <c r="P654" s="13"/>
      <c r="Q654" s="13"/>
      <c r="R654" s="1" t="s">
        <v>2659</v>
      </c>
      <c r="S654" s="1" t="s">
        <v>3346</v>
      </c>
      <c r="T654" s="1" t="s">
        <v>3349</v>
      </c>
      <c r="U654" s="13"/>
      <c r="V654" s="13"/>
      <c r="W654" s="1" t="s">
        <v>2730</v>
      </c>
      <c r="X654" s="1" t="s">
        <v>3342</v>
      </c>
      <c r="Y654" s="1" t="s">
        <v>2896</v>
      </c>
    </row>
    <row r="655" spans="1:25" x14ac:dyDescent="0.3">
      <c r="A655" s="1" t="s">
        <v>682</v>
      </c>
      <c r="B655" s="1" t="s">
        <v>1302</v>
      </c>
      <c r="C655" s="1" t="s">
        <v>1899</v>
      </c>
      <c r="D655" s="1" t="s">
        <v>2188</v>
      </c>
      <c r="E655" s="1" t="s">
        <v>2315</v>
      </c>
      <c r="F655" s="13"/>
      <c r="G655" s="13"/>
      <c r="H655" s="13"/>
      <c r="I655" s="13"/>
      <c r="J655" s="1" t="s">
        <v>2487</v>
      </c>
      <c r="K655" s="13" t="s">
        <v>7428</v>
      </c>
      <c r="L655" s="13" t="s">
        <v>2510</v>
      </c>
      <c r="M655" s="13"/>
      <c r="N655" s="1" t="s">
        <v>2546</v>
      </c>
      <c r="O655" s="13" t="s">
        <v>7428</v>
      </c>
      <c r="P655" s="13"/>
      <c r="Q655" s="13"/>
      <c r="R655" s="1" t="s">
        <v>2662</v>
      </c>
      <c r="S655" s="1" t="s">
        <v>3346</v>
      </c>
      <c r="T655" s="1" t="s">
        <v>3358</v>
      </c>
      <c r="U655" s="13"/>
      <c r="V655" s="13"/>
      <c r="W655" s="1" t="s">
        <v>2847</v>
      </c>
      <c r="X655" s="1" t="s">
        <v>3359</v>
      </c>
      <c r="Y655" s="1" t="s">
        <v>2901</v>
      </c>
    </row>
    <row r="656" spans="1:25" x14ac:dyDescent="0.3">
      <c r="A656" s="1" t="s">
        <v>683</v>
      </c>
      <c r="B656" s="1" t="s">
        <v>1303</v>
      </c>
      <c r="C656" s="1" t="s">
        <v>1900</v>
      </c>
      <c r="D656" s="1" t="s">
        <v>2189</v>
      </c>
      <c r="E656" s="1" t="s">
        <v>2316</v>
      </c>
      <c r="F656" s="13"/>
      <c r="G656" s="13"/>
      <c r="H656" s="13"/>
      <c r="I656" s="13"/>
      <c r="J656" s="1" t="s">
        <v>2487</v>
      </c>
      <c r="K656" s="13" t="s">
        <v>7428</v>
      </c>
      <c r="L656" s="13"/>
      <c r="M656" s="13"/>
      <c r="N656" s="1" t="s">
        <v>2546</v>
      </c>
      <c r="O656" s="13" t="s">
        <v>7428</v>
      </c>
      <c r="P656" s="13"/>
      <c r="Q656" s="13"/>
      <c r="R656" s="1" t="s">
        <v>2660</v>
      </c>
      <c r="S656" s="1" t="s">
        <v>3346</v>
      </c>
      <c r="T656" s="1" t="s">
        <v>3356</v>
      </c>
      <c r="U656" s="13"/>
      <c r="V656" s="13"/>
      <c r="W656" s="1" t="s">
        <v>2730</v>
      </c>
      <c r="X656" s="1" t="s">
        <v>3336</v>
      </c>
      <c r="Y656" s="1" t="s">
        <v>2900</v>
      </c>
    </row>
    <row r="657" spans="1:25" x14ac:dyDescent="0.3">
      <c r="A657" s="1" t="s">
        <v>684</v>
      </c>
      <c r="B657" s="1" t="s">
        <v>1304</v>
      </c>
      <c r="C657" s="1" t="s">
        <v>1901</v>
      </c>
      <c r="D657" s="1" t="s">
        <v>2190</v>
      </c>
      <c r="E657" s="1" t="s">
        <v>2317</v>
      </c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3">
      <c r="A658" s="1" t="s">
        <v>685</v>
      </c>
      <c r="B658" s="1" t="s">
        <v>1305</v>
      </c>
      <c r="C658" s="1" t="s">
        <v>1902</v>
      </c>
      <c r="D658" s="1" t="s">
        <v>2191</v>
      </c>
      <c r="E658" s="1" t="s">
        <v>2318</v>
      </c>
      <c r="F658" s="13"/>
      <c r="G658" s="13"/>
      <c r="H658" s="13"/>
      <c r="I658" s="13"/>
      <c r="J658" s="1" t="s">
        <v>2488</v>
      </c>
      <c r="K658" s="1" t="s">
        <v>7425</v>
      </c>
      <c r="L658" s="13"/>
      <c r="M658" s="13"/>
      <c r="N658" s="1" t="s">
        <v>2477</v>
      </c>
      <c r="O658" s="13" t="s">
        <v>7417</v>
      </c>
      <c r="P658" s="13" t="s">
        <v>2510</v>
      </c>
      <c r="Q658" s="13"/>
      <c r="R658" s="1" t="s">
        <v>2663</v>
      </c>
      <c r="S658" s="13"/>
      <c r="T658" s="13"/>
      <c r="U658" s="13"/>
      <c r="V658" s="13"/>
      <c r="W658" s="1" t="s">
        <v>2720</v>
      </c>
      <c r="X658" s="1" t="s">
        <v>3355</v>
      </c>
      <c r="Y658" s="1" t="s">
        <v>2902</v>
      </c>
    </row>
    <row r="659" spans="1:25" x14ac:dyDescent="0.3">
      <c r="A659" s="1" t="s">
        <v>686</v>
      </c>
      <c r="B659" s="1" t="s">
        <v>1306</v>
      </c>
      <c r="C659" s="1" t="s">
        <v>1903</v>
      </c>
      <c r="D659" s="1" t="s">
        <v>2192</v>
      </c>
      <c r="E659" s="1" t="s">
        <v>2319</v>
      </c>
      <c r="F659" s="13"/>
      <c r="G659" s="13"/>
      <c r="H659" s="13"/>
      <c r="I659" s="13"/>
      <c r="J659" s="1" t="s">
        <v>2489</v>
      </c>
      <c r="K659" s="1" t="s">
        <v>7426</v>
      </c>
      <c r="L659" s="13"/>
      <c r="M659" s="13"/>
      <c r="N659" s="1" t="s">
        <v>2477</v>
      </c>
      <c r="O659" s="13" t="s">
        <v>7417</v>
      </c>
      <c r="P659" s="13" t="s">
        <v>2510</v>
      </c>
      <c r="Q659" s="13"/>
      <c r="R659" s="1" t="s">
        <v>2663</v>
      </c>
      <c r="S659" s="13"/>
      <c r="T659" s="1" t="s">
        <v>3360</v>
      </c>
      <c r="U659" s="13"/>
      <c r="V659" s="13"/>
      <c r="W659" s="1" t="s">
        <v>2720</v>
      </c>
      <c r="X659" s="1" t="s">
        <v>3355</v>
      </c>
      <c r="Y659" s="1" t="s">
        <v>2888</v>
      </c>
    </row>
    <row r="660" spans="1:25" x14ac:dyDescent="0.3">
      <c r="A660" s="1" t="s">
        <v>687</v>
      </c>
      <c r="B660" s="1" t="s">
        <v>1120</v>
      </c>
      <c r="C660" s="1" t="s">
        <v>1728</v>
      </c>
      <c r="D660" s="1" t="s">
        <v>2193</v>
      </c>
      <c r="E660" s="1" t="s">
        <v>1120</v>
      </c>
      <c r="F660" s="13"/>
      <c r="G660" s="13"/>
      <c r="H660" s="13"/>
      <c r="I660" s="13"/>
      <c r="J660" s="1" t="s">
        <v>2482</v>
      </c>
      <c r="K660" s="1" t="s">
        <v>7392</v>
      </c>
      <c r="L660" s="13"/>
      <c r="M660" s="13"/>
      <c r="N660" s="1" t="s">
        <v>2477</v>
      </c>
      <c r="O660" s="1" t="s">
        <v>7392</v>
      </c>
      <c r="P660" s="13"/>
      <c r="Q660" s="13"/>
      <c r="R660" s="1" t="s">
        <v>2654</v>
      </c>
      <c r="S660" s="13"/>
      <c r="T660" s="1" t="s">
        <v>3361</v>
      </c>
      <c r="U660" s="13"/>
      <c r="V660" s="13"/>
      <c r="W660" s="1" t="s">
        <v>2794</v>
      </c>
      <c r="X660" s="1" t="s">
        <v>3362</v>
      </c>
      <c r="Y660" s="1" t="s">
        <v>2903</v>
      </c>
    </row>
    <row r="661" spans="1:25" x14ac:dyDescent="0.3">
      <c r="A661" s="1" t="s">
        <v>688</v>
      </c>
      <c r="B661" s="1" t="s">
        <v>1307</v>
      </c>
      <c r="C661" s="1" t="s">
        <v>1904</v>
      </c>
      <c r="D661" s="1" t="s">
        <v>2194</v>
      </c>
      <c r="E661" s="1" t="s">
        <v>1307</v>
      </c>
      <c r="F661" s="1" t="s">
        <v>2436</v>
      </c>
      <c r="G661" s="13"/>
      <c r="H661" s="13"/>
      <c r="I661" s="13"/>
      <c r="J661" s="1" t="s">
        <v>2490</v>
      </c>
      <c r="K661" s="1" t="s">
        <v>7427</v>
      </c>
      <c r="L661" s="13" t="s">
        <v>7430</v>
      </c>
      <c r="M661" s="13"/>
      <c r="N661" s="1" t="s">
        <v>2477</v>
      </c>
      <c r="O661" s="1" t="s">
        <v>7427</v>
      </c>
      <c r="P661" s="13" t="s">
        <v>7430</v>
      </c>
      <c r="Q661" s="13"/>
      <c r="R661" s="1" t="s">
        <v>2655</v>
      </c>
      <c r="S661" s="1" t="s">
        <v>3363</v>
      </c>
      <c r="T661" s="13"/>
      <c r="U661" s="13"/>
      <c r="V661" s="13"/>
      <c r="W661" s="1" t="s">
        <v>2720</v>
      </c>
      <c r="X661" s="1" t="s">
        <v>3355</v>
      </c>
      <c r="Y661" s="1" t="s">
        <v>2904</v>
      </c>
    </row>
    <row r="662" spans="1:25" x14ac:dyDescent="0.3">
      <c r="A662" s="1" t="s">
        <v>689</v>
      </c>
      <c r="B662" s="1" t="s">
        <v>1308</v>
      </c>
      <c r="C662" s="1" t="s">
        <v>1905</v>
      </c>
      <c r="D662" s="1" t="s">
        <v>2195</v>
      </c>
      <c r="E662" s="1" t="s">
        <v>2320</v>
      </c>
      <c r="F662" s="1" t="s">
        <v>2437</v>
      </c>
      <c r="G662" s="13"/>
      <c r="H662" s="13"/>
      <c r="I662" s="13"/>
      <c r="J662" s="1" t="s">
        <v>2479</v>
      </c>
      <c r="K662" s="1" t="s">
        <v>7420</v>
      </c>
      <c r="L662" s="13" t="s">
        <v>2510</v>
      </c>
      <c r="M662" s="13"/>
      <c r="N662" s="1" t="s">
        <v>2477</v>
      </c>
      <c r="O662" s="1" t="s">
        <v>7420</v>
      </c>
      <c r="P662" s="13" t="s">
        <v>2510</v>
      </c>
      <c r="Q662" s="13"/>
      <c r="R662" s="1" t="s">
        <v>2664</v>
      </c>
      <c r="S662" s="1" t="s">
        <v>307</v>
      </c>
      <c r="T662" s="13"/>
      <c r="U662" s="13"/>
      <c r="V662" s="13"/>
      <c r="W662" s="1" t="s">
        <v>2838</v>
      </c>
      <c r="X662" s="1" t="s">
        <v>3364</v>
      </c>
      <c r="Y662" s="1" t="s">
        <v>2905</v>
      </c>
    </row>
    <row r="663" spans="1:25" x14ac:dyDescent="0.3">
      <c r="A663" s="1" t="s">
        <v>690</v>
      </c>
      <c r="B663" s="1" t="s">
        <v>1309</v>
      </c>
      <c r="C663" s="1" t="s">
        <v>1906</v>
      </c>
      <c r="D663" s="1" t="s">
        <v>2196</v>
      </c>
      <c r="E663" s="1" t="s">
        <v>2321</v>
      </c>
      <c r="F663" s="13"/>
      <c r="G663" s="13"/>
      <c r="H663" s="13"/>
      <c r="I663" s="13"/>
      <c r="J663" s="1" t="s">
        <v>2490</v>
      </c>
      <c r="K663" s="1" t="s">
        <v>7427</v>
      </c>
      <c r="L663" s="13"/>
      <c r="M663" s="13"/>
      <c r="N663" s="1" t="s">
        <v>2477</v>
      </c>
      <c r="O663" s="1" t="s">
        <v>7427</v>
      </c>
      <c r="P663" s="13"/>
      <c r="Q663" s="13"/>
      <c r="R663" s="1" t="s">
        <v>2665</v>
      </c>
      <c r="S663" s="1" t="s">
        <v>3363</v>
      </c>
      <c r="T663" s="1" t="s">
        <v>3365</v>
      </c>
      <c r="U663" s="13"/>
      <c r="V663" s="13"/>
      <c r="W663" s="1" t="s">
        <v>2720</v>
      </c>
      <c r="X663" s="1" t="s">
        <v>3355</v>
      </c>
      <c r="Y663" s="1" t="s">
        <v>2906</v>
      </c>
    </row>
    <row r="664" spans="1:25" x14ac:dyDescent="0.3">
      <c r="A664" s="1" t="s">
        <v>691</v>
      </c>
      <c r="B664" s="1" t="s">
        <v>1310</v>
      </c>
      <c r="C664" s="1" t="s">
        <v>1907</v>
      </c>
      <c r="D664" s="1" t="s">
        <v>2197</v>
      </c>
      <c r="E664" s="1" t="s">
        <v>2322</v>
      </c>
      <c r="F664" s="13"/>
      <c r="G664" s="13"/>
      <c r="H664" s="13"/>
      <c r="I664" s="13"/>
      <c r="J664" s="1" t="s">
        <v>2491</v>
      </c>
      <c r="K664" s="13" t="s">
        <v>7394</v>
      </c>
      <c r="L664" s="13" t="s">
        <v>2510</v>
      </c>
      <c r="M664" s="13"/>
      <c r="N664" s="1" t="s">
        <v>2455</v>
      </c>
      <c r="O664" s="13" t="s">
        <v>2492</v>
      </c>
      <c r="P664" s="13" t="s">
        <v>2510</v>
      </c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3">
      <c r="A665" s="1" t="s">
        <v>692</v>
      </c>
      <c r="B665" s="1" t="s">
        <v>1311</v>
      </c>
      <c r="C665" s="1" t="s">
        <v>1908</v>
      </c>
      <c r="D665" s="1" t="s">
        <v>2198</v>
      </c>
      <c r="E665" s="1" t="s">
        <v>3064</v>
      </c>
      <c r="F665" s="13"/>
      <c r="G665" s="13"/>
      <c r="H665" s="13"/>
      <c r="I665" s="13"/>
      <c r="J665" s="1" t="s">
        <v>2491</v>
      </c>
      <c r="K665" s="13" t="s">
        <v>7394</v>
      </c>
      <c r="L665" s="13" t="s">
        <v>2510</v>
      </c>
      <c r="M665" s="13"/>
      <c r="N665" s="1" t="s">
        <v>2455</v>
      </c>
      <c r="O665" s="13" t="s">
        <v>2492</v>
      </c>
      <c r="P665" s="13" t="s">
        <v>2510</v>
      </c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3">
      <c r="A666" s="1" t="s">
        <v>693</v>
      </c>
      <c r="B666" s="1" t="s">
        <v>1312</v>
      </c>
      <c r="C666" s="1" t="s">
        <v>1909</v>
      </c>
      <c r="D666" s="1" t="s">
        <v>2199</v>
      </c>
      <c r="E666" s="1" t="s">
        <v>2323</v>
      </c>
      <c r="F666" s="1" t="s">
        <v>2438</v>
      </c>
      <c r="G666" s="13"/>
      <c r="H666" s="13"/>
      <c r="I666" s="13"/>
      <c r="J666" s="1" t="s">
        <v>2491</v>
      </c>
      <c r="K666" s="13" t="s">
        <v>7394</v>
      </c>
      <c r="L666" s="13" t="s">
        <v>2510</v>
      </c>
      <c r="M666" s="13"/>
      <c r="N666" s="1" t="s">
        <v>2455</v>
      </c>
      <c r="O666" s="13" t="s">
        <v>2492</v>
      </c>
      <c r="P666" s="13" t="s">
        <v>2510</v>
      </c>
      <c r="Q666" s="13"/>
      <c r="R666" s="1" t="s">
        <v>2666</v>
      </c>
      <c r="S666" s="13"/>
      <c r="T666" s="13"/>
      <c r="U666" s="13"/>
      <c r="V666" s="13"/>
      <c r="W666" s="1" t="s">
        <v>2848</v>
      </c>
      <c r="X666" s="1" t="s">
        <v>3366</v>
      </c>
      <c r="Y666" s="1" t="s">
        <v>2907</v>
      </c>
    </row>
    <row r="667" spans="1:25" x14ac:dyDescent="0.3">
      <c r="A667" s="1" t="s">
        <v>694</v>
      </c>
      <c r="B667" s="1" t="s">
        <v>1313</v>
      </c>
      <c r="C667" s="1" t="s">
        <v>1910</v>
      </c>
      <c r="D667" s="1" t="s">
        <v>2200</v>
      </c>
      <c r="E667" s="1" t="s">
        <v>2324</v>
      </c>
      <c r="F667" s="1" t="s">
        <v>2439</v>
      </c>
      <c r="G667" s="13"/>
      <c r="H667" s="13"/>
      <c r="I667" s="13"/>
      <c r="J667" s="1" t="s">
        <v>2491</v>
      </c>
      <c r="K667" s="13" t="s">
        <v>7394</v>
      </c>
      <c r="L667" s="13" t="s">
        <v>2510</v>
      </c>
      <c r="M667" s="13"/>
      <c r="N667" s="1" t="s">
        <v>2455</v>
      </c>
      <c r="O667" s="13" t="s">
        <v>2492</v>
      </c>
      <c r="P667" s="13" t="s">
        <v>2510</v>
      </c>
      <c r="Q667" s="13"/>
      <c r="R667" s="1" t="s">
        <v>2666</v>
      </c>
      <c r="S667" s="13"/>
      <c r="T667" s="13"/>
      <c r="U667" s="13"/>
      <c r="V667" s="13"/>
      <c r="W667" s="1" t="s">
        <v>2848</v>
      </c>
      <c r="X667" s="1" t="s">
        <v>3366</v>
      </c>
      <c r="Y667" s="1" t="s">
        <v>2907</v>
      </c>
    </row>
    <row r="668" spans="1:25" x14ac:dyDescent="0.3">
      <c r="A668" s="1" t="s">
        <v>695</v>
      </c>
      <c r="B668" s="1" t="s">
        <v>1314</v>
      </c>
      <c r="C668" s="1" t="s">
        <v>1911</v>
      </c>
      <c r="D668" s="1" t="s">
        <v>2201</v>
      </c>
      <c r="E668" s="1" t="s">
        <v>2325</v>
      </c>
      <c r="F668" s="1" t="s">
        <v>2440</v>
      </c>
      <c r="G668" s="13"/>
      <c r="H668" s="13"/>
      <c r="I668" s="13"/>
      <c r="J668" s="1" t="s">
        <v>2491</v>
      </c>
      <c r="K668" s="13" t="s">
        <v>7394</v>
      </c>
      <c r="L668" s="13" t="s">
        <v>2510</v>
      </c>
      <c r="M668" s="13"/>
      <c r="N668" s="1" t="s">
        <v>2455</v>
      </c>
      <c r="O668" s="13" t="s">
        <v>2492</v>
      </c>
      <c r="P668" s="13" t="s">
        <v>2510</v>
      </c>
      <c r="Q668" s="13"/>
      <c r="R668" s="1" t="s">
        <v>2666</v>
      </c>
      <c r="S668" s="13"/>
      <c r="T668" s="13"/>
      <c r="U668" s="13"/>
      <c r="V668" s="13"/>
      <c r="W668" s="1" t="s">
        <v>2848</v>
      </c>
      <c r="X668" s="1" t="s">
        <v>3366</v>
      </c>
      <c r="Y668" s="1" t="s">
        <v>2907</v>
      </c>
    </row>
    <row r="669" spans="1:25" x14ac:dyDescent="0.3">
      <c r="A669" s="1" t="s">
        <v>696</v>
      </c>
      <c r="B669" s="1" t="s">
        <v>1315</v>
      </c>
      <c r="C669" s="1" t="s">
        <v>1912</v>
      </c>
      <c r="D669" s="1" t="s">
        <v>2202</v>
      </c>
      <c r="E669" s="1" t="s">
        <v>3065</v>
      </c>
      <c r="F669" s="1" t="s">
        <v>2441</v>
      </c>
      <c r="G669" s="13"/>
      <c r="H669" s="13"/>
      <c r="I669" s="13"/>
      <c r="J669" s="1" t="s">
        <v>2491</v>
      </c>
      <c r="K669" s="13" t="s">
        <v>7394</v>
      </c>
      <c r="L669" s="13" t="s">
        <v>2510</v>
      </c>
      <c r="M669" s="13"/>
      <c r="N669" s="1" t="s">
        <v>2455</v>
      </c>
      <c r="O669" s="13" t="s">
        <v>2492</v>
      </c>
      <c r="P669" s="13" t="s">
        <v>2510</v>
      </c>
      <c r="Q669" s="13"/>
      <c r="R669" s="1" t="s">
        <v>2666</v>
      </c>
      <c r="S669" s="13"/>
      <c r="T669" s="13"/>
      <c r="U669" s="13"/>
      <c r="V669" s="13"/>
      <c r="W669" s="1" t="s">
        <v>2848</v>
      </c>
      <c r="X669" s="1" t="s">
        <v>3366</v>
      </c>
      <c r="Y669" s="1" t="s">
        <v>2907</v>
      </c>
    </row>
    <row r="670" spans="1:25" x14ac:dyDescent="0.3">
      <c r="A670" s="1" t="s">
        <v>697</v>
      </c>
      <c r="B670" s="1" t="s">
        <v>1316</v>
      </c>
      <c r="C670" s="1" t="s">
        <v>1913</v>
      </c>
      <c r="D670" s="1" t="s">
        <v>2203</v>
      </c>
      <c r="E670" s="1" t="s">
        <v>7380</v>
      </c>
      <c r="F670" s="1" t="s">
        <v>2442</v>
      </c>
      <c r="G670" s="13"/>
      <c r="H670" s="13"/>
      <c r="I670" s="13"/>
      <c r="J670" s="1" t="s">
        <v>2491</v>
      </c>
      <c r="K670" s="13" t="s">
        <v>7394</v>
      </c>
      <c r="L670" s="13" t="s">
        <v>2510</v>
      </c>
      <c r="M670" s="13"/>
      <c r="N670" s="1" t="s">
        <v>2455</v>
      </c>
      <c r="O670" s="13" t="s">
        <v>2492</v>
      </c>
      <c r="P670" s="13" t="s">
        <v>2510</v>
      </c>
      <c r="Q670" s="13"/>
      <c r="R670" s="1" t="s">
        <v>2666</v>
      </c>
      <c r="S670" s="13"/>
      <c r="T670" s="13"/>
      <c r="U670" s="13"/>
      <c r="V670" s="13"/>
      <c r="W670" s="1" t="s">
        <v>2848</v>
      </c>
      <c r="X670" s="1" t="s">
        <v>3366</v>
      </c>
      <c r="Y670" s="1" t="s">
        <v>2907</v>
      </c>
    </row>
    <row r="671" spans="1:25" x14ac:dyDescent="0.3">
      <c r="A671" s="1" t="s">
        <v>698</v>
      </c>
      <c r="B671" s="1" t="s">
        <v>1317</v>
      </c>
      <c r="C671" s="1" t="s">
        <v>1914</v>
      </c>
      <c r="D671" s="1" t="s">
        <v>2204</v>
      </c>
      <c r="E671" s="1" t="s">
        <v>2326</v>
      </c>
      <c r="F671" s="1" t="s">
        <v>2443</v>
      </c>
      <c r="G671" s="13"/>
      <c r="H671" s="13"/>
      <c r="I671" s="13"/>
      <c r="J671" s="1" t="s">
        <v>2491</v>
      </c>
      <c r="K671" s="13" t="s">
        <v>7394</v>
      </c>
      <c r="L671" s="13" t="s">
        <v>2510</v>
      </c>
      <c r="M671" s="13"/>
      <c r="N671" s="1" t="s">
        <v>2455</v>
      </c>
      <c r="O671" s="13" t="s">
        <v>2492</v>
      </c>
      <c r="P671" s="13" t="s">
        <v>2510</v>
      </c>
      <c r="Q671" s="13"/>
      <c r="R671" s="1" t="s">
        <v>2666</v>
      </c>
      <c r="S671" s="1" t="s">
        <v>3367</v>
      </c>
      <c r="T671" s="13"/>
      <c r="U671" s="13"/>
      <c r="V671" s="13"/>
      <c r="W671" s="1" t="s">
        <v>2849</v>
      </c>
      <c r="X671" s="1" t="s">
        <v>3368</v>
      </c>
      <c r="Y671" s="1" t="s">
        <v>2907</v>
      </c>
    </row>
    <row r="672" spans="1:25" x14ac:dyDescent="0.3">
      <c r="A672" s="1" t="s">
        <v>699</v>
      </c>
      <c r="B672" s="1" t="s">
        <v>1318</v>
      </c>
      <c r="C672" s="1" t="s">
        <v>1915</v>
      </c>
      <c r="D672" s="1" t="s">
        <v>2205</v>
      </c>
      <c r="E672" s="1" t="s">
        <v>3066</v>
      </c>
      <c r="F672" s="1" t="s">
        <v>2444</v>
      </c>
      <c r="G672" s="13"/>
      <c r="H672" s="13"/>
      <c r="I672" s="13"/>
      <c r="J672" s="1" t="s">
        <v>2491</v>
      </c>
      <c r="K672" s="13" t="s">
        <v>7394</v>
      </c>
      <c r="L672" s="13" t="s">
        <v>2510</v>
      </c>
      <c r="M672" s="13"/>
      <c r="N672" s="1" t="s">
        <v>2455</v>
      </c>
      <c r="O672" s="13" t="s">
        <v>2492</v>
      </c>
      <c r="P672" s="13" t="s">
        <v>2510</v>
      </c>
      <c r="Q672" s="13"/>
      <c r="R672" s="1" t="s">
        <v>2666</v>
      </c>
      <c r="S672" s="1" t="s">
        <v>3369</v>
      </c>
      <c r="T672" s="13"/>
      <c r="U672" s="13"/>
      <c r="V672" s="13"/>
      <c r="W672" s="1" t="s">
        <v>2850</v>
      </c>
      <c r="X672" s="1" t="s">
        <v>3370</v>
      </c>
      <c r="Y672" s="1" t="s">
        <v>2907</v>
      </c>
    </row>
    <row r="673" spans="1:25" x14ac:dyDescent="0.3">
      <c r="A673" s="1" t="s">
        <v>700</v>
      </c>
      <c r="B673" s="1" t="s">
        <v>1319</v>
      </c>
      <c r="C673" s="1" t="s">
        <v>1916</v>
      </c>
      <c r="D673" s="1" t="s">
        <v>2206</v>
      </c>
      <c r="E673" s="1" t="s">
        <v>3067</v>
      </c>
      <c r="F673" s="1" t="s">
        <v>2445</v>
      </c>
      <c r="G673" s="13"/>
      <c r="H673" s="13"/>
      <c r="I673" s="13"/>
      <c r="J673" s="1" t="s">
        <v>2491</v>
      </c>
      <c r="K673" s="13" t="s">
        <v>7394</v>
      </c>
      <c r="L673" s="13" t="s">
        <v>2510</v>
      </c>
      <c r="M673" s="13"/>
      <c r="N673" s="1" t="s">
        <v>2455</v>
      </c>
      <c r="O673" s="13" t="s">
        <v>2492</v>
      </c>
      <c r="P673" s="13" t="s">
        <v>2510</v>
      </c>
      <c r="Q673" s="13"/>
      <c r="R673" s="1" t="s">
        <v>2666</v>
      </c>
      <c r="S673" s="13"/>
      <c r="T673" s="13"/>
      <c r="U673" s="13"/>
      <c r="V673" s="13"/>
      <c r="W673" s="1" t="s">
        <v>2848</v>
      </c>
      <c r="X673" s="1" t="s">
        <v>3366</v>
      </c>
      <c r="Y673" s="1" t="s">
        <v>2907</v>
      </c>
    </row>
    <row r="674" spans="1:25" x14ac:dyDescent="0.3">
      <c r="A674" s="1" t="s">
        <v>701</v>
      </c>
      <c r="B674" s="1" t="s">
        <v>1320</v>
      </c>
      <c r="C674" s="1" t="s">
        <v>1917</v>
      </c>
      <c r="D674" s="1" t="s">
        <v>2207</v>
      </c>
      <c r="E674" s="1" t="s">
        <v>3068</v>
      </c>
      <c r="F674" s="1" t="s">
        <v>2446</v>
      </c>
      <c r="G674" s="13"/>
      <c r="H674" s="13"/>
      <c r="I674" s="13"/>
      <c r="J674" s="1" t="s">
        <v>2491</v>
      </c>
      <c r="K674" s="13" t="s">
        <v>7394</v>
      </c>
      <c r="L674" s="13" t="s">
        <v>2510</v>
      </c>
      <c r="M674" s="13"/>
      <c r="N674" s="1" t="s">
        <v>2455</v>
      </c>
      <c r="O674" s="13" t="s">
        <v>2492</v>
      </c>
      <c r="P674" s="13" t="s">
        <v>2510</v>
      </c>
      <c r="Q674" s="13"/>
      <c r="R674" s="1" t="s">
        <v>2666</v>
      </c>
      <c r="S674" s="13"/>
      <c r="T674" s="13"/>
      <c r="U674" s="13"/>
      <c r="V674" s="13"/>
      <c r="W674" s="1" t="s">
        <v>2848</v>
      </c>
      <c r="X674" s="1" t="s">
        <v>3366</v>
      </c>
      <c r="Y674" s="1" t="s">
        <v>2907</v>
      </c>
    </row>
    <row r="675" spans="1:25" x14ac:dyDescent="0.3">
      <c r="A675" s="1" t="s">
        <v>702</v>
      </c>
      <c r="B675" s="1" t="s">
        <v>1321</v>
      </c>
      <c r="C675" s="1" t="s">
        <v>1918</v>
      </c>
      <c r="D675" s="1" t="s">
        <v>2208</v>
      </c>
      <c r="E675" s="1" t="s">
        <v>3069</v>
      </c>
      <c r="F675" s="13"/>
      <c r="G675" s="13"/>
      <c r="H675" s="13"/>
      <c r="I675" s="13"/>
      <c r="J675" s="13" t="s">
        <v>2491</v>
      </c>
      <c r="K675" s="13" t="s">
        <v>7394</v>
      </c>
      <c r="L675" s="13" t="s">
        <v>2510</v>
      </c>
      <c r="M675" s="13"/>
      <c r="N675" s="13" t="s">
        <v>2455</v>
      </c>
      <c r="O675" s="13" t="s">
        <v>2492</v>
      </c>
      <c r="P675" s="13" t="s">
        <v>2510</v>
      </c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x14ac:dyDescent="0.3">
      <c r="A676" s="1" t="s">
        <v>703</v>
      </c>
      <c r="B676" s="1" t="s">
        <v>1322</v>
      </c>
      <c r="C676" s="1" t="s">
        <v>1919</v>
      </c>
      <c r="D676" s="1" t="s">
        <v>2209</v>
      </c>
      <c r="E676" s="1" t="s">
        <v>2327</v>
      </c>
      <c r="F676" s="1" t="s">
        <v>2447</v>
      </c>
      <c r="G676" s="13"/>
      <c r="H676" s="13"/>
      <c r="I676" s="13"/>
      <c r="J676" s="1" t="s">
        <v>2491</v>
      </c>
      <c r="K676" s="13" t="s">
        <v>7394</v>
      </c>
      <c r="L676" s="13" t="s">
        <v>2510</v>
      </c>
      <c r="M676" s="13"/>
      <c r="N676" s="1" t="s">
        <v>2455</v>
      </c>
      <c r="O676" s="13" t="s">
        <v>2492</v>
      </c>
      <c r="P676" s="13" t="s">
        <v>2510</v>
      </c>
      <c r="Q676" s="13"/>
      <c r="R676" s="1" t="s">
        <v>2667</v>
      </c>
      <c r="S676" s="1" t="s">
        <v>3371</v>
      </c>
      <c r="T676" s="13"/>
      <c r="U676" s="13"/>
      <c r="V676" s="13"/>
      <c r="W676" s="1" t="s">
        <v>2851</v>
      </c>
      <c r="X676" s="1" t="s">
        <v>3372</v>
      </c>
      <c r="Y676" s="1" t="s">
        <v>2908</v>
      </c>
    </row>
    <row r="677" spans="1:25" x14ac:dyDescent="0.3">
      <c r="A677" s="1" t="s">
        <v>704</v>
      </c>
      <c r="B677" s="1" t="s">
        <v>1323</v>
      </c>
      <c r="C677" s="1" t="s">
        <v>1920</v>
      </c>
      <c r="D677" s="1" t="s">
        <v>2210</v>
      </c>
      <c r="E677" s="1" t="s">
        <v>3070</v>
      </c>
      <c r="F677" s="1" t="s">
        <v>2448</v>
      </c>
      <c r="G677" s="13"/>
      <c r="H677" s="13"/>
      <c r="I677" s="13"/>
      <c r="J677" s="1" t="s">
        <v>2491</v>
      </c>
      <c r="K677" s="13" t="s">
        <v>7394</v>
      </c>
      <c r="L677" s="13" t="s">
        <v>2510</v>
      </c>
      <c r="M677" s="13"/>
      <c r="N677" s="1" t="s">
        <v>2455</v>
      </c>
      <c r="O677" s="13" t="s">
        <v>2492</v>
      </c>
      <c r="P677" s="13" t="s">
        <v>2510</v>
      </c>
      <c r="Q677" s="13"/>
      <c r="R677" s="1" t="s">
        <v>2667</v>
      </c>
      <c r="S677" s="1" t="s">
        <v>3371</v>
      </c>
      <c r="T677" s="13"/>
      <c r="U677" s="13"/>
      <c r="V677" s="13"/>
      <c r="W677" s="1" t="s">
        <v>2851</v>
      </c>
      <c r="X677" s="1" t="s">
        <v>3373</v>
      </c>
      <c r="Y677" s="1" t="s">
        <v>2909</v>
      </c>
    </row>
    <row r="678" spans="1:25" x14ac:dyDescent="0.3">
      <c r="A678" s="1" t="s">
        <v>705</v>
      </c>
      <c r="B678" s="1" t="s">
        <v>1324</v>
      </c>
      <c r="C678" s="1" t="s">
        <v>1921</v>
      </c>
      <c r="D678" s="1" t="s">
        <v>2211</v>
      </c>
      <c r="E678" s="1" t="s">
        <v>3071</v>
      </c>
      <c r="F678" s="1" t="s">
        <v>2449</v>
      </c>
      <c r="G678" s="13"/>
      <c r="H678" s="13"/>
      <c r="I678" s="13"/>
      <c r="J678" s="1" t="s">
        <v>2491</v>
      </c>
      <c r="K678" s="13" t="s">
        <v>7394</v>
      </c>
      <c r="L678" s="13" t="s">
        <v>7405</v>
      </c>
      <c r="M678" s="13"/>
      <c r="N678" s="1" t="s">
        <v>2455</v>
      </c>
      <c r="O678" s="13" t="s">
        <v>2492</v>
      </c>
      <c r="P678" s="13" t="s">
        <v>2510</v>
      </c>
      <c r="Q678" s="13"/>
      <c r="R678" s="1" t="s">
        <v>2667</v>
      </c>
      <c r="S678" s="1" t="s">
        <v>3371</v>
      </c>
      <c r="T678" s="13"/>
      <c r="U678" s="13"/>
      <c r="V678" s="13"/>
      <c r="W678" s="1" t="s">
        <v>2851</v>
      </c>
      <c r="X678" s="1" t="s">
        <v>3373</v>
      </c>
      <c r="Y678" s="1" t="s">
        <v>2910</v>
      </c>
    </row>
    <row r="679" spans="1:25" x14ac:dyDescent="0.3">
      <c r="A679" s="1" t="s">
        <v>706</v>
      </c>
      <c r="B679" s="1" t="s">
        <v>1325</v>
      </c>
      <c r="C679" s="1" t="s">
        <v>1922</v>
      </c>
      <c r="D679" s="1" t="s">
        <v>2212</v>
      </c>
      <c r="E679" s="1" t="s">
        <v>3072</v>
      </c>
      <c r="F679" s="1" t="s">
        <v>2450</v>
      </c>
      <c r="G679" s="13"/>
      <c r="H679" s="13"/>
      <c r="I679" s="13"/>
      <c r="J679" s="1" t="s">
        <v>2491</v>
      </c>
      <c r="K679" s="13" t="s">
        <v>7394</v>
      </c>
      <c r="L679" s="13" t="s">
        <v>2510</v>
      </c>
      <c r="M679" s="13"/>
      <c r="N679" s="1" t="s">
        <v>2455</v>
      </c>
      <c r="O679" s="13" t="s">
        <v>2492</v>
      </c>
      <c r="P679" s="13" t="s">
        <v>2510</v>
      </c>
      <c r="Q679" s="13"/>
      <c r="R679" s="1" t="s">
        <v>2667</v>
      </c>
      <c r="S679" s="1" t="s">
        <v>3371</v>
      </c>
      <c r="T679" s="13"/>
      <c r="U679" s="13"/>
      <c r="V679" s="13"/>
      <c r="W679" s="1" t="s">
        <v>2851</v>
      </c>
      <c r="X679" s="1" t="s">
        <v>3374</v>
      </c>
      <c r="Y679" s="1" t="s">
        <v>2911</v>
      </c>
    </row>
    <row r="680" spans="1:25" x14ac:dyDescent="0.3">
      <c r="A680" s="1" t="s">
        <v>707</v>
      </c>
      <c r="B680" s="1" t="s">
        <v>1326</v>
      </c>
      <c r="C680" s="1" t="s">
        <v>1923</v>
      </c>
      <c r="D680" s="1" t="s">
        <v>2213</v>
      </c>
      <c r="E680" s="1" t="s">
        <v>2328</v>
      </c>
      <c r="F680" s="1" t="s">
        <v>2451</v>
      </c>
      <c r="G680" s="13"/>
      <c r="H680" s="13"/>
      <c r="I680" s="13"/>
      <c r="J680" s="1" t="s">
        <v>2491</v>
      </c>
      <c r="K680" s="13" t="s">
        <v>7394</v>
      </c>
      <c r="L680" s="13" t="s">
        <v>7405</v>
      </c>
      <c r="M680" s="13"/>
      <c r="N680" s="1" t="s">
        <v>2455</v>
      </c>
      <c r="O680" s="13" t="s">
        <v>2492</v>
      </c>
      <c r="P680" s="13" t="s">
        <v>2510</v>
      </c>
      <c r="Q680" s="13"/>
      <c r="R680" s="1" t="s">
        <v>2667</v>
      </c>
      <c r="S680" s="1" t="s">
        <v>3371</v>
      </c>
      <c r="T680" s="13"/>
      <c r="U680" s="13"/>
      <c r="V680" s="13"/>
      <c r="W680" s="1" t="s">
        <v>2851</v>
      </c>
      <c r="X680" s="1" t="s">
        <v>3374</v>
      </c>
      <c r="Y680" s="1" t="s">
        <v>2912</v>
      </c>
    </row>
    <row r="681" spans="1:25" x14ac:dyDescent="0.3">
      <c r="A681" s="1" t="s">
        <v>708</v>
      </c>
      <c r="B681" s="1" t="s">
        <v>1327</v>
      </c>
      <c r="C681" s="1" t="s">
        <v>1924</v>
      </c>
      <c r="D681" s="1" t="s">
        <v>2214</v>
      </c>
      <c r="E681" s="1" t="s">
        <v>3073</v>
      </c>
      <c r="F681" s="1" t="s">
        <v>2452</v>
      </c>
      <c r="G681" s="13"/>
      <c r="H681" s="13"/>
      <c r="I681" s="13"/>
      <c r="J681" s="1" t="s">
        <v>2491</v>
      </c>
      <c r="K681" s="13" t="s">
        <v>7394</v>
      </c>
      <c r="L681" s="13" t="s">
        <v>2510</v>
      </c>
      <c r="M681" s="13"/>
      <c r="N681" s="1" t="s">
        <v>2455</v>
      </c>
      <c r="O681" s="13" t="s">
        <v>2492</v>
      </c>
      <c r="P681" s="13" t="s">
        <v>2510</v>
      </c>
      <c r="Q681" s="13"/>
      <c r="R681" s="1" t="s">
        <v>2667</v>
      </c>
      <c r="S681" s="1" t="s">
        <v>3371</v>
      </c>
      <c r="T681" s="13"/>
      <c r="U681" s="13"/>
      <c r="V681" s="13"/>
      <c r="W681" s="1" t="s">
        <v>2848</v>
      </c>
      <c r="X681" s="1" t="s">
        <v>3375</v>
      </c>
      <c r="Y681" s="1" t="s">
        <v>2913</v>
      </c>
    </row>
    <row r="682" spans="1:25" x14ac:dyDescent="0.3">
      <c r="A682" s="1" t="s">
        <v>709</v>
      </c>
      <c r="B682" s="1" t="s">
        <v>1328</v>
      </c>
      <c r="C682" s="1" t="s">
        <v>1925</v>
      </c>
      <c r="D682" s="1" t="s">
        <v>2215</v>
      </c>
      <c r="E682" s="1" t="s">
        <v>3074</v>
      </c>
      <c r="F682" s="1" t="s">
        <v>2453</v>
      </c>
      <c r="G682" s="13"/>
      <c r="H682" s="13"/>
      <c r="I682" s="13"/>
      <c r="J682" s="1" t="s">
        <v>2491</v>
      </c>
      <c r="K682" s="13" t="s">
        <v>7394</v>
      </c>
      <c r="L682" s="13" t="s">
        <v>2510</v>
      </c>
      <c r="M682" s="13"/>
      <c r="N682" s="1" t="s">
        <v>2455</v>
      </c>
      <c r="O682" s="13" t="s">
        <v>2492</v>
      </c>
      <c r="P682" s="13" t="s">
        <v>2510</v>
      </c>
      <c r="Q682" s="13"/>
      <c r="R682" s="1" t="s">
        <v>2667</v>
      </c>
      <c r="S682" s="13"/>
      <c r="T682" s="13"/>
      <c r="U682" s="13"/>
      <c r="V682" s="13"/>
      <c r="W682" s="1" t="s">
        <v>2851</v>
      </c>
      <c r="X682" s="1" t="s">
        <v>3375</v>
      </c>
      <c r="Y682" s="1" t="s">
        <v>2911</v>
      </c>
    </row>
    <row r="683" spans="1:25" x14ac:dyDescent="0.3">
      <c r="A683" s="1" t="s">
        <v>710</v>
      </c>
      <c r="B683" s="1" t="s">
        <v>1329</v>
      </c>
      <c r="C683" s="1" t="s">
        <v>1926</v>
      </c>
      <c r="D683" s="1" t="s">
        <v>2216</v>
      </c>
      <c r="E683" s="1" t="s">
        <v>2329</v>
      </c>
      <c r="F683" s="13"/>
      <c r="G683" s="13"/>
      <c r="H683" s="13"/>
      <c r="I683" s="13"/>
      <c r="J683" s="13" t="s">
        <v>2491</v>
      </c>
      <c r="K683" s="13" t="s">
        <v>7394</v>
      </c>
      <c r="L683" s="13" t="s">
        <v>2510</v>
      </c>
      <c r="M683" s="13"/>
      <c r="N683" s="1" t="s">
        <v>2455</v>
      </c>
      <c r="O683" s="13" t="s">
        <v>2492</v>
      </c>
      <c r="P683" s="13" t="s">
        <v>2510</v>
      </c>
      <c r="Q683" s="13"/>
      <c r="R683" s="1" t="s">
        <v>2667</v>
      </c>
      <c r="S683" s="1" t="s">
        <v>3371</v>
      </c>
      <c r="T683" s="13"/>
      <c r="U683" s="13"/>
      <c r="V683" s="13"/>
      <c r="W683" s="1" t="s">
        <v>2851</v>
      </c>
      <c r="X683" s="1" t="s">
        <v>3374</v>
      </c>
      <c r="Y683" s="1" t="s">
        <v>2911</v>
      </c>
    </row>
    <row r="684" spans="1:25" x14ac:dyDescent="0.3">
      <c r="A684" s="1" t="s">
        <v>711</v>
      </c>
      <c r="B684" s="1" t="s">
        <v>1330</v>
      </c>
      <c r="C684" s="1" t="s">
        <v>1927</v>
      </c>
      <c r="D684" s="1" t="s">
        <v>2217</v>
      </c>
      <c r="E684" s="1" t="s">
        <v>2330</v>
      </c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x14ac:dyDescent="0.3">
      <c r="A685" s="1" t="s">
        <v>712</v>
      </c>
      <c r="B685" s="1" t="s">
        <v>1331</v>
      </c>
      <c r="C685" s="1" t="s">
        <v>1928</v>
      </c>
      <c r="D685" s="1" t="s">
        <v>2218</v>
      </c>
      <c r="E685" s="1" t="s">
        <v>2331</v>
      </c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x14ac:dyDescent="0.3">
      <c r="A686" s="1" t="s">
        <v>713</v>
      </c>
      <c r="B686" s="1" t="s">
        <v>726</v>
      </c>
      <c r="C686" s="1" t="s">
        <v>1339</v>
      </c>
      <c r="D686" s="1" t="s">
        <v>1936</v>
      </c>
      <c r="E686" s="1" t="s">
        <v>726</v>
      </c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x14ac:dyDescent="0.3">
      <c r="A687" s="1" t="s">
        <v>714</v>
      </c>
      <c r="B687" s="1" t="s">
        <v>1332</v>
      </c>
      <c r="C687" s="1" t="s">
        <v>1929</v>
      </c>
      <c r="D687" s="1" t="s">
        <v>2219</v>
      </c>
      <c r="E687" s="1" t="s">
        <v>2332</v>
      </c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x14ac:dyDescent="0.3">
      <c r="A688" s="1" t="s">
        <v>715</v>
      </c>
      <c r="B688" s="1" t="s">
        <v>726</v>
      </c>
      <c r="C688" s="1" t="s">
        <v>1339</v>
      </c>
      <c r="D688" s="1" t="s">
        <v>1936</v>
      </c>
      <c r="E688" s="1" t="s">
        <v>726</v>
      </c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x14ac:dyDescent="0.3">
      <c r="A689" s="1" t="s">
        <v>716</v>
      </c>
      <c r="B689" s="1" t="s">
        <v>1333</v>
      </c>
      <c r="C689" s="1" t="s">
        <v>1930</v>
      </c>
      <c r="D689" s="1" t="s">
        <v>2220</v>
      </c>
      <c r="E689" s="1" t="s">
        <v>2333</v>
      </c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x14ac:dyDescent="0.3">
      <c r="A690" s="1" t="s">
        <v>717</v>
      </c>
      <c r="B690" s="1" t="s">
        <v>726</v>
      </c>
      <c r="C690" s="1" t="s">
        <v>1339</v>
      </c>
      <c r="D690" s="1" t="s">
        <v>1936</v>
      </c>
      <c r="E690" s="1" t="s">
        <v>726</v>
      </c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x14ac:dyDescent="0.3">
      <c r="A691" s="1" t="s">
        <v>718</v>
      </c>
      <c r="B691" s="1" t="s">
        <v>1334</v>
      </c>
      <c r="C691" s="1" t="s">
        <v>1931</v>
      </c>
      <c r="D691" s="1" t="s">
        <v>2221</v>
      </c>
      <c r="E691" s="1" t="s">
        <v>2334</v>
      </c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x14ac:dyDescent="0.3">
      <c r="A692" s="1" t="s">
        <v>719</v>
      </c>
      <c r="B692" s="1" t="s">
        <v>726</v>
      </c>
      <c r="C692" s="1" t="s">
        <v>1339</v>
      </c>
      <c r="D692" s="1" t="s">
        <v>1936</v>
      </c>
      <c r="E692" s="1" t="s">
        <v>726</v>
      </c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x14ac:dyDescent="0.3">
      <c r="A693" s="1" t="s">
        <v>720</v>
      </c>
      <c r="B693" s="1" t="s">
        <v>1335</v>
      </c>
      <c r="C693" s="1" t="s">
        <v>1932</v>
      </c>
      <c r="D693" s="1" t="s">
        <v>2222</v>
      </c>
      <c r="E693" s="1" t="s">
        <v>2335</v>
      </c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x14ac:dyDescent="0.3">
      <c r="A694" s="1" t="s">
        <v>721</v>
      </c>
      <c r="B694" s="1" t="s">
        <v>726</v>
      </c>
      <c r="C694" s="1" t="s">
        <v>1339</v>
      </c>
      <c r="D694" s="1" t="s">
        <v>1936</v>
      </c>
      <c r="E694" s="1" t="s">
        <v>726</v>
      </c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x14ac:dyDescent="0.3">
      <c r="A695" s="1" t="s">
        <v>722</v>
      </c>
      <c r="B695" s="1" t="s">
        <v>1336</v>
      </c>
      <c r="C695" s="1" t="s">
        <v>1933</v>
      </c>
      <c r="D695" s="1" t="s">
        <v>2223</v>
      </c>
      <c r="E695" s="1" t="s">
        <v>2336</v>
      </c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x14ac:dyDescent="0.3">
      <c r="A696" s="1" t="s">
        <v>723</v>
      </c>
      <c r="B696" s="1" t="s">
        <v>726</v>
      </c>
      <c r="C696" s="1" t="s">
        <v>1339</v>
      </c>
      <c r="D696" s="1" t="s">
        <v>1936</v>
      </c>
      <c r="E696" s="1" t="s">
        <v>726</v>
      </c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x14ac:dyDescent="0.3">
      <c r="F697" s="13" t="s">
        <v>7078</v>
      </c>
    </row>
    <row r="698" spans="1:25" x14ac:dyDescent="0.3">
      <c r="F698" s="13" t="s">
        <v>7078</v>
      </c>
    </row>
    <row r="699" spans="1:25" x14ac:dyDescent="0.3">
      <c r="F699" s="13" t="s">
        <v>7078</v>
      </c>
    </row>
    <row r="700" spans="1:25" x14ac:dyDescent="0.3">
      <c r="F700" s="13" t="s">
        <v>7078</v>
      </c>
    </row>
  </sheetData>
  <conditionalFormatting sqref="A2:B2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B20" sqref="B20"/>
    </sheetView>
  </sheetViews>
  <sheetFormatPr defaultRowHeight="14.4" x14ac:dyDescent="0.3"/>
  <cols>
    <col min="2" max="2" width="44.21875" bestFit="1" customWidth="1"/>
    <col min="3" max="3" width="93" bestFit="1" customWidth="1"/>
    <col min="4" max="4" width="9.109375" bestFit="1" customWidth="1"/>
  </cols>
  <sheetData>
    <row r="1" spans="1:4" x14ac:dyDescent="0.3">
      <c r="A1" t="s">
        <v>3380</v>
      </c>
      <c r="B1" t="s">
        <v>3381</v>
      </c>
      <c r="C1" t="s">
        <v>3382</v>
      </c>
      <c r="D1" t="s">
        <v>3383</v>
      </c>
    </row>
    <row r="2" spans="1:4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/>
      </c>
      <c r="D2">
        <f>LEN(Table11[[#This Row],[ID]])</f>
        <v>1</v>
      </c>
    </row>
    <row r="3" spans="1:4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LEN(Table11[[#This Row],[ID]])</f>
        <v>2</v>
      </c>
    </row>
    <row r="4" spans="1:4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LEN(Table11[[#This Row],[ID]])</f>
        <v>3</v>
      </c>
    </row>
    <row r="5" spans="1:4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LEN(Table11[[#This Row],[ID]])</f>
        <v>2</v>
      </c>
    </row>
    <row r="6" spans="1:4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LEN(Table11[[#This Row],[ID]])</f>
        <v>3</v>
      </c>
    </row>
    <row r="7" spans="1:4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LEN(Table11[[#This Row],[ID]])</f>
        <v>2</v>
      </c>
    </row>
    <row r="8" spans="1:4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LEN(Table11[[#This Row],[ID]])</f>
        <v>3</v>
      </c>
    </row>
    <row r="9" spans="1:4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LEN(Table11[[#This Row],[ID]])</f>
        <v>2</v>
      </c>
    </row>
    <row r="10" spans="1:4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LEN(Table11[[#This Row],[ID]])</f>
        <v>3</v>
      </c>
    </row>
    <row r="11" spans="1:4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LEN(Table11[[#This Row],[ID]])</f>
        <v>2</v>
      </c>
    </row>
    <row r="12" spans="1:4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LEN(Table11[[#This Row],[ID]])</f>
        <v>3</v>
      </c>
    </row>
    <row r="13" spans="1:4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LEN(Table11[[#This Row],[ID]])</f>
        <v>2</v>
      </c>
    </row>
    <row r="14" spans="1:4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LEN(Table11[[#This Row],[ID]])</f>
        <v>3</v>
      </c>
    </row>
    <row r="15" spans="1:4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LEN(Table11[[#This Row],[ID]])</f>
        <v>2</v>
      </c>
    </row>
    <row r="16" spans="1:4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LEN(Table11[[#This Row],[ID]])</f>
        <v>3</v>
      </c>
    </row>
    <row r="17" spans="1:4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LEN(Table11[[#This Row],[ID]])</f>
        <v>1</v>
      </c>
    </row>
    <row r="18" spans="1:4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LEN(Table11[[#This Row],[ID]])</f>
        <v>2</v>
      </c>
    </row>
    <row r="19" spans="1:4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LEN(Table11[[#This Row],[ID]])</f>
        <v>3</v>
      </c>
    </row>
    <row r="20" spans="1:4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LEN(Table11[[#This Row],[ID]])</f>
        <v>3</v>
      </c>
    </row>
    <row r="21" spans="1:4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LEN(Table11[[#This Row],[ID]])</f>
        <v>3</v>
      </c>
    </row>
    <row r="22" spans="1:4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LEN(Table11[[#This Row],[ID]])</f>
        <v>3</v>
      </c>
    </row>
    <row r="23" spans="1:4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LEN(Table11[[#This Row],[ID]])</f>
        <v>2</v>
      </c>
    </row>
    <row r="24" spans="1:4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LEN(Table11[[#This Row],[ID]])</f>
        <v>3</v>
      </c>
    </row>
    <row r="25" spans="1:4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LEN(Table11[[#This Row],[ID]])</f>
        <v>3</v>
      </c>
    </row>
    <row r="26" spans="1:4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LEN(Table11[[#This Row],[ID]])</f>
        <v>3</v>
      </c>
    </row>
    <row r="27" spans="1:4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LEN(Table11[[#This Row],[ID]])</f>
        <v>3</v>
      </c>
    </row>
    <row r="28" spans="1:4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LEN(Table11[[#This Row],[ID]])</f>
        <v>3</v>
      </c>
    </row>
    <row r="29" spans="1:4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LEN(Table11[[#This Row],[ID]])</f>
        <v>3</v>
      </c>
    </row>
    <row r="30" spans="1:4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LEN(Table11[[#This Row],[ID]])</f>
        <v>3</v>
      </c>
    </row>
    <row r="31" spans="1:4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LEN(Table11[[#This Row],[ID]])</f>
        <v>2</v>
      </c>
    </row>
    <row r="32" spans="1:4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LEN(Table11[[#This Row],[ID]])</f>
        <v>3</v>
      </c>
    </row>
    <row r="33" spans="1:4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LEN(Table11[[#This Row],[ID]])</f>
        <v>2</v>
      </c>
    </row>
    <row r="34" spans="1:4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LEN(Table11[[#This Row],[ID]])</f>
        <v>3</v>
      </c>
    </row>
    <row r="35" spans="1:4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LEN(Table11[[#This Row],[ID]])</f>
        <v>3</v>
      </c>
    </row>
    <row r="36" spans="1:4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LEN(Table11[[#This Row],[ID]])</f>
        <v>1</v>
      </c>
    </row>
    <row r="37" spans="1:4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LEN(Table11[[#This Row],[ID]])</f>
        <v>2</v>
      </c>
    </row>
    <row r="38" spans="1:4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LEN(Table11[[#This Row],[ID]])</f>
        <v>3</v>
      </c>
    </row>
    <row r="39" spans="1:4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LEN(Table11[[#This Row],[ID]])</f>
        <v>3</v>
      </c>
    </row>
    <row r="40" spans="1:4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LEN(Table11[[#This Row],[ID]])</f>
        <v>3</v>
      </c>
    </row>
    <row r="41" spans="1:4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LEN(Table11[[#This Row],[ID]])</f>
        <v>3</v>
      </c>
    </row>
    <row r="42" spans="1:4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LEN(Table11[[#This Row],[ID]])</f>
        <v>3</v>
      </c>
    </row>
    <row r="43" spans="1:4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LEN(Table11[[#This Row],[ID]])</f>
        <v>2</v>
      </c>
    </row>
    <row r="44" spans="1:4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sandwichbtonelementer</v>
      </c>
      <c r="D44">
        <f>LEN(Table11[[#This Row],[ID]])</f>
        <v>3</v>
      </c>
    </row>
    <row r="45" spans="1:4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LEN(Table11[[#This Row],[ID]])</f>
        <v>3</v>
      </c>
    </row>
    <row r="46" spans="1:4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LEN(Table11[[#This Row],[ID]])</f>
        <v>3</v>
      </c>
    </row>
    <row r="47" spans="1:4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LEN(Table11[[#This Row],[ID]])</f>
        <v>3</v>
      </c>
    </row>
    <row r="48" spans="1:4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LEN(Table11[[#This Row],[ID]])</f>
        <v>3</v>
      </c>
    </row>
    <row r="49" spans="1:4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LEN(Table11[[#This Row],[ID]])</f>
        <v>3</v>
      </c>
    </row>
    <row r="50" spans="1:4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LEN(Table11[[#This Row],[ID]])</f>
        <v>3</v>
      </c>
    </row>
    <row r="51" spans="1:4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LEN(Table11[[#This Row],[ID]])</f>
        <v>3</v>
      </c>
    </row>
    <row r="52" spans="1:4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LEN(Table11[[#This Row],[ID]])</f>
        <v>2</v>
      </c>
    </row>
    <row r="53" spans="1:4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LEN(Table11[[#This Row],[ID]])</f>
        <v>3</v>
      </c>
    </row>
    <row r="54" spans="1:4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LEN(Table11[[#This Row],[ID]])</f>
        <v>3</v>
      </c>
    </row>
    <row r="55" spans="1:4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LEN(Table11[[#This Row],[ID]])</f>
        <v>3</v>
      </c>
    </row>
    <row r="56" spans="1:4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LEN(Table11[[#This Row],[ID]])</f>
        <v>3</v>
      </c>
    </row>
    <row r="57" spans="1:4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LEN(Table11[[#This Row],[ID]])</f>
        <v>3</v>
      </c>
    </row>
    <row r="58" spans="1:4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LEN(Table11[[#This Row],[ID]])</f>
        <v>3</v>
      </c>
    </row>
    <row r="59" spans="1:4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LEN(Table11[[#This Row],[ID]])</f>
        <v>2</v>
      </c>
    </row>
    <row r="60" spans="1:4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LEN(Table11[[#This Row],[ID]])</f>
        <v>3</v>
      </c>
    </row>
    <row r="61" spans="1:4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LEN(Table11[[#This Row],[ID]])</f>
        <v>3</v>
      </c>
    </row>
    <row r="62" spans="1:4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LEN(Table11[[#This Row],[ID]])</f>
        <v>3</v>
      </c>
    </row>
    <row r="63" spans="1:4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LEN(Table11[[#This Row],[ID]])</f>
        <v>3</v>
      </c>
    </row>
    <row r="64" spans="1:4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LEN(Table11[[#This Row],[ID]])</f>
        <v>3</v>
      </c>
    </row>
    <row r="65" spans="1:4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LEN(Table11[[#This Row],[ID]])</f>
        <v>2</v>
      </c>
    </row>
    <row r="66" spans="1:4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LEN(Table11[[#This Row],[ID]])</f>
        <v>3</v>
      </c>
    </row>
    <row r="67" spans="1:4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LEN(Table11[[#This Row],[ID]])</f>
        <v>3</v>
      </c>
    </row>
    <row r="68" spans="1:4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LEN(Table11[[#This Row],[ID]])</f>
        <v>3</v>
      </c>
    </row>
    <row r="69" spans="1:4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LEN(Table11[[#This Row],[ID]])</f>
        <v>3</v>
      </c>
    </row>
    <row r="70" spans="1:4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LEN(Table11[[#This Row],[ID]])</f>
        <v>3</v>
      </c>
    </row>
    <row r="71" spans="1:4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LEN(Table11[[#This Row],[ID]])</f>
        <v>3</v>
      </c>
    </row>
    <row r="72" spans="1:4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LEN(Table11[[#This Row],[ID]])</f>
        <v>3</v>
      </c>
    </row>
    <row r="73" spans="1:4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LEN(Table11[[#This Row],[ID]])</f>
        <v>2</v>
      </c>
    </row>
    <row r="74" spans="1:4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LEN(Table11[[#This Row],[ID]])</f>
        <v>3</v>
      </c>
    </row>
    <row r="75" spans="1:4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LEN(Table11[[#This Row],[ID]])</f>
        <v>3</v>
      </c>
    </row>
    <row r="76" spans="1:4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LEN(Table11[[#This Row],[ID]])</f>
        <v>3</v>
      </c>
    </row>
    <row r="77" spans="1:4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LEN(Table11[[#This Row],[ID]])</f>
        <v>3</v>
      </c>
    </row>
    <row r="78" spans="1:4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LEN(Table11[[#This Row],[ID]])</f>
        <v>3</v>
      </c>
    </row>
    <row r="79" spans="1:4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LEN(Table11[[#This Row],[ID]])</f>
        <v>3</v>
      </c>
    </row>
    <row r="80" spans="1:4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LEN(Table11[[#This Row],[ID]])</f>
        <v>3</v>
      </c>
    </row>
    <row r="81" spans="1:4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LEN(Table11[[#This Row],[ID]])</f>
        <v>3</v>
      </c>
    </row>
    <row r="82" spans="1:4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LEN(Table11[[#This Row],[ID]])</f>
        <v>2</v>
      </c>
    </row>
    <row r="83" spans="1:4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LEN(Table11[[#This Row],[ID]])</f>
        <v>3</v>
      </c>
    </row>
    <row r="84" spans="1:4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LEN(Table11[[#This Row],[ID]])</f>
        <v>3</v>
      </c>
    </row>
    <row r="85" spans="1:4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LEN(Table11[[#This Row],[ID]])</f>
        <v>3</v>
      </c>
    </row>
    <row r="86" spans="1:4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LEN(Table11[[#This Row],[ID]])</f>
        <v>2</v>
      </c>
    </row>
    <row r="87" spans="1:4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LEN(Table11[[#This Row],[ID]])</f>
        <v>3</v>
      </c>
    </row>
    <row r="88" spans="1:4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LEN(Table11[[#This Row],[ID]])</f>
        <v>3</v>
      </c>
    </row>
    <row r="89" spans="1:4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LEN(Table11[[#This Row],[ID]])</f>
        <v>3</v>
      </c>
    </row>
    <row r="90" spans="1:4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LEN(Table11[[#This Row],[ID]])</f>
        <v>3</v>
      </c>
    </row>
    <row r="91" spans="1:4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LEN(Table11[[#This Row],[ID]])</f>
        <v>3</v>
      </c>
    </row>
    <row r="92" spans="1:4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LEN(Table11[[#This Row],[ID]])</f>
        <v>3</v>
      </c>
    </row>
    <row r="93" spans="1:4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LEN(Table11[[#This Row],[ID]])</f>
        <v>3</v>
      </c>
    </row>
    <row r="94" spans="1:4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LEN(Table11[[#This Row],[ID]])</f>
        <v>2</v>
      </c>
    </row>
    <row r="95" spans="1:4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LEN(Table11[[#This Row],[ID]])</f>
        <v>1</v>
      </c>
    </row>
    <row r="96" spans="1:4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LEN(Table11[[#This Row],[ID]])</f>
        <v>2</v>
      </c>
    </row>
    <row r="97" spans="1:4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LEN(Table11[[#This Row],[ID]])</f>
        <v>3</v>
      </c>
    </row>
    <row r="98" spans="1:4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LEN(Table11[[#This Row],[ID]])</f>
        <v>3</v>
      </c>
    </row>
    <row r="99" spans="1:4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LEN(Table11[[#This Row],[ID]])</f>
        <v>3</v>
      </c>
    </row>
    <row r="100" spans="1:4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LEN(Table11[[#This Row],[ID]])</f>
        <v>2</v>
      </c>
    </row>
    <row r="101" spans="1:4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LEN(Table11[[#This Row],[ID]])</f>
        <v>3</v>
      </c>
    </row>
    <row r="102" spans="1:4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LEN(Table11[[#This Row],[ID]])</f>
        <v>3</v>
      </c>
    </row>
    <row r="103" spans="1:4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LEN(Table11[[#This Row],[ID]])</f>
        <v>3</v>
      </c>
    </row>
    <row r="104" spans="1:4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LEN(Table11[[#This Row],[ID]])</f>
        <v>3</v>
      </c>
    </row>
    <row r="105" spans="1:4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LEN(Table11[[#This Row],[ID]])</f>
        <v>3</v>
      </c>
    </row>
    <row r="106" spans="1:4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LEN(Table11[[#This Row],[ID]])</f>
        <v>3</v>
      </c>
    </row>
    <row r="107" spans="1:4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LEN(Table11[[#This Row],[ID]])</f>
        <v>3</v>
      </c>
    </row>
    <row r="108" spans="1:4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LEN(Table11[[#This Row],[ID]])</f>
        <v>3</v>
      </c>
    </row>
    <row r="109" spans="1:4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LEN(Table11[[#This Row],[ID]])</f>
        <v>2</v>
      </c>
    </row>
    <row r="110" spans="1:4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LEN(Table11[[#This Row],[ID]])</f>
        <v>3</v>
      </c>
    </row>
    <row r="111" spans="1:4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LEN(Table11[[#This Row],[ID]])</f>
        <v>3</v>
      </c>
    </row>
    <row r="112" spans="1:4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LEN(Table11[[#This Row],[ID]])</f>
        <v>3</v>
      </c>
    </row>
    <row r="113" spans="1:4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LEN(Table11[[#This Row],[ID]])</f>
        <v>3</v>
      </c>
    </row>
    <row r="114" spans="1:4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LEN(Table11[[#This Row],[ID]])</f>
        <v>3</v>
      </c>
    </row>
    <row r="115" spans="1:4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LEN(Table11[[#This Row],[ID]])</f>
        <v>3</v>
      </c>
    </row>
    <row r="116" spans="1:4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LEN(Table11[[#This Row],[ID]])</f>
        <v>3</v>
      </c>
    </row>
    <row r="117" spans="1:4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LEN(Table11[[#This Row],[ID]])</f>
        <v>3</v>
      </c>
    </row>
    <row r="118" spans="1:4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LEN(Table11[[#This Row],[ID]])</f>
        <v>3</v>
      </c>
    </row>
    <row r="119" spans="1:4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LEN(Table11[[#This Row],[ID]])</f>
        <v>2</v>
      </c>
    </row>
    <row r="120" spans="1:4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faldopbygget mørtellag med fliser</v>
      </c>
      <c r="D120">
        <f>LEN(Table11[[#This Row],[ID]])</f>
        <v>3</v>
      </c>
    </row>
    <row r="121" spans="1:4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LEN(Table11[[#This Row],[ID]])</f>
        <v>3</v>
      </c>
    </row>
    <row r="122" spans="1:4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LEN(Table11[[#This Row],[ID]])</f>
        <v>3</v>
      </c>
    </row>
    <row r="123" spans="1:4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LEN(Table11[[#This Row],[ID]])</f>
        <v>3</v>
      </c>
    </row>
    <row r="124" spans="1:4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LEN(Table11[[#This Row],[ID]])</f>
        <v>3</v>
      </c>
    </row>
    <row r="125" spans="1:4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LEN(Table11[[#This Row],[ID]])</f>
        <v>3</v>
      </c>
    </row>
    <row r="126" spans="1:4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LEN(Table11[[#This Row],[ID]])</f>
        <v>3</v>
      </c>
    </row>
    <row r="127" spans="1:4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LEN(Table11[[#This Row],[ID]])</f>
        <v>2</v>
      </c>
    </row>
    <row r="128" spans="1:4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LEN(Table11[[#This Row],[ID]])</f>
        <v>3</v>
      </c>
    </row>
    <row r="129" spans="1:4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LEN(Table11[[#This Row],[ID]])</f>
        <v>3</v>
      </c>
    </row>
    <row r="130" spans="1:4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LEN(Table11[[#This Row],[ID]])</f>
        <v>3</v>
      </c>
    </row>
    <row r="131" spans="1:4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LEN(Table11[[#This Row],[ID]])</f>
        <v>3</v>
      </c>
    </row>
    <row r="132" spans="1:4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LEN(Table11[[#This Row],[ID]])</f>
        <v>2</v>
      </c>
    </row>
    <row r="133" spans="1:4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LEN(Table11[[#This Row],[ID]])</f>
        <v>3</v>
      </c>
    </row>
    <row r="134" spans="1:4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LEN(Table11[[#This Row],[ID]])</f>
        <v>3</v>
      </c>
    </row>
    <row r="135" spans="1:4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LEN(Table11[[#This Row],[ID]])</f>
        <v>3</v>
      </c>
    </row>
    <row r="136" spans="1:4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LEN(Table11[[#This Row],[ID]])</f>
        <v>3</v>
      </c>
    </row>
    <row r="137" spans="1:4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LEN(Table11[[#This Row],[ID]])</f>
        <v>3</v>
      </c>
    </row>
    <row r="138" spans="1:4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LEN(Table11[[#This Row],[ID]])</f>
        <v>3</v>
      </c>
    </row>
    <row r="139" spans="1:4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LEN(Table11[[#This Row],[ID]])</f>
        <v>3</v>
      </c>
    </row>
    <row r="140" spans="1:4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LEN(Table11[[#This Row],[ID]])</f>
        <v>2</v>
      </c>
    </row>
    <row r="141" spans="1:4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LEN(Table11[[#This Row],[ID]])</f>
        <v>3</v>
      </c>
    </row>
    <row r="142" spans="1:4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LEN(Table11[[#This Row],[ID]])</f>
        <v>2</v>
      </c>
    </row>
    <row r="143" spans="1:4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LEN(Table11[[#This Row],[ID]])</f>
        <v>3</v>
      </c>
    </row>
    <row r="144" spans="1:4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LEN(Table11[[#This Row],[ID]])</f>
        <v>3</v>
      </c>
    </row>
    <row r="145" spans="1:4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LEN(Table11[[#This Row],[ID]])</f>
        <v>3</v>
      </c>
    </row>
    <row r="146" spans="1:4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LEN(Table11[[#This Row],[ID]])</f>
        <v>3</v>
      </c>
    </row>
    <row r="147" spans="1:4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LEN(Table11[[#This Row],[ID]])</f>
        <v>3</v>
      </c>
    </row>
    <row r="148" spans="1:4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LEN(Table11[[#This Row],[ID]])</f>
        <v>3</v>
      </c>
    </row>
    <row r="149" spans="1:4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LEN(Table11[[#This Row],[ID]])</f>
        <v>3</v>
      </c>
    </row>
    <row r="150" spans="1:4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LEN(Table11[[#This Row],[ID]])</f>
        <v>2</v>
      </c>
    </row>
    <row r="151" spans="1:4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LEN(Table11[[#This Row],[ID]])</f>
        <v>1</v>
      </c>
    </row>
    <row r="152" spans="1:4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LEN(Table11[[#This Row],[ID]])</f>
        <v>2</v>
      </c>
    </row>
    <row r="153" spans="1:4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LEN(Table11[[#This Row],[ID]])</f>
        <v>3</v>
      </c>
    </row>
    <row r="154" spans="1:4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LEN(Table11[[#This Row],[ID]])</f>
        <v>3</v>
      </c>
    </row>
    <row r="155" spans="1:4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LEN(Table11[[#This Row],[ID]])</f>
        <v>3</v>
      </c>
    </row>
    <row r="156" spans="1:4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LEN(Table11[[#This Row],[ID]])</f>
        <v>2</v>
      </c>
    </row>
    <row r="157" spans="1:4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LEN(Table11[[#This Row],[ID]])</f>
        <v>3</v>
      </c>
    </row>
    <row r="158" spans="1:4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LEN(Table11[[#This Row],[ID]])</f>
        <v>3</v>
      </c>
    </row>
    <row r="159" spans="1:4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LEN(Table11[[#This Row],[ID]])</f>
        <v>3</v>
      </c>
    </row>
    <row r="160" spans="1:4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LEN(Table11[[#This Row],[ID]])</f>
        <v>2</v>
      </c>
    </row>
    <row r="161" spans="1:4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LEN(Table11[[#This Row],[ID]])</f>
        <v>3</v>
      </c>
    </row>
    <row r="162" spans="1:4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LEN(Table11[[#This Row],[ID]])</f>
        <v>3</v>
      </c>
    </row>
    <row r="163" spans="1:4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LEN(Table11[[#This Row],[ID]])</f>
        <v>3</v>
      </c>
    </row>
    <row r="164" spans="1:4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LEN(Table11[[#This Row],[ID]])</f>
        <v>2</v>
      </c>
    </row>
    <row r="165" spans="1:4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LEN(Table11[[#This Row],[ID]])</f>
        <v>3</v>
      </c>
    </row>
    <row r="166" spans="1:4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LEN(Table11[[#This Row],[ID]])</f>
        <v>3</v>
      </c>
    </row>
    <row r="167" spans="1:4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LEN(Table11[[#This Row],[ID]])</f>
        <v>3</v>
      </c>
    </row>
    <row r="168" spans="1:4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LEN(Table11[[#This Row],[ID]])</f>
        <v>2</v>
      </c>
    </row>
    <row r="169" spans="1:4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LEN(Table11[[#This Row],[ID]])</f>
        <v>3</v>
      </c>
    </row>
    <row r="170" spans="1:4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LEN(Table11[[#This Row],[ID]])</f>
        <v>3</v>
      </c>
    </row>
    <row r="171" spans="1:4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LEN(Table11[[#This Row],[ID]])</f>
        <v>3</v>
      </c>
    </row>
    <row r="172" spans="1:4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LEN(Table11[[#This Row],[ID]])</f>
        <v>2</v>
      </c>
    </row>
    <row r="173" spans="1:4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LEN(Table11[[#This Row],[ID]])</f>
        <v>3</v>
      </c>
    </row>
    <row r="174" spans="1:4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LEN(Table11[[#This Row],[ID]])</f>
        <v>3</v>
      </c>
    </row>
    <row r="175" spans="1:4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LEN(Table11[[#This Row],[ID]])</f>
        <v>3</v>
      </c>
    </row>
    <row r="176" spans="1:4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LEN(Table11[[#This Row],[ID]])</f>
        <v>2</v>
      </c>
    </row>
    <row r="177" spans="1:4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LEN(Table11[[#This Row],[ID]])</f>
        <v>3</v>
      </c>
    </row>
    <row r="178" spans="1:4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LEN(Table11[[#This Row],[ID]])</f>
        <v>3</v>
      </c>
    </row>
    <row r="179" spans="1:4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LEN(Table11[[#This Row],[ID]])</f>
        <v>2</v>
      </c>
    </row>
    <row r="180" spans="1:4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LEN(Table11[[#This Row],[ID]])</f>
        <v>1</v>
      </c>
    </row>
    <row r="181" spans="1:4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LEN(Table11[[#This Row],[ID]])</f>
        <v>2</v>
      </c>
    </row>
    <row r="182" spans="1:4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LEN(Table11[[#This Row],[ID]])</f>
        <v>3</v>
      </c>
    </row>
    <row r="183" spans="1:4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LEN(Table11[[#This Row],[ID]])</f>
        <v>3</v>
      </c>
    </row>
    <row r="184" spans="1:4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LEN(Table11[[#This Row],[ID]])</f>
        <v>3</v>
      </c>
    </row>
    <row r="185" spans="1:4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LEN(Table11[[#This Row],[ID]])</f>
        <v>3</v>
      </c>
    </row>
    <row r="186" spans="1:4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LEN(Table11[[#This Row],[ID]])</f>
        <v>4</v>
      </c>
    </row>
    <row r="187" spans="1:4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LEN(Table11[[#This Row],[ID]])</f>
        <v>4</v>
      </c>
    </row>
    <row r="188" spans="1:4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LEN(Table11[[#This Row],[ID]])</f>
        <v>4</v>
      </c>
    </row>
    <row r="189" spans="1:4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LEN(Table11[[#This Row],[ID]])</f>
        <v>4</v>
      </c>
    </row>
    <row r="190" spans="1:4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LEN(Table11[[#This Row],[ID]])</f>
        <v>4</v>
      </c>
    </row>
    <row r="191" spans="1:4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LEN(Table11[[#This Row],[ID]])</f>
        <v>4</v>
      </c>
    </row>
    <row r="192" spans="1:4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LEN(Table11[[#This Row],[ID]])</f>
        <v>4</v>
      </c>
    </row>
    <row r="193" spans="1:4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LEN(Table11[[#This Row],[ID]])</f>
        <v>4</v>
      </c>
    </row>
    <row r="194" spans="1:4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LEN(Table11[[#This Row],[ID]])</f>
        <v>3</v>
      </c>
    </row>
    <row r="195" spans="1:4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LEN(Table11[[#This Row],[ID]])</f>
        <v>4</v>
      </c>
    </row>
    <row r="196" spans="1:4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LEN(Table11[[#This Row],[ID]])</f>
        <v>4</v>
      </c>
    </row>
    <row r="197" spans="1:4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LEN(Table11[[#This Row],[ID]])</f>
        <v>3</v>
      </c>
    </row>
    <row r="198" spans="1:4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LEN(Table11[[#This Row],[ID]])</f>
        <v>4</v>
      </c>
    </row>
    <row r="199" spans="1:4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LEN(Table11[[#This Row],[ID]])</f>
        <v>4</v>
      </c>
    </row>
    <row r="200" spans="1:4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LEN(Table11[[#This Row],[ID]])</f>
        <v>4</v>
      </c>
    </row>
    <row r="201" spans="1:4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LEN(Table11[[#This Row],[ID]])</f>
        <v>3</v>
      </c>
    </row>
    <row r="202" spans="1:4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LEN(Table11[[#This Row],[ID]])</f>
        <v>4</v>
      </c>
    </row>
    <row r="203" spans="1:4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LEN(Table11[[#This Row],[ID]])</f>
        <v>4</v>
      </c>
    </row>
    <row r="204" spans="1:4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LEN(Table11[[#This Row],[ID]])</f>
        <v>4</v>
      </c>
    </row>
    <row r="205" spans="1:4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LEN(Table11[[#This Row],[ID]])</f>
        <v>4</v>
      </c>
    </row>
    <row r="206" spans="1:4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LEN(Table11[[#This Row],[ID]])</f>
        <v>4</v>
      </c>
    </row>
    <row r="207" spans="1:4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LEN(Table11[[#This Row],[ID]])</f>
        <v>4</v>
      </c>
    </row>
    <row r="208" spans="1:4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LEN(Table11[[#This Row],[ID]])</f>
        <v>3</v>
      </c>
    </row>
    <row r="209" spans="1:4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LEN(Table11[[#This Row],[ID]])</f>
        <v>4</v>
      </c>
    </row>
    <row r="210" spans="1:4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LEN(Table11[[#This Row],[ID]])</f>
        <v>4</v>
      </c>
    </row>
    <row r="211" spans="1:4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LEN(Table11[[#This Row],[ID]])</f>
        <v>4</v>
      </c>
    </row>
    <row r="212" spans="1:4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LEN(Table11[[#This Row],[ID]])</f>
        <v>4</v>
      </c>
    </row>
    <row r="213" spans="1:4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LEN(Table11[[#This Row],[ID]])</f>
        <v>2</v>
      </c>
    </row>
    <row r="214" spans="1:4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LEN(Table11[[#This Row],[ID]])</f>
        <v>3</v>
      </c>
    </row>
    <row r="215" spans="1:4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LEN(Table11[[#This Row],[ID]])</f>
        <v>4</v>
      </c>
    </row>
    <row r="216" spans="1:4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LEN(Table11[[#This Row],[ID]])</f>
        <v>4</v>
      </c>
    </row>
    <row r="217" spans="1:4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LEN(Table11[[#This Row],[ID]])</f>
        <v>2</v>
      </c>
    </row>
    <row r="218" spans="1:4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LEN(Table11[[#This Row],[ID]])</f>
        <v>3</v>
      </c>
    </row>
    <row r="219" spans="1:4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LEN(Table11[[#This Row],[ID]])</f>
        <v>4</v>
      </c>
    </row>
    <row r="220" spans="1:4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LEN(Table11[[#This Row],[ID]])</f>
        <v>4</v>
      </c>
    </row>
    <row r="221" spans="1:4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LEN(Table11[[#This Row],[ID]])</f>
        <v>4</v>
      </c>
    </row>
    <row r="222" spans="1:4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LEN(Table11[[#This Row],[ID]])</f>
        <v>4</v>
      </c>
    </row>
    <row r="223" spans="1:4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LEN(Table11[[#This Row],[ID]])</f>
        <v>4</v>
      </c>
    </row>
    <row r="224" spans="1:4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LEN(Table11[[#This Row],[ID]])</f>
        <v>4</v>
      </c>
    </row>
    <row r="225" spans="1:4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LEN(Table11[[#This Row],[ID]])</f>
        <v>3</v>
      </c>
    </row>
    <row r="226" spans="1:4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LEN(Table11[[#This Row],[ID]])</f>
        <v>4</v>
      </c>
    </row>
    <row r="227" spans="1:4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LEN(Table11[[#This Row],[ID]])</f>
        <v>4</v>
      </c>
    </row>
    <row r="228" spans="1:4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LEN(Table11[[#This Row],[ID]])</f>
        <v>4</v>
      </c>
    </row>
    <row r="229" spans="1:4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LEN(Table11[[#This Row],[ID]])</f>
        <v>4</v>
      </c>
    </row>
    <row r="230" spans="1:4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LEN(Table11[[#This Row],[ID]])</f>
        <v>3</v>
      </c>
    </row>
    <row r="231" spans="1:4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LEN(Table11[[#This Row],[ID]])</f>
        <v>4</v>
      </c>
    </row>
    <row r="232" spans="1:4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LEN(Table11[[#This Row],[ID]])</f>
        <v>4</v>
      </c>
    </row>
    <row r="233" spans="1:4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LEN(Table11[[#This Row],[ID]])</f>
        <v>4</v>
      </c>
    </row>
    <row r="234" spans="1:4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LEN(Table11[[#This Row],[ID]])</f>
        <v>4</v>
      </c>
    </row>
    <row r="235" spans="1:4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LEN(Table11[[#This Row],[ID]])</f>
        <v>4</v>
      </c>
    </row>
    <row r="236" spans="1:4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LEN(Table11[[#This Row],[ID]])</f>
        <v>4</v>
      </c>
    </row>
    <row r="237" spans="1:4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LEN(Table11[[#This Row],[ID]])</f>
        <v>4</v>
      </c>
    </row>
    <row r="238" spans="1:4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LEN(Table11[[#This Row],[ID]])</f>
        <v>4</v>
      </c>
    </row>
    <row r="239" spans="1:4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LEN(Table11[[#This Row],[ID]])</f>
        <v>3</v>
      </c>
    </row>
    <row r="240" spans="1:4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LEN(Table11[[#This Row],[ID]])</f>
        <v>4</v>
      </c>
    </row>
    <row r="241" spans="1:4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LEN(Table11[[#This Row],[ID]])</f>
        <v>4</v>
      </c>
    </row>
    <row r="242" spans="1:4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LEN(Table11[[#This Row],[ID]])</f>
        <v>3</v>
      </c>
    </row>
    <row r="243" spans="1:4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LEN(Table11[[#This Row],[ID]])</f>
        <v>4</v>
      </c>
    </row>
    <row r="244" spans="1:4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LEN(Table11[[#This Row],[ID]])</f>
        <v>4</v>
      </c>
    </row>
    <row r="245" spans="1:4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LEN(Table11[[#This Row],[ID]])</f>
        <v>4</v>
      </c>
    </row>
    <row r="246" spans="1:4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LEN(Table11[[#This Row],[ID]])</f>
        <v>3</v>
      </c>
    </row>
    <row r="247" spans="1:4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LEN(Table11[[#This Row],[ID]])</f>
        <v>4</v>
      </c>
    </row>
    <row r="248" spans="1:4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LEN(Table11[[#This Row],[ID]])</f>
        <v>4</v>
      </c>
    </row>
    <row r="249" spans="1:4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LEN(Table11[[#This Row],[ID]])</f>
        <v>4</v>
      </c>
    </row>
    <row r="250" spans="1:4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LEN(Table11[[#This Row],[ID]])</f>
        <v>4</v>
      </c>
    </row>
    <row r="251" spans="1:4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LEN(Table11[[#This Row],[ID]])</f>
        <v>4</v>
      </c>
    </row>
    <row r="252" spans="1:4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LEN(Table11[[#This Row],[ID]])</f>
        <v>3</v>
      </c>
    </row>
    <row r="253" spans="1:4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LEN(Table11[[#This Row],[ID]])</f>
        <v>4</v>
      </c>
    </row>
    <row r="254" spans="1:4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LEN(Table11[[#This Row],[ID]])</f>
        <v>4</v>
      </c>
    </row>
    <row r="255" spans="1:4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LEN(Table11[[#This Row],[ID]])</f>
        <v>3</v>
      </c>
    </row>
    <row r="256" spans="1:4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LEN(Table11[[#This Row],[ID]])</f>
        <v>4</v>
      </c>
    </row>
    <row r="257" spans="1:4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LEN(Table11[[#This Row],[ID]])</f>
        <v>2</v>
      </c>
    </row>
    <row r="258" spans="1:4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LEN(Table11[[#This Row],[ID]])</f>
        <v>3</v>
      </c>
    </row>
    <row r="259" spans="1:4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LEN(Table11[[#This Row],[ID]])</f>
        <v>4</v>
      </c>
    </row>
    <row r="260" spans="1:4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LEN(Table11[[#This Row],[ID]])</f>
        <v>4</v>
      </c>
    </row>
    <row r="261" spans="1:4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LEN(Table11[[#This Row],[ID]])</f>
        <v>4</v>
      </c>
    </row>
    <row r="262" spans="1:4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LEN(Table11[[#This Row],[ID]])</f>
        <v>4</v>
      </c>
    </row>
    <row r="263" spans="1:4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LEN(Table11[[#This Row],[ID]])</f>
        <v>3</v>
      </c>
    </row>
    <row r="264" spans="1:4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LEN(Table11[[#This Row],[ID]])</f>
        <v>4</v>
      </c>
    </row>
    <row r="265" spans="1:4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LEN(Table11[[#This Row],[ID]])</f>
        <v>4</v>
      </c>
    </row>
    <row r="266" spans="1:4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LEN(Table11[[#This Row],[ID]])</f>
        <v>4</v>
      </c>
    </row>
    <row r="267" spans="1:4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LEN(Table11[[#This Row],[ID]])</f>
        <v>4</v>
      </c>
    </row>
    <row r="268" spans="1:4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LEN(Table11[[#This Row],[ID]])</f>
        <v>4</v>
      </c>
    </row>
    <row r="269" spans="1:4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LEN(Table11[[#This Row],[ID]])</f>
        <v>4</v>
      </c>
    </row>
    <row r="270" spans="1:4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LEN(Table11[[#This Row],[ID]])</f>
        <v>4</v>
      </c>
    </row>
    <row r="271" spans="1:4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LEN(Table11[[#This Row],[ID]])</f>
        <v>3</v>
      </c>
    </row>
    <row r="272" spans="1:4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LEN(Table11[[#This Row],[ID]])</f>
        <v>4</v>
      </c>
    </row>
    <row r="273" spans="1:4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LEN(Table11[[#This Row],[ID]])</f>
        <v>4</v>
      </c>
    </row>
    <row r="274" spans="1:4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LEN(Table11[[#This Row],[ID]])</f>
        <v>4</v>
      </c>
    </row>
    <row r="275" spans="1:4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LEN(Table11[[#This Row],[ID]])</f>
        <v>4</v>
      </c>
    </row>
    <row r="276" spans="1:4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LEN(Table11[[#This Row],[ID]])</f>
        <v>4</v>
      </c>
    </row>
    <row r="277" spans="1:4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LEN(Table11[[#This Row],[ID]])</f>
        <v>4</v>
      </c>
    </row>
    <row r="278" spans="1:4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LEN(Table11[[#This Row],[ID]])</f>
        <v>3</v>
      </c>
    </row>
    <row r="279" spans="1:4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LEN(Table11[[#This Row],[ID]])</f>
        <v>4</v>
      </c>
    </row>
    <row r="280" spans="1:4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LEN(Table11[[#This Row],[ID]])</f>
        <v>2</v>
      </c>
    </row>
    <row r="281" spans="1:4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LEN(Table11[[#This Row],[ID]])</f>
        <v>3</v>
      </c>
    </row>
    <row r="282" spans="1:4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LEN(Table11[[#This Row],[ID]])</f>
        <v>4</v>
      </c>
    </row>
    <row r="283" spans="1:4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LEN(Table11[[#This Row],[ID]])</f>
        <v>4</v>
      </c>
    </row>
    <row r="284" spans="1:4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LEN(Table11[[#This Row],[ID]])</f>
        <v>4</v>
      </c>
    </row>
    <row r="285" spans="1:4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LEN(Table11[[#This Row],[ID]])</f>
        <v>4</v>
      </c>
    </row>
    <row r="286" spans="1:4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LEN(Table11[[#This Row],[ID]])</f>
        <v>4</v>
      </c>
    </row>
    <row r="287" spans="1:4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LEN(Table11[[#This Row],[ID]])</f>
        <v>3</v>
      </c>
    </row>
    <row r="288" spans="1:4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LEN(Table11[[#This Row],[ID]])</f>
        <v>3</v>
      </c>
    </row>
    <row r="289" spans="1:4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LEN(Table11[[#This Row],[ID]])</f>
        <v>4</v>
      </c>
    </row>
    <row r="290" spans="1:4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LEN(Table11[[#This Row],[ID]])</f>
        <v>4</v>
      </c>
    </row>
    <row r="291" spans="1:4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LEN(Table11[[#This Row],[ID]])</f>
        <v>4</v>
      </c>
    </row>
    <row r="292" spans="1:4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LEN(Table11[[#This Row],[ID]])</f>
        <v>4</v>
      </c>
    </row>
    <row r="293" spans="1:4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LEN(Table11[[#This Row],[ID]])</f>
        <v>3</v>
      </c>
    </row>
    <row r="294" spans="1:4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LEN(Table11[[#This Row],[ID]])</f>
        <v>4</v>
      </c>
    </row>
    <row r="295" spans="1:4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LEN(Table11[[#This Row],[ID]])</f>
        <v>4</v>
      </c>
    </row>
    <row r="296" spans="1:4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LEN(Table11[[#This Row],[ID]])</f>
        <v>2</v>
      </c>
    </row>
    <row r="297" spans="1:4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LEN(Table11[[#This Row],[ID]])</f>
        <v>3</v>
      </c>
    </row>
    <row r="298" spans="1:4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LEN(Table11[[#This Row],[ID]])</f>
        <v>4</v>
      </c>
    </row>
    <row r="299" spans="1:4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LEN(Table11[[#This Row],[ID]])</f>
        <v>4</v>
      </c>
    </row>
    <row r="300" spans="1:4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LEN(Table11[[#This Row],[ID]])</f>
        <v>4</v>
      </c>
    </row>
    <row r="301" spans="1:4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LEN(Table11[[#This Row],[ID]])</f>
        <v>4</v>
      </c>
    </row>
    <row r="302" spans="1:4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LEN(Table11[[#This Row],[ID]])</f>
        <v>4</v>
      </c>
    </row>
    <row r="303" spans="1:4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LEN(Table11[[#This Row],[ID]])</f>
        <v>4</v>
      </c>
    </row>
    <row r="304" spans="1:4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LEN(Table11[[#This Row],[ID]])</f>
        <v>3</v>
      </c>
    </row>
    <row r="305" spans="1:4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LEN(Table11[[#This Row],[ID]])</f>
        <v>4</v>
      </c>
    </row>
    <row r="306" spans="1:4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LEN(Table11[[#This Row],[ID]])</f>
        <v>4</v>
      </c>
    </row>
    <row r="307" spans="1:4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LEN(Table11[[#This Row],[ID]])</f>
        <v>4</v>
      </c>
    </row>
    <row r="308" spans="1:4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LEN(Table11[[#This Row],[ID]])</f>
        <v>4</v>
      </c>
    </row>
    <row r="309" spans="1:4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LEN(Table11[[#This Row],[ID]])</f>
        <v>3</v>
      </c>
    </row>
    <row r="310" spans="1:4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LEN(Table11[[#This Row],[ID]])</f>
        <v>4</v>
      </c>
    </row>
    <row r="311" spans="1:4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LEN(Table11[[#This Row],[ID]])</f>
        <v>4</v>
      </c>
    </row>
    <row r="312" spans="1:4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LEN(Table11[[#This Row],[ID]])</f>
        <v>4</v>
      </c>
    </row>
    <row r="313" spans="1:4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LEN(Table11[[#This Row],[ID]])</f>
        <v>4</v>
      </c>
    </row>
    <row r="314" spans="1:4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LEN(Table11[[#This Row],[ID]])</f>
        <v>4</v>
      </c>
    </row>
    <row r="315" spans="1:4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LEN(Table11[[#This Row],[ID]])</f>
        <v>2</v>
      </c>
    </row>
    <row r="316" spans="1:4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LEN(Table11[[#This Row],[ID]])</f>
        <v>3</v>
      </c>
    </row>
    <row r="317" spans="1:4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LEN(Table11[[#This Row],[ID]])</f>
        <v>4</v>
      </c>
    </row>
    <row r="318" spans="1:4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LEN(Table11[[#This Row],[ID]])</f>
        <v>4</v>
      </c>
    </row>
    <row r="319" spans="1:4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LEN(Table11[[#This Row],[ID]])</f>
        <v>4</v>
      </c>
    </row>
    <row r="320" spans="1:4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LEN(Table11[[#This Row],[ID]])</f>
        <v>4</v>
      </c>
    </row>
    <row r="321" spans="1:4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LEN(Table11[[#This Row],[ID]])</f>
        <v>4</v>
      </c>
    </row>
    <row r="322" spans="1:4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LEN(Table11[[#This Row],[ID]])</f>
        <v>4</v>
      </c>
    </row>
    <row r="323" spans="1:4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LEN(Table11[[#This Row],[ID]])</f>
        <v>4</v>
      </c>
    </row>
    <row r="324" spans="1:4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LEN(Table11[[#This Row],[ID]])</f>
        <v>4</v>
      </c>
    </row>
    <row r="325" spans="1:4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LEN(Table11[[#This Row],[ID]])</f>
        <v>3</v>
      </c>
    </row>
    <row r="326" spans="1:4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LEN(Table11[[#This Row],[ID]])</f>
        <v>4</v>
      </c>
    </row>
    <row r="327" spans="1:4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LEN(Table11[[#This Row],[ID]])</f>
        <v>4</v>
      </c>
    </row>
    <row r="328" spans="1:4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LEN(Table11[[#This Row],[ID]])</f>
        <v>4</v>
      </c>
    </row>
    <row r="329" spans="1:4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LEN(Table11[[#This Row],[ID]])</f>
        <v>4</v>
      </c>
    </row>
    <row r="330" spans="1:4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LEN(Table11[[#This Row],[ID]])</f>
        <v>4</v>
      </c>
    </row>
    <row r="331" spans="1:4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LEN(Table11[[#This Row],[ID]])</f>
        <v>4</v>
      </c>
    </row>
    <row r="332" spans="1:4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LEN(Table11[[#This Row],[ID]])</f>
        <v>4</v>
      </c>
    </row>
    <row r="333" spans="1:4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LEN(Table11[[#This Row],[ID]])</f>
        <v>3</v>
      </c>
    </row>
    <row r="334" spans="1:4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LEN(Table11[[#This Row],[ID]])</f>
        <v>4</v>
      </c>
    </row>
    <row r="335" spans="1:4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LEN(Table11[[#This Row],[ID]])</f>
        <v>4</v>
      </c>
    </row>
    <row r="336" spans="1:4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LEN(Table11[[#This Row],[ID]])</f>
        <v>4</v>
      </c>
    </row>
    <row r="337" spans="1:4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LEN(Table11[[#This Row],[ID]])</f>
        <v>4</v>
      </c>
    </row>
    <row r="338" spans="1:4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LEN(Table11[[#This Row],[ID]])</f>
        <v>2</v>
      </c>
    </row>
    <row r="339" spans="1:4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LEN(Table11[[#This Row],[ID]])</f>
        <v>3</v>
      </c>
    </row>
    <row r="340" spans="1:4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LEN(Table11[[#This Row],[ID]])</f>
        <v>4</v>
      </c>
    </row>
    <row r="341" spans="1:4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LEN(Table11[[#This Row],[ID]])</f>
        <v>4</v>
      </c>
    </row>
    <row r="342" spans="1:4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LEN(Table11[[#This Row],[ID]])</f>
        <v>4</v>
      </c>
    </row>
    <row r="343" spans="1:4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LEN(Table11[[#This Row],[ID]])</f>
        <v>3</v>
      </c>
    </row>
    <row r="344" spans="1:4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LEN(Table11[[#This Row],[ID]])</f>
        <v>4</v>
      </c>
    </row>
    <row r="345" spans="1:4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LEN(Table11[[#This Row],[ID]])</f>
        <v>4</v>
      </c>
    </row>
    <row r="346" spans="1:4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LEN(Table11[[#This Row],[ID]])</f>
        <v>4</v>
      </c>
    </row>
    <row r="347" spans="1:4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LEN(Table11[[#This Row],[ID]])</f>
        <v>4</v>
      </c>
    </row>
    <row r="348" spans="1:4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LEN(Table11[[#This Row],[ID]])</f>
        <v>4</v>
      </c>
    </row>
    <row r="349" spans="1:4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LEN(Table11[[#This Row],[ID]])</f>
        <v>4</v>
      </c>
    </row>
    <row r="350" spans="1:4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LEN(Table11[[#This Row],[ID]])</f>
        <v>4</v>
      </c>
    </row>
    <row r="351" spans="1:4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LEN(Table11[[#This Row],[ID]])</f>
        <v>4</v>
      </c>
    </row>
    <row r="352" spans="1:4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LEN(Table11[[#This Row],[ID]])</f>
        <v>3</v>
      </c>
    </row>
    <row r="353" spans="1:4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LEN(Table11[[#This Row],[ID]])</f>
        <v>4</v>
      </c>
    </row>
    <row r="354" spans="1:4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LEN(Table11[[#This Row],[ID]])</f>
        <v>4</v>
      </c>
    </row>
    <row r="355" spans="1:4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LEN(Table11[[#This Row],[ID]])</f>
        <v>4</v>
      </c>
    </row>
    <row r="356" spans="1:4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LEN(Table11[[#This Row],[ID]])</f>
        <v>4</v>
      </c>
    </row>
    <row r="357" spans="1:4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LEN(Table11[[#This Row],[ID]])</f>
        <v>4</v>
      </c>
    </row>
    <row r="358" spans="1:4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LEN(Table11[[#This Row],[ID]])</f>
        <v>4</v>
      </c>
    </row>
    <row r="359" spans="1:4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LEN(Table11[[#This Row],[ID]])</f>
        <v>4</v>
      </c>
    </row>
    <row r="360" spans="1:4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LEN(Table11[[#This Row],[ID]])</f>
        <v>4</v>
      </c>
    </row>
    <row r="361" spans="1:4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LEN(Table11[[#This Row],[ID]])</f>
        <v>3</v>
      </c>
    </row>
    <row r="362" spans="1:4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LEN(Table11[[#This Row],[ID]])</f>
        <v>4</v>
      </c>
    </row>
    <row r="363" spans="1:4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LEN(Table11[[#This Row],[ID]])</f>
        <v>4</v>
      </c>
    </row>
    <row r="364" spans="1:4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LEN(Table11[[#This Row],[ID]])</f>
        <v>4</v>
      </c>
    </row>
    <row r="365" spans="1:4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LEN(Table11[[#This Row],[ID]])</f>
        <v>4</v>
      </c>
    </row>
    <row r="366" spans="1:4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LEN(Table11[[#This Row],[ID]])</f>
        <v>4</v>
      </c>
    </row>
    <row r="367" spans="1:4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LEN(Table11[[#This Row],[ID]])</f>
        <v>4</v>
      </c>
    </row>
    <row r="368" spans="1:4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LEN(Table11[[#This Row],[ID]])</f>
        <v>4</v>
      </c>
    </row>
    <row r="369" spans="1:4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LEN(Table11[[#This Row],[ID]])</f>
        <v>4</v>
      </c>
    </row>
    <row r="370" spans="1:4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LEN(Table11[[#This Row],[ID]])</f>
        <v>3</v>
      </c>
    </row>
    <row r="371" spans="1:4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LEN(Table11[[#This Row],[ID]])</f>
        <v>4</v>
      </c>
    </row>
    <row r="372" spans="1:4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LEN(Table11[[#This Row],[ID]])</f>
        <v>4</v>
      </c>
    </row>
    <row r="373" spans="1:4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LEN(Table11[[#This Row],[ID]])</f>
        <v>4</v>
      </c>
    </row>
    <row r="374" spans="1:4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LEN(Table11[[#This Row],[ID]])</f>
        <v>4</v>
      </c>
    </row>
    <row r="375" spans="1:4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LEN(Table11[[#This Row],[ID]])</f>
        <v>4</v>
      </c>
    </row>
    <row r="376" spans="1:4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LEN(Table11[[#This Row],[ID]])</f>
        <v>4</v>
      </c>
    </row>
    <row r="377" spans="1:4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LEN(Table11[[#This Row],[ID]])</f>
        <v>4</v>
      </c>
    </row>
    <row r="378" spans="1:4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LEN(Table11[[#This Row],[ID]])</f>
        <v>4</v>
      </c>
    </row>
    <row r="379" spans="1:4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LEN(Table11[[#This Row],[ID]])</f>
        <v>4</v>
      </c>
    </row>
    <row r="380" spans="1:4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LEN(Table11[[#This Row],[ID]])</f>
        <v>3</v>
      </c>
    </row>
    <row r="381" spans="1:4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LEN(Table11[[#This Row],[ID]])</f>
        <v>4</v>
      </c>
    </row>
    <row r="382" spans="1:4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LEN(Table11[[#This Row],[ID]])</f>
        <v>4</v>
      </c>
    </row>
    <row r="383" spans="1:4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LEN(Table11[[#This Row],[ID]])</f>
        <v>4</v>
      </c>
    </row>
    <row r="384" spans="1:4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LEN(Table11[[#This Row],[ID]])</f>
        <v>4</v>
      </c>
    </row>
    <row r="385" spans="1:4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LEN(Table11[[#This Row],[ID]])</f>
        <v>4</v>
      </c>
    </row>
    <row r="386" spans="1:4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LEN(Table11[[#This Row],[ID]])</f>
        <v>4</v>
      </c>
    </row>
    <row r="387" spans="1:4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LEN(Table11[[#This Row],[ID]])</f>
        <v>4</v>
      </c>
    </row>
    <row r="388" spans="1:4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LEN(Table11[[#This Row],[ID]])</f>
        <v>4</v>
      </c>
    </row>
    <row r="389" spans="1:4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LEN(Table11[[#This Row],[ID]])</f>
        <v>3</v>
      </c>
    </row>
    <row r="390" spans="1:4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LEN(Table11[[#This Row],[ID]])</f>
        <v>4</v>
      </c>
    </row>
    <row r="391" spans="1:4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LEN(Table11[[#This Row],[ID]])</f>
        <v>4</v>
      </c>
    </row>
    <row r="392" spans="1:4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LEN(Table11[[#This Row],[ID]])</f>
        <v>4</v>
      </c>
    </row>
    <row r="393" spans="1:4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LEN(Table11[[#This Row],[ID]])</f>
        <v>4</v>
      </c>
    </row>
    <row r="394" spans="1:4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LEN(Table11[[#This Row],[ID]])</f>
        <v>4</v>
      </c>
    </row>
    <row r="395" spans="1:4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LEN(Table11[[#This Row],[ID]])</f>
        <v>4</v>
      </c>
    </row>
    <row r="396" spans="1:4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LEN(Table11[[#This Row],[ID]])</f>
        <v>4</v>
      </c>
    </row>
    <row r="397" spans="1:4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LEN(Table11[[#This Row],[ID]])</f>
        <v>3</v>
      </c>
    </row>
    <row r="398" spans="1:4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LEN(Table11[[#This Row],[ID]])</f>
        <v>4</v>
      </c>
    </row>
    <row r="399" spans="1:4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LEN(Table11[[#This Row],[ID]])</f>
        <v>4</v>
      </c>
    </row>
    <row r="400" spans="1:4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LEN(Table11[[#This Row],[ID]])</f>
        <v>4</v>
      </c>
    </row>
    <row r="401" spans="1:4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LEN(Table11[[#This Row],[ID]])</f>
        <v>4</v>
      </c>
    </row>
    <row r="402" spans="1:4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LEN(Table11[[#This Row],[ID]])</f>
        <v>2</v>
      </c>
    </row>
    <row r="403" spans="1:4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LEN(Table11[[#This Row],[ID]])</f>
        <v>3</v>
      </c>
    </row>
    <row r="404" spans="1:4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LEN(Table11[[#This Row],[ID]])</f>
        <v>4</v>
      </c>
    </row>
    <row r="405" spans="1:4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LEN(Table11[[#This Row],[ID]])</f>
        <v>4</v>
      </c>
    </row>
    <row r="406" spans="1:4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LEN(Table11[[#This Row],[ID]])</f>
        <v>4</v>
      </c>
    </row>
    <row r="407" spans="1:4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LEN(Table11[[#This Row],[ID]])</f>
        <v>4</v>
      </c>
    </row>
    <row r="408" spans="1:4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LEN(Table11[[#This Row],[ID]])</f>
        <v>3</v>
      </c>
    </row>
    <row r="409" spans="1:4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LEN(Table11[[#This Row],[ID]])</f>
        <v>4</v>
      </c>
    </row>
    <row r="410" spans="1:4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LEN(Table11[[#This Row],[ID]])</f>
        <v>4</v>
      </c>
    </row>
    <row r="411" spans="1:4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LEN(Table11[[#This Row],[ID]])</f>
        <v>4</v>
      </c>
    </row>
    <row r="412" spans="1:4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LEN(Table11[[#This Row],[ID]])</f>
        <v>4</v>
      </c>
    </row>
    <row r="413" spans="1:4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LEN(Table11[[#This Row],[ID]])</f>
        <v>3</v>
      </c>
    </row>
    <row r="414" spans="1:4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LEN(Table11[[#This Row],[ID]])</f>
        <v>4</v>
      </c>
    </row>
    <row r="415" spans="1:4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LEN(Table11[[#This Row],[ID]])</f>
        <v>2</v>
      </c>
    </row>
    <row r="416" spans="1:4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LEN(Table11[[#This Row],[ID]])</f>
        <v>3</v>
      </c>
    </row>
    <row r="417" spans="1:4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LEN(Table11[[#This Row],[ID]])</f>
        <v>3</v>
      </c>
    </row>
    <row r="418" spans="1:4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LEN(Table11[[#This Row],[ID]])</f>
        <v>3</v>
      </c>
    </row>
    <row r="419" spans="1:4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LEN(Table11[[#This Row],[ID]])</f>
        <v>3</v>
      </c>
    </row>
    <row r="420" spans="1:4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LEN(Table11[[#This Row],[ID]])</f>
        <v>4</v>
      </c>
    </row>
    <row r="421" spans="1:4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LEN(Table11[[#This Row],[ID]])</f>
        <v>4</v>
      </c>
    </row>
    <row r="422" spans="1:4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LEN(Table11[[#This Row],[ID]])</f>
        <v>4</v>
      </c>
    </row>
    <row r="423" spans="1:4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LEN(Table11[[#This Row],[ID]])</f>
        <v>4</v>
      </c>
    </row>
    <row r="424" spans="1:4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LEN(Table11[[#This Row],[ID]])</f>
        <v>4</v>
      </c>
    </row>
    <row r="425" spans="1:4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LEN(Table11[[#This Row],[ID]])</f>
        <v>4</v>
      </c>
    </row>
    <row r="426" spans="1:4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LEN(Table11[[#This Row],[ID]])</f>
        <v>4</v>
      </c>
    </row>
    <row r="427" spans="1:4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LEN(Table11[[#This Row],[ID]])</f>
        <v>4</v>
      </c>
    </row>
    <row r="428" spans="1:4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LEN(Table11[[#This Row],[ID]])</f>
        <v>3</v>
      </c>
    </row>
    <row r="429" spans="1:4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LEN(Table11[[#This Row],[ID]])</f>
        <v>4</v>
      </c>
    </row>
    <row r="430" spans="1:4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LEN(Table11[[#This Row],[ID]])</f>
        <v>4</v>
      </c>
    </row>
    <row r="431" spans="1:4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LEN(Table11[[#This Row],[ID]])</f>
        <v>4</v>
      </c>
    </row>
    <row r="432" spans="1:4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LEN(Table11[[#This Row],[ID]])</f>
        <v>3</v>
      </c>
    </row>
    <row r="433" spans="1:4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LEN(Table11[[#This Row],[ID]])</f>
        <v>4</v>
      </c>
    </row>
    <row r="434" spans="1:4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LEN(Table11[[#This Row],[ID]])</f>
        <v>4</v>
      </c>
    </row>
    <row r="435" spans="1:4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LEN(Table11[[#This Row],[ID]])</f>
        <v>3</v>
      </c>
    </row>
    <row r="436" spans="1:4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LEN(Table11[[#This Row],[ID]])</f>
        <v>4</v>
      </c>
    </row>
    <row r="437" spans="1:4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LEN(Table11[[#This Row],[ID]])</f>
        <v>4</v>
      </c>
    </row>
    <row r="438" spans="1:4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LEN(Table11[[#This Row],[ID]])</f>
        <v>4</v>
      </c>
    </row>
    <row r="439" spans="1:4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LEN(Table11[[#This Row],[ID]])</f>
        <v>4</v>
      </c>
    </row>
    <row r="440" spans="1:4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LEN(Table11[[#This Row],[ID]])</f>
        <v>4</v>
      </c>
    </row>
    <row r="441" spans="1:4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LEN(Table11[[#This Row],[ID]])</f>
        <v>4</v>
      </c>
    </row>
    <row r="442" spans="1:4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LEN(Table11[[#This Row],[ID]])</f>
        <v>4</v>
      </c>
    </row>
    <row r="443" spans="1:4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LEN(Table11[[#This Row],[ID]])</f>
        <v>4</v>
      </c>
    </row>
    <row r="444" spans="1:4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LEN(Table11[[#This Row],[ID]])</f>
        <v>3</v>
      </c>
    </row>
    <row r="445" spans="1:4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LEN(Table11[[#This Row],[ID]])</f>
        <v>4</v>
      </c>
    </row>
    <row r="446" spans="1:4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LEN(Table11[[#This Row],[ID]])</f>
        <v>4</v>
      </c>
    </row>
    <row r="447" spans="1:4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LEN(Table11[[#This Row],[ID]])</f>
        <v>4</v>
      </c>
    </row>
    <row r="448" spans="1:4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LEN(Table11[[#This Row],[ID]])</f>
        <v>4</v>
      </c>
    </row>
    <row r="449" spans="1:4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LEN(Table11[[#This Row],[ID]])</f>
        <v>3</v>
      </c>
    </row>
    <row r="450" spans="1:4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LEN(Table11[[#This Row],[ID]])</f>
        <v>4</v>
      </c>
    </row>
    <row r="451" spans="1:4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LEN(Table11[[#This Row],[ID]])</f>
        <v>4</v>
      </c>
    </row>
    <row r="452" spans="1:4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LEN(Table11[[#This Row],[ID]])</f>
        <v>4</v>
      </c>
    </row>
    <row r="453" spans="1:4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LEN(Table11[[#This Row],[ID]])</f>
        <v>4</v>
      </c>
    </row>
    <row r="454" spans="1:4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LEN(Table11[[#This Row],[ID]])</f>
        <v>1</v>
      </c>
    </row>
    <row r="455" spans="1:4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LEN(Table11[[#This Row],[ID]])</f>
        <v>2</v>
      </c>
    </row>
    <row r="456" spans="1:4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LEN(Table11[[#This Row],[ID]])</f>
        <v>3</v>
      </c>
    </row>
    <row r="457" spans="1:4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LEN(Table11[[#This Row],[ID]])</f>
        <v>4</v>
      </c>
    </row>
    <row r="458" spans="1:4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LEN(Table11[[#This Row],[ID]])</f>
        <v>4</v>
      </c>
    </row>
    <row r="459" spans="1:4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LEN(Table11[[#This Row],[ID]])</f>
        <v>4</v>
      </c>
    </row>
    <row r="460" spans="1:4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LEN(Table11[[#This Row],[ID]])</f>
        <v>4</v>
      </c>
    </row>
    <row r="461" spans="1:4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LEN(Table11[[#This Row],[ID]])</f>
        <v>4</v>
      </c>
    </row>
    <row r="462" spans="1:4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LEN(Table11[[#This Row],[ID]])</f>
        <v>3</v>
      </c>
    </row>
    <row r="463" spans="1:4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LEN(Table11[[#This Row],[ID]])</f>
        <v>4</v>
      </c>
    </row>
    <row r="464" spans="1:4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LEN(Table11[[#This Row],[ID]])</f>
        <v>4</v>
      </c>
    </row>
    <row r="465" spans="1:4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LEN(Table11[[#This Row],[ID]])</f>
        <v>4</v>
      </c>
    </row>
    <row r="466" spans="1:4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LEN(Table11[[#This Row],[ID]])</f>
        <v>4</v>
      </c>
    </row>
    <row r="467" spans="1:4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LEN(Table11[[#This Row],[ID]])</f>
        <v>3</v>
      </c>
    </row>
    <row r="468" spans="1:4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LEN(Table11[[#This Row],[ID]])</f>
        <v>4</v>
      </c>
    </row>
    <row r="469" spans="1:4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LEN(Table11[[#This Row],[ID]])</f>
        <v>4</v>
      </c>
    </row>
    <row r="470" spans="1:4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LEN(Table11[[#This Row],[ID]])</f>
        <v>4</v>
      </c>
    </row>
    <row r="471" spans="1:4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LEN(Table11[[#This Row],[ID]])</f>
        <v>4</v>
      </c>
    </row>
    <row r="472" spans="1:4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LEN(Table11[[#This Row],[ID]])</f>
        <v>4</v>
      </c>
    </row>
    <row r="473" spans="1:4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LEN(Table11[[#This Row],[ID]])</f>
        <v>4</v>
      </c>
    </row>
    <row r="474" spans="1:4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LEN(Table11[[#This Row],[ID]])</f>
        <v>4</v>
      </c>
    </row>
    <row r="475" spans="1:4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LEN(Table11[[#This Row],[ID]])</f>
        <v>3</v>
      </c>
    </row>
    <row r="476" spans="1:4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LEN(Table11[[#This Row],[ID]])</f>
        <v>4</v>
      </c>
    </row>
    <row r="477" spans="1:4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LEN(Table11[[#This Row],[ID]])</f>
        <v>3</v>
      </c>
    </row>
    <row r="478" spans="1:4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LEN(Table11[[#This Row],[ID]])</f>
        <v>4</v>
      </c>
    </row>
    <row r="479" spans="1:4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LEN(Table11[[#This Row],[ID]])</f>
        <v>4</v>
      </c>
    </row>
    <row r="480" spans="1:4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LEN(Table11[[#This Row],[ID]])</f>
        <v>4</v>
      </c>
    </row>
    <row r="481" spans="1:4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LEN(Table11[[#This Row],[ID]])</f>
        <v>4</v>
      </c>
    </row>
    <row r="482" spans="1:4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LEN(Table11[[#This Row],[ID]])</f>
        <v>4</v>
      </c>
    </row>
    <row r="483" spans="1:4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LEN(Table11[[#This Row],[ID]])</f>
        <v>2</v>
      </c>
    </row>
    <row r="484" spans="1:4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LEN(Table11[[#This Row],[ID]])</f>
        <v>3</v>
      </c>
    </row>
    <row r="485" spans="1:4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LEN(Table11[[#This Row],[ID]])</f>
        <v>4</v>
      </c>
    </row>
    <row r="486" spans="1:4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LEN(Table11[[#This Row],[ID]])</f>
        <v>4</v>
      </c>
    </row>
    <row r="487" spans="1:4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LEN(Table11[[#This Row],[ID]])</f>
        <v>4</v>
      </c>
    </row>
    <row r="488" spans="1:4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LEN(Table11[[#This Row],[ID]])</f>
        <v>3</v>
      </c>
    </row>
    <row r="489" spans="1:4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LEN(Table11[[#This Row],[ID]])</f>
        <v>4</v>
      </c>
    </row>
    <row r="490" spans="1:4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LEN(Table11[[#This Row],[ID]])</f>
        <v>3</v>
      </c>
    </row>
    <row r="491" spans="1:4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LEN(Table11[[#This Row],[ID]])</f>
        <v>4</v>
      </c>
    </row>
    <row r="492" spans="1:4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LEN(Table11[[#This Row],[ID]])</f>
        <v>4</v>
      </c>
    </row>
    <row r="493" spans="1:4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LEN(Table11[[#This Row],[ID]])</f>
        <v>4</v>
      </c>
    </row>
    <row r="494" spans="1:4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LEN(Table11[[#This Row],[ID]])</f>
        <v>3</v>
      </c>
    </row>
    <row r="495" spans="1:4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LEN(Table11[[#This Row],[ID]])</f>
        <v>4</v>
      </c>
    </row>
    <row r="496" spans="1:4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LEN(Table11[[#This Row],[ID]])</f>
        <v>3</v>
      </c>
    </row>
    <row r="497" spans="1:4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LEN(Table11[[#This Row],[ID]])</f>
        <v>4</v>
      </c>
    </row>
    <row r="498" spans="1:4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LEN(Table11[[#This Row],[ID]])</f>
        <v>4</v>
      </c>
    </row>
    <row r="499" spans="1:4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LEN(Table11[[#This Row],[ID]])</f>
        <v>3</v>
      </c>
    </row>
    <row r="500" spans="1:4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LEN(Table11[[#This Row],[ID]])</f>
        <v>4</v>
      </c>
    </row>
    <row r="501" spans="1:4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LEN(Table11[[#This Row],[ID]])</f>
        <v>4</v>
      </c>
    </row>
    <row r="502" spans="1:4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LEN(Table11[[#This Row],[ID]])</f>
        <v>3</v>
      </c>
    </row>
    <row r="503" spans="1:4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LEN(Table11[[#This Row],[ID]])</f>
        <v>4</v>
      </c>
    </row>
    <row r="504" spans="1:4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LEN(Table11[[#This Row],[ID]])</f>
        <v>4</v>
      </c>
    </row>
    <row r="505" spans="1:4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LEN(Table11[[#This Row],[ID]])</f>
        <v>2</v>
      </c>
    </row>
    <row r="506" spans="1:4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LEN(Table11[[#This Row],[ID]])</f>
        <v>3</v>
      </c>
    </row>
    <row r="507" spans="1:4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LEN(Table11[[#This Row],[ID]])</f>
        <v>4</v>
      </c>
    </row>
    <row r="508" spans="1:4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LEN(Table11[[#This Row],[ID]])</f>
        <v>4</v>
      </c>
    </row>
    <row r="509" spans="1:4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LEN(Table11[[#This Row],[ID]])</f>
        <v>4</v>
      </c>
    </row>
    <row r="510" spans="1:4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LEN(Table11[[#This Row],[ID]])</f>
        <v>4</v>
      </c>
    </row>
    <row r="511" spans="1:4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LEN(Table11[[#This Row],[ID]])</f>
        <v>4</v>
      </c>
    </row>
    <row r="512" spans="1:4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LEN(Table11[[#This Row],[ID]])</f>
        <v>4</v>
      </c>
    </row>
    <row r="513" spans="1:4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LEN(Table11[[#This Row],[ID]])</f>
        <v>3</v>
      </c>
    </row>
    <row r="514" spans="1:4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LEN(Table11[[#This Row],[ID]])</f>
        <v>4</v>
      </c>
    </row>
    <row r="515" spans="1:4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LEN(Table11[[#This Row],[ID]])</f>
        <v>4</v>
      </c>
    </row>
    <row r="516" spans="1:4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LEN(Table11[[#This Row],[ID]])</f>
        <v>3</v>
      </c>
    </row>
    <row r="517" spans="1:4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LEN(Table11[[#This Row],[ID]])</f>
        <v>4</v>
      </c>
    </row>
    <row r="518" spans="1:4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LEN(Table11[[#This Row],[ID]])</f>
        <v>4</v>
      </c>
    </row>
    <row r="519" spans="1:4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LEN(Table11[[#This Row],[ID]])</f>
        <v>4</v>
      </c>
    </row>
    <row r="520" spans="1:4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LEN(Table11[[#This Row],[ID]])</f>
        <v>2</v>
      </c>
    </row>
    <row r="521" spans="1:4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LEN(Table11[[#This Row],[ID]])</f>
        <v>3</v>
      </c>
    </row>
    <row r="522" spans="1:4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LEN(Table11[[#This Row],[ID]])</f>
        <v>4</v>
      </c>
    </row>
    <row r="523" spans="1:4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LEN(Table11[[#This Row],[ID]])</f>
        <v>4</v>
      </c>
    </row>
    <row r="524" spans="1:4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LEN(Table11[[#This Row],[ID]])</f>
        <v>4</v>
      </c>
    </row>
    <row r="525" spans="1:4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LEN(Table11[[#This Row],[ID]])</f>
        <v>4</v>
      </c>
    </row>
    <row r="526" spans="1:4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LEN(Table11[[#This Row],[ID]])</f>
        <v>4</v>
      </c>
    </row>
    <row r="527" spans="1:4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LEN(Table11[[#This Row],[ID]])</f>
        <v>4</v>
      </c>
    </row>
    <row r="528" spans="1:4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LEN(Table11[[#This Row],[ID]])</f>
        <v>3</v>
      </c>
    </row>
    <row r="529" spans="1:4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LEN(Table11[[#This Row],[ID]])</f>
        <v>4</v>
      </c>
    </row>
    <row r="530" spans="1:4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LEN(Table11[[#This Row],[ID]])</f>
        <v>4</v>
      </c>
    </row>
    <row r="531" spans="1:4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LEN(Table11[[#This Row],[ID]])</f>
        <v>4</v>
      </c>
    </row>
    <row r="532" spans="1:4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LEN(Table11[[#This Row],[ID]])</f>
        <v>4</v>
      </c>
    </row>
    <row r="533" spans="1:4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LEN(Table11[[#This Row],[ID]])</f>
        <v>4</v>
      </c>
    </row>
    <row r="534" spans="1:4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LEN(Table11[[#This Row],[ID]])</f>
        <v>4</v>
      </c>
    </row>
    <row r="535" spans="1:4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LEN(Table11[[#This Row],[ID]])</f>
        <v>3</v>
      </c>
    </row>
    <row r="536" spans="1:4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LEN(Table11[[#This Row],[ID]])</f>
        <v>4</v>
      </c>
    </row>
    <row r="537" spans="1:4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LEN(Table11[[#This Row],[ID]])</f>
        <v>4</v>
      </c>
    </row>
    <row r="538" spans="1:4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LEN(Table11[[#This Row],[ID]])</f>
        <v>4</v>
      </c>
    </row>
    <row r="539" spans="1:4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LEN(Table11[[#This Row],[ID]])</f>
        <v>4</v>
      </c>
    </row>
    <row r="540" spans="1:4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LEN(Table11[[#This Row],[ID]])</f>
        <v>4</v>
      </c>
    </row>
    <row r="541" spans="1:4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LEN(Table11[[#This Row],[ID]])</f>
        <v>4</v>
      </c>
    </row>
    <row r="542" spans="1:4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LEN(Table11[[#This Row],[ID]])</f>
        <v>4</v>
      </c>
    </row>
    <row r="543" spans="1:4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LEN(Table11[[#This Row],[ID]])</f>
        <v>4</v>
      </c>
    </row>
    <row r="544" spans="1:4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LEN(Table11[[#This Row],[ID]])</f>
        <v>3</v>
      </c>
    </row>
    <row r="545" spans="1:4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LEN(Table11[[#This Row],[ID]])</f>
        <v>4</v>
      </c>
    </row>
    <row r="546" spans="1:4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LEN(Table11[[#This Row],[ID]])</f>
        <v>4</v>
      </c>
    </row>
    <row r="547" spans="1:4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LEN(Table11[[#This Row],[ID]])</f>
        <v>4</v>
      </c>
    </row>
    <row r="548" spans="1:4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LEN(Table11[[#This Row],[ID]])</f>
        <v>3</v>
      </c>
    </row>
    <row r="549" spans="1:4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LEN(Table11[[#This Row],[ID]])</f>
        <v>4</v>
      </c>
    </row>
    <row r="550" spans="1:4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LEN(Table11[[#This Row],[ID]])</f>
        <v>4</v>
      </c>
    </row>
    <row r="551" spans="1:4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LEN(Table11[[#This Row],[ID]])</f>
        <v>4</v>
      </c>
    </row>
    <row r="552" spans="1:4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LEN(Table11[[#This Row],[ID]])</f>
        <v>4</v>
      </c>
    </row>
    <row r="553" spans="1:4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LEN(Table11[[#This Row],[ID]])</f>
        <v>4</v>
      </c>
    </row>
    <row r="554" spans="1:4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LEN(Table11[[#This Row],[ID]])</f>
        <v>3</v>
      </c>
    </row>
    <row r="555" spans="1:4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LEN(Table11[[#This Row],[ID]])</f>
        <v>4</v>
      </c>
    </row>
    <row r="556" spans="1:4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LEN(Table11[[#This Row],[ID]])</f>
        <v>4</v>
      </c>
    </row>
    <row r="557" spans="1:4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LEN(Table11[[#This Row],[ID]])</f>
        <v>4</v>
      </c>
    </row>
    <row r="558" spans="1:4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LEN(Table11[[#This Row],[ID]])</f>
        <v>3</v>
      </c>
    </row>
    <row r="559" spans="1:4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LEN(Table11[[#This Row],[ID]])</f>
        <v>4</v>
      </c>
    </row>
    <row r="560" spans="1:4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LEN(Table11[[#This Row],[ID]])</f>
        <v>4</v>
      </c>
    </row>
    <row r="561" spans="1:4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LEN(Table11[[#This Row],[ID]])</f>
        <v>4</v>
      </c>
    </row>
    <row r="562" spans="1:4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LEN(Table11[[#This Row],[ID]])</f>
        <v>4</v>
      </c>
    </row>
    <row r="563" spans="1:4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LEN(Table11[[#This Row],[ID]])</f>
        <v>4</v>
      </c>
    </row>
    <row r="564" spans="1:4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LEN(Table11[[#This Row],[ID]])</f>
        <v>3</v>
      </c>
    </row>
    <row r="565" spans="1:4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LEN(Table11[[#This Row],[ID]])</f>
        <v>4</v>
      </c>
    </row>
    <row r="566" spans="1:4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LEN(Table11[[#This Row],[ID]])</f>
        <v>2</v>
      </c>
    </row>
    <row r="567" spans="1:4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LEN(Table11[[#This Row],[ID]])</f>
        <v>3</v>
      </c>
    </row>
    <row r="568" spans="1:4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LEN(Table11[[#This Row],[ID]])</f>
        <v>4</v>
      </c>
    </row>
    <row r="569" spans="1:4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LEN(Table11[[#This Row],[ID]])</f>
        <v>4</v>
      </c>
    </row>
    <row r="570" spans="1:4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LEN(Table11[[#This Row],[ID]])</f>
        <v>4</v>
      </c>
    </row>
    <row r="571" spans="1:4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LEN(Table11[[#This Row],[ID]])</f>
        <v>3</v>
      </c>
    </row>
    <row r="572" spans="1:4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LEN(Table11[[#This Row],[ID]])</f>
        <v>4</v>
      </c>
    </row>
    <row r="573" spans="1:4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LEN(Table11[[#This Row],[ID]])</f>
        <v>4</v>
      </c>
    </row>
    <row r="574" spans="1:4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LEN(Table11[[#This Row],[ID]])</f>
        <v>4</v>
      </c>
    </row>
    <row r="575" spans="1:4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LEN(Table11[[#This Row],[ID]])</f>
        <v>3</v>
      </c>
    </row>
    <row r="576" spans="1:4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LEN(Table11[[#This Row],[ID]])</f>
        <v>4</v>
      </c>
    </row>
    <row r="577" spans="1:4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LEN(Table11[[#This Row],[ID]])</f>
        <v>4</v>
      </c>
    </row>
    <row r="578" spans="1:4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LEN(Table11[[#This Row],[ID]])</f>
        <v>4</v>
      </c>
    </row>
    <row r="579" spans="1:4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LEN(Table11[[#This Row],[ID]])</f>
        <v>4</v>
      </c>
    </row>
    <row r="580" spans="1:4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LEN(Table11[[#This Row],[ID]])</f>
        <v>4</v>
      </c>
    </row>
    <row r="581" spans="1:4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LEN(Table11[[#This Row],[ID]])</f>
        <v>4</v>
      </c>
    </row>
    <row r="582" spans="1:4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LEN(Table11[[#This Row],[ID]])</f>
        <v>3</v>
      </c>
    </row>
    <row r="583" spans="1:4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LEN(Table11[[#This Row],[ID]])</f>
        <v>4</v>
      </c>
    </row>
    <row r="584" spans="1:4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LEN(Table11[[#This Row],[ID]])</f>
        <v>4</v>
      </c>
    </row>
    <row r="585" spans="1:4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LEN(Table11[[#This Row],[ID]])</f>
        <v>4</v>
      </c>
    </row>
    <row r="586" spans="1:4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LEN(Table11[[#This Row],[ID]])</f>
        <v>2</v>
      </c>
    </row>
    <row r="587" spans="1:4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LEN(Table11[[#This Row],[ID]])</f>
        <v>3</v>
      </c>
    </row>
    <row r="588" spans="1:4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LEN(Table11[[#This Row],[ID]])</f>
        <v>4</v>
      </c>
    </row>
    <row r="589" spans="1:4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LEN(Table11[[#This Row],[ID]])</f>
        <v>4</v>
      </c>
    </row>
    <row r="590" spans="1:4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LEN(Table11[[#This Row],[ID]])</f>
        <v>4</v>
      </c>
    </row>
    <row r="591" spans="1:4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LEN(Table11[[#This Row],[ID]])</f>
        <v>3</v>
      </c>
    </row>
    <row r="592" spans="1:4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LEN(Table11[[#This Row],[ID]])</f>
        <v>4</v>
      </c>
    </row>
    <row r="593" spans="1:4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LEN(Table11[[#This Row],[ID]])</f>
        <v>4</v>
      </c>
    </row>
    <row r="594" spans="1:4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LEN(Table11[[#This Row],[ID]])</f>
        <v>4</v>
      </c>
    </row>
    <row r="595" spans="1:4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LEN(Table11[[#This Row],[ID]])</f>
        <v>4</v>
      </c>
    </row>
    <row r="596" spans="1:4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LEN(Table11[[#This Row],[ID]])</f>
        <v>4</v>
      </c>
    </row>
    <row r="597" spans="1:4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LEN(Table11[[#This Row],[ID]])</f>
        <v>4</v>
      </c>
    </row>
    <row r="598" spans="1:4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LEN(Table11[[#This Row],[ID]])</f>
        <v>3</v>
      </c>
    </row>
    <row r="599" spans="1:4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LEN(Table11[[#This Row],[ID]])</f>
        <v>4</v>
      </c>
    </row>
    <row r="600" spans="1:4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LEN(Table11[[#This Row],[ID]])</f>
        <v>4</v>
      </c>
    </row>
    <row r="601" spans="1:4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LEN(Table11[[#This Row],[ID]])</f>
        <v>4</v>
      </c>
    </row>
    <row r="602" spans="1:4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LEN(Table11[[#This Row],[ID]])</f>
        <v>4</v>
      </c>
    </row>
    <row r="603" spans="1:4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LEN(Table11[[#This Row],[ID]])</f>
        <v>4</v>
      </c>
    </row>
    <row r="604" spans="1:4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LEN(Table11[[#This Row],[ID]])</f>
        <v>4</v>
      </c>
    </row>
    <row r="605" spans="1:4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LEN(Table11[[#This Row],[ID]])</f>
        <v>2</v>
      </c>
    </row>
    <row r="606" spans="1:4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LEN(Table11[[#This Row],[ID]])</f>
        <v>3</v>
      </c>
    </row>
    <row r="607" spans="1:4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LEN(Table11[[#This Row],[ID]])</f>
        <v>4</v>
      </c>
    </row>
    <row r="608" spans="1:4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LEN(Table11[[#This Row],[ID]])</f>
        <v>3</v>
      </c>
    </row>
    <row r="609" spans="1:4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LEN(Table11[[#This Row],[ID]])</f>
        <v>4</v>
      </c>
    </row>
    <row r="610" spans="1:4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LEN(Table11[[#This Row],[ID]])</f>
        <v>4</v>
      </c>
    </row>
    <row r="611" spans="1:4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LEN(Table11[[#This Row],[ID]])</f>
        <v>2</v>
      </c>
    </row>
    <row r="612" spans="1:4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LEN(Table11[[#This Row],[ID]])</f>
        <v>3</v>
      </c>
    </row>
    <row r="613" spans="1:4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LEN(Table11[[#This Row],[ID]])</f>
        <v>4</v>
      </c>
    </row>
    <row r="614" spans="1:4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LEN(Table11[[#This Row],[ID]])</f>
        <v>3</v>
      </c>
    </row>
    <row r="615" spans="1:4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LEN(Table11[[#This Row],[ID]])</f>
        <v>4</v>
      </c>
    </row>
    <row r="616" spans="1:4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LEN(Table11[[#This Row],[ID]])</f>
        <v>4</v>
      </c>
    </row>
    <row r="617" spans="1:4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LEN(Table11[[#This Row],[ID]])</f>
        <v>4</v>
      </c>
    </row>
    <row r="618" spans="1:4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LEN(Table11[[#This Row],[ID]])</f>
        <v>2</v>
      </c>
    </row>
    <row r="619" spans="1:4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LEN(Table11[[#This Row],[ID]])</f>
        <v>3</v>
      </c>
    </row>
    <row r="620" spans="1:4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LEN(Table11[[#This Row],[ID]])</f>
        <v>4</v>
      </c>
    </row>
    <row r="621" spans="1:4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LEN(Table11[[#This Row],[ID]])</f>
        <v>4</v>
      </c>
    </row>
    <row r="622" spans="1:4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LEN(Table11[[#This Row],[ID]])</f>
        <v>4</v>
      </c>
    </row>
    <row r="623" spans="1:4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LEN(Table11[[#This Row],[ID]])</f>
        <v>4</v>
      </c>
    </row>
    <row r="624" spans="1:4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LEN(Table11[[#This Row],[ID]])</f>
        <v>3</v>
      </c>
    </row>
    <row r="625" spans="1:4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LEN(Table11[[#This Row],[ID]])</f>
        <v>4</v>
      </c>
    </row>
    <row r="626" spans="1:4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LEN(Table11[[#This Row],[ID]])</f>
        <v>4</v>
      </c>
    </row>
    <row r="627" spans="1:4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LEN(Table11[[#This Row],[ID]])</f>
        <v>4</v>
      </c>
    </row>
    <row r="628" spans="1:4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LEN(Table11[[#This Row],[ID]])</f>
        <v>4</v>
      </c>
    </row>
    <row r="629" spans="1:4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LEN(Table11[[#This Row],[ID]])</f>
        <v>1</v>
      </c>
    </row>
    <row r="630" spans="1:4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LEN(Table11[[#This Row],[ID]])</f>
        <v>2</v>
      </c>
    </row>
    <row r="631" spans="1:4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LEN(Table11[[#This Row],[ID]])</f>
        <v>3</v>
      </c>
    </row>
    <row r="632" spans="1:4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LEN(Table11[[#This Row],[ID]])</f>
        <v>3</v>
      </c>
    </row>
    <row r="633" spans="1:4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LEN(Table11[[#This Row],[ID]])</f>
        <v>3</v>
      </c>
    </row>
    <row r="634" spans="1:4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LEN(Table11[[#This Row],[ID]])</f>
        <v>3</v>
      </c>
    </row>
    <row r="635" spans="1:4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LEN(Table11[[#This Row],[ID]])</f>
        <v>3</v>
      </c>
    </row>
    <row r="636" spans="1:4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LEN(Table11[[#This Row],[ID]])</f>
        <v>3</v>
      </c>
    </row>
    <row r="637" spans="1:4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LEN(Table11[[#This Row],[ID]])</f>
        <v>3</v>
      </c>
    </row>
    <row r="638" spans="1:4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LEN(Table11[[#This Row],[ID]])</f>
        <v>3</v>
      </c>
    </row>
    <row r="639" spans="1:4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LEN(Table11[[#This Row],[ID]])</f>
        <v>2</v>
      </c>
    </row>
    <row r="640" spans="1:4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LEN(Table11[[#This Row],[ID]])</f>
        <v>3</v>
      </c>
    </row>
    <row r="641" spans="1:4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LEN(Table11[[#This Row],[ID]])</f>
        <v>3</v>
      </c>
    </row>
    <row r="642" spans="1:4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LEN(Table11[[#This Row],[ID]])</f>
        <v>3</v>
      </c>
    </row>
    <row r="643" spans="1:4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LEN(Table11[[#This Row],[ID]])</f>
        <v>3</v>
      </c>
    </row>
    <row r="644" spans="1:4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LEN(Table11[[#This Row],[ID]])</f>
        <v>3</v>
      </c>
    </row>
    <row r="645" spans="1:4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LEN(Table11[[#This Row],[ID]])</f>
        <v>3</v>
      </c>
    </row>
    <row r="646" spans="1:4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LEN(Table11[[#This Row],[ID]])</f>
        <v>3</v>
      </c>
    </row>
    <row r="647" spans="1:4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LEN(Table11[[#This Row],[ID]])</f>
        <v>3</v>
      </c>
    </row>
    <row r="648" spans="1:4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LEN(Table11[[#This Row],[ID]])</f>
        <v>2</v>
      </c>
    </row>
    <row r="649" spans="1:4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LEN(Table11[[#This Row],[ID]])</f>
        <v>3</v>
      </c>
    </row>
    <row r="650" spans="1:4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LEN(Table11[[#This Row],[ID]])</f>
        <v>3</v>
      </c>
    </row>
    <row r="651" spans="1:4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LEN(Table11[[#This Row],[ID]])</f>
        <v>3</v>
      </c>
    </row>
    <row r="652" spans="1:4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LEN(Table11[[#This Row],[ID]])</f>
        <v>3</v>
      </c>
    </row>
    <row r="653" spans="1:4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LEN(Table11[[#This Row],[ID]])</f>
        <v>3</v>
      </c>
    </row>
    <row r="654" spans="1:4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LEN(Table11[[#This Row],[ID]])</f>
        <v>3</v>
      </c>
    </row>
    <row r="655" spans="1:4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LEN(Table11[[#This Row],[ID]])</f>
        <v>3</v>
      </c>
    </row>
    <row r="656" spans="1:4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LEN(Table11[[#This Row],[ID]])</f>
        <v>3</v>
      </c>
    </row>
    <row r="657" spans="1:4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LEN(Table11[[#This Row],[ID]])</f>
        <v>2</v>
      </c>
    </row>
    <row r="658" spans="1:4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LEN(Table11[[#This Row],[ID]])</f>
        <v>3</v>
      </c>
    </row>
    <row r="659" spans="1:4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LEN(Table11[[#This Row],[ID]])</f>
        <v>3</v>
      </c>
    </row>
    <row r="660" spans="1:4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LEN(Table11[[#This Row],[ID]])</f>
        <v>3</v>
      </c>
    </row>
    <row r="661" spans="1:4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LEN(Table11[[#This Row],[ID]])</f>
        <v>3</v>
      </c>
    </row>
    <row r="662" spans="1:4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LEN(Table11[[#This Row],[ID]])</f>
        <v>3</v>
      </c>
    </row>
    <row r="663" spans="1:4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LEN(Table11[[#This Row],[ID]])</f>
        <v>3</v>
      </c>
    </row>
    <row r="664" spans="1:4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LEN(Table11[[#This Row],[ID]])</f>
        <v>1</v>
      </c>
    </row>
    <row r="665" spans="1:4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LEN(Table11[[#This Row],[ID]])</f>
        <v>2</v>
      </c>
    </row>
    <row r="666" spans="1:4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LEN(Table11[[#This Row],[ID]])</f>
        <v>3</v>
      </c>
    </row>
    <row r="667" spans="1:4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LEN(Table11[[#This Row],[ID]])</f>
        <v>3</v>
      </c>
    </row>
    <row r="668" spans="1:4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LEN(Table11[[#This Row],[ID]])</f>
        <v>3</v>
      </c>
    </row>
    <row r="669" spans="1:4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LEN(Table11[[#This Row],[ID]])</f>
        <v>3</v>
      </c>
    </row>
    <row r="670" spans="1:4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LEN(Table11[[#This Row],[ID]])</f>
        <v>3</v>
      </c>
    </row>
    <row r="671" spans="1:4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LEN(Table11[[#This Row],[ID]])</f>
        <v>3</v>
      </c>
    </row>
    <row r="672" spans="1:4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LEN(Table11[[#This Row],[ID]])</f>
        <v>3</v>
      </c>
    </row>
    <row r="673" spans="1:4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LEN(Table11[[#This Row],[ID]])</f>
        <v>3</v>
      </c>
    </row>
    <row r="674" spans="1:4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LEN(Table11[[#This Row],[ID]])</f>
        <v>3</v>
      </c>
    </row>
    <row r="675" spans="1:4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LEN(Table11[[#This Row],[ID]])</f>
        <v>2</v>
      </c>
    </row>
    <row r="676" spans="1:4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LEN(Table11[[#This Row],[ID]])</f>
        <v>3</v>
      </c>
    </row>
    <row r="677" spans="1:4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LEN(Table11[[#This Row],[ID]])</f>
        <v>3</v>
      </c>
    </row>
    <row r="678" spans="1:4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LEN(Table11[[#This Row],[ID]])</f>
        <v>3</v>
      </c>
    </row>
    <row r="679" spans="1:4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LEN(Table11[[#This Row],[ID]])</f>
        <v>3</v>
      </c>
    </row>
    <row r="680" spans="1:4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LEN(Table11[[#This Row],[ID]])</f>
        <v>3</v>
      </c>
    </row>
    <row r="681" spans="1:4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LEN(Table11[[#This Row],[ID]])</f>
        <v>3</v>
      </c>
    </row>
    <row r="682" spans="1:4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LEN(Table11[[#This Row],[ID]])</f>
        <v>3</v>
      </c>
    </row>
    <row r="683" spans="1:4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LEN(Table11[[#This Row],[ID]])</f>
        <v>3</v>
      </c>
    </row>
    <row r="684" spans="1:4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LEN(Table11[[#This Row],[ID]])</f>
        <v>1</v>
      </c>
    </row>
    <row r="685" spans="1:4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LEN(Table11[[#This Row],[ID]])</f>
        <v>2</v>
      </c>
    </row>
    <row r="686" spans="1:4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LEN(Table11[[#This Row],[ID]])</f>
        <v>3</v>
      </c>
    </row>
    <row r="687" spans="1:4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LEN(Table11[[#This Row],[ID]])</f>
        <v>2</v>
      </c>
    </row>
    <row r="688" spans="1:4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LEN(Table11[[#This Row],[ID]])</f>
        <v>3</v>
      </c>
    </row>
    <row r="689" spans="1:4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LEN(Table11[[#This Row],[ID]])</f>
        <v>2</v>
      </c>
    </row>
    <row r="690" spans="1:4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LEN(Table11[[#This Row],[ID]])</f>
        <v>3</v>
      </c>
    </row>
    <row r="691" spans="1:4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LEN(Table11[[#This Row],[ID]])</f>
        <v>2</v>
      </c>
    </row>
    <row r="692" spans="1:4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LEN(Table11[[#This Row],[ID]])</f>
        <v>3</v>
      </c>
    </row>
    <row r="693" spans="1:4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LEN(Table11[[#This Row],[ID]])</f>
        <v>2</v>
      </c>
    </row>
    <row r="694" spans="1:4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LEN(Table11[[#This Row],[ID]])</f>
        <v>3</v>
      </c>
    </row>
    <row r="695" spans="1:4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LEN(Table11[[#This Row],[ID]])</f>
        <v>2</v>
      </c>
    </row>
    <row r="696" spans="1:4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LEN(Table11[[#This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B9" sqref="B9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3380</v>
      </c>
      <c r="B1" t="s">
        <v>3381</v>
      </c>
      <c r="C1" t="s">
        <v>3383</v>
      </c>
    </row>
    <row r="2" spans="1:3" x14ac:dyDescent="0.3">
      <c r="A2" t="str">
        <f>BIMTypeCode[[#This Row],[Identification]]</f>
        <v>0</v>
      </c>
      <c r="B2" t="str">
        <f>IF(BIMTypeCode[[#This Row],[Name_de]]&lt;&gt;"",BIMTypeCode[[#This Row],[Name_de]],"")</f>
        <v>Generische  Objekte</v>
      </c>
      <c r="C2">
        <f>LEN(Table1118[[#This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Row],[Name_de]]&lt;&gt;"",BIMTypeCode[[#This Row],[Name_de]],"")</f>
        <v>Generische Objekte, Architekt</v>
      </c>
      <c r="C3">
        <f>LEN(Table1118[[#This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Row],[Name_de]]&lt;&gt;"",BIMTypeCode[[#This Row],[Name_de]],"")</f>
        <v>FREI</v>
      </c>
      <c r="C4">
        <f>LEN(Table1118[[#This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Row],[Name_de]]&lt;&gt;"",BIMTypeCode[[#This Row],[Name_de]],"")</f>
        <v>Generische Objekte, Statik</v>
      </c>
      <c r="C5">
        <f>LEN(Table1118[[#This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Row],[Name_de]]&lt;&gt;"",BIMTypeCode[[#This Row],[Name_de]],"")</f>
        <v>FREI</v>
      </c>
      <c r="C6">
        <f>LEN(Table1118[[#This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Row],[Name_de]]&lt;&gt;"",BIMTypeCode[[#This Row],[Name_de]],"")</f>
        <v>Generische Objekte, Lüftung</v>
      </c>
      <c r="C7">
        <f>LEN(Table1118[[#This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Row],[Name_de]]&lt;&gt;"",BIMTypeCode[[#This Row],[Name_de]],"")</f>
        <v>FREI</v>
      </c>
      <c r="C8">
        <f>LEN(Table1118[[#This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Row],[Name_de]]&lt;&gt;"",BIMTypeCode[[#This Row],[Name_de]],"")</f>
        <v>Generische Objekte, Wasser, Wärme, Sanitär</v>
      </c>
      <c r="C9">
        <f>LEN(Table1118[[#This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Row],[Name_de]]&lt;&gt;"",BIMTypeCode[[#This Row],[Name_de]],"")</f>
        <v>FREI</v>
      </c>
      <c r="C10">
        <f>LEN(Table1118[[#This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Row],[Name_de]]&lt;&gt;"",BIMTypeCode[[#This Row],[Name_de]],"")</f>
        <v>Generische Objekte, Elektro</v>
      </c>
      <c r="C11">
        <f>LEN(Table1118[[#This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Row],[Name_de]]&lt;&gt;"",BIMTypeCode[[#This Row],[Name_de]],"")</f>
        <v>FREI</v>
      </c>
      <c r="C12">
        <f>LEN(Table1118[[#This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Row],[Name_de]]&lt;&gt;"",BIMTypeCode[[#This Row],[Name_de]],"")</f>
        <v>Generische Objekte, Landschaft</v>
      </c>
      <c r="C13">
        <f>LEN(Table1118[[#This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Row],[Name_de]]&lt;&gt;"",BIMTypeCode[[#This Row],[Name_de]],"")</f>
        <v>FREI</v>
      </c>
      <c r="C14">
        <f>LEN(Table1118[[#This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Row],[Name_de]]&lt;&gt;"",BIMTypeCode[[#This Row],[Name_de]],"")</f>
        <v>Generische Objekte, Bauunternehmen/Lieferant</v>
      </c>
      <c r="C15">
        <f>LEN(Table1118[[#This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Row],[Name_de]]&lt;&gt;"",BIMTypeCode[[#This Row],[Name_de]],"")</f>
        <v>FREI</v>
      </c>
      <c r="C16">
        <f>LEN(Table1118[[#This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Row],[Name_de]]&lt;&gt;"",BIMTypeCode[[#This Row],[Name_de]],"")</f>
        <v>Tiefbau</v>
      </c>
      <c r="C17">
        <f>LEN(Table1118[[#This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Row],[Name_de]]&lt;&gt;"",BIMTypeCode[[#This Row],[Name_de]],"")</f>
        <v>Grund</v>
      </c>
      <c r="C18">
        <f>LEN(Table1118[[#This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LEN(Table1118[[#This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LEN(Table1118[[#This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LEN(Table1118[[#This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LEN(Table1118[[#This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LEN(Table1118[[#This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LEN(Table1118[[#This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LEN(Table1118[[#This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LEN(Table1118[[#This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LEN(Table1118[[#This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LEN(Table1118[[#This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LEN(Table1118[[#This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LEN(Table1118[[#This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LEN(Table1118[[#This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LEN(Table1118[[#This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LEN(Table1118[[#This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LEN(Table1118[[#This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LEN(Table1118[[#This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LEN(Table1118[[#This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LEN(Table1118[[#This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LEN(Table1118[[#This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LEN(Table1118[[#This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LEN(Table1118[[#This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LEN(Table1118[[#This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LEN(Table1118[[#This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LEN(Table1118[[#This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LEN(Table1118[[#This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LEN(Table1118[[#This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LEN(Table1118[[#This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LEN(Table1118[[#This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LEN(Table1118[[#This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LEN(Table1118[[#This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LEN(Table1118[[#This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LEN(Table1118[[#This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LEN(Table1118[[#This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LEN(Table1118[[#This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LEN(Table1118[[#This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LEN(Table1118[[#This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LEN(Table1118[[#This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LEN(Table1118[[#This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LEN(Table1118[[#This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LEN(Table1118[[#This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LEN(Table1118[[#This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LEN(Table1118[[#This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LEN(Table1118[[#This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LEN(Table1118[[#This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LEN(Table1118[[#This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LEN(Table1118[[#This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LEN(Table1118[[#This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LEN(Table1118[[#This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LEN(Table1118[[#This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LEN(Table1118[[#This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LEN(Table1118[[#This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LEN(Table1118[[#This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LEN(Table1118[[#This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LEN(Table1118[[#This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LEN(Table1118[[#This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LEN(Table1118[[#This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LEN(Table1118[[#This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LEN(Table1118[[#This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LEN(Table1118[[#This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LEN(Table1118[[#This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LEN(Table1118[[#This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LEN(Table1118[[#This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LEN(Table1118[[#This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LEN(Table1118[[#This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LEN(Table1118[[#This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LEN(Table1118[[#This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LEN(Table1118[[#This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LEN(Table1118[[#This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LEN(Table1118[[#This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LEN(Table1118[[#This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LEN(Table1118[[#This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LEN(Table1118[[#This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LEN(Table1118[[#This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LEN(Table1118[[#This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LEN(Table1118[[#This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LEN(Table1118[[#This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LEN(Table1118[[#This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LEN(Table1118[[#This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LEN(Table1118[[#This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LEN(Table1118[[#This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LEN(Table1118[[#This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LEN(Table1118[[#This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LEN(Table1118[[#This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LEN(Table1118[[#This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LEN(Table1118[[#This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LEN(Table1118[[#This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LEN(Table1118[[#This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LEN(Table1118[[#This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LEN(Table1118[[#This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LEN(Table1118[[#This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LEN(Table1118[[#This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LEN(Table1118[[#This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LEN(Table1118[[#This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LEN(Table1118[[#This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LEN(Table1118[[#This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LEN(Table1118[[#This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LEN(Table1118[[#This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LEN(Table1118[[#This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LEN(Table1118[[#This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LEN(Table1118[[#This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LEN(Table1118[[#This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LEN(Table1118[[#This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LEN(Table1118[[#This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LEN(Table1118[[#This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LEN(Table1118[[#This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LEN(Table1118[[#This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LEN(Table1118[[#This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LEN(Table1118[[#This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LEN(Table1118[[#This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LEN(Table1118[[#This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LEN(Table1118[[#This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LEN(Table1118[[#This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LEN(Table1118[[#This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LEN(Table1118[[#This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LEN(Table1118[[#This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LEN(Table1118[[#This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LEN(Table1118[[#This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LEN(Table1118[[#This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LEN(Table1118[[#This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LEN(Table1118[[#This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LEN(Table1118[[#This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LEN(Table1118[[#This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LEN(Table1118[[#This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LEN(Table1118[[#This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LEN(Table1118[[#This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LEN(Table1118[[#This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LEN(Table1118[[#This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LEN(Table1118[[#This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LEN(Table1118[[#This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LEN(Table1118[[#This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LEN(Table1118[[#This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LEN(Table1118[[#This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LEN(Table1118[[#This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LEN(Table1118[[#This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LEN(Table1118[[#This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LEN(Table1118[[#This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LEN(Table1118[[#This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LEN(Table1118[[#This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LEN(Table1118[[#This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LEN(Table1118[[#This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LEN(Table1118[[#This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LEN(Table1118[[#This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LEN(Table1118[[#This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LEN(Table1118[[#This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LEN(Table1118[[#This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LEN(Table1118[[#This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LEN(Table1118[[#This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LEN(Table1118[[#This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LEN(Table1118[[#This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LEN(Table1118[[#This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LEN(Table1118[[#This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LEN(Table1118[[#This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LEN(Table1118[[#This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LEN(Table1118[[#This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LEN(Table1118[[#This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LEN(Table1118[[#This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LEN(Table1118[[#This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LEN(Table1118[[#This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LEN(Table1118[[#This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LEN(Table1118[[#This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LEN(Table1118[[#This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LEN(Table1118[[#This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LEN(Table1118[[#This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LEN(Table1118[[#This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LEN(Table1118[[#This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LEN(Table1118[[#This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LEN(Table1118[[#This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LEN(Table1118[[#This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LEN(Table1118[[#This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LEN(Table1118[[#This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LEN(Table1118[[#This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LEN(Table1118[[#This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LEN(Table1118[[#This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LEN(Table1118[[#This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LEN(Table1118[[#This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LEN(Table1118[[#This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LEN(Table1118[[#This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LEN(Table1118[[#This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LEN(Table1118[[#This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LEN(Table1118[[#This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LEN(Table1118[[#This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LEN(Table1118[[#This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LEN(Table1118[[#This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LEN(Table1118[[#This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LEN(Table1118[[#This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LEN(Table1118[[#This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LEN(Table1118[[#This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LEN(Table1118[[#This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LEN(Table1118[[#This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LEN(Table1118[[#This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LEN(Table1118[[#This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LEN(Table1118[[#This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LEN(Table1118[[#This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LEN(Table1118[[#This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LEN(Table1118[[#This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LEN(Table1118[[#This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LEN(Table1118[[#This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LEN(Table1118[[#This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LEN(Table1118[[#This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LEN(Table1118[[#This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LEN(Table1118[[#This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LEN(Table1118[[#This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LEN(Table1118[[#This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LEN(Table1118[[#This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LEN(Table1118[[#This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LEN(Table1118[[#This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LEN(Table1118[[#This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LEN(Table1118[[#This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LEN(Table1118[[#This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LEN(Table1118[[#This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LEN(Table1118[[#This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LEN(Table1118[[#This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LEN(Table1118[[#This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LEN(Table1118[[#This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LEN(Table1118[[#This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LEN(Table1118[[#This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LEN(Table1118[[#This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LEN(Table1118[[#This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LEN(Table1118[[#This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LEN(Table1118[[#This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LEN(Table1118[[#This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LEN(Table1118[[#This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LEN(Table1118[[#This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LEN(Table1118[[#This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LEN(Table1118[[#This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LEN(Table1118[[#This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LEN(Table1118[[#This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LEN(Table1118[[#This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LEN(Table1118[[#This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LEN(Table1118[[#This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LEN(Table1118[[#This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LEN(Table1118[[#This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LEN(Table1118[[#This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LEN(Table1118[[#This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LEN(Table1118[[#This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LEN(Table1118[[#This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LEN(Table1118[[#This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LEN(Table1118[[#This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LEN(Table1118[[#This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LEN(Table1118[[#This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LEN(Table1118[[#This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LEN(Table1118[[#This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LEN(Table1118[[#This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LEN(Table1118[[#This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LEN(Table1118[[#This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LEN(Table1118[[#This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LEN(Table1118[[#This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LEN(Table1118[[#This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LEN(Table1118[[#This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LEN(Table1118[[#This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LEN(Table1118[[#This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LEN(Table1118[[#This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LEN(Table1118[[#This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LEN(Table1118[[#This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LEN(Table1118[[#This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LEN(Table1118[[#This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LEN(Table1118[[#This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LEN(Table1118[[#This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LEN(Table1118[[#This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LEN(Table1118[[#This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LEN(Table1118[[#This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LEN(Table1118[[#This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LEN(Table1118[[#This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LEN(Table1118[[#This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LEN(Table1118[[#This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LEN(Table1118[[#This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LEN(Table1118[[#This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LEN(Table1118[[#This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LEN(Table1118[[#This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LEN(Table1118[[#This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LEN(Table1118[[#This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LEN(Table1118[[#This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LEN(Table1118[[#This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LEN(Table1118[[#This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LEN(Table1118[[#This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LEN(Table1118[[#This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LEN(Table1118[[#This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LEN(Table1118[[#This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LEN(Table1118[[#This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LEN(Table1118[[#This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LEN(Table1118[[#This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LEN(Table1118[[#This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LEN(Table1118[[#This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LEN(Table1118[[#This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LEN(Table1118[[#This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LEN(Table1118[[#This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LEN(Table1118[[#This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LEN(Table1118[[#This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LEN(Table1118[[#This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LEN(Table1118[[#This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LEN(Table1118[[#This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LEN(Table1118[[#This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LEN(Table1118[[#This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LEN(Table1118[[#This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LEN(Table1118[[#This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LEN(Table1118[[#This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LEN(Table1118[[#This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LEN(Table1118[[#This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LEN(Table1118[[#This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LEN(Table1118[[#This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LEN(Table1118[[#This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LEN(Table1118[[#This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LEN(Table1118[[#This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LEN(Table1118[[#This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LEN(Table1118[[#This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LEN(Table1118[[#This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LEN(Table1118[[#This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LEN(Table1118[[#This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LEN(Table1118[[#This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LEN(Table1118[[#This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LEN(Table1118[[#This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LEN(Table1118[[#This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LEN(Table1118[[#This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LEN(Table1118[[#This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LEN(Table1118[[#This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LEN(Table1118[[#This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LEN(Table1118[[#This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LEN(Table1118[[#This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LEN(Table1118[[#This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LEN(Table1118[[#This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LEN(Table1118[[#This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LEN(Table1118[[#This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LEN(Table1118[[#This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LEN(Table1118[[#This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LEN(Table1118[[#This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LEN(Table1118[[#This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LEN(Table1118[[#This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LEN(Table1118[[#This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LEN(Table1118[[#This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LEN(Table1118[[#This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LEN(Table1118[[#This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LEN(Table1118[[#This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LEN(Table1118[[#This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LEN(Table1118[[#This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LEN(Table1118[[#This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LEN(Table1118[[#This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LEN(Table1118[[#This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LEN(Table1118[[#This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LEN(Table1118[[#This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LEN(Table1118[[#This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LEN(Table1118[[#This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LEN(Table1118[[#This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LEN(Table1118[[#This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LEN(Table1118[[#This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LEN(Table1118[[#This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LEN(Table1118[[#This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LEN(Table1118[[#This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LEN(Table1118[[#This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LEN(Table1118[[#This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LEN(Table1118[[#This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LEN(Table1118[[#This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LEN(Table1118[[#This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LEN(Table1118[[#This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LEN(Table1118[[#This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LEN(Table1118[[#This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LEN(Table1118[[#This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LEN(Table1118[[#This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LEN(Table1118[[#This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LEN(Table1118[[#This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LEN(Table1118[[#This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LEN(Table1118[[#This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LEN(Table1118[[#This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LEN(Table1118[[#This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LEN(Table1118[[#This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LEN(Table1118[[#This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LEN(Table1118[[#This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LEN(Table1118[[#This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LEN(Table1118[[#This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LEN(Table1118[[#This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LEN(Table1118[[#This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LEN(Table1118[[#This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LEN(Table1118[[#This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LEN(Table1118[[#This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LEN(Table1118[[#This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LEN(Table1118[[#This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LEN(Table1118[[#This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LEN(Table1118[[#This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LEN(Table1118[[#This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LEN(Table1118[[#This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LEN(Table1118[[#This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LEN(Table1118[[#This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LEN(Table1118[[#This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LEN(Table1118[[#This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LEN(Table1118[[#This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LEN(Table1118[[#This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LEN(Table1118[[#This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LEN(Table1118[[#This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LEN(Table1118[[#This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LEN(Table1118[[#This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LEN(Table1118[[#This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LEN(Table1118[[#This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LEN(Table1118[[#This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LEN(Table1118[[#This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LEN(Table1118[[#This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LEN(Table1118[[#This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LEN(Table1118[[#This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LEN(Table1118[[#This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LEN(Table1118[[#This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LEN(Table1118[[#This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LEN(Table1118[[#This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LEN(Table1118[[#This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LEN(Table1118[[#This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LEN(Table1118[[#This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LEN(Table1118[[#This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LEN(Table1118[[#This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LEN(Table1118[[#This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LEN(Table1118[[#This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LEN(Table1118[[#This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LEN(Table1118[[#This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LEN(Table1118[[#This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LEN(Table1118[[#This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LEN(Table1118[[#This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LEN(Table1118[[#This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LEN(Table1118[[#This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LEN(Table1118[[#This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LEN(Table1118[[#This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LEN(Table1118[[#This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LEN(Table1118[[#This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LEN(Table1118[[#This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LEN(Table1118[[#This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LEN(Table1118[[#This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LEN(Table1118[[#This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LEN(Table1118[[#This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LEN(Table1118[[#This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LEN(Table1118[[#This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LEN(Table1118[[#This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LEN(Table1118[[#This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LEN(Table1118[[#This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LEN(Table1118[[#This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LEN(Table1118[[#This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LEN(Table1118[[#This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LEN(Table1118[[#This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LEN(Table1118[[#This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LEN(Table1118[[#This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LEN(Table1118[[#This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LEN(Table1118[[#This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LEN(Table1118[[#This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LEN(Table1118[[#This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LEN(Table1118[[#This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LEN(Table1118[[#This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LEN(Table1118[[#This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LEN(Table1118[[#This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LEN(Table1118[[#This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LEN(Table1118[[#This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LEN(Table1118[[#This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LEN(Table1118[[#This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LEN(Table1118[[#This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LEN(Table1118[[#This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LEN(Table1118[[#This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LEN(Table1118[[#This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LEN(Table1118[[#This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LEN(Table1118[[#This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LEN(Table1118[[#This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LEN(Table1118[[#This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LEN(Table1118[[#This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LEN(Table1118[[#This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LEN(Table1118[[#This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LEN(Table1118[[#This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LEN(Table1118[[#This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LEN(Table1118[[#This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LEN(Table1118[[#This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LEN(Table1118[[#This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LEN(Table1118[[#This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LEN(Table1118[[#This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LEN(Table1118[[#This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LEN(Table1118[[#This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LEN(Table1118[[#This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LEN(Table1118[[#This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LEN(Table1118[[#This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LEN(Table1118[[#This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LEN(Table1118[[#This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LEN(Table1118[[#This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LEN(Table1118[[#This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LEN(Table1118[[#This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LEN(Table1118[[#This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LEN(Table1118[[#This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LEN(Table1118[[#This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LEN(Table1118[[#This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LEN(Table1118[[#This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LEN(Table1118[[#This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LEN(Table1118[[#This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LEN(Table1118[[#This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LEN(Table1118[[#This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LEN(Table1118[[#This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LEN(Table1118[[#This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LEN(Table1118[[#This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LEN(Table1118[[#This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LEN(Table1118[[#This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LEN(Table1118[[#This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LEN(Table1118[[#This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LEN(Table1118[[#This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LEN(Table1118[[#This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LEN(Table1118[[#This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LEN(Table1118[[#This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LEN(Table1118[[#This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LEN(Table1118[[#This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LEN(Table1118[[#This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LEN(Table1118[[#This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LEN(Table1118[[#This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LEN(Table1118[[#This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LEN(Table1118[[#This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LEN(Table1118[[#This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LEN(Table1118[[#This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LEN(Table1118[[#This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LEN(Table1118[[#This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LEN(Table1118[[#This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LEN(Table1118[[#This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LEN(Table1118[[#This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LEN(Table1118[[#This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LEN(Table1118[[#This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LEN(Table1118[[#This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LEN(Table1118[[#This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LEN(Table1118[[#This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LEN(Table1118[[#This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LEN(Table1118[[#This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LEN(Table1118[[#This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LEN(Table1118[[#This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LEN(Table1118[[#This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LEN(Table1118[[#This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LEN(Table1118[[#This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LEN(Table1118[[#This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LEN(Table1118[[#This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LEN(Table1118[[#This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LEN(Table1118[[#This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LEN(Table1118[[#This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LEN(Table1118[[#This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LEN(Table1118[[#This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LEN(Table1118[[#This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LEN(Table1118[[#This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LEN(Table1118[[#This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LEN(Table1118[[#This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LEN(Table1118[[#This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LEN(Table1118[[#This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LEN(Table1118[[#This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LEN(Table1118[[#This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LEN(Table1118[[#This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LEN(Table1118[[#This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LEN(Table1118[[#This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LEN(Table1118[[#This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LEN(Table1118[[#This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LEN(Table1118[[#This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LEN(Table1118[[#This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LEN(Table1118[[#This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LEN(Table1118[[#This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LEN(Table1118[[#This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LEN(Table1118[[#This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LEN(Table1118[[#This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LEN(Table1118[[#This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LEN(Table1118[[#This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LEN(Table1118[[#This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LEN(Table1118[[#This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LEN(Table1118[[#This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LEN(Table1118[[#This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LEN(Table1118[[#This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LEN(Table1118[[#This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LEN(Table1118[[#This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LEN(Table1118[[#This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LEN(Table1118[[#This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LEN(Table1118[[#This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LEN(Table1118[[#This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LEN(Table1118[[#This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LEN(Table1118[[#This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LEN(Table1118[[#This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LEN(Table1118[[#This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LEN(Table1118[[#This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LEN(Table1118[[#This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LEN(Table1118[[#This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LEN(Table1118[[#This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LEN(Table1118[[#This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LEN(Table1118[[#This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LEN(Table1118[[#This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LEN(Table1118[[#This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LEN(Table1118[[#This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LEN(Table1118[[#This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LEN(Table1118[[#This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LEN(Table1118[[#This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LEN(Table1118[[#This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LEN(Table1118[[#This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LEN(Table1118[[#This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LEN(Table1118[[#This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LEN(Table1118[[#This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LEN(Table1118[[#This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LEN(Table1118[[#This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LEN(Table1118[[#This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LEN(Table1118[[#This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LEN(Table1118[[#This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LEN(Table1118[[#This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LEN(Table1118[[#This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LEN(Table1118[[#This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LEN(Table1118[[#This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LEN(Table1118[[#This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LEN(Table1118[[#This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LEN(Table1118[[#This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LEN(Table1118[[#This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LEN(Table1118[[#This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LEN(Table1118[[#This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LEN(Table1118[[#This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LEN(Table1118[[#This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LEN(Table1118[[#This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LEN(Table1118[[#This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LEN(Table1118[[#This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LEN(Table1118[[#This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LEN(Table1118[[#This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LEN(Table1118[[#This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LEN(Table1118[[#This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LEN(Table1118[[#This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LEN(Table1118[[#This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LEN(Table1118[[#This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LEN(Table1118[[#This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LEN(Table1118[[#This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LEN(Table1118[[#This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LEN(Table1118[[#This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LEN(Table1118[[#This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LEN(Table1118[[#This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LEN(Table1118[[#This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LEN(Table1118[[#This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LEN(Table1118[[#This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LEN(Table1118[[#This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LEN(Table1118[[#This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LEN(Table1118[[#This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LEN(Table1118[[#This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LEN(Table1118[[#This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LEN(Table1118[[#This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LEN(Table1118[[#This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LEN(Table1118[[#This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LEN(Table1118[[#This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LEN(Table1118[[#This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LEN(Table1118[[#This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LEN(Table1118[[#This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LEN(Table1118[[#This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LEN(Table1118[[#This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LEN(Table1118[[#This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LEN(Table1118[[#This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LEN(Table1118[[#This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LEN(Table1118[[#This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LEN(Table1118[[#This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LEN(Table1118[[#This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LEN(Table1118[[#This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LEN(Table1118[[#This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LEN(Table1118[[#This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LEN(Table1118[[#This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LEN(Table1118[[#This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LEN(Table1118[[#This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LEN(Table1118[[#This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LEN(Table1118[[#This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LEN(Table1118[[#This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LEN(Table1118[[#This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LEN(Table1118[[#This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LEN(Table1118[[#This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LEN(Table1118[[#This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LEN(Table1118[[#This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LEN(Table1118[[#This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LEN(Table1118[[#This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LEN(Table1118[[#This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LEN(Table1118[[#This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LEN(Table1118[[#This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LEN(Table1118[[#This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LEN(Table1118[[#This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LEN(Table1118[[#This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LEN(Table1118[[#This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LEN(Table1118[[#This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LEN(Table1118[[#This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LEN(Table1118[[#This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LEN(Table1118[[#This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LEN(Table1118[[#This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LEN(Table1118[[#This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LEN(Table1118[[#This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LEN(Table1118[[#This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LEN(Table1118[[#This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LEN(Table1118[[#This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LEN(Table1118[[#This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LEN(Table1118[[#This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LEN(Table1118[[#This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LEN(Table1118[[#This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LEN(Table1118[[#This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LEN(Table1118[[#This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LEN(Table1118[[#This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2" sqref="C2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3380</v>
      </c>
      <c r="B1" t="s">
        <v>3381</v>
      </c>
      <c r="C1" t="s">
        <v>3383</v>
      </c>
    </row>
    <row r="2" spans="1:3" x14ac:dyDescent="0.3">
      <c r="A2" t="str">
        <f>BIMTypeCode[[#This Row],[Identification]]</f>
        <v>0</v>
      </c>
      <c r="B2" t="str">
        <f>IF(BIMTypeCode[[#This Row],[Name_en]]&lt;&gt;"",BIMTypeCode[[#This Row],[Name_en]],"")</f>
        <v>Generic Building Elements</v>
      </c>
      <c r="C2">
        <f>LEN(Table1119[[#This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Row],[Name_en]]&lt;&gt;"",BIMTypeCode[[#This Row],[Name_en]],"")</f>
        <v>Generic objects ARC</v>
      </c>
      <c r="C3">
        <f>LEN(Table1119[[#This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Row],[Name_en]]&lt;&gt;"",BIMTypeCode[[#This Row],[Name_en]],"")</f>
        <v>AVAILABLE</v>
      </c>
      <c r="C4">
        <f>LEN(Table1119[[#This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Row],[Name_en]]&lt;&gt;"",BIMTypeCode[[#This Row],[Name_en]],"")</f>
        <v>Generic objects STR</v>
      </c>
      <c r="C5">
        <f>LEN(Table1119[[#This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Row],[Name_en]]&lt;&gt;"",BIMTypeCode[[#This Row],[Name_en]],"")</f>
        <v>AVAILABLE</v>
      </c>
      <c r="C6">
        <f>LEN(Table1119[[#This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Row],[Name_en]]&lt;&gt;"",BIMTypeCode[[#This Row],[Name_en]],"")</f>
        <v>Generic objects MECH</v>
      </c>
      <c r="C7">
        <f>LEN(Table1119[[#This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Row],[Name_en]]&lt;&gt;"",BIMTypeCode[[#This Row],[Name_en]],"")</f>
        <v>AVAILABLE</v>
      </c>
      <c r="C8">
        <f>LEN(Table1119[[#This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Row],[Name_en]]&lt;&gt;"",BIMTypeCode[[#This Row],[Name_en]],"")</f>
        <v>Generic objects PLUM</v>
      </c>
      <c r="C9">
        <f>LEN(Table1119[[#This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Row],[Name_en]]&lt;&gt;"",BIMTypeCode[[#This Row],[Name_en]],"")</f>
        <v>AVAILABLE</v>
      </c>
      <c r="C10">
        <f>LEN(Table1119[[#This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Row],[Name_en]]&lt;&gt;"",BIMTypeCode[[#This Row],[Name_en]],"")</f>
        <v>Generic objects ELEC</v>
      </c>
      <c r="C11">
        <f>LEN(Table1119[[#This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Row],[Name_en]]&lt;&gt;"",BIMTypeCode[[#This Row],[Name_en]],"")</f>
        <v>AVAILABLE</v>
      </c>
      <c r="C12">
        <f>LEN(Table1119[[#This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Row],[Name_en]]&lt;&gt;"",BIMTypeCode[[#This Row],[Name_en]],"")</f>
        <v>Generic objects LAND</v>
      </c>
      <c r="C13">
        <f>LEN(Table1119[[#This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Row],[Name_en]]&lt;&gt;"",BIMTypeCode[[#This Row],[Name_en]],"")</f>
        <v>AVAILABLE</v>
      </c>
      <c r="C14">
        <f>LEN(Table1119[[#This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Row],[Name_en]]&lt;&gt;"",BIMTypeCode[[#This Row],[Name_en]],"")</f>
        <v>Generic objects CON / SUP</v>
      </c>
      <c r="C15">
        <f>LEN(Table1119[[#This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Row],[Name_en]]&lt;&gt;"",BIMTypeCode[[#This Row],[Name_en]],"")</f>
        <v>AVAILABLE</v>
      </c>
      <c r="C16">
        <f>LEN(Table1119[[#This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LEN(Table1119[[#This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LEN(Table1119[[#This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LEN(Table1119[[#This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LEN(Table1119[[#This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LEN(Table1119[[#This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LEN(Table1119[[#This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LEN(Table1119[[#This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LEN(Table1119[[#This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LEN(Table1119[[#This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LEN(Table1119[[#This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LEN(Table1119[[#This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LEN(Table1119[[#This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LEN(Table1119[[#This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LEN(Table1119[[#This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LEN(Table1119[[#This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LEN(Table1119[[#This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LEN(Table1119[[#This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LEN(Table1119[[#This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LEN(Table1119[[#This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LEN(Table1119[[#This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LEN(Table1119[[#This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LEN(Table1119[[#This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LEN(Table1119[[#This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LEN(Table1119[[#This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LEN(Table1119[[#This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LEN(Table1119[[#This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LEN(Table1119[[#This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LEN(Table1119[[#This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LEN(Table1119[[#This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LEN(Table1119[[#This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LEN(Table1119[[#This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LEN(Table1119[[#This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LEN(Table1119[[#This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LEN(Table1119[[#This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LEN(Table1119[[#This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LEN(Table1119[[#This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LEN(Table1119[[#This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LEN(Table1119[[#This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LEN(Table1119[[#This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LEN(Table1119[[#This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LEN(Table1119[[#This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LEN(Table1119[[#This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Row],[Name_en]]&lt;&gt;"",BIMTypeCode[[#This Row],[Name_en]],"")</f>
        <v>Slabs</v>
      </c>
      <c r="C59">
        <f>LEN(Table1119[[#This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LEN(Table1119[[#This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LEN(Table1119[[#This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LEN(Table1119[[#This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LEN(Table1119[[#This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LEN(Table1119[[#This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LEN(Table1119[[#This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LEN(Table1119[[#This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LEN(Table1119[[#This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LEN(Table1119[[#This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LEN(Table1119[[#This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LEN(Table1119[[#This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LEN(Table1119[[#This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LEN(Table1119[[#This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LEN(Table1119[[#This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LEN(Table1119[[#This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LEN(Table1119[[#This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LEN(Table1119[[#This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LEN(Table1119[[#This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LEN(Table1119[[#This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LEN(Table1119[[#This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LEN(Table1119[[#This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LEN(Table1119[[#This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LEN(Table1119[[#This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LEN(Table1119[[#This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LEN(Table1119[[#This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LEN(Table1119[[#This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Row],[Name_en]]&lt;&gt;"",BIMTypeCode[[#This Row],[Name_en]],"")</f>
        <v>Roofs</v>
      </c>
      <c r="C86">
        <f>LEN(Table1119[[#This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LEN(Table1119[[#This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LEN(Table1119[[#This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LEN(Table1119[[#This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LEN(Table1119[[#This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LEN(Table1119[[#This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LEN(Table1119[[#This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LEN(Table1119[[#This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LEN(Table1119[[#This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LEN(Table1119[[#This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LEN(Table1119[[#This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LEN(Table1119[[#This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LEN(Table1119[[#This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LEN(Table1119[[#This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LEN(Table1119[[#This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LEN(Table1119[[#This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LEN(Table1119[[#This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LEN(Table1119[[#This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LEN(Table1119[[#This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LEN(Table1119[[#This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LEN(Table1119[[#This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LEN(Table1119[[#This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LEN(Table1119[[#This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LEN(Table1119[[#This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LEN(Table1119[[#This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LEN(Table1119[[#This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LEN(Table1119[[#This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LEN(Table1119[[#This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LEN(Table1119[[#This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LEN(Table1119[[#This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LEN(Table1119[[#This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LEN(Table1119[[#This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LEN(Table1119[[#This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LEN(Table1119[[#This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LEN(Table1119[[#This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LEN(Table1119[[#This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LEN(Table1119[[#This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LEN(Table1119[[#This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LEN(Table1119[[#This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LEN(Table1119[[#This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LEN(Table1119[[#This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LEN(Table1119[[#This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LEN(Table1119[[#This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LEN(Table1119[[#This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LEN(Table1119[[#This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LEN(Table1119[[#This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LEN(Table1119[[#This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LEN(Table1119[[#This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LEN(Table1119[[#This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LEN(Table1119[[#This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LEN(Table1119[[#This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LEN(Table1119[[#This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LEN(Table1119[[#This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LEN(Table1119[[#This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LEN(Table1119[[#This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LEN(Table1119[[#This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Row],[Name_en]]&lt;&gt;"",BIMTypeCode[[#This Row],[Name_en]],"")</f>
        <v>Roof</v>
      </c>
      <c r="C142">
        <f>LEN(Table1119[[#This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LEN(Table1119[[#This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LEN(Table1119[[#This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LEN(Table1119[[#This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LEN(Table1119[[#This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LEN(Table1119[[#This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LEN(Table1119[[#This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LEN(Table1119[[#This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LEN(Table1119[[#This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LEN(Table1119[[#This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LEN(Table1119[[#This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LEN(Table1119[[#This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LEN(Table1119[[#This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LEN(Table1119[[#This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LEN(Table1119[[#This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LEN(Table1119[[#This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LEN(Table1119[[#This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LEN(Table1119[[#This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LEN(Table1119[[#This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LEN(Table1119[[#This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LEN(Table1119[[#This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LEN(Table1119[[#This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LEN(Table1119[[#This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LEN(Table1119[[#This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LEN(Table1119[[#This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LEN(Table1119[[#This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LEN(Table1119[[#This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LEN(Table1119[[#This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LEN(Table1119[[#This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LEN(Table1119[[#This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LEN(Table1119[[#This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LEN(Table1119[[#This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LEN(Table1119[[#This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LEN(Table1119[[#This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LEN(Table1119[[#This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LEN(Table1119[[#This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LEN(Table1119[[#This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LEN(Table1119[[#This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LEN(Table1119[[#This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LEN(Table1119[[#This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LEN(Table1119[[#This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LEN(Table1119[[#This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LEN(Table1119[[#This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LEN(Table1119[[#This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Row],[Name_en]]&lt;&gt;"",BIMTypeCode[[#This Row],[Name_en]],"")</f>
        <v/>
      </c>
      <c r="C186">
        <f>LEN(Table1119[[#This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Row],[Name_en]]&lt;&gt;"",BIMTypeCode[[#This Row],[Name_en]],"")</f>
        <v/>
      </c>
      <c r="C187">
        <f>LEN(Table1119[[#This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Row],[Name_en]]&lt;&gt;"",BIMTypeCode[[#This Row],[Name_en]],"")</f>
        <v/>
      </c>
      <c r="C188">
        <f>LEN(Table1119[[#This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Row],[Name_en]]&lt;&gt;"",BIMTypeCode[[#This Row],[Name_en]],"")</f>
        <v/>
      </c>
      <c r="C189">
        <f>LEN(Table1119[[#This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Row],[Name_en]]&lt;&gt;"",BIMTypeCode[[#This Row],[Name_en]],"")</f>
        <v/>
      </c>
      <c r="C190">
        <f>LEN(Table1119[[#This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Row],[Name_en]]&lt;&gt;"",BIMTypeCode[[#This Row],[Name_en]],"")</f>
        <v/>
      </c>
      <c r="C191">
        <f>LEN(Table1119[[#This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Row],[Name_en]]&lt;&gt;"",BIMTypeCode[[#This Row],[Name_en]],"")</f>
        <v/>
      </c>
      <c r="C192">
        <f>LEN(Table1119[[#This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Row],[Name_en]]&lt;&gt;"",BIMTypeCode[[#This Row],[Name_en]],"")</f>
        <v/>
      </c>
      <c r="C193">
        <f>LEN(Table1119[[#This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LEN(Table1119[[#This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Row],[Name_en]]&lt;&gt;"",BIMTypeCode[[#This Row],[Name_en]],"")</f>
        <v/>
      </c>
      <c r="C195">
        <f>LEN(Table1119[[#This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Row],[Name_en]]&lt;&gt;"",BIMTypeCode[[#This Row],[Name_en]],"")</f>
        <v/>
      </c>
      <c r="C196">
        <f>LEN(Table1119[[#This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LEN(Table1119[[#This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Row],[Name_en]]&lt;&gt;"",BIMTypeCode[[#This Row],[Name_en]],"")</f>
        <v/>
      </c>
      <c r="C198">
        <f>LEN(Table1119[[#This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Row],[Name_en]]&lt;&gt;"",BIMTypeCode[[#This Row],[Name_en]],"")</f>
        <v/>
      </c>
      <c r="C199">
        <f>LEN(Table1119[[#This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Row],[Name_en]]&lt;&gt;"",BIMTypeCode[[#This Row],[Name_en]],"")</f>
        <v/>
      </c>
      <c r="C200">
        <f>LEN(Table1119[[#This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LEN(Table1119[[#This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Row],[Name_en]]&lt;&gt;"",BIMTypeCode[[#This Row],[Name_en]],"")</f>
        <v/>
      </c>
      <c r="C202">
        <f>LEN(Table1119[[#This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Row],[Name_en]]&lt;&gt;"",BIMTypeCode[[#This Row],[Name_en]],"")</f>
        <v/>
      </c>
      <c r="C203">
        <f>LEN(Table1119[[#This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Row],[Name_en]]&lt;&gt;"",BIMTypeCode[[#This Row],[Name_en]],"")</f>
        <v/>
      </c>
      <c r="C204">
        <f>LEN(Table1119[[#This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Row],[Name_en]]&lt;&gt;"",BIMTypeCode[[#This Row],[Name_en]],"")</f>
        <v/>
      </c>
      <c r="C205">
        <f>LEN(Table1119[[#This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Row],[Name_en]]&lt;&gt;"",BIMTypeCode[[#This Row],[Name_en]],"")</f>
        <v/>
      </c>
      <c r="C206">
        <f>LEN(Table1119[[#This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Row],[Name_en]]&lt;&gt;"",BIMTypeCode[[#This Row],[Name_en]],"")</f>
        <v/>
      </c>
      <c r="C207">
        <f>LEN(Table1119[[#This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LEN(Table1119[[#This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Row],[Name_en]]&lt;&gt;"",BIMTypeCode[[#This Row],[Name_en]],"")</f>
        <v/>
      </c>
      <c r="C209">
        <f>LEN(Table1119[[#This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Row],[Name_en]]&lt;&gt;"",BIMTypeCode[[#This Row],[Name_en]],"")</f>
        <v/>
      </c>
      <c r="C210">
        <f>LEN(Table1119[[#This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Row],[Name_en]]&lt;&gt;"",BIMTypeCode[[#This Row],[Name_en]],"")</f>
        <v/>
      </c>
      <c r="C211">
        <f>LEN(Table1119[[#This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Row],[Name_en]]&lt;&gt;"",BIMTypeCode[[#This Row],[Name_en]],"")</f>
        <v/>
      </c>
      <c r="C212">
        <f>LEN(Table1119[[#This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LEN(Table1119[[#This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LEN(Table1119[[#This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Row],[Name_en]]&lt;&gt;"",BIMTypeCode[[#This Row],[Name_en]],"")</f>
        <v/>
      </c>
      <c r="C215">
        <f>LEN(Table1119[[#This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Row],[Name_en]]&lt;&gt;"",BIMTypeCode[[#This Row],[Name_en]],"")</f>
        <v/>
      </c>
      <c r="C216">
        <f>LEN(Table1119[[#This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LEN(Table1119[[#This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LEN(Table1119[[#This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Row],[Name_en]]&lt;&gt;"",BIMTypeCode[[#This Row],[Name_en]],"")</f>
        <v/>
      </c>
      <c r="C219">
        <f>LEN(Table1119[[#This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Row],[Name_en]]&lt;&gt;"",BIMTypeCode[[#This Row],[Name_en]],"")</f>
        <v/>
      </c>
      <c r="C220">
        <f>LEN(Table1119[[#This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Row],[Name_en]]&lt;&gt;"",BIMTypeCode[[#This Row],[Name_en]],"")</f>
        <v/>
      </c>
      <c r="C221">
        <f>LEN(Table1119[[#This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Row],[Name_en]]&lt;&gt;"",BIMTypeCode[[#This Row],[Name_en]],"")</f>
        <v/>
      </c>
      <c r="C222">
        <f>LEN(Table1119[[#This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Row],[Name_en]]&lt;&gt;"",BIMTypeCode[[#This Row],[Name_en]],"")</f>
        <v/>
      </c>
      <c r="C223">
        <f>LEN(Table1119[[#This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Row],[Name_en]]&lt;&gt;"",BIMTypeCode[[#This Row],[Name_en]],"")</f>
        <v/>
      </c>
      <c r="C224">
        <f>LEN(Table1119[[#This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LEN(Table1119[[#This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Row],[Name_en]]&lt;&gt;"",BIMTypeCode[[#This Row],[Name_en]],"")</f>
        <v/>
      </c>
      <c r="C226">
        <f>LEN(Table1119[[#This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Row],[Name_en]]&lt;&gt;"",BIMTypeCode[[#This Row],[Name_en]],"")</f>
        <v/>
      </c>
      <c r="C227">
        <f>LEN(Table1119[[#This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Row],[Name_en]]&lt;&gt;"",BIMTypeCode[[#This Row],[Name_en]],"")</f>
        <v/>
      </c>
      <c r="C228">
        <f>LEN(Table1119[[#This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Row],[Name_en]]&lt;&gt;"",BIMTypeCode[[#This Row],[Name_en]],"")</f>
        <v/>
      </c>
      <c r="C229">
        <f>LEN(Table1119[[#This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LEN(Table1119[[#This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Row],[Name_en]]&lt;&gt;"",BIMTypeCode[[#This Row],[Name_en]],"")</f>
        <v/>
      </c>
      <c r="C231">
        <f>LEN(Table1119[[#This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Row],[Name_en]]&lt;&gt;"",BIMTypeCode[[#This Row],[Name_en]],"")</f>
        <v/>
      </c>
      <c r="C232">
        <f>LEN(Table1119[[#This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Row],[Name_en]]&lt;&gt;"",BIMTypeCode[[#This Row],[Name_en]],"")</f>
        <v/>
      </c>
      <c r="C233">
        <f>LEN(Table1119[[#This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Row],[Name_en]]&lt;&gt;"",BIMTypeCode[[#This Row],[Name_en]],"")</f>
        <v/>
      </c>
      <c r="C234">
        <f>LEN(Table1119[[#This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Row],[Name_en]]&lt;&gt;"",BIMTypeCode[[#This Row],[Name_en]],"")</f>
        <v/>
      </c>
      <c r="C235">
        <f>LEN(Table1119[[#This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Row],[Name_en]]&lt;&gt;"",BIMTypeCode[[#This Row],[Name_en]],"")</f>
        <v/>
      </c>
      <c r="C236">
        <f>LEN(Table1119[[#This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Row],[Name_en]]&lt;&gt;"",BIMTypeCode[[#This Row],[Name_en]],"")</f>
        <v/>
      </c>
      <c r="C237">
        <f>LEN(Table1119[[#This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Row],[Name_en]]&lt;&gt;"",BIMTypeCode[[#This Row],[Name_en]],"")</f>
        <v/>
      </c>
      <c r="C238">
        <f>LEN(Table1119[[#This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LEN(Table1119[[#This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Row],[Name_en]]&lt;&gt;"",BIMTypeCode[[#This Row],[Name_en]],"")</f>
        <v/>
      </c>
      <c r="C240">
        <f>LEN(Table1119[[#This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Row],[Name_en]]&lt;&gt;"",BIMTypeCode[[#This Row],[Name_en]],"")</f>
        <v/>
      </c>
      <c r="C241">
        <f>LEN(Table1119[[#This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LEN(Table1119[[#This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Row],[Name_en]]&lt;&gt;"",BIMTypeCode[[#This Row],[Name_en]],"")</f>
        <v/>
      </c>
      <c r="C243">
        <f>LEN(Table1119[[#This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Row],[Name_en]]&lt;&gt;"",BIMTypeCode[[#This Row],[Name_en]],"")</f>
        <v/>
      </c>
      <c r="C244">
        <f>LEN(Table1119[[#This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Row],[Name_en]]&lt;&gt;"",BIMTypeCode[[#This Row],[Name_en]],"")</f>
        <v/>
      </c>
      <c r="C245">
        <f>LEN(Table1119[[#This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LEN(Table1119[[#This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Row],[Name_en]]&lt;&gt;"",BIMTypeCode[[#This Row],[Name_en]],"")</f>
        <v/>
      </c>
      <c r="C247">
        <f>LEN(Table1119[[#This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Row],[Name_en]]&lt;&gt;"",BIMTypeCode[[#This Row],[Name_en]],"")</f>
        <v/>
      </c>
      <c r="C248">
        <f>LEN(Table1119[[#This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Row],[Name_en]]&lt;&gt;"",BIMTypeCode[[#This Row],[Name_en]],"")</f>
        <v/>
      </c>
      <c r="C249">
        <f>LEN(Table1119[[#This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Row],[Name_en]]&lt;&gt;"",BIMTypeCode[[#This Row],[Name_en]],"")</f>
        <v/>
      </c>
      <c r="C250">
        <f>LEN(Table1119[[#This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Row],[Name_en]]&lt;&gt;"",BIMTypeCode[[#This Row],[Name_en]],"")</f>
        <v/>
      </c>
      <c r="C251">
        <f>LEN(Table1119[[#This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LEN(Table1119[[#This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Row],[Name_en]]&lt;&gt;"",BIMTypeCode[[#This Row],[Name_en]],"")</f>
        <v/>
      </c>
      <c r="C253">
        <f>LEN(Table1119[[#This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Row],[Name_en]]&lt;&gt;"",BIMTypeCode[[#This Row],[Name_en]],"")</f>
        <v/>
      </c>
      <c r="C254">
        <f>LEN(Table1119[[#This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LEN(Table1119[[#This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Row],[Name_en]]&lt;&gt;"",BIMTypeCode[[#This Row],[Name_en]],"")</f>
        <v/>
      </c>
      <c r="C256">
        <f>LEN(Table1119[[#This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LEN(Table1119[[#This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LEN(Table1119[[#This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Row],[Name_en]]&lt;&gt;"",BIMTypeCode[[#This Row],[Name_en]],"")</f>
        <v/>
      </c>
      <c r="C259">
        <f>LEN(Table1119[[#This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Row],[Name_en]]&lt;&gt;"",BIMTypeCode[[#This Row],[Name_en]],"")</f>
        <v/>
      </c>
      <c r="C260">
        <f>LEN(Table1119[[#This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Row],[Name_en]]&lt;&gt;"",BIMTypeCode[[#This Row],[Name_en]],"")</f>
        <v/>
      </c>
      <c r="C261">
        <f>LEN(Table1119[[#This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Row],[Name_en]]&lt;&gt;"",BIMTypeCode[[#This Row],[Name_en]],"")</f>
        <v/>
      </c>
      <c r="C262">
        <f>LEN(Table1119[[#This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LEN(Table1119[[#This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Row],[Name_en]]&lt;&gt;"",BIMTypeCode[[#This Row],[Name_en]],"")</f>
        <v/>
      </c>
      <c r="C264">
        <f>LEN(Table1119[[#This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Row],[Name_en]]&lt;&gt;"",BIMTypeCode[[#This Row],[Name_en]],"")</f>
        <v/>
      </c>
      <c r="C265">
        <f>LEN(Table1119[[#This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Row],[Name_en]]&lt;&gt;"",BIMTypeCode[[#This Row],[Name_en]],"")</f>
        <v/>
      </c>
      <c r="C266">
        <f>LEN(Table1119[[#This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Row],[Name_en]]&lt;&gt;"",BIMTypeCode[[#This Row],[Name_en]],"")</f>
        <v/>
      </c>
      <c r="C267">
        <f>LEN(Table1119[[#This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Row],[Name_en]]&lt;&gt;"",BIMTypeCode[[#This Row],[Name_en]],"")</f>
        <v/>
      </c>
      <c r="C268">
        <f>LEN(Table1119[[#This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Row],[Name_en]]&lt;&gt;"",BIMTypeCode[[#This Row],[Name_en]],"")</f>
        <v/>
      </c>
      <c r="C269">
        <f>LEN(Table1119[[#This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Row],[Name_en]]&lt;&gt;"",BIMTypeCode[[#This Row],[Name_en]],"")</f>
        <v/>
      </c>
      <c r="C270">
        <f>LEN(Table1119[[#This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LEN(Table1119[[#This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Row],[Name_en]]&lt;&gt;"",BIMTypeCode[[#This Row],[Name_en]],"")</f>
        <v/>
      </c>
      <c r="C272">
        <f>LEN(Table1119[[#This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Row],[Name_en]]&lt;&gt;"",BIMTypeCode[[#This Row],[Name_en]],"")</f>
        <v/>
      </c>
      <c r="C273">
        <f>LEN(Table1119[[#This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Row],[Name_en]]&lt;&gt;"",BIMTypeCode[[#This Row],[Name_en]],"")</f>
        <v/>
      </c>
      <c r="C274">
        <f>LEN(Table1119[[#This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Row],[Name_en]]&lt;&gt;"",BIMTypeCode[[#This Row],[Name_en]],"")</f>
        <v/>
      </c>
      <c r="C275">
        <f>LEN(Table1119[[#This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Row],[Name_en]]&lt;&gt;"",BIMTypeCode[[#This Row],[Name_en]],"")</f>
        <v/>
      </c>
      <c r="C276">
        <f>LEN(Table1119[[#This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Row],[Name_en]]&lt;&gt;"",BIMTypeCode[[#This Row],[Name_en]],"")</f>
        <v/>
      </c>
      <c r="C277">
        <f>LEN(Table1119[[#This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LEN(Table1119[[#This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Row],[Name_en]]&lt;&gt;"",BIMTypeCode[[#This Row],[Name_en]],"")</f>
        <v/>
      </c>
      <c r="C279">
        <f>LEN(Table1119[[#This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LEN(Table1119[[#This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LEN(Table1119[[#This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Row],[Name_en]]&lt;&gt;"",BIMTypeCode[[#This Row],[Name_en]],"")</f>
        <v/>
      </c>
      <c r="C282">
        <f>LEN(Table1119[[#This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Row],[Name_en]]&lt;&gt;"",BIMTypeCode[[#This Row],[Name_en]],"")</f>
        <v/>
      </c>
      <c r="C283">
        <f>LEN(Table1119[[#This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Row],[Name_en]]&lt;&gt;"",BIMTypeCode[[#This Row],[Name_en]],"")</f>
        <v/>
      </c>
      <c r="C284">
        <f>LEN(Table1119[[#This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Row],[Name_en]]&lt;&gt;"",BIMTypeCode[[#This Row],[Name_en]],"")</f>
        <v/>
      </c>
      <c r="C285">
        <f>LEN(Table1119[[#This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Row],[Name_en]]&lt;&gt;"",BIMTypeCode[[#This Row],[Name_en]],"")</f>
        <v/>
      </c>
      <c r="C286">
        <f>LEN(Table1119[[#This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LEN(Table1119[[#This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LEN(Table1119[[#This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Row],[Name_en]]&lt;&gt;"",BIMTypeCode[[#This Row],[Name_en]],"")</f>
        <v/>
      </c>
      <c r="C289">
        <f>LEN(Table1119[[#This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Row],[Name_en]]&lt;&gt;"",BIMTypeCode[[#This Row],[Name_en]],"")</f>
        <v/>
      </c>
      <c r="C290">
        <f>LEN(Table1119[[#This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Row],[Name_en]]&lt;&gt;"",BIMTypeCode[[#This Row],[Name_en]],"")</f>
        <v/>
      </c>
      <c r="C291">
        <f>LEN(Table1119[[#This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Row],[Name_en]]&lt;&gt;"",BIMTypeCode[[#This Row],[Name_en]],"")</f>
        <v/>
      </c>
      <c r="C292">
        <f>LEN(Table1119[[#This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LEN(Table1119[[#This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Row],[Name_en]]&lt;&gt;"",BIMTypeCode[[#This Row],[Name_en]],"")</f>
        <v/>
      </c>
      <c r="C294">
        <f>LEN(Table1119[[#This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Row],[Name_en]]&lt;&gt;"",BIMTypeCode[[#This Row],[Name_en]],"")</f>
        <v/>
      </c>
      <c r="C295">
        <f>LEN(Table1119[[#This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LEN(Table1119[[#This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LEN(Table1119[[#This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Row],[Name_en]]&lt;&gt;"",BIMTypeCode[[#This Row],[Name_en]],"")</f>
        <v/>
      </c>
      <c r="C298">
        <f>LEN(Table1119[[#This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Row],[Name_en]]&lt;&gt;"",BIMTypeCode[[#This Row],[Name_en]],"")</f>
        <v/>
      </c>
      <c r="C299">
        <f>LEN(Table1119[[#This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Row],[Name_en]]&lt;&gt;"",BIMTypeCode[[#This Row],[Name_en]],"")</f>
        <v/>
      </c>
      <c r="C300">
        <f>LEN(Table1119[[#This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Row],[Name_en]]&lt;&gt;"",BIMTypeCode[[#This Row],[Name_en]],"")</f>
        <v/>
      </c>
      <c r="C301">
        <f>LEN(Table1119[[#This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Row],[Name_en]]&lt;&gt;"",BIMTypeCode[[#This Row],[Name_en]],"")</f>
        <v/>
      </c>
      <c r="C302">
        <f>LEN(Table1119[[#This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Row],[Name_en]]&lt;&gt;"",BIMTypeCode[[#This Row],[Name_en]],"")</f>
        <v/>
      </c>
      <c r="C303">
        <f>LEN(Table1119[[#This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LEN(Table1119[[#This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Row],[Name_en]]&lt;&gt;"",BIMTypeCode[[#This Row],[Name_en]],"")</f>
        <v/>
      </c>
      <c r="C305">
        <f>LEN(Table1119[[#This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Row],[Name_en]]&lt;&gt;"",BIMTypeCode[[#This Row],[Name_en]],"")</f>
        <v/>
      </c>
      <c r="C306">
        <f>LEN(Table1119[[#This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Row],[Name_en]]&lt;&gt;"",BIMTypeCode[[#This Row],[Name_en]],"")</f>
        <v/>
      </c>
      <c r="C307">
        <f>LEN(Table1119[[#This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Row],[Name_en]]&lt;&gt;"",BIMTypeCode[[#This Row],[Name_en]],"")</f>
        <v/>
      </c>
      <c r="C308">
        <f>LEN(Table1119[[#This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LEN(Table1119[[#This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Row],[Name_en]]&lt;&gt;"",BIMTypeCode[[#This Row],[Name_en]],"")</f>
        <v/>
      </c>
      <c r="C310">
        <f>LEN(Table1119[[#This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Row],[Name_en]]&lt;&gt;"",BIMTypeCode[[#This Row],[Name_en]],"")</f>
        <v/>
      </c>
      <c r="C311">
        <f>LEN(Table1119[[#This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Row],[Name_en]]&lt;&gt;"",BIMTypeCode[[#This Row],[Name_en]],"")</f>
        <v/>
      </c>
      <c r="C312">
        <f>LEN(Table1119[[#This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Row],[Name_en]]&lt;&gt;"",BIMTypeCode[[#This Row],[Name_en]],"")</f>
        <v/>
      </c>
      <c r="C313">
        <f>LEN(Table1119[[#This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Row],[Name_en]]&lt;&gt;"",BIMTypeCode[[#This Row],[Name_en]],"")</f>
        <v/>
      </c>
      <c r="C314">
        <f>LEN(Table1119[[#This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LEN(Table1119[[#This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LEN(Table1119[[#This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Row],[Name_en]]&lt;&gt;"",BIMTypeCode[[#This Row],[Name_en]],"")</f>
        <v/>
      </c>
      <c r="C317">
        <f>LEN(Table1119[[#This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Row],[Name_en]]&lt;&gt;"",BIMTypeCode[[#This Row],[Name_en]],"")</f>
        <v/>
      </c>
      <c r="C318">
        <f>LEN(Table1119[[#This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Row],[Name_en]]&lt;&gt;"",BIMTypeCode[[#This Row],[Name_en]],"")</f>
        <v/>
      </c>
      <c r="C319">
        <f>LEN(Table1119[[#This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Row],[Name_en]]&lt;&gt;"",BIMTypeCode[[#This Row],[Name_en]],"")</f>
        <v/>
      </c>
      <c r="C320">
        <f>LEN(Table1119[[#This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Row],[Name_en]]&lt;&gt;"",BIMTypeCode[[#This Row],[Name_en]],"")</f>
        <v/>
      </c>
      <c r="C321">
        <f>LEN(Table1119[[#This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Row],[Name_en]]&lt;&gt;"",BIMTypeCode[[#This Row],[Name_en]],"")</f>
        <v/>
      </c>
      <c r="C322">
        <f>LEN(Table1119[[#This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Row],[Name_en]]&lt;&gt;"",BIMTypeCode[[#This Row],[Name_en]],"")</f>
        <v/>
      </c>
      <c r="C323">
        <f>LEN(Table1119[[#This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Row],[Name_en]]&lt;&gt;"",BIMTypeCode[[#This Row],[Name_en]],"")</f>
        <v/>
      </c>
      <c r="C324">
        <f>LEN(Table1119[[#This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LEN(Table1119[[#This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Row],[Name_en]]&lt;&gt;"",BIMTypeCode[[#This Row],[Name_en]],"")</f>
        <v/>
      </c>
      <c r="C326">
        <f>LEN(Table1119[[#This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Row],[Name_en]]&lt;&gt;"",BIMTypeCode[[#This Row],[Name_en]],"")</f>
        <v/>
      </c>
      <c r="C327">
        <f>LEN(Table1119[[#This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Row],[Name_en]]&lt;&gt;"",BIMTypeCode[[#This Row],[Name_en]],"")</f>
        <v/>
      </c>
      <c r="C328">
        <f>LEN(Table1119[[#This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Row],[Name_en]]&lt;&gt;"",BIMTypeCode[[#This Row],[Name_en]],"")</f>
        <v/>
      </c>
      <c r="C329">
        <f>LEN(Table1119[[#This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Row],[Name_en]]&lt;&gt;"",BIMTypeCode[[#This Row],[Name_en]],"")</f>
        <v/>
      </c>
      <c r="C330">
        <f>LEN(Table1119[[#This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Row],[Name_en]]&lt;&gt;"",BIMTypeCode[[#This Row],[Name_en]],"")</f>
        <v/>
      </c>
      <c r="C331">
        <f>LEN(Table1119[[#This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Row],[Name_en]]&lt;&gt;"",BIMTypeCode[[#This Row],[Name_en]],"")</f>
        <v/>
      </c>
      <c r="C332">
        <f>LEN(Table1119[[#This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LEN(Table1119[[#This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Row],[Name_en]]&lt;&gt;"",BIMTypeCode[[#This Row],[Name_en]],"")</f>
        <v/>
      </c>
      <c r="C334">
        <f>LEN(Table1119[[#This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Row],[Name_en]]&lt;&gt;"",BIMTypeCode[[#This Row],[Name_en]],"")</f>
        <v/>
      </c>
      <c r="C335">
        <f>LEN(Table1119[[#This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Row],[Name_en]]&lt;&gt;"",BIMTypeCode[[#This Row],[Name_en]],"")</f>
        <v/>
      </c>
      <c r="C336">
        <f>LEN(Table1119[[#This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Row],[Name_en]]&lt;&gt;"",BIMTypeCode[[#This Row],[Name_en]],"")</f>
        <v/>
      </c>
      <c r="C337">
        <f>LEN(Table1119[[#This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LEN(Table1119[[#This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LEN(Table1119[[#This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Row],[Name_en]]&lt;&gt;"",BIMTypeCode[[#This Row],[Name_en]],"")</f>
        <v/>
      </c>
      <c r="C340">
        <f>LEN(Table1119[[#This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Row],[Name_en]]&lt;&gt;"",BIMTypeCode[[#This Row],[Name_en]],"")</f>
        <v/>
      </c>
      <c r="C341">
        <f>LEN(Table1119[[#This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Row],[Name_en]]&lt;&gt;"",BIMTypeCode[[#This Row],[Name_en]],"")</f>
        <v/>
      </c>
      <c r="C342">
        <f>LEN(Table1119[[#This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LEN(Table1119[[#This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Row],[Name_en]]&lt;&gt;"",BIMTypeCode[[#This Row],[Name_en]],"")</f>
        <v/>
      </c>
      <c r="C344">
        <f>LEN(Table1119[[#This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Row],[Name_en]]&lt;&gt;"",BIMTypeCode[[#This Row],[Name_en]],"")</f>
        <v/>
      </c>
      <c r="C345">
        <f>LEN(Table1119[[#This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Row],[Name_en]]&lt;&gt;"",BIMTypeCode[[#This Row],[Name_en]],"")</f>
        <v/>
      </c>
      <c r="C346">
        <f>LEN(Table1119[[#This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Row],[Name_en]]&lt;&gt;"",BIMTypeCode[[#This Row],[Name_en]],"")</f>
        <v/>
      </c>
      <c r="C347">
        <f>LEN(Table1119[[#This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Row],[Name_en]]&lt;&gt;"",BIMTypeCode[[#This Row],[Name_en]],"")</f>
        <v/>
      </c>
      <c r="C348">
        <f>LEN(Table1119[[#This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Row],[Name_en]]&lt;&gt;"",BIMTypeCode[[#This Row],[Name_en]],"")</f>
        <v/>
      </c>
      <c r="C349">
        <f>LEN(Table1119[[#This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Row],[Name_en]]&lt;&gt;"",BIMTypeCode[[#This Row],[Name_en]],"")</f>
        <v/>
      </c>
      <c r="C350">
        <f>LEN(Table1119[[#This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Row],[Name_en]]&lt;&gt;"",BIMTypeCode[[#This Row],[Name_en]],"")</f>
        <v/>
      </c>
      <c r="C351">
        <f>LEN(Table1119[[#This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LEN(Table1119[[#This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Row],[Name_en]]&lt;&gt;"",BIMTypeCode[[#This Row],[Name_en]],"")</f>
        <v/>
      </c>
      <c r="C353">
        <f>LEN(Table1119[[#This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Row],[Name_en]]&lt;&gt;"",BIMTypeCode[[#This Row],[Name_en]],"")</f>
        <v/>
      </c>
      <c r="C354">
        <f>LEN(Table1119[[#This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Row],[Name_en]]&lt;&gt;"",BIMTypeCode[[#This Row],[Name_en]],"")</f>
        <v/>
      </c>
      <c r="C355">
        <f>LEN(Table1119[[#This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Row],[Name_en]]&lt;&gt;"",BIMTypeCode[[#This Row],[Name_en]],"")</f>
        <v/>
      </c>
      <c r="C356">
        <f>LEN(Table1119[[#This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Row],[Name_en]]&lt;&gt;"",BIMTypeCode[[#This Row],[Name_en]],"")</f>
        <v/>
      </c>
      <c r="C357">
        <f>LEN(Table1119[[#This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Row],[Name_en]]&lt;&gt;"",BIMTypeCode[[#This Row],[Name_en]],"")</f>
        <v/>
      </c>
      <c r="C358">
        <f>LEN(Table1119[[#This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Row],[Name_en]]&lt;&gt;"",BIMTypeCode[[#This Row],[Name_en]],"")</f>
        <v/>
      </c>
      <c r="C359">
        <f>LEN(Table1119[[#This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Row],[Name_en]]&lt;&gt;"",BIMTypeCode[[#This Row],[Name_en]],"")</f>
        <v/>
      </c>
      <c r="C360">
        <f>LEN(Table1119[[#This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LEN(Table1119[[#This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Row],[Name_en]]&lt;&gt;"",BIMTypeCode[[#This Row],[Name_en]],"")</f>
        <v/>
      </c>
      <c r="C362">
        <f>LEN(Table1119[[#This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Row],[Name_en]]&lt;&gt;"",BIMTypeCode[[#This Row],[Name_en]],"")</f>
        <v/>
      </c>
      <c r="C363">
        <f>LEN(Table1119[[#This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Row],[Name_en]]&lt;&gt;"",BIMTypeCode[[#This Row],[Name_en]],"")</f>
        <v/>
      </c>
      <c r="C364">
        <f>LEN(Table1119[[#This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Row],[Name_en]]&lt;&gt;"",BIMTypeCode[[#This Row],[Name_en]],"")</f>
        <v/>
      </c>
      <c r="C365">
        <f>LEN(Table1119[[#This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Row],[Name_en]]&lt;&gt;"",BIMTypeCode[[#This Row],[Name_en]],"")</f>
        <v/>
      </c>
      <c r="C366">
        <f>LEN(Table1119[[#This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Row],[Name_en]]&lt;&gt;"",BIMTypeCode[[#This Row],[Name_en]],"")</f>
        <v/>
      </c>
      <c r="C367">
        <f>LEN(Table1119[[#This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Row],[Name_en]]&lt;&gt;"",BIMTypeCode[[#This Row],[Name_en]],"")</f>
        <v/>
      </c>
      <c r="C368">
        <f>LEN(Table1119[[#This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Row],[Name_en]]&lt;&gt;"",BIMTypeCode[[#This Row],[Name_en]],"")</f>
        <v/>
      </c>
      <c r="C369">
        <f>LEN(Table1119[[#This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LEN(Table1119[[#This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Row],[Name_en]]&lt;&gt;"",BIMTypeCode[[#This Row],[Name_en]],"")</f>
        <v/>
      </c>
      <c r="C371">
        <f>LEN(Table1119[[#This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Row],[Name_en]]&lt;&gt;"",BIMTypeCode[[#This Row],[Name_en]],"")</f>
        <v/>
      </c>
      <c r="C372">
        <f>LEN(Table1119[[#This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Row],[Name_en]]&lt;&gt;"",BIMTypeCode[[#This Row],[Name_en]],"")</f>
        <v/>
      </c>
      <c r="C373">
        <f>LEN(Table1119[[#This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Row],[Name_en]]&lt;&gt;"",BIMTypeCode[[#This Row],[Name_en]],"")</f>
        <v/>
      </c>
      <c r="C374">
        <f>LEN(Table1119[[#This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Row],[Name_en]]&lt;&gt;"",BIMTypeCode[[#This Row],[Name_en]],"")</f>
        <v/>
      </c>
      <c r="C375">
        <f>LEN(Table1119[[#This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Row],[Name_en]]&lt;&gt;"",BIMTypeCode[[#This Row],[Name_en]],"")</f>
        <v/>
      </c>
      <c r="C376">
        <f>LEN(Table1119[[#This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Row],[Name_en]]&lt;&gt;"",BIMTypeCode[[#This Row],[Name_en]],"")</f>
        <v/>
      </c>
      <c r="C377">
        <f>LEN(Table1119[[#This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Row],[Name_en]]&lt;&gt;"",BIMTypeCode[[#This Row],[Name_en]],"")</f>
        <v/>
      </c>
      <c r="C378">
        <f>LEN(Table1119[[#This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Row],[Name_en]]&lt;&gt;"",BIMTypeCode[[#This Row],[Name_en]],"")</f>
        <v/>
      </c>
      <c r="C379">
        <f>LEN(Table1119[[#This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LEN(Table1119[[#This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Row],[Name_en]]&lt;&gt;"",BIMTypeCode[[#This Row],[Name_en]],"")</f>
        <v/>
      </c>
      <c r="C381">
        <f>LEN(Table1119[[#This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Row],[Name_en]]&lt;&gt;"",BIMTypeCode[[#This Row],[Name_en]],"")</f>
        <v/>
      </c>
      <c r="C382">
        <f>LEN(Table1119[[#This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Row],[Name_en]]&lt;&gt;"",BIMTypeCode[[#This Row],[Name_en]],"")</f>
        <v/>
      </c>
      <c r="C383">
        <f>LEN(Table1119[[#This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Row],[Name_en]]&lt;&gt;"",BIMTypeCode[[#This Row],[Name_en]],"")</f>
        <v/>
      </c>
      <c r="C384">
        <f>LEN(Table1119[[#This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Row],[Name_en]]&lt;&gt;"",BIMTypeCode[[#This Row],[Name_en]],"")</f>
        <v/>
      </c>
      <c r="C385">
        <f>LEN(Table1119[[#This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Row],[Name_en]]&lt;&gt;"",BIMTypeCode[[#This Row],[Name_en]],"")</f>
        <v/>
      </c>
      <c r="C386">
        <f>LEN(Table1119[[#This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Row],[Name_en]]&lt;&gt;"",BIMTypeCode[[#This Row],[Name_en]],"")</f>
        <v/>
      </c>
      <c r="C387">
        <f>LEN(Table1119[[#This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Row],[Name_en]]&lt;&gt;"",BIMTypeCode[[#This Row],[Name_en]],"")</f>
        <v/>
      </c>
      <c r="C388">
        <f>LEN(Table1119[[#This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LEN(Table1119[[#This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Row],[Name_en]]&lt;&gt;"",BIMTypeCode[[#This Row],[Name_en]],"")</f>
        <v/>
      </c>
      <c r="C390">
        <f>LEN(Table1119[[#This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Row],[Name_en]]&lt;&gt;"",BIMTypeCode[[#This Row],[Name_en]],"")</f>
        <v/>
      </c>
      <c r="C391">
        <f>LEN(Table1119[[#This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Row],[Name_en]]&lt;&gt;"",BIMTypeCode[[#This Row],[Name_en]],"")</f>
        <v/>
      </c>
      <c r="C392">
        <f>LEN(Table1119[[#This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Row],[Name_en]]&lt;&gt;"",BIMTypeCode[[#This Row],[Name_en]],"")</f>
        <v/>
      </c>
      <c r="C393">
        <f>LEN(Table1119[[#This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Row],[Name_en]]&lt;&gt;"",BIMTypeCode[[#This Row],[Name_en]],"")</f>
        <v/>
      </c>
      <c r="C394">
        <f>LEN(Table1119[[#This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Row],[Name_en]]&lt;&gt;"",BIMTypeCode[[#This Row],[Name_en]],"")</f>
        <v/>
      </c>
      <c r="C395">
        <f>LEN(Table1119[[#This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Row],[Name_en]]&lt;&gt;"",BIMTypeCode[[#This Row],[Name_en]],"")</f>
        <v/>
      </c>
      <c r="C396">
        <f>LEN(Table1119[[#This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LEN(Table1119[[#This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Row],[Name_en]]&lt;&gt;"",BIMTypeCode[[#This Row],[Name_en]],"")</f>
        <v/>
      </c>
      <c r="C398">
        <f>LEN(Table1119[[#This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Row],[Name_en]]&lt;&gt;"",BIMTypeCode[[#This Row],[Name_en]],"")</f>
        <v/>
      </c>
      <c r="C399">
        <f>LEN(Table1119[[#This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Row],[Name_en]]&lt;&gt;"",BIMTypeCode[[#This Row],[Name_en]],"")</f>
        <v/>
      </c>
      <c r="C400">
        <f>LEN(Table1119[[#This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Row],[Name_en]]&lt;&gt;"",BIMTypeCode[[#This Row],[Name_en]],"")</f>
        <v/>
      </c>
      <c r="C401">
        <f>LEN(Table1119[[#This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LEN(Table1119[[#This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LEN(Table1119[[#This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Row],[Name_en]]&lt;&gt;"",BIMTypeCode[[#This Row],[Name_en]],"")</f>
        <v/>
      </c>
      <c r="C404">
        <f>LEN(Table1119[[#This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Row],[Name_en]]&lt;&gt;"",BIMTypeCode[[#This Row],[Name_en]],"")</f>
        <v/>
      </c>
      <c r="C405">
        <f>LEN(Table1119[[#This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Row],[Name_en]]&lt;&gt;"",BIMTypeCode[[#This Row],[Name_en]],"")</f>
        <v/>
      </c>
      <c r="C406">
        <f>LEN(Table1119[[#This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Row],[Name_en]]&lt;&gt;"",BIMTypeCode[[#This Row],[Name_en]],"")</f>
        <v/>
      </c>
      <c r="C407">
        <f>LEN(Table1119[[#This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LEN(Table1119[[#This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Row],[Name_en]]&lt;&gt;"",BIMTypeCode[[#This Row],[Name_en]],"")</f>
        <v/>
      </c>
      <c r="C409">
        <f>LEN(Table1119[[#This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Row],[Name_en]]&lt;&gt;"",BIMTypeCode[[#This Row],[Name_en]],"")</f>
        <v/>
      </c>
      <c r="C410">
        <f>LEN(Table1119[[#This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Row],[Name_en]]&lt;&gt;"",BIMTypeCode[[#This Row],[Name_en]],"")</f>
        <v/>
      </c>
      <c r="C411">
        <f>LEN(Table1119[[#This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Row],[Name_en]]&lt;&gt;"",BIMTypeCode[[#This Row],[Name_en]],"")</f>
        <v/>
      </c>
      <c r="C412">
        <f>LEN(Table1119[[#This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LEN(Table1119[[#This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Row],[Name_en]]&lt;&gt;"",BIMTypeCode[[#This Row],[Name_en]],"")</f>
        <v/>
      </c>
      <c r="C414">
        <f>LEN(Table1119[[#This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LEN(Table1119[[#This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LEN(Table1119[[#This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LEN(Table1119[[#This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LEN(Table1119[[#This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LEN(Table1119[[#This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Row],[Name_en]]&lt;&gt;"",BIMTypeCode[[#This Row],[Name_en]],"")</f>
        <v/>
      </c>
      <c r="C420">
        <f>LEN(Table1119[[#This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Row],[Name_en]]&lt;&gt;"",BIMTypeCode[[#This Row],[Name_en]],"")</f>
        <v/>
      </c>
      <c r="C421">
        <f>LEN(Table1119[[#This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Row],[Name_en]]&lt;&gt;"",BIMTypeCode[[#This Row],[Name_en]],"")</f>
        <v/>
      </c>
      <c r="C422">
        <f>LEN(Table1119[[#This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Row],[Name_en]]&lt;&gt;"",BIMTypeCode[[#This Row],[Name_en]],"")</f>
        <v/>
      </c>
      <c r="C423">
        <f>LEN(Table1119[[#This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Row],[Name_en]]&lt;&gt;"",BIMTypeCode[[#This Row],[Name_en]],"")</f>
        <v/>
      </c>
      <c r="C424">
        <f>LEN(Table1119[[#This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Row],[Name_en]]&lt;&gt;"",BIMTypeCode[[#This Row],[Name_en]],"")</f>
        <v/>
      </c>
      <c r="C425">
        <f>LEN(Table1119[[#This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Row],[Name_en]]&lt;&gt;"",BIMTypeCode[[#This Row],[Name_en]],"")</f>
        <v/>
      </c>
      <c r="C426">
        <f>LEN(Table1119[[#This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Row],[Name_en]]&lt;&gt;"",BIMTypeCode[[#This Row],[Name_en]],"")</f>
        <v/>
      </c>
      <c r="C427">
        <f>LEN(Table1119[[#This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LEN(Table1119[[#This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Row],[Name_en]]&lt;&gt;"",BIMTypeCode[[#This Row],[Name_en]],"")</f>
        <v/>
      </c>
      <c r="C429">
        <f>LEN(Table1119[[#This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Row],[Name_en]]&lt;&gt;"",BIMTypeCode[[#This Row],[Name_en]],"")</f>
        <v/>
      </c>
      <c r="C430">
        <f>LEN(Table1119[[#This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Row],[Name_en]]&lt;&gt;"",BIMTypeCode[[#This Row],[Name_en]],"")</f>
        <v/>
      </c>
      <c r="C431">
        <f>LEN(Table1119[[#This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LEN(Table1119[[#This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Row],[Name_en]]&lt;&gt;"",BIMTypeCode[[#This Row],[Name_en]],"")</f>
        <v/>
      </c>
      <c r="C433">
        <f>LEN(Table1119[[#This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Row],[Name_en]]&lt;&gt;"",BIMTypeCode[[#This Row],[Name_en]],"")</f>
        <v/>
      </c>
      <c r="C434">
        <f>LEN(Table1119[[#This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LEN(Table1119[[#This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Row],[Name_en]]&lt;&gt;"",BIMTypeCode[[#This Row],[Name_en]],"")</f>
        <v/>
      </c>
      <c r="C436">
        <f>LEN(Table1119[[#This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Row],[Name_en]]&lt;&gt;"",BIMTypeCode[[#This Row],[Name_en]],"")</f>
        <v/>
      </c>
      <c r="C437">
        <f>LEN(Table1119[[#This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Row],[Name_en]]&lt;&gt;"",BIMTypeCode[[#This Row],[Name_en]],"")</f>
        <v/>
      </c>
      <c r="C438">
        <f>LEN(Table1119[[#This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Row],[Name_en]]&lt;&gt;"",BIMTypeCode[[#This Row],[Name_en]],"")</f>
        <v/>
      </c>
      <c r="C439">
        <f>LEN(Table1119[[#This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Row],[Name_en]]&lt;&gt;"",BIMTypeCode[[#This Row],[Name_en]],"")</f>
        <v/>
      </c>
      <c r="C440">
        <f>LEN(Table1119[[#This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Row],[Name_en]]&lt;&gt;"",BIMTypeCode[[#This Row],[Name_en]],"")</f>
        <v/>
      </c>
      <c r="C441">
        <f>LEN(Table1119[[#This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Row],[Name_en]]&lt;&gt;"",BIMTypeCode[[#This Row],[Name_en]],"")</f>
        <v/>
      </c>
      <c r="C442">
        <f>LEN(Table1119[[#This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Row],[Name_en]]&lt;&gt;"",BIMTypeCode[[#This Row],[Name_en]],"")</f>
        <v/>
      </c>
      <c r="C443">
        <f>LEN(Table1119[[#This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LEN(Table1119[[#This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Row],[Name_en]]&lt;&gt;"",BIMTypeCode[[#This Row],[Name_en]],"")</f>
        <v/>
      </c>
      <c r="C445">
        <f>LEN(Table1119[[#This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Row],[Name_en]]&lt;&gt;"",BIMTypeCode[[#This Row],[Name_en]],"")</f>
        <v/>
      </c>
      <c r="C446">
        <f>LEN(Table1119[[#This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Row],[Name_en]]&lt;&gt;"",BIMTypeCode[[#This Row],[Name_en]],"")</f>
        <v/>
      </c>
      <c r="C447">
        <f>LEN(Table1119[[#This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Row],[Name_en]]&lt;&gt;"",BIMTypeCode[[#This Row],[Name_en]],"")</f>
        <v/>
      </c>
      <c r="C448">
        <f>LEN(Table1119[[#This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LEN(Table1119[[#This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Row],[Name_en]]&lt;&gt;"",BIMTypeCode[[#This Row],[Name_en]],"")</f>
        <v/>
      </c>
      <c r="C450">
        <f>LEN(Table1119[[#This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Row],[Name_en]]&lt;&gt;"",BIMTypeCode[[#This Row],[Name_en]],"")</f>
        <v/>
      </c>
      <c r="C451">
        <f>LEN(Table1119[[#This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Row],[Name_en]]&lt;&gt;"",BIMTypeCode[[#This Row],[Name_en]],"")</f>
        <v/>
      </c>
      <c r="C452">
        <f>LEN(Table1119[[#This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Row],[Name_en]]&lt;&gt;"",BIMTypeCode[[#This Row],[Name_en]],"")</f>
        <v/>
      </c>
      <c r="C453">
        <f>LEN(Table1119[[#This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LEN(Table1119[[#This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LEN(Table1119[[#This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LEN(Table1119[[#This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Row],[Name_en]]&lt;&gt;"",BIMTypeCode[[#This Row],[Name_en]],"")</f>
        <v/>
      </c>
      <c r="C457">
        <f>LEN(Table1119[[#This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Row],[Name_en]]&lt;&gt;"",BIMTypeCode[[#This Row],[Name_en]],"")</f>
        <v/>
      </c>
      <c r="C458">
        <f>LEN(Table1119[[#This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Row],[Name_en]]&lt;&gt;"",BIMTypeCode[[#This Row],[Name_en]],"")</f>
        <v/>
      </c>
      <c r="C459">
        <f>LEN(Table1119[[#This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Row],[Name_en]]&lt;&gt;"",BIMTypeCode[[#This Row],[Name_en]],"")</f>
        <v/>
      </c>
      <c r="C460">
        <f>LEN(Table1119[[#This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Row],[Name_en]]&lt;&gt;"",BIMTypeCode[[#This Row],[Name_en]],"")</f>
        <v/>
      </c>
      <c r="C461">
        <f>LEN(Table1119[[#This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LEN(Table1119[[#This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Row],[Name_en]]&lt;&gt;"",BIMTypeCode[[#This Row],[Name_en]],"")</f>
        <v/>
      </c>
      <c r="C463">
        <f>LEN(Table1119[[#This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Row],[Name_en]]&lt;&gt;"",BIMTypeCode[[#This Row],[Name_en]],"")</f>
        <v/>
      </c>
      <c r="C464">
        <f>LEN(Table1119[[#This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Row],[Name_en]]&lt;&gt;"",BIMTypeCode[[#This Row],[Name_en]],"")</f>
        <v/>
      </c>
      <c r="C465">
        <f>LEN(Table1119[[#This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Row],[Name_en]]&lt;&gt;"",BIMTypeCode[[#This Row],[Name_en]],"")</f>
        <v/>
      </c>
      <c r="C466">
        <f>LEN(Table1119[[#This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LEN(Table1119[[#This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Row],[Name_en]]&lt;&gt;"",BIMTypeCode[[#This Row],[Name_en]],"")</f>
        <v/>
      </c>
      <c r="C468">
        <f>LEN(Table1119[[#This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Row],[Name_en]]&lt;&gt;"",BIMTypeCode[[#This Row],[Name_en]],"")</f>
        <v/>
      </c>
      <c r="C469">
        <f>LEN(Table1119[[#This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Row],[Name_en]]&lt;&gt;"",BIMTypeCode[[#This Row],[Name_en]],"")</f>
        <v/>
      </c>
      <c r="C470">
        <f>LEN(Table1119[[#This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Row],[Name_en]]&lt;&gt;"",BIMTypeCode[[#This Row],[Name_en]],"")</f>
        <v/>
      </c>
      <c r="C471">
        <f>LEN(Table1119[[#This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Row],[Name_en]]&lt;&gt;"",BIMTypeCode[[#This Row],[Name_en]],"")</f>
        <v/>
      </c>
      <c r="C472">
        <f>LEN(Table1119[[#This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Row],[Name_en]]&lt;&gt;"",BIMTypeCode[[#This Row],[Name_en]],"")</f>
        <v/>
      </c>
      <c r="C473">
        <f>LEN(Table1119[[#This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Row],[Name_en]]&lt;&gt;"",BIMTypeCode[[#This Row],[Name_en]],"")</f>
        <v/>
      </c>
      <c r="C474">
        <f>LEN(Table1119[[#This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LEN(Table1119[[#This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Row],[Name_en]]&lt;&gt;"",BIMTypeCode[[#This Row],[Name_en]],"")</f>
        <v/>
      </c>
      <c r="C476">
        <f>LEN(Table1119[[#This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LEN(Table1119[[#This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Row],[Name_en]]&lt;&gt;"",BIMTypeCode[[#This Row],[Name_en]],"")</f>
        <v/>
      </c>
      <c r="C478">
        <f>LEN(Table1119[[#This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Row],[Name_en]]&lt;&gt;"",BIMTypeCode[[#This Row],[Name_en]],"")</f>
        <v/>
      </c>
      <c r="C479">
        <f>LEN(Table1119[[#This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Row],[Name_en]]&lt;&gt;"",BIMTypeCode[[#This Row],[Name_en]],"")</f>
        <v/>
      </c>
      <c r="C480">
        <f>LEN(Table1119[[#This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Row],[Name_en]]&lt;&gt;"",BIMTypeCode[[#This Row],[Name_en]],"")</f>
        <v/>
      </c>
      <c r="C481">
        <f>LEN(Table1119[[#This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Row],[Name_en]]&lt;&gt;"",BIMTypeCode[[#This Row],[Name_en]],"")</f>
        <v/>
      </c>
      <c r="C482">
        <f>LEN(Table1119[[#This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LEN(Table1119[[#This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LEN(Table1119[[#This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Row],[Name_en]]&lt;&gt;"",BIMTypeCode[[#This Row],[Name_en]],"")</f>
        <v/>
      </c>
      <c r="C485">
        <f>LEN(Table1119[[#This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Row],[Name_en]]&lt;&gt;"",BIMTypeCode[[#This Row],[Name_en]],"")</f>
        <v/>
      </c>
      <c r="C486">
        <f>LEN(Table1119[[#This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Row],[Name_en]]&lt;&gt;"",BIMTypeCode[[#This Row],[Name_en]],"")</f>
        <v/>
      </c>
      <c r="C487">
        <f>LEN(Table1119[[#This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LEN(Table1119[[#This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Row],[Name_en]]&lt;&gt;"",BIMTypeCode[[#This Row],[Name_en]],"")</f>
        <v/>
      </c>
      <c r="C489">
        <f>LEN(Table1119[[#This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LEN(Table1119[[#This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Row],[Name_en]]&lt;&gt;"",BIMTypeCode[[#This Row],[Name_en]],"")</f>
        <v/>
      </c>
      <c r="C491">
        <f>LEN(Table1119[[#This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Row],[Name_en]]&lt;&gt;"",BIMTypeCode[[#This Row],[Name_en]],"")</f>
        <v/>
      </c>
      <c r="C492">
        <f>LEN(Table1119[[#This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Row],[Name_en]]&lt;&gt;"",BIMTypeCode[[#This Row],[Name_en]],"")</f>
        <v/>
      </c>
      <c r="C493">
        <f>LEN(Table1119[[#This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LEN(Table1119[[#This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Row],[Name_en]]&lt;&gt;"",BIMTypeCode[[#This Row],[Name_en]],"")</f>
        <v/>
      </c>
      <c r="C495">
        <f>LEN(Table1119[[#This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LEN(Table1119[[#This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Row],[Name_en]]&lt;&gt;"",BIMTypeCode[[#This Row],[Name_en]],"")</f>
        <v/>
      </c>
      <c r="C497">
        <f>LEN(Table1119[[#This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Row],[Name_en]]&lt;&gt;"",BIMTypeCode[[#This Row],[Name_en]],"")</f>
        <v/>
      </c>
      <c r="C498">
        <f>LEN(Table1119[[#This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LEN(Table1119[[#This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Row],[Name_en]]&lt;&gt;"",BIMTypeCode[[#This Row],[Name_en]],"")</f>
        <v/>
      </c>
      <c r="C500">
        <f>LEN(Table1119[[#This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Row],[Name_en]]&lt;&gt;"",BIMTypeCode[[#This Row],[Name_en]],"")</f>
        <v/>
      </c>
      <c r="C501">
        <f>LEN(Table1119[[#This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LEN(Table1119[[#This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Row],[Name_en]]&lt;&gt;"",BIMTypeCode[[#This Row],[Name_en]],"")</f>
        <v/>
      </c>
      <c r="C503">
        <f>LEN(Table1119[[#This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Row],[Name_en]]&lt;&gt;"",BIMTypeCode[[#This Row],[Name_en]],"")</f>
        <v/>
      </c>
      <c r="C504">
        <f>LEN(Table1119[[#This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LEN(Table1119[[#This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LEN(Table1119[[#This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Row],[Name_en]]&lt;&gt;"",BIMTypeCode[[#This Row],[Name_en]],"")</f>
        <v/>
      </c>
      <c r="C507">
        <f>LEN(Table1119[[#This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Row],[Name_en]]&lt;&gt;"",BIMTypeCode[[#This Row],[Name_en]],"")</f>
        <v/>
      </c>
      <c r="C508">
        <f>LEN(Table1119[[#This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Row],[Name_en]]&lt;&gt;"",BIMTypeCode[[#This Row],[Name_en]],"")</f>
        <v/>
      </c>
      <c r="C509">
        <f>LEN(Table1119[[#This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Row],[Name_en]]&lt;&gt;"",BIMTypeCode[[#This Row],[Name_en]],"")</f>
        <v/>
      </c>
      <c r="C510">
        <f>LEN(Table1119[[#This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Row],[Name_en]]&lt;&gt;"",BIMTypeCode[[#This Row],[Name_en]],"")</f>
        <v/>
      </c>
      <c r="C511">
        <f>LEN(Table1119[[#This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Row],[Name_en]]&lt;&gt;"",BIMTypeCode[[#This Row],[Name_en]],"")</f>
        <v/>
      </c>
      <c r="C512">
        <f>LEN(Table1119[[#This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LEN(Table1119[[#This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Row],[Name_en]]&lt;&gt;"",BIMTypeCode[[#This Row],[Name_en]],"")</f>
        <v/>
      </c>
      <c r="C514">
        <f>LEN(Table1119[[#This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Row],[Name_en]]&lt;&gt;"",BIMTypeCode[[#This Row],[Name_en]],"")</f>
        <v/>
      </c>
      <c r="C515">
        <f>LEN(Table1119[[#This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LEN(Table1119[[#This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Row],[Name_en]]&lt;&gt;"",BIMTypeCode[[#This Row],[Name_en]],"")</f>
        <v/>
      </c>
      <c r="C517">
        <f>LEN(Table1119[[#This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Row],[Name_en]]&lt;&gt;"",BIMTypeCode[[#This Row],[Name_en]],"")</f>
        <v/>
      </c>
      <c r="C518">
        <f>LEN(Table1119[[#This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Row],[Name_en]]&lt;&gt;"",BIMTypeCode[[#This Row],[Name_en]],"")</f>
        <v/>
      </c>
      <c r="C519">
        <f>LEN(Table1119[[#This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LEN(Table1119[[#This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LEN(Table1119[[#This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Row],[Name_en]]&lt;&gt;"",BIMTypeCode[[#This Row],[Name_en]],"")</f>
        <v/>
      </c>
      <c r="C522">
        <f>LEN(Table1119[[#This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Row],[Name_en]]&lt;&gt;"",BIMTypeCode[[#This Row],[Name_en]],"")</f>
        <v/>
      </c>
      <c r="C523">
        <f>LEN(Table1119[[#This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Row],[Name_en]]&lt;&gt;"",BIMTypeCode[[#This Row],[Name_en]],"")</f>
        <v/>
      </c>
      <c r="C524">
        <f>LEN(Table1119[[#This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Row],[Name_en]]&lt;&gt;"",BIMTypeCode[[#This Row],[Name_en]],"")</f>
        <v/>
      </c>
      <c r="C525">
        <f>LEN(Table1119[[#This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Row],[Name_en]]&lt;&gt;"",BIMTypeCode[[#This Row],[Name_en]],"")</f>
        <v/>
      </c>
      <c r="C526">
        <f>LEN(Table1119[[#This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Row],[Name_en]]&lt;&gt;"",BIMTypeCode[[#This Row],[Name_en]],"")</f>
        <v/>
      </c>
      <c r="C527">
        <f>LEN(Table1119[[#This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LEN(Table1119[[#This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Row],[Name_en]]&lt;&gt;"",BIMTypeCode[[#This Row],[Name_en]],"")</f>
        <v/>
      </c>
      <c r="C529">
        <f>LEN(Table1119[[#This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Row],[Name_en]]&lt;&gt;"",BIMTypeCode[[#This Row],[Name_en]],"")</f>
        <v/>
      </c>
      <c r="C530">
        <f>LEN(Table1119[[#This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Row],[Name_en]]&lt;&gt;"",BIMTypeCode[[#This Row],[Name_en]],"")</f>
        <v/>
      </c>
      <c r="C531">
        <f>LEN(Table1119[[#This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Row],[Name_en]]&lt;&gt;"",BIMTypeCode[[#This Row],[Name_en]],"")</f>
        <v/>
      </c>
      <c r="C532">
        <f>LEN(Table1119[[#This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Row],[Name_en]]&lt;&gt;"",BIMTypeCode[[#This Row],[Name_en]],"")</f>
        <v/>
      </c>
      <c r="C533">
        <f>LEN(Table1119[[#This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Row],[Name_en]]&lt;&gt;"",BIMTypeCode[[#This Row],[Name_en]],"")</f>
        <v/>
      </c>
      <c r="C534">
        <f>LEN(Table1119[[#This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LEN(Table1119[[#This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Row],[Name_en]]&lt;&gt;"",BIMTypeCode[[#This Row],[Name_en]],"")</f>
        <v/>
      </c>
      <c r="C536">
        <f>LEN(Table1119[[#This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Row],[Name_en]]&lt;&gt;"",BIMTypeCode[[#This Row],[Name_en]],"")</f>
        <v/>
      </c>
      <c r="C537">
        <f>LEN(Table1119[[#This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Row],[Name_en]]&lt;&gt;"",BIMTypeCode[[#This Row],[Name_en]],"")</f>
        <v/>
      </c>
      <c r="C538">
        <f>LEN(Table1119[[#This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Row],[Name_en]]&lt;&gt;"",BIMTypeCode[[#This Row],[Name_en]],"")</f>
        <v/>
      </c>
      <c r="C539">
        <f>LEN(Table1119[[#This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Row],[Name_en]]&lt;&gt;"",BIMTypeCode[[#This Row],[Name_en]],"")</f>
        <v/>
      </c>
      <c r="C540">
        <f>LEN(Table1119[[#This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Row],[Name_en]]&lt;&gt;"",BIMTypeCode[[#This Row],[Name_en]],"")</f>
        <v/>
      </c>
      <c r="C541">
        <f>LEN(Table1119[[#This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Row],[Name_en]]&lt;&gt;"",BIMTypeCode[[#This Row],[Name_en]],"")</f>
        <v/>
      </c>
      <c r="C542">
        <f>LEN(Table1119[[#This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Row],[Name_en]]&lt;&gt;"",BIMTypeCode[[#This Row],[Name_en]],"")</f>
        <v/>
      </c>
      <c r="C543">
        <f>LEN(Table1119[[#This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LEN(Table1119[[#This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Row],[Name_en]]&lt;&gt;"",BIMTypeCode[[#This Row],[Name_en]],"")</f>
        <v/>
      </c>
      <c r="C545">
        <f>LEN(Table1119[[#This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Row],[Name_en]]&lt;&gt;"",BIMTypeCode[[#This Row],[Name_en]],"")</f>
        <v/>
      </c>
      <c r="C546">
        <f>LEN(Table1119[[#This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Row],[Name_en]]&lt;&gt;"",BIMTypeCode[[#This Row],[Name_en]],"")</f>
        <v/>
      </c>
      <c r="C547">
        <f>LEN(Table1119[[#This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LEN(Table1119[[#This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Row],[Name_en]]&lt;&gt;"",BIMTypeCode[[#This Row],[Name_en]],"")</f>
        <v/>
      </c>
      <c r="C549">
        <f>LEN(Table1119[[#This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Row],[Name_en]]&lt;&gt;"",BIMTypeCode[[#This Row],[Name_en]],"")</f>
        <v/>
      </c>
      <c r="C550">
        <f>LEN(Table1119[[#This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Row],[Name_en]]&lt;&gt;"",BIMTypeCode[[#This Row],[Name_en]],"")</f>
        <v/>
      </c>
      <c r="C551">
        <f>LEN(Table1119[[#This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Row],[Name_en]]&lt;&gt;"",BIMTypeCode[[#This Row],[Name_en]],"")</f>
        <v/>
      </c>
      <c r="C552">
        <f>LEN(Table1119[[#This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Row],[Name_en]]&lt;&gt;"",BIMTypeCode[[#This Row],[Name_en]],"")</f>
        <v/>
      </c>
      <c r="C553">
        <f>LEN(Table1119[[#This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LEN(Table1119[[#This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Row],[Name_en]]&lt;&gt;"",BIMTypeCode[[#This Row],[Name_en]],"")</f>
        <v/>
      </c>
      <c r="C555">
        <f>LEN(Table1119[[#This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Row],[Name_en]]&lt;&gt;"",BIMTypeCode[[#This Row],[Name_en]],"")</f>
        <v/>
      </c>
      <c r="C556">
        <f>LEN(Table1119[[#This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Row],[Name_en]]&lt;&gt;"",BIMTypeCode[[#This Row],[Name_en]],"")</f>
        <v/>
      </c>
      <c r="C557">
        <f>LEN(Table1119[[#This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LEN(Table1119[[#This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Row],[Name_en]]&lt;&gt;"",BIMTypeCode[[#This Row],[Name_en]],"")</f>
        <v/>
      </c>
      <c r="C559">
        <f>LEN(Table1119[[#This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Row],[Name_en]]&lt;&gt;"",BIMTypeCode[[#This Row],[Name_en]],"")</f>
        <v/>
      </c>
      <c r="C560">
        <f>LEN(Table1119[[#This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Row],[Name_en]]&lt;&gt;"",BIMTypeCode[[#This Row],[Name_en]],"")</f>
        <v/>
      </c>
      <c r="C561">
        <f>LEN(Table1119[[#This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Row],[Name_en]]&lt;&gt;"",BIMTypeCode[[#This Row],[Name_en]],"")</f>
        <v/>
      </c>
      <c r="C562">
        <f>LEN(Table1119[[#This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Row],[Name_en]]&lt;&gt;"",BIMTypeCode[[#This Row],[Name_en]],"")</f>
        <v/>
      </c>
      <c r="C563">
        <f>LEN(Table1119[[#This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LEN(Table1119[[#This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Row],[Name_en]]&lt;&gt;"",BIMTypeCode[[#This Row],[Name_en]],"")</f>
        <v/>
      </c>
      <c r="C565">
        <f>LEN(Table1119[[#This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LEN(Table1119[[#This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LEN(Table1119[[#This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Row],[Name_en]]&lt;&gt;"",BIMTypeCode[[#This Row],[Name_en]],"")</f>
        <v/>
      </c>
      <c r="C568">
        <f>LEN(Table1119[[#This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Row],[Name_en]]&lt;&gt;"",BIMTypeCode[[#This Row],[Name_en]],"")</f>
        <v/>
      </c>
      <c r="C569">
        <f>LEN(Table1119[[#This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Row],[Name_en]]&lt;&gt;"",BIMTypeCode[[#This Row],[Name_en]],"")</f>
        <v/>
      </c>
      <c r="C570">
        <f>LEN(Table1119[[#This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LEN(Table1119[[#This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Row],[Name_en]]&lt;&gt;"",BIMTypeCode[[#This Row],[Name_en]],"")</f>
        <v/>
      </c>
      <c r="C572">
        <f>LEN(Table1119[[#This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Row],[Name_en]]&lt;&gt;"",BIMTypeCode[[#This Row],[Name_en]],"")</f>
        <v/>
      </c>
      <c r="C573">
        <f>LEN(Table1119[[#This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Row],[Name_en]]&lt;&gt;"",BIMTypeCode[[#This Row],[Name_en]],"")</f>
        <v/>
      </c>
      <c r="C574">
        <f>LEN(Table1119[[#This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LEN(Table1119[[#This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Row],[Name_en]]&lt;&gt;"",BIMTypeCode[[#This Row],[Name_en]],"")</f>
        <v/>
      </c>
      <c r="C576">
        <f>LEN(Table1119[[#This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Row],[Name_en]]&lt;&gt;"",BIMTypeCode[[#This Row],[Name_en]],"")</f>
        <v/>
      </c>
      <c r="C577">
        <f>LEN(Table1119[[#This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Row],[Name_en]]&lt;&gt;"",BIMTypeCode[[#This Row],[Name_en]],"")</f>
        <v/>
      </c>
      <c r="C578">
        <f>LEN(Table1119[[#This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Row],[Name_en]]&lt;&gt;"",BIMTypeCode[[#This Row],[Name_en]],"")</f>
        <v/>
      </c>
      <c r="C579">
        <f>LEN(Table1119[[#This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Row],[Name_en]]&lt;&gt;"",BIMTypeCode[[#This Row],[Name_en]],"")</f>
        <v/>
      </c>
      <c r="C580">
        <f>LEN(Table1119[[#This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Row],[Name_en]]&lt;&gt;"",BIMTypeCode[[#This Row],[Name_en]],"")</f>
        <v/>
      </c>
      <c r="C581">
        <f>LEN(Table1119[[#This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LEN(Table1119[[#This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Row],[Name_en]]&lt;&gt;"",BIMTypeCode[[#This Row],[Name_en]],"")</f>
        <v/>
      </c>
      <c r="C583">
        <f>LEN(Table1119[[#This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Row],[Name_en]]&lt;&gt;"",BIMTypeCode[[#This Row],[Name_en]],"")</f>
        <v/>
      </c>
      <c r="C584">
        <f>LEN(Table1119[[#This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Row],[Name_en]]&lt;&gt;"",BIMTypeCode[[#This Row],[Name_en]],"")</f>
        <v/>
      </c>
      <c r="C585">
        <f>LEN(Table1119[[#This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LEN(Table1119[[#This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LEN(Table1119[[#This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Row],[Name_en]]&lt;&gt;"",BIMTypeCode[[#This Row],[Name_en]],"")</f>
        <v/>
      </c>
      <c r="C588">
        <f>LEN(Table1119[[#This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Row],[Name_en]]&lt;&gt;"",BIMTypeCode[[#This Row],[Name_en]],"")</f>
        <v/>
      </c>
      <c r="C589">
        <f>LEN(Table1119[[#This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Row],[Name_en]]&lt;&gt;"",BIMTypeCode[[#This Row],[Name_en]],"")</f>
        <v/>
      </c>
      <c r="C590">
        <f>LEN(Table1119[[#This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LEN(Table1119[[#This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Row],[Name_en]]&lt;&gt;"",BIMTypeCode[[#This Row],[Name_en]],"")</f>
        <v/>
      </c>
      <c r="C592">
        <f>LEN(Table1119[[#This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Row],[Name_en]]&lt;&gt;"",BIMTypeCode[[#This Row],[Name_en]],"")</f>
        <v/>
      </c>
      <c r="C593">
        <f>LEN(Table1119[[#This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Row],[Name_en]]&lt;&gt;"",BIMTypeCode[[#This Row],[Name_en]],"")</f>
        <v/>
      </c>
      <c r="C594">
        <f>LEN(Table1119[[#This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Row],[Name_en]]&lt;&gt;"",BIMTypeCode[[#This Row],[Name_en]],"")</f>
        <v/>
      </c>
      <c r="C595">
        <f>LEN(Table1119[[#This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Row],[Name_en]]&lt;&gt;"",BIMTypeCode[[#This Row],[Name_en]],"")</f>
        <v/>
      </c>
      <c r="C596">
        <f>LEN(Table1119[[#This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Row],[Name_en]]&lt;&gt;"",BIMTypeCode[[#This Row],[Name_en]],"")</f>
        <v/>
      </c>
      <c r="C597">
        <f>LEN(Table1119[[#This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LEN(Table1119[[#This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Row],[Name_en]]&lt;&gt;"",BIMTypeCode[[#This Row],[Name_en]],"")</f>
        <v/>
      </c>
      <c r="C599">
        <f>LEN(Table1119[[#This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Row],[Name_en]]&lt;&gt;"",BIMTypeCode[[#This Row],[Name_en]],"")</f>
        <v/>
      </c>
      <c r="C600">
        <f>LEN(Table1119[[#This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Row],[Name_en]]&lt;&gt;"",BIMTypeCode[[#This Row],[Name_en]],"")</f>
        <v/>
      </c>
      <c r="C601">
        <f>LEN(Table1119[[#This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Row],[Name_en]]&lt;&gt;"",BIMTypeCode[[#This Row],[Name_en]],"")</f>
        <v/>
      </c>
      <c r="C602">
        <f>LEN(Table1119[[#This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Row],[Name_en]]&lt;&gt;"",BIMTypeCode[[#This Row],[Name_en]],"")</f>
        <v/>
      </c>
      <c r="C603">
        <f>LEN(Table1119[[#This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Row],[Name_en]]&lt;&gt;"",BIMTypeCode[[#This Row],[Name_en]],"")</f>
        <v/>
      </c>
      <c r="C604">
        <f>LEN(Table1119[[#This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LEN(Table1119[[#This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LEN(Table1119[[#This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Row],[Name_en]]&lt;&gt;"",BIMTypeCode[[#This Row],[Name_en]],"")</f>
        <v/>
      </c>
      <c r="C607">
        <f>LEN(Table1119[[#This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LEN(Table1119[[#This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Row],[Name_en]]&lt;&gt;"",BIMTypeCode[[#This Row],[Name_en]],"")</f>
        <v/>
      </c>
      <c r="C609">
        <f>LEN(Table1119[[#This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Row],[Name_en]]&lt;&gt;"",BIMTypeCode[[#This Row],[Name_en]],"")</f>
        <v/>
      </c>
      <c r="C610">
        <f>LEN(Table1119[[#This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LEN(Table1119[[#This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LEN(Table1119[[#This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Row],[Name_en]]&lt;&gt;"",BIMTypeCode[[#This Row],[Name_en]],"")</f>
        <v/>
      </c>
      <c r="C613">
        <f>LEN(Table1119[[#This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LEN(Table1119[[#This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Row],[Name_en]]&lt;&gt;"",BIMTypeCode[[#This Row],[Name_en]],"")</f>
        <v/>
      </c>
      <c r="C615">
        <f>LEN(Table1119[[#This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Row],[Name_en]]&lt;&gt;"",BIMTypeCode[[#This Row],[Name_en]],"")</f>
        <v/>
      </c>
      <c r="C616">
        <f>LEN(Table1119[[#This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Row],[Name_en]]&lt;&gt;"",BIMTypeCode[[#This Row],[Name_en]],"")</f>
        <v/>
      </c>
      <c r="C617">
        <f>LEN(Table1119[[#This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LEN(Table1119[[#This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LEN(Table1119[[#This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Row],[Name_en]]&lt;&gt;"",BIMTypeCode[[#This Row],[Name_en]],"")</f>
        <v/>
      </c>
      <c r="C620">
        <f>LEN(Table1119[[#This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Row],[Name_en]]&lt;&gt;"",BIMTypeCode[[#This Row],[Name_en]],"")</f>
        <v/>
      </c>
      <c r="C621">
        <f>LEN(Table1119[[#This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Row],[Name_en]]&lt;&gt;"",BIMTypeCode[[#This Row],[Name_en]],"")</f>
        <v/>
      </c>
      <c r="C622">
        <f>LEN(Table1119[[#This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Row],[Name_en]]&lt;&gt;"",BIMTypeCode[[#This Row],[Name_en]],"")</f>
        <v/>
      </c>
      <c r="C623">
        <f>LEN(Table1119[[#This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LEN(Table1119[[#This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Row],[Name_en]]&lt;&gt;"",BIMTypeCode[[#This Row],[Name_en]],"")</f>
        <v/>
      </c>
      <c r="C625">
        <f>LEN(Table1119[[#This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Row],[Name_en]]&lt;&gt;"",BIMTypeCode[[#This Row],[Name_en]],"")</f>
        <v/>
      </c>
      <c r="C626">
        <f>LEN(Table1119[[#This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Row],[Name_en]]&lt;&gt;"",BIMTypeCode[[#This Row],[Name_en]],"")</f>
        <v/>
      </c>
      <c r="C627">
        <f>LEN(Table1119[[#This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Row],[Name_en]]&lt;&gt;"",BIMTypeCode[[#This Row],[Name_en]],"")</f>
        <v/>
      </c>
      <c r="C628">
        <f>LEN(Table1119[[#This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LEN(Table1119[[#This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LEN(Table1119[[#This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LEN(Table1119[[#This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LEN(Table1119[[#This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LEN(Table1119[[#This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LEN(Table1119[[#This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LEN(Table1119[[#This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LEN(Table1119[[#This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LEN(Table1119[[#This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LEN(Table1119[[#This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LEN(Table1119[[#This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LEN(Table1119[[#This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LEN(Table1119[[#This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LEN(Table1119[[#This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LEN(Table1119[[#This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LEN(Table1119[[#This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LEN(Table1119[[#This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LEN(Table1119[[#This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LEN(Table1119[[#This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LEN(Table1119[[#This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LEN(Table1119[[#This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LEN(Table1119[[#This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LEN(Table1119[[#This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LEN(Table1119[[#This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LEN(Table1119[[#This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LEN(Table1119[[#This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LEN(Table1119[[#This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LEN(Table1119[[#This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LEN(Table1119[[#This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LEN(Table1119[[#This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LEN(Table1119[[#This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LEN(Table1119[[#This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LEN(Table1119[[#This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LEN(Table1119[[#This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LEN(Table1119[[#This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LEN(Table1119[[#This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LEN(Table1119[[#This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LEN(Table1119[[#This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LEN(Table1119[[#This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LEN(Table1119[[#This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LEN(Table1119[[#This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LEN(Table1119[[#This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LEN(Table1119[[#This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LEN(Table1119[[#This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LEN(Table1119[[#This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LEN(Table1119[[#This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LEN(Table1119[[#This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LEN(Table1119[[#This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LEN(Table1119[[#This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LEN(Table1119[[#This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LEN(Table1119[[#This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LEN(Table1119[[#This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LEN(Table1119[[#This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LEN(Table1119[[#This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LEN(Table1119[[#This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LEN(Table1119[[#This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LEN(Table1119[[#This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LEN(Table1119[[#This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LEN(Table1119[[#This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LEN(Table1119[[#This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LEN(Table1119[[#This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LEN(Table1119[[#This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LEN(Table1119[[#This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LEN(Table1119[[#This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LEN(Table1119[[#This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LEN(Table1119[[#This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LEN(Table1119[[#This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LEN(Table1119[[#This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B1" sqref="B1"/>
    </sheetView>
  </sheetViews>
  <sheetFormatPr defaultRowHeight="14.4" x14ac:dyDescent="0.3"/>
  <cols>
    <col min="2" max="2" width="44.21875" bestFit="1" customWidth="1"/>
    <col min="3" max="3" width="9.109375" bestFit="1" customWidth="1"/>
  </cols>
  <sheetData>
    <row r="1" spans="1:3" x14ac:dyDescent="0.3">
      <c r="A1" t="s">
        <v>3380</v>
      </c>
      <c r="B1" t="s">
        <v>3381</v>
      </c>
      <c r="C1" t="s">
        <v>3383</v>
      </c>
    </row>
    <row r="2" spans="1:3" x14ac:dyDescent="0.3">
      <c r="A2" t="str">
        <f>BIMTypeCode[[#This Row],[Identification]]</f>
        <v>0</v>
      </c>
      <c r="B2" t="str">
        <f>IF(BIMTypeCode[[#This Row],[Name_se]]&lt;&gt;"",BIMTypeCode[[#This Row],[Name_se]],"")</f>
        <v>Generiska objekt</v>
      </c>
      <c r="C2">
        <f>LEN(Table1120[[#This Row],[ID]])</f>
        <v>1</v>
      </c>
    </row>
    <row r="3" spans="1:3" x14ac:dyDescent="0.3">
      <c r="A3" t="str">
        <f>BIMTypeCode[[#This Row],[Identification]]</f>
        <v>01</v>
      </c>
      <c r="B3" t="str">
        <f>IF(BIMTypeCode[[#This Row],[Name_se]]&lt;&gt;"",BIMTypeCode[[#This Row],[Name_se]],"")</f>
        <v>Generiska objekt A</v>
      </c>
      <c r="C3">
        <f>LEN(Table1120[[#This Row],[ID]])</f>
        <v>2</v>
      </c>
    </row>
    <row r="4" spans="1:3" x14ac:dyDescent="0.3">
      <c r="A4" t="str">
        <f>BIMTypeCode[[#This Row],[Identification]]</f>
        <v>011</v>
      </c>
      <c r="B4" t="str">
        <f>IF(BIMTypeCode[[#This Row],[Name_se]]&lt;&gt;"",BIMTypeCode[[#This Row],[Name_se]],"")</f>
        <v>FRI</v>
      </c>
      <c r="C4">
        <f>LEN(Table1120[[#This Row],[ID]])</f>
        <v>3</v>
      </c>
    </row>
    <row r="5" spans="1:3" x14ac:dyDescent="0.3">
      <c r="A5" t="str">
        <f>BIMTypeCode[[#This Row],[Identification]]</f>
        <v>02</v>
      </c>
      <c r="B5" t="str">
        <f>IF(BIMTypeCode[[#This Row],[Name_se]]&lt;&gt;"",BIMTypeCode[[#This Row],[Name_se]],"")</f>
        <v>Generiska objekt K</v>
      </c>
      <c r="C5">
        <f>LEN(Table1120[[#This Row],[ID]])</f>
        <v>2</v>
      </c>
    </row>
    <row r="6" spans="1:3" x14ac:dyDescent="0.3">
      <c r="A6" t="str">
        <f>BIMTypeCode[[#This Row],[Identification]]</f>
        <v>021</v>
      </c>
      <c r="B6" t="str">
        <f>IF(BIMTypeCode[[#This Row],[Name_se]]&lt;&gt;"",BIMTypeCode[[#This Row],[Name_se]],"")</f>
        <v>FRI</v>
      </c>
      <c r="C6">
        <f>LEN(Table1120[[#This Row],[ID]])</f>
        <v>3</v>
      </c>
    </row>
    <row r="7" spans="1:3" x14ac:dyDescent="0.3">
      <c r="A7" t="str">
        <f>BIMTypeCode[[#This Row],[Identification]]</f>
        <v>03</v>
      </c>
      <c r="B7" t="str">
        <f>IF(BIMTypeCode[[#This Row],[Name_se]]&lt;&gt;"",BIMTypeCode[[#This Row],[Name_se]],"")</f>
        <v>Generiska objekt V</v>
      </c>
      <c r="C7">
        <f>LEN(Table1120[[#This Row],[ID]])</f>
        <v>2</v>
      </c>
    </row>
    <row r="8" spans="1:3" x14ac:dyDescent="0.3">
      <c r="A8" t="str">
        <f>BIMTypeCode[[#This Row],[Identification]]</f>
        <v>031</v>
      </c>
      <c r="B8" t="str">
        <f>IF(BIMTypeCode[[#This Row],[Name_se]]&lt;&gt;"",BIMTypeCode[[#This Row],[Name_se]],"")</f>
        <v>FRI</v>
      </c>
      <c r="C8">
        <f>LEN(Table1120[[#This Row],[ID]])</f>
        <v>3</v>
      </c>
    </row>
    <row r="9" spans="1:3" x14ac:dyDescent="0.3">
      <c r="A9" t="str">
        <f>BIMTypeCode[[#This Row],[Identification]]</f>
        <v>04</v>
      </c>
      <c r="B9" t="str">
        <f>IF(BIMTypeCode[[#This Row],[Name_se]]&lt;&gt;"",BIMTypeCode[[#This Row],[Name_se]],"")</f>
        <v>Generiska objekt W</v>
      </c>
      <c r="C9">
        <f>LEN(Table1120[[#This Row],[ID]])</f>
        <v>2</v>
      </c>
    </row>
    <row r="10" spans="1:3" x14ac:dyDescent="0.3">
      <c r="A10" t="str">
        <f>BIMTypeCode[[#This Row],[Identification]]</f>
        <v>041</v>
      </c>
      <c r="B10" t="str">
        <f>IF(BIMTypeCode[[#This Row],[Name_se]]&lt;&gt;"",BIMTypeCode[[#This Row],[Name_se]],"")</f>
        <v>FRI</v>
      </c>
      <c r="C10">
        <f>LEN(Table1120[[#This Row],[ID]])</f>
        <v>3</v>
      </c>
    </row>
    <row r="11" spans="1:3" x14ac:dyDescent="0.3">
      <c r="A11" t="str">
        <f>BIMTypeCode[[#This Row],[Identification]]</f>
        <v>05</v>
      </c>
      <c r="B11" t="str">
        <f>IF(BIMTypeCode[[#This Row],[Name_se]]&lt;&gt;"",BIMTypeCode[[#This Row],[Name_se]],"")</f>
        <v>Generiska objekt E</v>
      </c>
      <c r="C11">
        <f>LEN(Table1120[[#This Row],[ID]])</f>
        <v>2</v>
      </c>
    </row>
    <row r="12" spans="1:3" x14ac:dyDescent="0.3">
      <c r="A12" t="str">
        <f>BIMTypeCode[[#This Row],[Identification]]</f>
        <v>051</v>
      </c>
      <c r="B12" t="str">
        <f>IF(BIMTypeCode[[#This Row],[Name_se]]&lt;&gt;"",BIMTypeCode[[#This Row],[Name_se]],"")</f>
        <v>FRI</v>
      </c>
      <c r="C12">
        <f>LEN(Table1120[[#This Row],[ID]])</f>
        <v>3</v>
      </c>
    </row>
    <row r="13" spans="1:3" x14ac:dyDescent="0.3">
      <c r="A13" t="str">
        <f>BIMTypeCode[[#This Row],[Identification]]</f>
        <v>06</v>
      </c>
      <c r="B13" t="str">
        <f>IF(BIMTypeCode[[#This Row],[Name_se]]&lt;&gt;"",BIMTypeCode[[#This Row],[Name_se]],"")</f>
        <v>Generiska objekt L</v>
      </c>
      <c r="C13">
        <f>LEN(Table1120[[#This Row],[ID]])</f>
        <v>2</v>
      </c>
    </row>
    <row r="14" spans="1:3" x14ac:dyDescent="0.3">
      <c r="A14" t="str">
        <f>BIMTypeCode[[#This Row],[Identification]]</f>
        <v>061</v>
      </c>
      <c r="B14" t="str">
        <f>IF(BIMTypeCode[[#This Row],[Name_se]]&lt;&gt;"",BIMTypeCode[[#This Row],[Name_se]],"")</f>
        <v>FRI</v>
      </c>
      <c r="C14">
        <f>LEN(Table1120[[#This Row],[ID]])</f>
        <v>3</v>
      </c>
    </row>
    <row r="15" spans="1:3" x14ac:dyDescent="0.3">
      <c r="A15" t="str">
        <f>BIMTypeCode[[#This Row],[Identification]]</f>
        <v>07</v>
      </c>
      <c r="B15" t="str">
        <f>IF(BIMTypeCode[[#This Row],[Name_se]]&lt;&gt;"",BIMTypeCode[[#This Row],[Name_se]],"")</f>
        <v>Generiska objekt P</v>
      </c>
      <c r="C15">
        <f>LEN(Table1120[[#This Row],[ID]])</f>
        <v>2</v>
      </c>
    </row>
    <row r="16" spans="1:3" x14ac:dyDescent="0.3">
      <c r="A16" t="str">
        <f>BIMTypeCode[[#This Row],[Identification]]</f>
        <v>071</v>
      </c>
      <c r="B16" t="str">
        <f>IF(BIMTypeCode[[#This Row],[Name_se]]&lt;&gt;"",BIMTypeCode[[#This Row],[Name_se]],"")</f>
        <v>FRI</v>
      </c>
      <c r="C16">
        <f>LEN(Table1120[[#This Row],[ID]])</f>
        <v>3</v>
      </c>
    </row>
    <row r="17" spans="1:3" x14ac:dyDescent="0.3">
      <c r="A17" t="str">
        <f>BIMTypeCode[[#This Row],[Identification]]</f>
        <v>1</v>
      </c>
      <c r="B17" t="str">
        <f>IF(BIMTypeCode[[#This Row],[Name_se]]&lt;&gt;"",BIMTypeCode[[#This Row],[Name_se]],"")</f>
        <v>Grundläggning</v>
      </c>
      <c r="C17">
        <f>LEN(Table1120[[#This Row],[ID]])</f>
        <v>1</v>
      </c>
    </row>
    <row r="18" spans="1:3" x14ac:dyDescent="0.3">
      <c r="A18" t="str">
        <f>BIMTypeCode[[#This Row],[Identification]]</f>
        <v>10</v>
      </c>
      <c r="B18" t="str">
        <f>IF(BIMTypeCode[[#This Row],[Name_se]]&lt;&gt;"",BIMTypeCode[[#This Row],[Name_se]],"")</f>
        <v>Terräng</v>
      </c>
      <c r="C18">
        <f>LEN(Table1120[[#This Row],[ID]])</f>
        <v>2</v>
      </c>
    </row>
    <row r="19" spans="1:3" x14ac:dyDescent="0.3">
      <c r="A19" t="str">
        <f>BIMTypeCode[[#This Row],[Identification]]</f>
        <v>101</v>
      </c>
      <c r="B19" t="str">
        <f>IF(BIMTypeCode[[#This Row],[Name_se]]&lt;&gt;"",BIMTypeCode[[#This Row],[Name_se]],"")</f>
        <v>Bearbetad undergrund</v>
      </c>
      <c r="C19">
        <f>LEN(Table1120[[#This Row],[ID]])</f>
        <v>3</v>
      </c>
    </row>
    <row r="20" spans="1:3" x14ac:dyDescent="0.3">
      <c r="A20" t="str">
        <f>BIMTypeCode[[#This Row],[Identification]]</f>
        <v>102</v>
      </c>
      <c r="B20" t="str">
        <f>IF(BIMTypeCode[[#This Row],[Name_se]]&lt;&gt;"",BIMTypeCode[[#This Row],[Name_se]],"")</f>
        <v>Bygggrop inkl. förstyvande</v>
      </c>
      <c r="C20">
        <f>LEN(Table1120[[#This Row],[ID]])</f>
        <v>3</v>
      </c>
    </row>
    <row r="21" spans="1:3" x14ac:dyDescent="0.3">
      <c r="A21" t="str">
        <f>BIMTypeCode[[#This Row],[Identification]]</f>
        <v>103</v>
      </c>
      <c r="B21" t="str">
        <f>IF(BIMTypeCode[[#This Row],[Name_se]]&lt;&gt;"",BIMTypeCode[[#This Row],[Name_se]],"")</f>
        <v>Spontning</v>
      </c>
      <c r="C21">
        <f>LEN(Table1120[[#This Row],[ID]])</f>
        <v>3</v>
      </c>
    </row>
    <row r="22" spans="1:3" x14ac:dyDescent="0.3">
      <c r="A22" t="str">
        <f>BIMTypeCode[[#This Row],[Identification]]</f>
        <v>104</v>
      </c>
      <c r="B22" t="str">
        <f>IF(BIMTypeCode[[#This Row],[Name_se]]&lt;&gt;"",BIMTypeCode[[#This Row],[Name_se]],"")</f>
        <v>Byggplats</v>
      </c>
      <c r="C22">
        <f>LEN(Table1120[[#This Row],[ID]])</f>
        <v>3</v>
      </c>
    </row>
    <row r="23" spans="1:3" x14ac:dyDescent="0.3">
      <c r="A23" t="str">
        <f>BIMTypeCode[[#This Row],[Identification]]</f>
        <v>12</v>
      </c>
      <c r="B23" t="str">
        <f>IF(BIMTypeCode[[#This Row],[Name_se]]&lt;&gt;"",BIMTypeCode[[#This Row],[Name_se]],"")</f>
        <v>Fundament</v>
      </c>
      <c r="C23">
        <f>LEN(Table1120[[#This Row],[ID]])</f>
        <v>2</v>
      </c>
    </row>
    <row r="24" spans="1:3" x14ac:dyDescent="0.3">
      <c r="A24" t="str">
        <f>BIMTypeCode[[#This Row],[Identification]]</f>
        <v>121</v>
      </c>
      <c r="B24" t="str">
        <f>IF(BIMTypeCode[[#This Row],[Name_se]]&lt;&gt;"",BIMTypeCode[[#This Row],[Name_se]],"")</f>
        <v>Grundsulor, kantbalk</v>
      </c>
      <c r="C24">
        <f>LEN(Table1120[[#This Row],[ID]])</f>
        <v>3</v>
      </c>
    </row>
    <row r="25" spans="1:3" x14ac:dyDescent="0.3">
      <c r="A25" t="str">
        <f>BIMTypeCode[[#This Row],[Identification]]</f>
        <v>122</v>
      </c>
      <c r="B25" t="str">
        <f>IF(BIMTypeCode[[#This Row],[Name_se]]&lt;&gt;"",BIMTypeCode[[#This Row],[Name_se]],"")</f>
        <v>Grundplintar</v>
      </c>
      <c r="C25">
        <f>LEN(Table1120[[#This Row],[ID]])</f>
        <v>3</v>
      </c>
    </row>
    <row r="26" spans="1:3" x14ac:dyDescent="0.3">
      <c r="A26" t="str">
        <f>BIMTypeCode[[#This Row],[Identification]]</f>
        <v>123</v>
      </c>
      <c r="B26" t="str">
        <f>IF(BIMTypeCode[[#This Row],[Name_se]]&lt;&gt;"",BIMTypeCode[[#This Row],[Name_se]],"")</f>
        <v>Grundplattor</v>
      </c>
      <c r="C26">
        <f>LEN(Table1120[[#This Row],[ID]])</f>
        <v>3</v>
      </c>
    </row>
    <row r="27" spans="1:3" x14ac:dyDescent="0.3">
      <c r="A27" t="str">
        <f>BIMTypeCode[[#This Row],[Identification]]</f>
        <v>124</v>
      </c>
      <c r="B27" t="str">
        <f>IF(BIMTypeCode[[#This Row],[Name_se]]&lt;&gt;"",BIMTypeCode[[#This Row],[Name_se]],"")</f>
        <v>Murad fundament</v>
      </c>
      <c r="C27">
        <f>LEN(Table1120[[#This Row],[ID]])</f>
        <v>3</v>
      </c>
    </row>
    <row r="28" spans="1:3" x14ac:dyDescent="0.3">
      <c r="A28" t="str">
        <f>BIMTypeCode[[#This Row],[Identification]]</f>
        <v>125</v>
      </c>
      <c r="B28" t="str">
        <f>IF(BIMTypeCode[[#This Row],[Name_se]]&lt;&gt;"",BIMTypeCode[[#This Row],[Name_se]],"")</f>
        <v>Maskinfundament</v>
      </c>
      <c r="C28">
        <f>LEN(Table1120[[#This Row],[ID]])</f>
        <v>3</v>
      </c>
    </row>
    <row r="29" spans="1:3" x14ac:dyDescent="0.3">
      <c r="A29" t="str">
        <f>BIMTypeCode[[#This Row],[Identification]]</f>
        <v>126</v>
      </c>
      <c r="B29" t="str">
        <f>IF(BIMTypeCode[[#This Row],[Name_se]]&lt;&gt;"",BIMTypeCode[[#This Row],[Name_se]],"")</f>
        <v>Pålfundament</v>
      </c>
      <c r="C29">
        <f>LEN(Table1120[[#This Row],[ID]])</f>
        <v>3</v>
      </c>
    </row>
    <row r="30" spans="1:3" x14ac:dyDescent="0.3">
      <c r="A30" t="str">
        <f>BIMTypeCode[[#This Row],[Identification]]</f>
        <v>127</v>
      </c>
      <c r="B30" t="str">
        <f>IF(BIMTypeCode[[#This Row],[Name_se]]&lt;&gt;"",BIMTypeCode[[#This Row],[Name_se]],"")</f>
        <v>Fundament i terräng</v>
      </c>
      <c r="C30">
        <f>LEN(Table1120[[#This Row],[ID]])</f>
        <v>3</v>
      </c>
    </row>
    <row r="31" spans="1:3" x14ac:dyDescent="0.3">
      <c r="A31" t="str">
        <f>BIMTypeCode[[#This Row],[Identification]]</f>
        <v>13</v>
      </c>
      <c r="B31" t="str">
        <f>IF(BIMTypeCode[[#This Row],[Name_se]]&lt;&gt;"",BIMTypeCode[[#This Row],[Name_se]],"")</f>
        <v>Platta, byggnad</v>
      </c>
      <c r="C31">
        <f>LEN(Table1120[[#This Row],[ID]])</f>
        <v>2</v>
      </c>
    </row>
    <row r="32" spans="1:3" x14ac:dyDescent="0.3">
      <c r="A32" t="str">
        <f>BIMTypeCode[[#This Row],[Identification]]</f>
        <v>131</v>
      </c>
      <c r="B32" t="str">
        <f>IF(BIMTypeCode[[#This Row],[Name_se]]&lt;&gt;"",BIMTypeCode[[#This Row],[Name_se]],"")</f>
        <v>Grundplatta</v>
      </c>
      <c r="C32">
        <f>LEN(Table1120[[#This Row],[ID]])</f>
        <v>3</v>
      </c>
    </row>
    <row r="33" spans="1:3" x14ac:dyDescent="0.3">
      <c r="A33" t="str">
        <f>BIMTypeCode[[#This Row],[Identification]]</f>
        <v>18</v>
      </c>
      <c r="B33" t="str">
        <f>IF(BIMTypeCode[[#This Row],[Name_se]]&lt;&gt;"",BIMTypeCode[[#This Row],[Name_se]],"")</f>
        <v>Byggbasis byggnad, övriga</v>
      </c>
      <c r="C33">
        <f>LEN(Table1120[[#This Row],[ID]])</f>
        <v>2</v>
      </c>
    </row>
    <row r="34" spans="1:3" x14ac:dyDescent="0.3">
      <c r="A34" t="str">
        <f>BIMTypeCode[[#This Row],[Identification]]</f>
        <v>181</v>
      </c>
      <c r="B34" t="str">
        <f>IF(BIMTypeCode[[#This Row],[Name_se]]&lt;&gt;"",BIMTypeCode[[#This Row],[Name_se]],"")</f>
        <v>Kanaler under platta</v>
      </c>
      <c r="C34">
        <f>LEN(Table1120[[#This Row],[ID]])</f>
        <v>3</v>
      </c>
    </row>
    <row r="35" spans="1:3" x14ac:dyDescent="0.3">
      <c r="A35" t="str">
        <f>BIMTypeCode[[#This Row],[Identification]]</f>
        <v>182</v>
      </c>
      <c r="B35" t="str">
        <f>IF(BIMTypeCode[[#This Row],[Name_se]]&lt;&gt;"",BIMTypeCode[[#This Row],[Name_se]],"")</f>
        <v>Gropar och träsk</v>
      </c>
      <c r="C35">
        <f>LEN(Table1120[[#This Row],[ID]])</f>
        <v>3</v>
      </c>
    </row>
    <row r="36" spans="1:3" x14ac:dyDescent="0.3">
      <c r="A36" t="str">
        <f>BIMTypeCode[[#This Row],[Identification]]</f>
        <v>2</v>
      </c>
      <c r="B36" t="str">
        <f>IF(BIMTypeCode[[#This Row],[Name_se]]&lt;&gt;"",BIMTypeCode[[#This Row],[Name_se]],"")</f>
        <v>Primära byggdelar</v>
      </c>
      <c r="C36">
        <f>LEN(Table1120[[#This Row],[ID]])</f>
        <v>1</v>
      </c>
    </row>
    <row r="37" spans="1:3" x14ac:dyDescent="0.3">
      <c r="A37" t="str">
        <f>BIMTypeCode[[#This Row],[Identification]]</f>
        <v>20</v>
      </c>
      <c r="B37" t="str">
        <f>IF(BIMTypeCode[[#This Row],[Name_se]]&lt;&gt;"",BIMTypeCode[[#This Row],[Name_se]],"")</f>
        <v>Terräng</v>
      </c>
      <c r="C37">
        <f>LEN(Table1120[[#This Row],[ID]])</f>
        <v>2</v>
      </c>
    </row>
    <row r="38" spans="1:3" x14ac:dyDescent="0.3">
      <c r="A38" t="str">
        <f>BIMTypeCode[[#This Row],[Identification]]</f>
        <v>201</v>
      </c>
      <c r="B38" t="str">
        <f>IF(BIMTypeCode[[#This Row],[Name_se]]&lt;&gt;"",BIMTypeCode[[#This Row],[Name_se]],"")</f>
        <v>Fristående murar</v>
      </c>
      <c r="C38">
        <f>LEN(Table1120[[#This Row],[ID]])</f>
        <v>3</v>
      </c>
    </row>
    <row r="39" spans="1:3" x14ac:dyDescent="0.3">
      <c r="A39" t="str">
        <f>BIMTypeCode[[#This Row],[Identification]]</f>
        <v>202</v>
      </c>
      <c r="B39" t="str">
        <f>IF(BIMTypeCode[[#This Row],[Name_se]]&lt;&gt;"",BIMTypeCode[[#This Row],[Name_se]],"")</f>
        <v>Stödmurar</v>
      </c>
      <c r="C39">
        <f>LEN(Table1120[[#This Row],[ID]])</f>
        <v>3</v>
      </c>
    </row>
    <row r="40" spans="1:3" x14ac:dyDescent="0.3">
      <c r="A40" t="str">
        <f>BIMTypeCode[[#This Row],[Identification]]</f>
        <v>203</v>
      </c>
      <c r="B40" t="str">
        <f>IF(BIMTypeCode[[#This Row],[Name_se]]&lt;&gt;"",BIMTypeCode[[#This Row],[Name_se]],"")</f>
        <v>Kulvertar</v>
      </c>
      <c r="C40">
        <f>LEN(Table1120[[#This Row],[ID]])</f>
        <v>3</v>
      </c>
    </row>
    <row r="41" spans="1:3" x14ac:dyDescent="0.3">
      <c r="A41" t="str">
        <f>BIMTypeCode[[#This Row],[Identification]]</f>
        <v>204</v>
      </c>
      <c r="B41" t="str">
        <f>IF(BIMTypeCode[[#This Row],[Name_se]]&lt;&gt;"",BIMTypeCode[[#This Row],[Name_se]],"")</f>
        <v>Gångbroar, viadukter mm.</v>
      </c>
      <c r="C41">
        <f>LEN(Table1120[[#This Row],[ID]])</f>
        <v>3</v>
      </c>
    </row>
    <row r="42" spans="1:3" x14ac:dyDescent="0.3">
      <c r="A42" t="str">
        <f>BIMTypeCode[[#This Row],[Identification]]</f>
        <v>205</v>
      </c>
      <c r="B42" t="str">
        <f>IF(BIMTypeCode[[#This Row],[Name_se]]&lt;&gt;"",BIMTypeCode[[#This Row],[Name_se]],"")</f>
        <v>Trappor och ramper i terräng</v>
      </c>
      <c r="C42">
        <f>LEN(Table1120[[#This Row],[ID]])</f>
        <v>3</v>
      </c>
    </row>
    <row r="43" spans="1:3" x14ac:dyDescent="0.3">
      <c r="A43" t="str">
        <f>BIMTypeCode[[#This Row],[Identification]]</f>
        <v>21</v>
      </c>
      <c r="B43" t="str">
        <f>IF(BIMTypeCode[[#This Row],[Name_se]]&lt;&gt;"",BIMTypeCode[[#This Row],[Name_se]],"")</f>
        <v>Yttervägg</v>
      </c>
      <c r="C43">
        <f>LEN(Table1120[[#This Row],[ID]])</f>
        <v>2</v>
      </c>
    </row>
    <row r="44" spans="1:3" x14ac:dyDescent="0.3">
      <c r="A44" t="str">
        <f>BIMTypeCode[[#This Row],[Identification]]</f>
        <v>211</v>
      </c>
      <c r="B44" t="str">
        <f>IF(BIMTypeCode[[#This Row],[Name_se]]&lt;&gt;"",BIMTypeCode[[#This Row],[Name_se]],"")</f>
        <v>Prefabricerade element</v>
      </c>
      <c r="C44">
        <f>LEN(Table1120[[#This Row],[ID]])</f>
        <v>3</v>
      </c>
    </row>
    <row r="45" spans="1:3" x14ac:dyDescent="0.3">
      <c r="A45" t="str">
        <f>BIMTypeCode[[#This Row],[Identification]]</f>
        <v>212</v>
      </c>
      <c r="B45" t="str">
        <f>IF(BIMTypeCode[[#This Row],[Name_se]]&lt;&gt;"",BIMTypeCode[[#This Row],[Name_se]],"")</f>
        <v>Platsgjutna väggar</v>
      </c>
      <c r="C45">
        <f>LEN(Table1120[[#This Row],[ID]])</f>
        <v>3</v>
      </c>
    </row>
    <row r="46" spans="1:3" x14ac:dyDescent="0.3">
      <c r="A46" t="str">
        <f>BIMTypeCode[[#This Row],[Identification]]</f>
        <v>213</v>
      </c>
      <c r="B46" t="str">
        <f>IF(BIMTypeCode[[#This Row],[Name_se]]&lt;&gt;"",BIMTypeCode[[#This Row],[Name_se]],"")</f>
        <v>Uppmurade väggar</v>
      </c>
      <c r="C46">
        <f>LEN(Table1120[[#This Row],[ID]])</f>
        <v>3</v>
      </c>
    </row>
    <row r="47" spans="1:3" x14ac:dyDescent="0.3">
      <c r="A47" t="str">
        <f>BIMTypeCode[[#This Row],[Identification]]</f>
        <v>214</v>
      </c>
      <c r="B47" t="str">
        <f>IF(BIMTypeCode[[#This Row],[Name_se]]&lt;&gt;"",BIMTypeCode[[#This Row],[Name_se]],"")</f>
        <v>Uppreglade väggar</v>
      </c>
      <c r="C47">
        <f>LEN(Table1120[[#This Row],[ID]])</f>
        <v>3</v>
      </c>
    </row>
    <row r="48" spans="1:3" x14ac:dyDescent="0.3">
      <c r="A48" t="str">
        <f>BIMTypeCode[[#This Row],[Identification]]</f>
        <v>215</v>
      </c>
      <c r="B48" t="str">
        <f>IF(BIMTypeCode[[#This Row],[Name_se]]&lt;&gt;"",BIMTypeCode[[#This Row],[Name_se]],"")</f>
        <v>Uppreglade väggskörtar</v>
      </c>
      <c r="C48">
        <f>LEN(Table1120[[#This Row],[ID]])</f>
        <v>3</v>
      </c>
    </row>
    <row r="49" spans="1:3" x14ac:dyDescent="0.3">
      <c r="A49" t="str">
        <f>BIMTypeCode[[#This Row],[Identification]]</f>
        <v>216</v>
      </c>
      <c r="B49" t="str">
        <f>IF(BIMTypeCode[[#This Row],[Name_se]]&lt;&gt;"",BIMTypeCode[[#This Row],[Name_se]],"")</f>
        <v>Fasadsystem</v>
      </c>
      <c r="C49">
        <f>LEN(Table1120[[#This Row],[ID]])</f>
        <v>3</v>
      </c>
    </row>
    <row r="50" spans="1:3" x14ac:dyDescent="0.3">
      <c r="A50" t="str">
        <f>BIMTypeCode[[#This Row],[Identification]]</f>
        <v>217</v>
      </c>
      <c r="B50" t="str">
        <f>IF(BIMTypeCode[[#This Row],[Name_se]]&lt;&gt;"",BIMTypeCode[[#This Row],[Name_se]],"")</f>
        <v>Väggisolering</v>
      </c>
      <c r="C50">
        <f>LEN(Table1120[[#This Row],[ID]])</f>
        <v>3</v>
      </c>
    </row>
    <row r="51" spans="1:3" x14ac:dyDescent="0.3">
      <c r="A51" t="str">
        <f>BIMTypeCode[[#This Row],[Identification]]</f>
        <v>218</v>
      </c>
      <c r="B51" t="str">
        <f>IF(BIMTypeCode[[#This Row],[Name_se]]&lt;&gt;"",BIMTypeCode[[#This Row],[Name_se]],"")</f>
        <v>Ljusschakt</v>
      </c>
      <c r="C51">
        <f>LEN(Table1120[[#This Row],[ID]])</f>
        <v>3</v>
      </c>
    </row>
    <row r="52" spans="1:3" x14ac:dyDescent="0.3">
      <c r="A52" t="str">
        <f>BIMTypeCode[[#This Row],[Identification]]</f>
        <v>22</v>
      </c>
      <c r="B52" t="str">
        <f>IF(BIMTypeCode[[#This Row],[Name_se]]&lt;&gt;"",BIMTypeCode[[#This Row],[Name_se]],"")</f>
        <v>Innervägg</v>
      </c>
      <c r="C52">
        <f>LEN(Table1120[[#This Row],[ID]])</f>
        <v>2</v>
      </c>
    </row>
    <row r="53" spans="1:3" x14ac:dyDescent="0.3">
      <c r="A53" t="str">
        <f>BIMTypeCode[[#This Row],[Identification]]</f>
        <v>221</v>
      </c>
      <c r="B53" t="str">
        <f>IF(BIMTypeCode[[#This Row],[Name_se]]&lt;&gt;"",BIMTypeCode[[#This Row],[Name_se]],"")</f>
        <v>Prefabricerade element</v>
      </c>
      <c r="C53">
        <f>LEN(Table1120[[#This Row],[ID]])</f>
        <v>3</v>
      </c>
    </row>
    <row r="54" spans="1:3" x14ac:dyDescent="0.3">
      <c r="A54" t="str">
        <f>BIMTypeCode[[#This Row],[Identification]]</f>
        <v>222</v>
      </c>
      <c r="B54" t="str">
        <f>IF(BIMTypeCode[[#This Row],[Name_se]]&lt;&gt;"",BIMTypeCode[[#This Row],[Name_se]],"")</f>
        <v>Platsgjutna väggar</v>
      </c>
      <c r="C54">
        <f>LEN(Table1120[[#This Row],[ID]])</f>
        <v>3</v>
      </c>
    </row>
    <row r="55" spans="1:3" x14ac:dyDescent="0.3">
      <c r="A55" t="str">
        <f>BIMTypeCode[[#This Row],[Identification]]</f>
        <v>223</v>
      </c>
      <c r="B55" t="str">
        <f>IF(BIMTypeCode[[#This Row],[Name_se]]&lt;&gt;"",BIMTypeCode[[#This Row],[Name_se]],"")</f>
        <v>Uppmurade väggar</v>
      </c>
      <c r="C55">
        <f>LEN(Table1120[[#This Row],[ID]])</f>
        <v>3</v>
      </c>
    </row>
    <row r="56" spans="1:3" x14ac:dyDescent="0.3">
      <c r="A56" t="str">
        <f>BIMTypeCode[[#This Row],[Identification]]</f>
        <v>224</v>
      </c>
      <c r="B56" t="str">
        <f>IF(BIMTypeCode[[#This Row],[Name_se]]&lt;&gt;"",BIMTypeCode[[#This Row],[Name_se]],"")</f>
        <v>Uppreglade väggar</v>
      </c>
      <c r="C56">
        <f>LEN(Table1120[[#This Row],[ID]])</f>
        <v>3</v>
      </c>
    </row>
    <row r="57" spans="1:3" x14ac:dyDescent="0.3">
      <c r="A57" t="str">
        <f>BIMTypeCode[[#This Row],[Identification]]</f>
        <v>225</v>
      </c>
      <c r="B57" t="str">
        <f>IF(BIMTypeCode[[#This Row],[Name_se]]&lt;&gt;"",BIMTypeCode[[#This Row],[Name_se]],"")</f>
        <v>Uppreglade väggskörtar</v>
      </c>
      <c r="C57">
        <f>LEN(Table1120[[#This Row],[ID]])</f>
        <v>3</v>
      </c>
    </row>
    <row r="58" spans="1:3" x14ac:dyDescent="0.3">
      <c r="A58" t="str">
        <f>BIMTypeCode[[#This Row],[Identification]]</f>
        <v>226</v>
      </c>
      <c r="B58" t="str">
        <f>IF(BIMTypeCode[[#This Row],[Name_se]]&lt;&gt;"",BIMTypeCode[[#This Row],[Name_se]],"")</f>
        <v>Glasväggsystem</v>
      </c>
      <c r="C58">
        <f>LEN(Table1120[[#This Row],[ID]])</f>
        <v>3</v>
      </c>
    </row>
    <row r="59" spans="1:3" x14ac:dyDescent="0.3">
      <c r="A59" t="str">
        <f>BIMTypeCode[[#This Row],[Identification]]</f>
        <v>23</v>
      </c>
      <c r="B59" t="str">
        <f>IF(BIMTypeCode[[#This Row],[Name_se]]&lt;&gt;"",BIMTypeCode[[#This Row],[Name_se]],"")</f>
        <v>Bjälklag</v>
      </c>
      <c r="C59">
        <f>LEN(Table1120[[#This Row],[ID]])</f>
        <v>2</v>
      </c>
    </row>
    <row r="60" spans="1:3" x14ac:dyDescent="0.3">
      <c r="A60" t="str">
        <f>BIMTypeCode[[#This Row],[Identification]]</f>
        <v>231</v>
      </c>
      <c r="B60" t="str">
        <f>IF(BIMTypeCode[[#This Row],[Name_se]]&lt;&gt;"",BIMTypeCode[[#This Row],[Name_se]],"")</f>
        <v>Prefabricerade bjälklag</v>
      </c>
      <c r="C60">
        <f>LEN(Table1120[[#This Row],[ID]])</f>
        <v>3</v>
      </c>
    </row>
    <row r="61" spans="1:3" x14ac:dyDescent="0.3">
      <c r="A61" t="str">
        <f>BIMTypeCode[[#This Row],[Identification]]</f>
        <v>232</v>
      </c>
      <c r="B61" t="str">
        <f>IF(BIMTypeCode[[#This Row],[Name_se]]&lt;&gt;"",BIMTypeCode[[#This Row],[Name_se]],"")</f>
        <v>Platsgjutna bjälklag</v>
      </c>
      <c r="C61">
        <f>LEN(Table1120[[#This Row],[ID]])</f>
        <v>3</v>
      </c>
    </row>
    <row r="62" spans="1:3" x14ac:dyDescent="0.3">
      <c r="A62" t="str">
        <f>BIMTypeCode[[#This Row],[Identification]]</f>
        <v>233</v>
      </c>
      <c r="B62" t="str">
        <f>IF(BIMTypeCode[[#This Row],[Name_se]]&lt;&gt;"",BIMTypeCode[[#This Row],[Name_se]],"")</f>
        <v>Uppreglade bjälklag</v>
      </c>
      <c r="C62">
        <f>LEN(Table1120[[#This Row],[ID]])</f>
        <v>3</v>
      </c>
    </row>
    <row r="63" spans="1:3" x14ac:dyDescent="0.3">
      <c r="A63" t="str">
        <f>BIMTypeCode[[#This Row],[Identification]]</f>
        <v>234</v>
      </c>
      <c r="B63" t="str">
        <f>IF(BIMTypeCode[[#This Row],[Name_se]]&lt;&gt;"",BIMTypeCode[[#This Row],[Name_se]],"")</f>
        <v>Pågjutningar</v>
      </c>
      <c r="C63">
        <f>LEN(Table1120[[#This Row],[ID]])</f>
        <v>3</v>
      </c>
    </row>
    <row r="64" spans="1:3" x14ac:dyDescent="0.3">
      <c r="A64" t="str">
        <f>BIMTypeCode[[#This Row],[Identification]]</f>
        <v>239</v>
      </c>
      <c r="B64" t="str">
        <f>IF(BIMTypeCode[[#This Row],[Name_se]]&lt;&gt;"",BIMTypeCode[[#This Row],[Name_se]],"")</f>
        <v>Övriga bjälklag</v>
      </c>
      <c r="C64">
        <f>LEN(Table1120[[#This Row],[ID]])</f>
        <v>3</v>
      </c>
    </row>
    <row r="65" spans="1:3" x14ac:dyDescent="0.3">
      <c r="A65" t="str">
        <f>BIMTypeCode[[#This Row],[Identification]]</f>
        <v>24</v>
      </c>
      <c r="B65" t="str">
        <f>IF(BIMTypeCode[[#This Row],[Name_se]]&lt;&gt;"",BIMTypeCode[[#This Row],[Name_se]],"")</f>
        <v>Trappor och ramper</v>
      </c>
      <c r="C65">
        <f>LEN(Table1120[[#This Row],[ID]])</f>
        <v>2</v>
      </c>
    </row>
    <row r="66" spans="1:3" x14ac:dyDescent="0.3">
      <c r="A66" t="str">
        <f>BIMTypeCode[[#This Row],[Identification]]</f>
        <v>241</v>
      </c>
      <c r="B66" t="str">
        <f>IF(BIMTypeCode[[#This Row],[Name_se]]&lt;&gt;"",BIMTypeCode[[#This Row],[Name_se]],"")</f>
        <v>Prefabricerade trappor</v>
      </c>
      <c r="C66">
        <f>LEN(Table1120[[#This Row],[ID]])</f>
        <v>3</v>
      </c>
    </row>
    <row r="67" spans="1:3" x14ac:dyDescent="0.3">
      <c r="A67" t="str">
        <f>BIMTypeCode[[#This Row],[Identification]]</f>
        <v>242</v>
      </c>
      <c r="B67" t="str">
        <f>IF(BIMTypeCode[[#This Row],[Name_se]]&lt;&gt;"",BIMTypeCode[[#This Row],[Name_se]],"")</f>
        <v>Platsgjutna trappor</v>
      </c>
      <c r="C67">
        <f>LEN(Table1120[[#This Row],[ID]])</f>
        <v>3</v>
      </c>
    </row>
    <row r="68" spans="1:3" x14ac:dyDescent="0.3">
      <c r="A68" t="str">
        <f>BIMTypeCode[[#This Row],[Identification]]</f>
        <v>243</v>
      </c>
      <c r="B68" t="str">
        <f>IF(BIMTypeCode[[#This Row],[Name_se]]&lt;&gt;"",BIMTypeCode[[#This Row],[Name_se]],"")</f>
        <v>Sammansatta trappor</v>
      </c>
      <c r="C68">
        <f>LEN(Table1120[[#This Row],[ID]])</f>
        <v>3</v>
      </c>
    </row>
    <row r="69" spans="1:3" x14ac:dyDescent="0.3">
      <c r="A69" t="str">
        <f>BIMTypeCode[[#This Row],[Identification]]</f>
        <v>244</v>
      </c>
      <c r="B69" t="str">
        <f>IF(BIMTypeCode[[#This Row],[Name_se]]&lt;&gt;"",BIMTypeCode[[#This Row],[Name_se]],"")</f>
        <v>Prefabricerade ramper</v>
      </c>
      <c r="C69">
        <f>LEN(Table1120[[#This Row],[ID]])</f>
        <v>3</v>
      </c>
    </row>
    <row r="70" spans="1:3" x14ac:dyDescent="0.3">
      <c r="A70" t="str">
        <f>BIMTypeCode[[#This Row],[Identification]]</f>
        <v>245</v>
      </c>
      <c r="B70" t="str">
        <f>IF(BIMTypeCode[[#This Row],[Name_se]]&lt;&gt;"",BIMTypeCode[[#This Row],[Name_se]],"")</f>
        <v>Platsgjutna ramper</v>
      </c>
      <c r="C70">
        <f>LEN(Table1120[[#This Row],[ID]])</f>
        <v>3</v>
      </c>
    </row>
    <row r="71" spans="1:3" x14ac:dyDescent="0.3">
      <c r="A71" t="str">
        <f>BIMTypeCode[[#This Row],[Identification]]</f>
        <v>246</v>
      </c>
      <c r="B71" t="str">
        <f>IF(BIMTypeCode[[#This Row],[Name_se]]&lt;&gt;"",BIMTypeCode[[#This Row],[Name_se]],"")</f>
        <v>Sammansatta ramper</v>
      </c>
      <c r="C71">
        <f>LEN(Table1120[[#This Row],[ID]])</f>
        <v>3</v>
      </c>
    </row>
    <row r="72" spans="1:3" x14ac:dyDescent="0.3">
      <c r="A72" t="str">
        <f>BIMTypeCode[[#This Row],[Identification]]</f>
        <v>247</v>
      </c>
      <c r="B72" t="str">
        <f>IF(BIMTypeCode[[#This Row],[Name_se]]&lt;&gt;"",BIMTypeCode[[#This Row],[Name_se]],"")</f>
        <v>Fasta stegar, lejdare och trappsteg</v>
      </c>
      <c r="C72">
        <f>LEN(Table1120[[#This Row],[ID]])</f>
        <v>3</v>
      </c>
    </row>
    <row r="73" spans="1:3" x14ac:dyDescent="0.3">
      <c r="A73" t="str">
        <f>BIMTypeCode[[#This Row],[Identification]]</f>
        <v>25</v>
      </c>
      <c r="B73" t="str">
        <f>IF(BIMTypeCode[[#This Row],[Name_se]]&lt;&gt;"",BIMTypeCode[[#This Row],[Name_se]],"")</f>
        <v>Bärande balkar och pelare</v>
      </c>
      <c r="C73">
        <f>LEN(Table1120[[#This Row],[ID]])</f>
        <v>2</v>
      </c>
    </row>
    <row r="74" spans="1:3" x14ac:dyDescent="0.3">
      <c r="A74" t="str">
        <f>BIMTypeCode[[#This Row],[Identification]]</f>
        <v>251</v>
      </c>
      <c r="B74" t="str">
        <f>IF(BIMTypeCode[[#This Row],[Name_se]]&lt;&gt;"",BIMTypeCode[[#This Row],[Name_se]],"")</f>
        <v>Prefabricerade balkar</v>
      </c>
      <c r="C74">
        <f>LEN(Table1120[[#This Row],[ID]])</f>
        <v>3</v>
      </c>
    </row>
    <row r="75" spans="1:3" x14ac:dyDescent="0.3">
      <c r="A75" t="str">
        <f>BIMTypeCode[[#This Row],[Identification]]</f>
        <v>252</v>
      </c>
      <c r="B75" t="str">
        <f>IF(BIMTypeCode[[#This Row],[Name_se]]&lt;&gt;"",BIMTypeCode[[#This Row],[Name_se]],"")</f>
        <v>Platsgjutna balkar</v>
      </c>
      <c r="C75">
        <f>LEN(Table1120[[#This Row],[ID]])</f>
        <v>3</v>
      </c>
    </row>
    <row r="76" spans="1:3" x14ac:dyDescent="0.3">
      <c r="A76" t="str">
        <f>BIMTypeCode[[#This Row],[Identification]]</f>
        <v>253</v>
      </c>
      <c r="B76" t="str">
        <f>IF(BIMTypeCode[[#This Row],[Name_se]]&lt;&gt;"",BIMTypeCode[[#This Row],[Name_se]],"")</f>
        <v>Stålbalkar</v>
      </c>
      <c r="C76">
        <f>LEN(Table1120[[#This Row],[ID]])</f>
        <v>3</v>
      </c>
    </row>
    <row r="77" spans="1:3" x14ac:dyDescent="0.3">
      <c r="A77" t="str">
        <f>BIMTypeCode[[#This Row],[Identification]]</f>
        <v>254</v>
      </c>
      <c r="B77" t="str">
        <f>IF(BIMTypeCode[[#This Row],[Name_se]]&lt;&gt;"",BIMTypeCode[[#This Row],[Name_se]],"")</f>
        <v>Övriga balkar</v>
      </c>
      <c r="C77">
        <f>LEN(Table1120[[#This Row],[ID]])</f>
        <v>3</v>
      </c>
    </row>
    <row r="78" spans="1:3" x14ac:dyDescent="0.3">
      <c r="A78" t="str">
        <f>BIMTypeCode[[#This Row],[Identification]]</f>
        <v>255</v>
      </c>
      <c r="B78" t="str">
        <f>IF(BIMTypeCode[[#This Row],[Name_se]]&lt;&gt;"",BIMTypeCode[[#This Row],[Name_se]],"")</f>
        <v>Prefabricerade pelare</v>
      </c>
      <c r="C78">
        <f>LEN(Table1120[[#This Row],[ID]])</f>
        <v>3</v>
      </c>
    </row>
    <row r="79" spans="1:3" x14ac:dyDescent="0.3">
      <c r="A79" t="str">
        <f>BIMTypeCode[[#This Row],[Identification]]</f>
        <v>256</v>
      </c>
      <c r="B79" t="str">
        <f>IF(BIMTypeCode[[#This Row],[Name_se]]&lt;&gt;"",BIMTypeCode[[#This Row],[Name_se]],"")</f>
        <v>Platsgjutna pelare</v>
      </c>
      <c r="C79">
        <f>LEN(Table1120[[#This Row],[ID]])</f>
        <v>3</v>
      </c>
    </row>
    <row r="80" spans="1:3" x14ac:dyDescent="0.3">
      <c r="A80" t="str">
        <f>BIMTypeCode[[#This Row],[Identification]]</f>
        <v>257</v>
      </c>
      <c r="B80" t="str">
        <f>IF(BIMTypeCode[[#This Row],[Name_se]]&lt;&gt;"",BIMTypeCode[[#This Row],[Name_se]],"")</f>
        <v>Stålpelare</v>
      </c>
      <c r="C80">
        <f>LEN(Table1120[[#This Row],[ID]])</f>
        <v>3</v>
      </c>
    </row>
    <row r="81" spans="1:3" x14ac:dyDescent="0.3">
      <c r="A81" t="str">
        <f>BIMTypeCode[[#This Row],[Identification]]</f>
        <v>259</v>
      </c>
      <c r="B81" t="str">
        <f>IF(BIMTypeCode[[#This Row],[Name_se]]&lt;&gt;"",BIMTypeCode[[#This Row],[Name_se]],"")</f>
        <v>Övriga pelare</v>
      </c>
      <c r="C81">
        <f>LEN(Table1120[[#This Row],[ID]])</f>
        <v>3</v>
      </c>
    </row>
    <row r="82" spans="1:3" x14ac:dyDescent="0.3">
      <c r="A82" t="str">
        <f>BIMTypeCode[[#This Row],[Identification]]</f>
        <v>26</v>
      </c>
      <c r="B82" t="str">
        <f>IF(BIMTypeCode[[#This Row],[Name_se]]&lt;&gt;"",BIMTypeCode[[#This Row],[Name_se]],"")</f>
        <v>Balkonger och loftgång, primära byggdelar</v>
      </c>
      <c r="C82">
        <f>LEN(Table1120[[#This Row],[ID]])</f>
        <v>2</v>
      </c>
    </row>
    <row r="83" spans="1:3" x14ac:dyDescent="0.3">
      <c r="A83" t="str">
        <f>BIMTypeCode[[#This Row],[Identification]]</f>
        <v>261</v>
      </c>
      <c r="B83" t="str">
        <f>IF(BIMTypeCode[[#This Row],[Name_se]]&lt;&gt;"",BIMTypeCode[[#This Row],[Name_se]],"")</f>
        <v>Prefabricerade balkongplattor och loftgångar</v>
      </c>
      <c r="C83">
        <f>LEN(Table1120[[#This Row],[ID]])</f>
        <v>3</v>
      </c>
    </row>
    <row r="84" spans="1:3" x14ac:dyDescent="0.3">
      <c r="A84" t="str">
        <f>BIMTypeCode[[#This Row],[Identification]]</f>
        <v>262</v>
      </c>
      <c r="B84" t="str">
        <f>IF(BIMTypeCode[[#This Row],[Name_se]]&lt;&gt;"",BIMTypeCode[[#This Row],[Name_se]],"")</f>
        <v>Platsgjutna balkonplattor och loftgångar</v>
      </c>
      <c r="C84">
        <f>LEN(Table1120[[#This Row],[ID]])</f>
        <v>3</v>
      </c>
    </row>
    <row r="85" spans="1:3" x14ac:dyDescent="0.3">
      <c r="A85" t="str">
        <f>BIMTypeCode[[#This Row],[Identification]]</f>
        <v>263</v>
      </c>
      <c r="B85" t="str">
        <f>IF(BIMTypeCode[[#This Row],[Name_se]]&lt;&gt;"",BIMTypeCode[[#This Row],[Name_se]],"")</f>
        <v>Sammansatta balkongplattor och loftgångar</v>
      </c>
      <c r="C85">
        <f>LEN(Table1120[[#This Row],[ID]])</f>
        <v>3</v>
      </c>
    </row>
    <row r="86" spans="1:3" x14ac:dyDescent="0.3">
      <c r="A86" t="str">
        <f>BIMTypeCode[[#This Row],[Identification]]</f>
        <v>27</v>
      </c>
      <c r="B86" t="str">
        <f>IF(BIMTypeCode[[#This Row],[Name_se]]&lt;&gt;"",BIMTypeCode[[#This Row],[Name_se]],"")</f>
        <v>Tak, primära byggdelar</v>
      </c>
      <c r="C86">
        <f>LEN(Table1120[[#This Row],[ID]])</f>
        <v>2</v>
      </c>
    </row>
    <row r="87" spans="1:3" x14ac:dyDescent="0.3">
      <c r="A87" t="str">
        <f>BIMTypeCode[[#This Row],[Identification]]</f>
        <v>271</v>
      </c>
      <c r="B87" t="str">
        <f>IF(BIMTypeCode[[#This Row],[Name_se]]&lt;&gt;"",BIMTypeCode[[#This Row],[Name_se]],"")</f>
        <v>Yttertak</v>
      </c>
      <c r="C87">
        <f>LEN(Table1120[[#This Row],[ID]])</f>
        <v>3</v>
      </c>
    </row>
    <row r="88" spans="1:3" x14ac:dyDescent="0.3">
      <c r="A88" t="str">
        <f>BIMTypeCode[[#This Row],[Identification]]</f>
        <v>272</v>
      </c>
      <c r="B88" t="str">
        <f>IF(BIMTypeCode[[#This Row],[Name_se]]&lt;&gt;"",BIMTypeCode[[#This Row],[Name_se]],"")</f>
        <v>Takkassetter</v>
      </c>
      <c r="C88">
        <f>LEN(Table1120[[#This Row],[ID]])</f>
        <v>3</v>
      </c>
    </row>
    <row r="89" spans="1:3" x14ac:dyDescent="0.3">
      <c r="A89" t="str">
        <f>BIMTypeCode[[#This Row],[Identification]]</f>
        <v>273</v>
      </c>
      <c r="B89" t="str">
        <f>IF(BIMTypeCode[[#This Row],[Name_se]]&lt;&gt;"",BIMTypeCode[[#This Row],[Name_se]],"")</f>
        <v>Varma tak</v>
      </c>
      <c r="C89">
        <f>LEN(Table1120[[#This Row],[ID]])</f>
        <v>3</v>
      </c>
    </row>
    <row r="90" spans="1:3" x14ac:dyDescent="0.3">
      <c r="A90" t="str">
        <f>BIMTypeCode[[#This Row],[Identification]]</f>
        <v>274</v>
      </c>
      <c r="B90" t="str">
        <f>IF(BIMTypeCode[[#This Row],[Name_se]]&lt;&gt;"",BIMTypeCode[[#This Row],[Name_se]],"")</f>
        <v>Glastakssystem</v>
      </c>
      <c r="C90">
        <f>LEN(Table1120[[#This Row],[ID]])</f>
        <v>3</v>
      </c>
    </row>
    <row r="91" spans="1:3" x14ac:dyDescent="0.3">
      <c r="A91" t="str">
        <f>BIMTypeCode[[#This Row],[Identification]]</f>
        <v>275</v>
      </c>
      <c r="B91" t="str">
        <f>IF(BIMTypeCode[[#This Row],[Name_se]]&lt;&gt;"",BIMTypeCode[[#This Row],[Name_se]],"")</f>
        <v>Mobila tak</v>
      </c>
      <c r="C91">
        <f>LEN(Table1120[[#This Row],[ID]])</f>
        <v>3</v>
      </c>
    </row>
    <row r="92" spans="1:3" x14ac:dyDescent="0.3">
      <c r="A92" t="str">
        <f>BIMTypeCode[[#This Row],[Identification]]</f>
        <v>276</v>
      </c>
      <c r="B92" t="str">
        <f>IF(BIMTypeCode[[#This Row],[Name_se]]&lt;&gt;"",BIMTypeCode[[#This Row],[Name_se]],"")</f>
        <v>Skärmtak</v>
      </c>
      <c r="C92">
        <f>LEN(Table1120[[#This Row],[ID]])</f>
        <v>3</v>
      </c>
    </row>
    <row r="93" spans="1:3" x14ac:dyDescent="0.3">
      <c r="A93" t="str">
        <f>BIMTypeCode[[#This Row],[Identification]]</f>
        <v>279</v>
      </c>
      <c r="B93" t="str">
        <f>IF(BIMTypeCode[[#This Row],[Name_se]]&lt;&gt;"",BIMTypeCode[[#This Row],[Name_se]],"")</f>
        <v>Övriga takkonstruktioner</v>
      </c>
      <c r="C93">
        <f>LEN(Table1120[[#This Row],[ID]])</f>
        <v>3</v>
      </c>
    </row>
    <row r="94" spans="1:3" x14ac:dyDescent="0.3">
      <c r="A94" t="str">
        <f>BIMTypeCode[[#This Row],[Identification]]</f>
        <v>28</v>
      </c>
      <c r="B94" t="str">
        <f>IF(BIMTypeCode[[#This Row],[Name_se]]&lt;&gt;"",BIMTypeCode[[#This Row],[Name_se]],"")</f>
        <v>Primära byggdelar, övrigt</v>
      </c>
      <c r="C94">
        <f>LEN(Table1120[[#This Row],[ID]])</f>
        <v>2</v>
      </c>
    </row>
    <row r="95" spans="1:3" x14ac:dyDescent="0.3">
      <c r="A95" t="str">
        <f>BIMTypeCode[[#This Row],[Identification]]</f>
        <v>3</v>
      </c>
      <c r="B95" t="str">
        <f>IF(BIMTypeCode[[#This Row],[Name_se]]&lt;&gt;"",BIMTypeCode[[#This Row],[Name_se]],"")</f>
        <v>Kompletterande byggdelar</v>
      </c>
      <c r="C95">
        <f>LEN(Table1120[[#This Row],[ID]])</f>
        <v>1</v>
      </c>
    </row>
    <row r="96" spans="1:3" x14ac:dyDescent="0.3">
      <c r="A96" t="str">
        <f>BIMTypeCode[[#This Row],[Identification]]</f>
        <v>30</v>
      </c>
      <c r="B96" t="str">
        <f>IF(BIMTypeCode[[#This Row],[Name_se]]&lt;&gt;"",BIMTypeCode[[#This Row],[Name_se]],"")</f>
        <v>Terräng</v>
      </c>
      <c r="C96">
        <f>LEN(Table1120[[#This Row],[ID]])</f>
        <v>2</v>
      </c>
    </row>
    <row r="97" spans="1:3" x14ac:dyDescent="0.3">
      <c r="A97" t="str">
        <f>BIMTypeCode[[#This Row],[Identification]]</f>
        <v>301</v>
      </c>
      <c r="B97" t="str">
        <f>IF(BIMTypeCode[[#This Row],[Name_se]]&lt;&gt;"",BIMTypeCode[[#This Row],[Name_se]],"")</f>
        <v>Staket, avskärmningar</v>
      </c>
      <c r="C97">
        <f>LEN(Table1120[[#This Row],[ID]])</f>
        <v>3</v>
      </c>
    </row>
    <row r="98" spans="1:3" x14ac:dyDescent="0.3">
      <c r="A98" t="str">
        <f>BIMTypeCode[[#This Row],[Identification]]</f>
        <v>302</v>
      </c>
      <c r="B98" t="str">
        <f>IF(BIMTypeCode[[#This Row],[Name_se]]&lt;&gt;"",BIMTypeCode[[#This Row],[Name_se]],"")</f>
        <v>Trappor och ramper</v>
      </c>
      <c r="C98">
        <f>LEN(Table1120[[#This Row],[ID]])</f>
        <v>3</v>
      </c>
    </row>
    <row r="99" spans="1:3" x14ac:dyDescent="0.3">
      <c r="A99" t="str">
        <f>BIMTypeCode[[#This Row],[Identification]]</f>
        <v>303</v>
      </c>
      <c r="B99" t="str">
        <f>IF(BIMTypeCode[[#This Row],[Name_se]]&lt;&gt;"",BIMTypeCode[[#This Row],[Name_se]],"")</f>
        <v>Övergång</v>
      </c>
      <c r="C99">
        <f>LEN(Table1120[[#This Row],[ID]])</f>
        <v>3</v>
      </c>
    </row>
    <row r="100" spans="1:3" x14ac:dyDescent="0.3">
      <c r="A100" t="str">
        <f>BIMTypeCode[[#This Row],[Identification]]</f>
        <v>31</v>
      </c>
      <c r="B100" t="str">
        <f>IF(BIMTypeCode[[#This Row],[Name_se]]&lt;&gt;"",BIMTypeCode[[#This Row],[Name_se]],"")</f>
        <v>Yttervägg</v>
      </c>
      <c r="C100">
        <f>LEN(Table1120[[#This Row],[ID]])</f>
        <v>2</v>
      </c>
    </row>
    <row r="101" spans="1:3" x14ac:dyDescent="0.3">
      <c r="A101" t="str">
        <f>BIMTypeCode[[#This Row],[Identification]]</f>
        <v>311</v>
      </c>
      <c r="B101" t="str">
        <f>IF(BIMTypeCode[[#This Row],[Name_se]]&lt;&gt;"",BIMTypeCode[[#This Row],[Name_se]],"")</f>
        <v>Dörrar</v>
      </c>
      <c r="C101">
        <f>LEN(Table1120[[#This Row],[ID]])</f>
        <v>3</v>
      </c>
    </row>
    <row r="102" spans="1:3" x14ac:dyDescent="0.3">
      <c r="A102" t="str">
        <f>BIMTypeCode[[#This Row],[Identification]]</f>
        <v>312</v>
      </c>
      <c r="B102" t="str">
        <f>IF(BIMTypeCode[[#This Row],[Name_se]]&lt;&gt;"",BIMTypeCode[[#This Row],[Name_se]],"")</f>
        <v>Fönster</v>
      </c>
      <c r="C102">
        <f>LEN(Table1120[[#This Row],[ID]])</f>
        <v>3</v>
      </c>
    </row>
    <row r="103" spans="1:3" x14ac:dyDescent="0.3">
      <c r="A103" t="str">
        <f>BIMTypeCode[[#This Row],[Identification]]</f>
        <v>313</v>
      </c>
      <c r="B103" t="str">
        <f>IF(BIMTypeCode[[#This Row],[Name_se]]&lt;&gt;"",BIMTypeCode[[#This Row],[Name_se]],"")</f>
        <v>Dörrar, fasadsystem</v>
      </c>
      <c r="C103">
        <f>LEN(Table1120[[#This Row],[ID]])</f>
        <v>3</v>
      </c>
    </row>
    <row r="104" spans="1:3" x14ac:dyDescent="0.3">
      <c r="A104" t="str">
        <f>BIMTypeCode[[#This Row],[Identification]]</f>
        <v>314</v>
      </c>
      <c r="B104" t="str">
        <f>IF(BIMTypeCode[[#This Row],[Name_se]]&lt;&gt;"",BIMTypeCode[[#This Row],[Name_se]],"")</f>
        <v>Fönsteröppningar, fasadsystem</v>
      </c>
      <c r="C104">
        <f>LEN(Table1120[[#This Row],[ID]])</f>
        <v>3</v>
      </c>
    </row>
    <row r="105" spans="1:3" x14ac:dyDescent="0.3">
      <c r="A105" t="str">
        <f>BIMTypeCode[[#This Row],[Identification]]</f>
        <v>315</v>
      </c>
      <c r="B105" t="str">
        <f>IF(BIMTypeCode[[#This Row],[Name_se]]&lt;&gt;"",BIMTypeCode[[#This Row],[Name_se]],"")</f>
        <v>Paneler, solavskärmningar, karmprofiler, fasadsystem</v>
      </c>
      <c r="C105">
        <f>LEN(Table1120[[#This Row],[ID]])</f>
        <v>3</v>
      </c>
    </row>
    <row r="106" spans="1:3" x14ac:dyDescent="0.3">
      <c r="A106" t="str">
        <f>BIMTypeCode[[#This Row],[Identification]]</f>
        <v>316</v>
      </c>
      <c r="B106" t="str">
        <f>IF(BIMTypeCode[[#This Row],[Name_se]]&lt;&gt;"",BIMTypeCode[[#This Row],[Name_se]],"")</f>
        <v>Portar och karuselldörrar</v>
      </c>
      <c r="C106">
        <f>LEN(Table1120[[#This Row],[ID]])</f>
        <v>3</v>
      </c>
    </row>
    <row r="107" spans="1:3" x14ac:dyDescent="0.3">
      <c r="A107" t="str">
        <f>BIMTypeCode[[#This Row],[Identification]]</f>
        <v>317</v>
      </c>
      <c r="B107" t="str">
        <f>IF(BIMTypeCode[[#This Row],[Name_se]]&lt;&gt;"",BIMTypeCode[[#This Row],[Name_se]],"")</f>
        <v>Ytterväggar, skärmväggar</v>
      </c>
      <c r="C107">
        <f>LEN(Table1120[[#This Row],[ID]])</f>
        <v>3</v>
      </c>
    </row>
    <row r="108" spans="1:3" x14ac:dyDescent="0.3">
      <c r="A108" t="str">
        <f>BIMTypeCode[[#This Row],[Identification]]</f>
        <v>319</v>
      </c>
      <c r="B108" t="str">
        <f>IF(BIMTypeCode[[#This Row],[Name_se]]&lt;&gt;"",BIMTypeCode[[#This Row],[Name_se]],"")</f>
        <v>Övriga ytterväggskompletteringar</v>
      </c>
      <c r="C108">
        <f>LEN(Table1120[[#This Row],[ID]])</f>
        <v>3</v>
      </c>
    </row>
    <row r="109" spans="1:3" x14ac:dyDescent="0.3">
      <c r="A109" t="str">
        <f>BIMTypeCode[[#This Row],[Identification]]</f>
        <v>32</v>
      </c>
      <c r="B109" t="str">
        <f>IF(BIMTypeCode[[#This Row],[Name_se]]&lt;&gt;"",BIMTypeCode[[#This Row],[Name_se]],"")</f>
        <v>Innervägg</v>
      </c>
      <c r="C109">
        <f>LEN(Table1120[[#This Row],[ID]])</f>
        <v>2</v>
      </c>
    </row>
    <row r="110" spans="1:3" x14ac:dyDescent="0.3">
      <c r="A110" t="str">
        <f>BIMTypeCode[[#This Row],[Identification]]</f>
        <v>321</v>
      </c>
      <c r="B110" t="str">
        <f>IF(BIMTypeCode[[#This Row],[Name_se]]&lt;&gt;"",BIMTypeCode[[#This Row],[Name_se]],"")</f>
        <v>Dörrar</v>
      </c>
      <c r="C110">
        <f>LEN(Table1120[[#This Row],[ID]])</f>
        <v>3</v>
      </c>
    </row>
    <row r="111" spans="1:3" x14ac:dyDescent="0.3">
      <c r="A111" t="str">
        <f>BIMTypeCode[[#This Row],[Identification]]</f>
        <v>322</v>
      </c>
      <c r="B111" t="str">
        <f>IF(BIMTypeCode[[#This Row],[Name_se]]&lt;&gt;"",BIMTypeCode[[#This Row],[Name_se]],"")</f>
        <v>Fönster, luckor</v>
      </c>
      <c r="C111">
        <f>LEN(Table1120[[#This Row],[ID]])</f>
        <v>3</v>
      </c>
    </row>
    <row r="112" spans="1:3" x14ac:dyDescent="0.3">
      <c r="A112" t="str">
        <f>BIMTypeCode[[#This Row],[Identification]]</f>
        <v>323</v>
      </c>
      <c r="B112" t="str">
        <f>IF(BIMTypeCode[[#This Row],[Name_se]]&lt;&gt;"",BIMTypeCode[[#This Row],[Name_se]],"")</f>
        <v>Dörrar, glasväggssystem</v>
      </c>
      <c r="C112">
        <f>LEN(Table1120[[#This Row],[ID]])</f>
        <v>3</v>
      </c>
    </row>
    <row r="113" spans="1:3" x14ac:dyDescent="0.3">
      <c r="A113" t="str">
        <f>BIMTypeCode[[#This Row],[Identification]]</f>
        <v>324</v>
      </c>
      <c r="B113" t="str">
        <f>IF(BIMTypeCode[[#This Row],[Name_se]]&lt;&gt;"",BIMTypeCode[[#This Row],[Name_se]],"")</f>
        <v>Fönsteröppningar, glasväggssystem</v>
      </c>
      <c r="C113">
        <f>LEN(Table1120[[#This Row],[ID]])</f>
        <v>3</v>
      </c>
    </row>
    <row r="114" spans="1:3" x14ac:dyDescent="0.3">
      <c r="A114" t="str">
        <f>BIMTypeCode[[#This Row],[Identification]]</f>
        <v>325</v>
      </c>
      <c r="B114" t="str">
        <f>IF(BIMTypeCode[[#This Row],[Name_se]]&lt;&gt;"",BIMTypeCode[[#This Row],[Name_se]],"")</f>
        <v>Fönster, solavskärmningar, karmprofiler, glasväggssystem</v>
      </c>
      <c r="C114">
        <f>LEN(Table1120[[#This Row],[ID]])</f>
        <v>3</v>
      </c>
    </row>
    <row r="115" spans="1:3" x14ac:dyDescent="0.3">
      <c r="A115" t="str">
        <f>BIMTypeCode[[#This Row],[Identification]]</f>
        <v>326</v>
      </c>
      <c r="B115" t="str">
        <f>IF(BIMTypeCode[[#This Row],[Name_se]]&lt;&gt;"",BIMTypeCode[[#This Row],[Name_se]],"")</f>
        <v>Invändiga portar och karuselldörrar</v>
      </c>
      <c r="C115">
        <f>LEN(Table1120[[#This Row],[ID]])</f>
        <v>3</v>
      </c>
    </row>
    <row r="116" spans="1:3" x14ac:dyDescent="0.3">
      <c r="A116" t="str">
        <f>BIMTypeCode[[#This Row],[Identification]]</f>
        <v>327</v>
      </c>
      <c r="B116" t="str">
        <f>IF(BIMTypeCode[[#This Row],[Name_se]]&lt;&gt;"",BIMTypeCode[[#This Row],[Name_se]],"")</f>
        <v>Rörliga innerväggar</v>
      </c>
      <c r="C116">
        <f>LEN(Table1120[[#This Row],[ID]])</f>
        <v>3</v>
      </c>
    </row>
    <row r="117" spans="1:3" x14ac:dyDescent="0.3">
      <c r="A117" t="str">
        <f>BIMTypeCode[[#This Row],[Identification]]</f>
        <v>328</v>
      </c>
      <c r="B117" t="str">
        <f>IF(BIMTypeCode[[#This Row],[Name_se]]&lt;&gt;"",BIMTypeCode[[#This Row],[Name_se]],"")</f>
        <v>Innerväggar, skärmväggar</v>
      </c>
      <c r="C117">
        <f>LEN(Table1120[[#This Row],[ID]])</f>
        <v>3</v>
      </c>
    </row>
    <row r="118" spans="1:3" x14ac:dyDescent="0.3">
      <c r="A118" t="str">
        <f>BIMTypeCode[[#This Row],[Identification]]</f>
        <v>329</v>
      </c>
      <c r="B118" t="str">
        <f>IF(BIMTypeCode[[#This Row],[Name_se]]&lt;&gt;"",BIMTypeCode[[#This Row],[Name_se]],"")</f>
        <v>Övriga innerväggskompletteringar</v>
      </c>
      <c r="C118">
        <f>LEN(Table1120[[#This Row],[ID]])</f>
        <v>3</v>
      </c>
    </row>
    <row r="119" spans="1:3" x14ac:dyDescent="0.3">
      <c r="A119" t="str">
        <f>BIMTypeCode[[#This Row],[Identification]]</f>
        <v>33</v>
      </c>
      <c r="B119" t="str">
        <f>IF(BIMTypeCode[[#This Row],[Name_se]]&lt;&gt;"",BIMTypeCode[[#This Row],[Name_se]],"")</f>
        <v>Bjälklag</v>
      </c>
      <c r="C119">
        <f>LEN(Table1120[[#This Row],[ID]])</f>
        <v>2</v>
      </c>
    </row>
    <row r="120" spans="1:3" x14ac:dyDescent="0.3">
      <c r="A120" t="str">
        <f>BIMTypeCode[[#This Row],[Identification]]</f>
        <v>331</v>
      </c>
      <c r="B120" t="str">
        <f>IF(BIMTypeCode[[#This Row],[Name_se]]&lt;&gt;"",BIMTypeCode[[#This Row],[Name_se]],"")</f>
        <v>Uppbyggda golv</v>
      </c>
      <c r="C120">
        <f>LEN(Table1120[[#This Row],[ID]])</f>
        <v>3</v>
      </c>
    </row>
    <row r="121" spans="1:3" x14ac:dyDescent="0.3">
      <c r="A121" t="str">
        <f>BIMTypeCode[[#This Row],[Identification]]</f>
        <v>332</v>
      </c>
      <c r="B121" t="str">
        <f>IF(BIMTypeCode[[#This Row],[Name_se]]&lt;&gt;"",BIMTypeCode[[#This Row],[Name_se]],"")</f>
        <v>Flytande golv</v>
      </c>
      <c r="C121">
        <f>LEN(Table1120[[#This Row],[ID]])</f>
        <v>3</v>
      </c>
    </row>
    <row r="122" spans="1:3" x14ac:dyDescent="0.3">
      <c r="A122" t="str">
        <f>BIMTypeCode[[#This Row],[Identification]]</f>
        <v>333</v>
      </c>
      <c r="B122" t="str">
        <f>IF(BIMTypeCode[[#This Row],[Name_se]]&lt;&gt;"",BIMTypeCode[[#This Row],[Name_se]],"")</f>
        <v>Luckor, gallerdurk, torkmattor</v>
      </c>
      <c r="C122">
        <f>LEN(Table1120[[#This Row],[ID]])</f>
        <v>3</v>
      </c>
    </row>
    <row r="123" spans="1:3" x14ac:dyDescent="0.3">
      <c r="A123" t="str">
        <f>BIMTypeCode[[#This Row],[Identification]]</f>
        <v>334</v>
      </c>
      <c r="B123" t="str">
        <f>IF(BIMTypeCode[[#This Row],[Name_se]]&lt;&gt;"",BIMTypeCode[[#This Row],[Name_se]],"")</f>
        <v>Platsgjutna golv</v>
      </c>
      <c r="C123">
        <f>LEN(Table1120[[#This Row],[ID]])</f>
        <v>3</v>
      </c>
    </row>
    <row r="124" spans="1:3" x14ac:dyDescent="0.3">
      <c r="A124" t="str">
        <f>BIMTypeCode[[#This Row],[Identification]]</f>
        <v>335</v>
      </c>
      <c r="B124" t="str">
        <f>IF(BIMTypeCode[[#This Row],[Name_se]]&lt;&gt;"",BIMTypeCode[[#This Row],[Name_se]],"")</f>
        <v>Uppbyggda beläggning</v>
      </c>
      <c r="C124">
        <f>LEN(Table1120[[#This Row],[ID]])</f>
        <v>3</v>
      </c>
    </row>
    <row r="125" spans="1:3" x14ac:dyDescent="0.3">
      <c r="A125" t="str">
        <f>BIMTypeCode[[#This Row],[Identification]]</f>
        <v>336</v>
      </c>
      <c r="B125" t="str">
        <f>IF(BIMTypeCode[[#This Row],[Name_se]]&lt;&gt;"",BIMTypeCode[[#This Row],[Name_se]],"")</f>
        <v>Ljudabsorbenter</v>
      </c>
      <c r="C125">
        <f>LEN(Table1120[[#This Row],[ID]])</f>
        <v>3</v>
      </c>
    </row>
    <row r="126" spans="1:3" x14ac:dyDescent="0.3">
      <c r="A126" t="str">
        <f>BIMTypeCode[[#This Row],[Identification]]</f>
        <v>339</v>
      </c>
      <c r="B126" t="str">
        <f>IF(BIMTypeCode[[#This Row],[Name_se]]&lt;&gt;"",BIMTypeCode[[#This Row],[Name_se]],"")</f>
        <v>Övriga bjälklagskompletteringar</v>
      </c>
      <c r="C126">
        <f>LEN(Table1120[[#This Row],[ID]])</f>
        <v>3</v>
      </c>
    </row>
    <row r="127" spans="1:3" x14ac:dyDescent="0.3">
      <c r="A127" t="str">
        <f>BIMTypeCode[[#This Row],[Identification]]</f>
        <v>34</v>
      </c>
      <c r="B127" t="str">
        <f>IF(BIMTypeCode[[#This Row],[Name_se]]&lt;&gt;"",BIMTypeCode[[#This Row],[Name_se]],"")</f>
        <v>Trappor och ramper</v>
      </c>
      <c r="C127">
        <f>LEN(Table1120[[#This Row],[ID]])</f>
        <v>2</v>
      </c>
    </row>
    <row r="128" spans="1:3" x14ac:dyDescent="0.3">
      <c r="A128" t="str">
        <f>BIMTypeCode[[#This Row],[Identification]]</f>
        <v>341</v>
      </c>
      <c r="B128" t="str">
        <f>IF(BIMTypeCode[[#This Row],[Name_se]]&lt;&gt;"",BIMTypeCode[[#This Row],[Name_se]],"")</f>
        <v>Utvänidga räcke, handledare</v>
      </c>
      <c r="C128">
        <f>LEN(Table1120[[#This Row],[ID]])</f>
        <v>3</v>
      </c>
    </row>
    <row r="129" spans="1:3" x14ac:dyDescent="0.3">
      <c r="A129" t="str">
        <f>BIMTypeCode[[#This Row],[Identification]]</f>
        <v>342</v>
      </c>
      <c r="B129" t="str">
        <f>IF(BIMTypeCode[[#This Row],[Name_se]]&lt;&gt;"",BIMTypeCode[[#This Row],[Name_se]],"")</f>
        <v>Invändiga räcke, handledare</v>
      </c>
      <c r="C129">
        <f>LEN(Table1120[[#This Row],[ID]])</f>
        <v>3</v>
      </c>
    </row>
    <row r="130" spans="1:3" x14ac:dyDescent="0.3">
      <c r="A130" t="str">
        <f>BIMTypeCode[[#This Row],[Identification]]</f>
        <v>343</v>
      </c>
      <c r="B130" t="str">
        <f>IF(BIMTypeCode[[#This Row],[Name_se]]&lt;&gt;"",BIMTypeCode[[#This Row],[Name_se]],"")</f>
        <v>Gallerdurk, skrapmattor</v>
      </c>
      <c r="C130">
        <f>LEN(Table1120[[#This Row],[ID]])</f>
        <v>3</v>
      </c>
    </row>
    <row r="131" spans="1:3" x14ac:dyDescent="0.3">
      <c r="A131" t="str">
        <f>BIMTypeCode[[#This Row],[Identification]]</f>
        <v>349</v>
      </c>
      <c r="B131" t="str">
        <f>IF(BIMTypeCode[[#This Row],[Name_se]]&lt;&gt;"",BIMTypeCode[[#This Row],[Name_se]],"")</f>
        <v>Övriga trappkompletteringar</v>
      </c>
      <c r="C131">
        <f>LEN(Table1120[[#This Row],[ID]])</f>
        <v>3</v>
      </c>
    </row>
    <row r="132" spans="1:3" x14ac:dyDescent="0.3">
      <c r="A132" t="str">
        <f>BIMTypeCode[[#This Row],[Identification]]</f>
        <v>35</v>
      </c>
      <c r="B132" t="str">
        <f>IF(BIMTypeCode[[#This Row],[Name_se]]&lt;&gt;"",BIMTypeCode[[#This Row],[Name_se]],"")</f>
        <v>Undertak</v>
      </c>
      <c r="C132">
        <f>LEN(Table1120[[#This Row],[ID]])</f>
        <v>2</v>
      </c>
    </row>
    <row r="133" spans="1:3" x14ac:dyDescent="0.3">
      <c r="A133" t="str">
        <f>BIMTypeCode[[#This Row],[Identification]]</f>
        <v>351</v>
      </c>
      <c r="B133" t="str">
        <f>IF(BIMTypeCode[[#This Row],[Name_se]]&lt;&gt;"",BIMTypeCode[[#This Row],[Name_se]],"")</f>
        <v>Invändiga nedpendlade undertak</v>
      </c>
      <c r="C133">
        <f>LEN(Table1120[[#This Row],[ID]])</f>
        <v>3</v>
      </c>
    </row>
    <row r="134" spans="1:3" x14ac:dyDescent="0.3">
      <c r="A134" t="str">
        <f>BIMTypeCode[[#This Row],[Identification]]</f>
        <v>352</v>
      </c>
      <c r="B134" t="str">
        <f>IF(BIMTypeCode[[#This Row],[Name_se]]&lt;&gt;"",BIMTypeCode[[#This Row],[Name_se]],"")</f>
        <v>Utvändiga nedpendlade undertak</v>
      </c>
      <c r="C134">
        <f>LEN(Table1120[[#This Row],[ID]])</f>
        <v>3</v>
      </c>
    </row>
    <row r="135" spans="1:3" x14ac:dyDescent="0.3">
      <c r="A135" t="str">
        <f>BIMTypeCode[[#This Row],[Identification]]</f>
        <v>353</v>
      </c>
      <c r="B135" t="str">
        <f>IF(BIMTypeCode[[#This Row],[Name_se]]&lt;&gt;"",BIMTypeCode[[#This Row],[Name_se]],"")</f>
        <v>Invändiga diktmonterade undertak</v>
      </c>
      <c r="C135">
        <f>LEN(Table1120[[#This Row],[ID]])</f>
        <v>3</v>
      </c>
    </row>
    <row r="136" spans="1:3" x14ac:dyDescent="0.3">
      <c r="A136" t="str">
        <f>BIMTypeCode[[#This Row],[Identification]]</f>
        <v>354</v>
      </c>
      <c r="B136" t="str">
        <f>IF(BIMTypeCode[[#This Row],[Name_se]]&lt;&gt;"",BIMTypeCode[[#This Row],[Name_se]],"")</f>
        <v>Utvändiga diktmonterade undertak</v>
      </c>
      <c r="C136">
        <f>LEN(Table1120[[#This Row],[ID]])</f>
        <v>3</v>
      </c>
    </row>
    <row r="137" spans="1:3" x14ac:dyDescent="0.3">
      <c r="A137" t="str">
        <f>BIMTypeCode[[#This Row],[Identification]]</f>
        <v>355</v>
      </c>
      <c r="B137" t="str">
        <f>IF(BIMTypeCode[[#This Row],[Name_se]]&lt;&gt;"",BIMTypeCode[[#This Row],[Name_se]],"")</f>
        <v>Invändiga undertaksskört</v>
      </c>
      <c r="C137">
        <f>LEN(Table1120[[#This Row],[ID]])</f>
        <v>3</v>
      </c>
    </row>
    <row r="138" spans="1:3" x14ac:dyDescent="0.3">
      <c r="A138" t="str">
        <f>BIMTypeCode[[#This Row],[Identification]]</f>
        <v>356</v>
      </c>
      <c r="B138" t="str">
        <f>IF(BIMTypeCode[[#This Row],[Name_se]]&lt;&gt;"",BIMTypeCode[[#This Row],[Name_se]],"")</f>
        <v>Utvändiga undertaksskört</v>
      </c>
      <c r="C138">
        <f>LEN(Table1120[[#This Row],[ID]])</f>
        <v>3</v>
      </c>
    </row>
    <row r="139" spans="1:3" x14ac:dyDescent="0.3">
      <c r="A139" t="str">
        <f>BIMTypeCode[[#This Row],[Identification]]</f>
        <v>357</v>
      </c>
      <c r="B139" t="str">
        <f>IF(BIMTypeCode[[#This Row],[Name_se]]&lt;&gt;"",BIMTypeCode[[#This Row],[Name_se]],"")</f>
        <v>Ljudabsorbenter</v>
      </c>
      <c r="C139">
        <f>LEN(Table1120[[#This Row],[ID]])</f>
        <v>3</v>
      </c>
    </row>
    <row r="140" spans="1:3" x14ac:dyDescent="0.3">
      <c r="A140" t="str">
        <f>BIMTypeCode[[#This Row],[Identification]]</f>
        <v>36</v>
      </c>
      <c r="B140" t="str">
        <f>IF(BIMTypeCode[[#This Row],[Name_se]]&lt;&gt;"",BIMTypeCode[[#This Row],[Name_se]],"")</f>
        <v>Balkonger</v>
      </c>
      <c r="C140">
        <f>LEN(Table1120[[#This Row],[ID]])</f>
        <v>2</v>
      </c>
    </row>
    <row r="141" spans="1:3" x14ac:dyDescent="0.3">
      <c r="A141" t="str">
        <f>BIMTypeCode[[#This Row],[Identification]]</f>
        <v>361</v>
      </c>
      <c r="B141" t="str">
        <f>IF(BIMTypeCode[[#This Row],[Name_se]]&lt;&gt;"",BIMTypeCode[[#This Row],[Name_se]],"")</f>
        <v>Balkongräcke</v>
      </c>
      <c r="C141">
        <f>LEN(Table1120[[#This Row],[ID]])</f>
        <v>3</v>
      </c>
    </row>
    <row r="142" spans="1:3" x14ac:dyDescent="0.3">
      <c r="A142" t="str">
        <f>BIMTypeCode[[#This Row],[Identification]]</f>
        <v>37</v>
      </c>
      <c r="B142" t="str">
        <f>IF(BIMTypeCode[[#This Row],[Name_se]]&lt;&gt;"",BIMTypeCode[[#This Row],[Name_se]],"")</f>
        <v>Tak</v>
      </c>
      <c r="C142">
        <f>LEN(Table1120[[#This Row],[ID]])</f>
        <v>2</v>
      </c>
    </row>
    <row r="143" spans="1:3" x14ac:dyDescent="0.3">
      <c r="A143" t="str">
        <f>BIMTypeCode[[#This Row],[Identification]]</f>
        <v>371</v>
      </c>
      <c r="B143" t="str">
        <f>IF(BIMTypeCode[[#This Row],[Name_se]]&lt;&gt;"",BIMTypeCode[[#This Row],[Name_se]],"")</f>
        <v>Takkupor</v>
      </c>
      <c r="C143">
        <f>LEN(Table1120[[#This Row],[ID]])</f>
        <v>3</v>
      </c>
    </row>
    <row r="144" spans="1:3" x14ac:dyDescent="0.3">
      <c r="A144" t="str">
        <f>BIMTypeCode[[#This Row],[Identification]]</f>
        <v>372</v>
      </c>
      <c r="B144" t="str">
        <f>IF(BIMTypeCode[[#This Row],[Name_se]]&lt;&gt;"",BIMTypeCode[[#This Row],[Name_se]],"")</f>
        <v>Takfönster, rök- och uppstigningsluckor</v>
      </c>
      <c r="C144">
        <f>LEN(Table1120[[#This Row],[ID]])</f>
        <v>3</v>
      </c>
    </row>
    <row r="145" spans="1:3" x14ac:dyDescent="0.3">
      <c r="A145" t="str">
        <f>BIMTypeCode[[#This Row],[Identification]]</f>
        <v>373</v>
      </c>
      <c r="B145" t="str">
        <f>IF(BIMTypeCode[[#This Row],[Name_se]]&lt;&gt;"",BIMTypeCode[[#This Row],[Name_se]],"")</f>
        <v>Solavskärmning till takfönster</v>
      </c>
      <c r="C145">
        <f>LEN(Table1120[[#This Row],[ID]])</f>
        <v>3</v>
      </c>
    </row>
    <row r="146" spans="1:3" x14ac:dyDescent="0.3">
      <c r="A146" t="str">
        <f>BIMTypeCode[[#This Row],[Identification]]</f>
        <v>374</v>
      </c>
      <c r="B146" t="str">
        <f>IF(BIMTypeCode[[#This Row],[Name_se]]&lt;&gt;"",BIMTypeCode[[#This Row],[Name_se]],"")</f>
        <v>Taksäkerhet</v>
      </c>
      <c r="C146">
        <f>LEN(Table1120[[#This Row],[ID]])</f>
        <v>3</v>
      </c>
    </row>
    <row r="147" spans="1:3" x14ac:dyDescent="0.3">
      <c r="A147" t="str">
        <f>BIMTypeCode[[#This Row],[Identification]]</f>
        <v>375</v>
      </c>
      <c r="B147" t="str">
        <f>IF(BIMTypeCode[[#This Row],[Name_se]]&lt;&gt;"",BIMTypeCode[[#This Row],[Name_se]],"")</f>
        <v>Brandtätningar</v>
      </c>
      <c r="C147">
        <f>LEN(Table1120[[#This Row],[ID]])</f>
        <v>3</v>
      </c>
    </row>
    <row r="148" spans="1:3" x14ac:dyDescent="0.3">
      <c r="A148" t="str">
        <f>BIMTypeCode[[#This Row],[Identification]]</f>
        <v>376</v>
      </c>
      <c r="B148" t="str">
        <f>IF(BIMTypeCode[[#This Row],[Name_se]]&lt;&gt;"",BIMTypeCode[[#This Row],[Name_se]],"")</f>
        <v>Täckplåtar</v>
      </c>
      <c r="C148">
        <f>LEN(Table1120[[#This Row],[ID]])</f>
        <v>3</v>
      </c>
    </row>
    <row r="149" spans="1:3" x14ac:dyDescent="0.3">
      <c r="A149" t="str">
        <f>BIMTypeCode[[#This Row],[Identification]]</f>
        <v>377</v>
      </c>
      <c r="B149" t="str">
        <f>IF(BIMTypeCode[[#This Row],[Name_se]]&lt;&gt;"",BIMTypeCode[[#This Row],[Name_se]],"")</f>
        <v>Beläggningar på färdigt tak</v>
      </c>
      <c r="C149">
        <f>LEN(Table1120[[#This Row],[ID]])</f>
        <v>3</v>
      </c>
    </row>
    <row r="150" spans="1:3" x14ac:dyDescent="0.3">
      <c r="A150" t="str">
        <f>BIMTypeCode[[#This Row],[Identification]]</f>
        <v>38</v>
      </c>
      <c r="B150" t="str">
        <f>IF(BIMTypeCode[[#This Row],[Name_se]]&lt;&gt;"",BIMTypeCode[[#This Row],[Name_se]],"")</f>
        <v>Kompletterande byggdelar, övrigt</v>
      </c>
      <c r="C150">
        <f>LEN(Table1120[[#This Row],[ID]])</f>
        <v>2</v>
      </c>
    </row>
    <row r="151" spans="1:3" x14ac:dyDescent="0.3">
      <c r="A151" t="str">
        <f>BIMTypeCode[[#This Row],[Identification]]</f>
        <v>4</v>
      </c>
      <c r="B151" t="str">
        <f>IF(BIMTypeCode[[#This Row],[Name_se]]&lt;&gt;"",BIMTypeCode[[#This Row],[Name_se]],"")</f>
        <v>Ytbehandling</v>
      </c>
      <c r="C151">
        <f>LEN(Table1120[[#This Row],[ID]])</f>
        <v>1</v>
      </c>
    </row>
    <row r="152" spans="1:3" x14ac:dyDescent="0.3">
      <c r="A152" t="str">
        <f>BIMTypeCode[[#This Row],[Identification]]</f>
        <v>41</v>
      </c>
      <c r="B152" t="str">
        <f>IF(BIMTypeCode[[#This Row],[Name_se]]&lt;&gt;"",BIMTypeCode[[#This Row],[Name_se]],"")</f>
        <v>Utvändiga väggar</v>
      </c>
      <c r="C152">
        <f>LEN(Table1120[[#This Row],[ID]])</f>
        <v>2</v>
      </c>
    </row>
    <row r="153" spans="1:3" x14ac:dyDescent="0.3">
      <c r="A153" t="str">
        <f>BIMTypeCode[[#This Row],[Identification]]</f>
        <v>411</v>
      </c>
      <c r="B153" t="str">
        <f>IF(BIMTypeCode[[#This Row],[Name_se]]&lt;&gt;"",BIMTypeCode[[#This Row],[Name_se]],"")</f>
        <v>Målad</v>
      </c>
      <c r="C153">
        <f>LEN(Table1120[[#This Row],[ID]])</f>
        <v>3</v>
      </c>
    </row>
    <row r="154" spans="1:3" x14ac:dyDescent="0.3">
      <c r="A154" t="str">
        <f>BIMTypeCode[[#This Row],[Identification]]</f>
        <v>412</v>
      </c>
      <c r="B154" t="str">
        <f>IF(BIMTypeCode[[#This Row],[Name_se]]&lt;&gt;"",BIMTypeCode[[#This Row],[Name_se]],"")</f>
        <v>Murad</v>
      </c>
      <c r="C154">
        <f>LEN(Table1120[[#This Row],[ID]])</f>
        <v>3</v>
      </c>
    </row>
    <row r="155" spans="1:3" x14ac:dyDescent="0.3">
      <c r="A155" t="str">
        <f>BIMTypeCode[[#This Row],[Identification]]</f>
        <v>413</v>
      </c>
      <c r="B155" t="str">
        <f>IF(BIMTypeCode[[#This Row],[Name_se]]&lt;&gt;"",BIMTypeCode[[#This Row],[Name_se]],"")</f>
        <v>Monterad</v>
      </c>
      <c r="C155">
        <f>LEN(Table1120[[#This Row],[ID]])</f>
        <v>3</v>
      </c>
    </row>
    <row r="156" spans="1:3" x14ac:dyDescent="0.3">
      <c r="A156" t="str">
        <f>BIMTypeCode[[#This Row],[Identification]]</f>
        <v>42</v>
      </c>
      <c r="B156" t="str">
        <f>IF(BIMTypeCode[[#This Row],[Name_se]]&lt;&gt;"",BIMTypeCode[[#This Row],[Name_se]],"")</f>
        <v>Invändiga väggar</v>
      </c>
      <c r="C156">
        <f>LEN(Table1120[[#This Row],[ID]])</f>
        <v>2</v>
      </c>
    </row>
    <row r="157" spans="1:3" x14ac:dyDescent="0.3">
      <c r="A157" t="str">
        <f>BIMTypeCode[[#This Row],[Identification]]</f>
        <v>421</v>
      </c>
      <c r="B157" t="str">
        <f>IF(BIMTypeCode[[#This Row],[Name_se]]&lt;&gt;"",BIMTypeCode[[#This Row],[Name_se]],"")</f>
        <v>Målad</v>
      </c>
      <c r="C157">
        <f>LEN(Table1120[[#This Row],[ID]])</f>
        <v>3</v>
      </c>
    </row>
    <row r="158" spans="1:3" x14ac:dyDescent="0.3">
      <c r="A158" t="str">
        <f>BIMTypeCode[[#This Row],[Identification]]</f>
        <v>422</v>
      </c>
      <c r="B158" t="str">
        <f>IF(BIMTypeCode[[#This Row],[Name_se]]&lt;&gt;"",BIMTypeCode[[#This Row],[Name_se]],"")</f>
        <v>Murad</v>
      </c>
      <c r="C158">
        <f>LEN(Table1120[[#This Row],[ID]])</f>
        <v>3</v>
      </c>
    </row>
    <row r="159" spans="1:3" x14ac:dyDescent="0.3">
      <c r="A159" t="str">
        <f>BIMTypeCode[[#This Row],[Identification]]</f>
        <v>423</v>
      </c>
      <c r="B159" t="str">
        <f>IF(BIMTypeCode[[#This Row],[Name_se]]&lt;&gt;"",BIMTypeCode[[#This Row],[Name_se]],"")</f>
        <v>Monterad</v>
      </c>
      <c r="C159">
        <f>LEN(Table1120[[#This Row],[ID]])</f>
        <v>3</v>
      </c>
    </row>
    <row r="160" spans="1:3" x14ac:dyDescent="0.3">
      <c r="A160" t="str">
        <f>BIMTypeCode[[#This Row],[Identification]]</f>
        <v>43</v>
      </c>
      <c r="B160" t="str">
        <f>IF(BIMTypeCode[[#This Row],[Name_se]]&lt;&gt;"",BIMTypeCode[[#This Row],[Name_se]],"")</f>
        <v>Bjälklag och golv</v>
      </c>
      <c r="C160">
        <f>LEN(Table1120[[#This Row],[ID]])</f>
        <v>2</v>
      </c>
    </row>
    <row r="161" spans="1:3" x14ac:dyDescent="0.3">
      <c r="A161" t="str">
        <f>BIMTypeCode[[#This Row],[Identification]]</f>
        <v>431</v>
      </c>
      <c r="B161" t="str">
        <f>IF(BIMTypeCode[[#This Row],[Name_se]]&lt;&gt;"",BIMTypeCode[[#This Row],[Name_se]],"")</f>
        <v>Målad</v>
      </c>
      <c r="C161">
        <f>LEN(Table1120[[#This Row],[ID]])</f>
        <v>3</v>
      </c>
    </row>
    <row r="162" spans="1:3" x14ac:dyDescent="0.3">
      <c r="A162" t="str">
        <f>BIMTypeCode[[#This Row],[Identification]]</f>
        <v>432</v>
      </c>
      <c r="B162" t="str">
        <f>IF(BIMTypeCode[[#This Row],[Name_se]]&lt;&gt;"",BIMTypeCode[[#This Row],[Name_se]],"")</f>
        <v>Murad</v>
      </c>
      <c r="C162">
        <f>LEN(Table1120[[#This Row],[ID]])</f>
        <v>3</v>
      </c>
    </row>
    <row r="163" spans="1:3" x14ac:dyDescent="0.3">
      <c r="A163" t="str">
        <f>BIMTypeCode[[#This Row],[Identification]]</f>
        <v>433</v>
      </c>
      <c r="B163" t="str">
        <f>IF(BIMTypeCode[[#This Row],[Name_se]]&lt;&gt;"",BIMTypeCode[[#This Row],[Name_se]],"")</f>
        <v>Monterad</v>
      </c>
      <c r="C163">
        <f>LEN(Table1120[[#This Row],[ID]])</f>
        <v>3</v>
      </c>
    </row>
    <row r="164" spans="1:3" x14ac:dyDescent="0.3">
      <c r="A164" t="str">
        <f>BIMTypeCode[[#This Row],[Identification]]</f>
        <v>44</v>
      </c>
      <c r="B164" t="str">
        <f>IF(BIMTypeCode[[#This Row],[Name_se]]&lt;&gt;"",BIMTypeCode[[#This Row],[Name_se]],"")</f>
        <v>Trappor och ramper</v>
      </c>
      <c r="C164">
        <f>LEN(Table1120[[#This Row],[ID]])</f>
        <v>2</v>
      </c>
    </row>
    <row r="165" spans="1:3" x14ac:dyDescent="0.3">
      <c r="A165" t="str">
        <f>BIMTypeCode[[#This Row],[Identification]]</f>
        <v>441</v>
      </c>
      <c r="B165" t="str">
        <f>IF(BIMTypeCode[[#This Row],[Name_se]]&lt;&gt;"",BIMTypeCode[[#This Row],[Name_se]],"")</f>
        <v>Målad</v>
      </c>
      <c r="C165">
        <f>LEN(Table1120[[#This Row],[ID]])</f>
        <v>3</v>
      </c>
    </row>
    <row r="166" spans="1:3" x14ac:dyDescent="0.3">
      <c r="A166" t="str">
        <f>BIMTypeCode[[#This Row],[Identification]]</f>
        <v>442</v>
      </c>
      <c r="B166" t="str">
        <f>IF(BIMTypeCode[[#This Row],[Name_se]]&lt;&gt;"",BIMTypeCode[[#This Row],[Name_se]],"")</f>
        <v>Murad</v>
      </c>
      <c r="C166">
        <f>LEN(Table1120[[#This Row],[ID]])</f>
        <v>3</v>
      </c>
    </row>
    <row r="167" spans="1:3" x14ac:dyDescent="0.3">
      <c r="A167" t="str">
        <f>BIMTypeCode[[#This Row],[Identification]]</f>
        <v>443</v>
      </c>
      <c r="B167" t="str">
        <f>IF(BIMTypeCode[[#This Row],[Name_se]]&lt;&gt;"",BIMTypeCode[[#This Row],[Name_se]],"")</f>
        <v>Monterad</v>
      </c>
      <c r="C167">
        <f>LEN(Table1120[[#This Row],[ID]])</f>
        <v>3</v>
      </c>
    </row>
    <row r="168" spans="1:3" x14ac:dyDescent="0.3">
      <c r="A168" t="str">
        <f>BIMTypeCode[[#This Row],[Identification]]</f>
        <v>45</v>
      </c>
      <c r="B168" t="str">
        <f>IF(BIMTypeCode[[#This Row],[Name_se]]&lt;&gt;"",BIMTypeCode[[#This Row],[Name_se]],"")</f>
        <v>Undertak</v>
      </c>
      <c r="C168">
        <f>LEN(Table1120[[#This Row],[ID]])</f>
        <v>2</v>
      </c>
    </row>
    <row r="169" spans="1:3" x14ac:dyDescent="0.3">
      <c r="A169" t="str">
        <f>BIMTypeCode[[#This Row],[Identification]]</f>
        <v>451</v>
      </c>
      <c r="B169" t="str">
        <f>IF(BIMTypeCode[[#This Row],[Name_se]]&lt;&gt;"",BIMTypeCode[[#This Row],[Name_se]],"")</f>
        <v>Målad</v>
      </c>
      <c r="C169">
        <f>LEN(Table1120[[#This Row],[ID]])</f>
        <v>3</v>
      </c>
    </row>
    <row r="170" spans="1:3" x14ac:dyDescent="0.3">
      <c r="A170" t="str">
        <f>BIMTypeCode[[#This Row],[Identification]]</f>
        <v>452</v>
      </c>
      <c r="B170" t="str">
        <f>IF(BIMTypeCode[[#This Row],[Name_se]]&lt;&gt;"",BIMTypeCode[[#This Row],[Name_se]],"")</f>
        <v>Murad</v>
      </c>
      <c r="C170">
        <f>LEN(Table1120[[#This Row],[ID]])</f>
        <v>3</v>
      </c>
    </row>
    <row r="171" spans="1:3" x14ac:dyDescent="0.3">
      <c r="A171" t="str">
        <f>BIMTypeCode[[#This Row],[Identification]]</f>
        <v>453</v>
      </c>
      <c r="B171" t="str">
        <f>IF(BIMTypeCode[[#This Row],[Name_se]]&lt;&gt;"",BIMTypeCode[[#This Row],[Name_se]],"")</f>
        <v>Monterad</v>
      </c>
      <c r="C171">
        <f>LEN(Table1120[[#This Row],[ID]])</f>
        <v>3</v>
      </c>
    </row>
    <row r="172" spans="1:3" x14ac:dyDescent="0.3">
      <c r="A172" t="str">
        <f>BIMTypeCode[[#This Row],[Identification]]</f>
        <v>46</v>
      </c>
      <c r="B172" t="str">
        <f>IF(BIMTypeCode[[#This Row],[Name_se]]&lt;&gt;"",BIMTypeCode[[#This Row],[Name_se]],"")</f>
        <v>Balkonger</v>
      </c>
      <c r="C172">
        <f>LEN(Table1120[[#This Row],[ID]])</f>
        <v>2</v>
      </c>
    </row>
    <row r="173" spans="1:3" x14ac:dyDescent="0.3">
      <c r="A173" t="str">
        <f>BIMTypeCode[[#This Row],[Identification]]</f>
        <v>461</v>
      </c>
      <c r="B173" t="str">
        <f>IF(BIMTypeCode[[#This Row],[Name_se]]&lt;&gt;"",BIMTypeCode[[#This Row],[Name_se]],"")</f>
        <v>Målad</v>
      </c>
      <c r="C173">
        <f>LEN(Table1120[[#This Row],[ID]])</f>
        <v>3</v>
      </c>
    </row>
    <row r="174" spans="1:3" x14ac:dyDescent="0.3">
      <c r="A174" t="str">
        <f>BIMTypeCode[[#This Row],[Identification]]</f>
        <v>462</v>
      </c>
      <c r="B174" t="str">
        <f>IF(BIMTypeCode[[#This Row],[Name_se]]&lt;&gt;"",BIMTypeCode[[#This Row],[Name_se]],"")</f>
        <v>Murad</v>
      </c>
      <c r="C174">
        <f>LEN(Table1120[[#This Row],[ID]])</f>
        <v>3</v>
      </c>
    </row>
    <row r="175" spans="1:3" x14ac:dyDescent="0.3">
      <c r="A175" t="str">
        <f>BIMTypeCode[[#This Row],[Identification]]</f>
        <v>463</v>
      </c>
      <c r="B175" t="str">
        <f>IF(BIMTypeCode[[#This Row],[Name_se]]&lt;&gt;"",BIMTypeCode[[#This Row],[Name_se]],"")</f>
        <v>Monterad</v>
      </c>
      <c r="C175">
        <f>LEN(Table1120[[#This Row],[ID]])</f>
        <v>3</v>
      </c>
    </row>
    <row r="176" spans="1:3" x14ac:dyDescent="0.3">
      <c r="A176" t="str">
        <f>BIMTypeCode[[#This Row],[Identification]]</f>
        <v>47</v>
      </c>
      <c r="B176" t="str">
        <f>IF(BIMTypeCode[[#This Row],[Name_se]]&lt;&gt;"",BIMTypeCode[[#This Row],[Name_se]],"")</f>
        <v>Tak</v>
      </c>
      <c r="C176">
        <f>LEN(Table1120[[#This Row],[ID]])</f>
        <v>2</v>
      </c>
    </row>
    <row r="177" spans="1:3" x14ac:dyDescent="0.3">
      <c r="A177" t="str">
        <f>BIMTypeCode[[#This Row],[Identification]]</f>
        <v>471</v>
      </c>
      <c r="B177" t="str">
        <f>IF(BIMTypeCode[[#This Row],[Name_se]]&lt;&gt;"",BIMTypeCode[[#This Row],[Name_se]],"")</f>
        <v>Målad</v>
      </c>
      <c r="C177">
        <f>LEN(Table1120[[#This Row],[ID]])</f>
        <v>3</v>
      </c>
    </row>
    <row r="178" spans="1:3" x14ac:dyDescent="0.3">
      <c r="A178" t="str">
        <f>BIMTypeCode[[#This Row],[Identification]]</f>
        <v>472</v>
      </c>
      <c r="B178" t="str">
        <f>IF(BIMTypeCode[[#This Row],[Name_se]]&lt;&gt;"",BIMTypeCode[[#This Row],[Name_se]],"")</f>
        <v>Taktäckning</v>
      </c>
      <c r="C178">
        <f>LEN(Table1120[[#This Row],[ID]])</f>
        <v>3</v>
      </c>
    </row>
    <row r="179" spans="1:3" x14ac:dyDescent="0.3">
      <c r="A179" t="str">
        <f>BIMTypeCode[[#This Row],[Identification]]</f>
        <v>48</v>
      </c>
      <c r="B179" t="str">
        <f>IF(BIMTypeCode[[#This Row],[Name_se]]&lt;&gt;"",BIMTypeCode[[#This Row],[Name_se]],"")</f>
        <v>Övriga byggnadsdelar, beklädnader</v>
      </c>
      <c r="C179">
        <f>LEN(Table1120[[#This Row],[ID]])</f>
        <v>2</v>
      </c>
    </row>
    <row r="180" spans="1:3" x14ac:dyDescent="0.3">
      <c r="A180" t="str">
        <f>BIMTypeCode[[#This Row],[Identification]]</f>
        <v>5</v>
      </c>
      <c r="B180" t="str">
        <f>IF(BIMTypeCode[[#This Row],[Name_se]]&lt;&gt;"",BIMTypeCode[[#This Row],[Name_se]],"")</f>
        <v>VA-, VVS-, kyl och proccessmediesystem</v>
      </c>
      <c r="C180">
        <f>LEN(Table1120[[#This Row],[ID]])</f>
        <v>1</v>
      </c>
    </row>
    <row r="181" spans="1:3" x14ac:dyDescent="0.3">
      <c r="A181" t="str">
        <f>BIMTypeCode[[#This Row],[Identification]]</f>
        <v>50</v>
      </c>
      <c r="B181" t="str">
        <f>IF(BIMTypeCode[[#This Row],[Name_se]]&lt;&gt;"",BIMTypeCode[[#This Row],[Name_se]],"")</f>
        <v>Rörsystem i anläggning</v>
      </c>
      <c r="C181">
        <f>LEN(Table1120[[#This Row],[ID]])</f>
        <v>2</v>
      </c>
    </row>
    <row r="182" spans="1:3" x14ac:dyDescent="0.3">
      <c r="A182" t="str">
        <f>BIMTypeCode[[#This Row],[Identification]]</f>
        <v>501</v>
      </c>
      <c r="B182" t="str">
        <f>IF(BIMTypeCode[[#This Row],[Name_se]]&lt;&gt;"",BIMTypeCode[[#This Row],[Name_se]],"")</f>
        <v>Ledningar av metall i mark</v>
      </c>
      <c r="C182">
        <f>LEN(Table1120[[#This Row],[ID]])</f>
        <v>3</v>
      </c>
    </row>
    <row r="183" spans="1:3" x14ac:dyDescent="0.3">
      <c r="A183" t="str">
        <f>BIMTypeCode[[#This Row],[Identification]]</f>
        <v>502</v>
      </c>
      <c r="B183" t="str">
        <f>IF(BIMTypeCode[[#This Row],[Name_se]]&lt;&gt;"",BIMTypeCode[[#This Row],[Name_se]],"")</f>
        <v>Flexibla ledningar av plast i mark</v>
      </c>
      <c r="C183">
        <f>LEN(Table1120[[#This Row],[ID]])</f>
        <v>3</v>
      </c>
    </row>
    <row r="184" spans="1:3" x14ac:dyDescent="0.3">
      <c r="A184" t="str">
        <f>BIMTypeCode[[#This Row],[Identification]]</f>
        <v>503</v>
      </c>
      <c r="B184" t="str">
        <f>IF(BIMTypeCode[[#This Row],[Name_se]]&lt;&gt;"",BIMTypeCode[[#This Row],[Name_se]],"")</f>
        <v>Styva ledningar av plats i mark</v>
      </c>
      <c r="C184">
        <f>LEN(Table1120[[#This Row],[ID]])</f>
        <v>3</v>
      </c>
    </row>
    <row r="185" spans="1:3" x14ac:dyDescent="0.3">
      <c r="A185" t="str">
        <f>BIMTypeCode[[#This Row],[Identification]]</f>
        <v>504</v>
      </c>
      <c r="B185" t="str">
        <f>IF(BIMTypeCode[[#This Row],[Name_se]]&lt;&gt;"",BIMTypeCode[[#This Row],[Name_se]],"")</f>
        <v>Brunnar i mark</v>
      </c>
      <c r="C185">
        <f>LEN(Table1120[[#This Row],[ID]])</f>
        <v>3</v>
      </c>
    </row>
    <row r="186" spans="1:3" x14ac:dyDescent="0.3">
      <c r="A186" t="str">
        <f>BIMTypeCode[[#This Row],[Identification]]</f>
        <v>5041</v>
      </c>
      <c r="B186" t="str">
        <f>IF(BIMTypeCode[[#This Row],[Name_se]]&lt;&gt;"",BIMTypeCode[[#This Row],[Name_se]],"")</f>
        <v>Brunnar i mark</v>
      </c>
      <c r="C186">
        <f>LEN(Table1120[[#This Row],[ID]])</f>
        <v>4</v>
      </c>
    </row>
    <row r="187" spans="1:3" x14ac:dyDescent="0.3">
      <c r="A187" t="str">
        <f>BIMTypeCode[[#This Row],[Identification]]</f>
        <v>5042</v>
      </c>
      <c r="B187" t="str">
        <f>IF(BIMTypeCode[[#This Row],[Name_se]]&lt;&gt;"",BIMTypeCode[[#This Row],[Name_se]],"")</f>
        <v>Dränbrunnar</v>
      </c>
      <c r="C187">
        <f>LEN(Table1120[[#This Row],[ID]])</f>
        <v>4</v>
      </c>
    </row>
    <row r="188" spans="1:3" x14ac:dyDescent="0.3">
      <c r="A188" t="str">
        <f>BIMTypeCode[[#This Row],[Identification]]</f>
        <v>5043</v>
      </c>
      <c r="B188" t="str">
        <f>IF(BIMTypeCode[[#This Row],[Name_se]]&lt;&gt;"",BIMTypeCode[[#This Row],[Name_se]],"")</f>
        <v>Nedstigningsbrunnar</v>
      </c>
      <c r="C188">
        <f>LEN(Table1120[[#This Row],[ID]])</f>
        <v>4</v>
      </c>
    </row>
    <row r="189" spans="1:3" x14ac:dyDescent="0.3">
      <c r="A189" t="str">
        <f>BIMTypeCode[[#This Row],[Identification]]</f>
        <v>5044</v>
      </c>
      <c r="B189" t="str">
        <f>IF(BIMTypeCode[[#This Row],[Name_se]]&lt;&gt;"",BIMTypeCode[[#This Row],[Name_se]],"")</f>
        <v>Pumpbrunnar</v>
      </c>
      <c r="C189">
        <f>LEN(Table1120[[#This Row],[ID]])</f>
        <v>4</v>
      </c>
    </row>
    <row r="190" spans="1:3" x14ac:dyDescent="0.3">
      <c r="A190" t="str">
        <f>BIMTypeCode[[#This Row],[Identification]]</f>
        <v>5045</v>
      </c>
      <c r="B190" t="str">
        <f>IF(BIMTypeCode[[#This Row],[Name_se]]&lt;&gt;"",BIMTypeCode[[#This Row],[Name_se]],"")</f>
        <v>Rensbrunnar</v>
      </c>
      <c r="C190">
        <f>LEN(Table1120[[#This Row],[ID]])</f>
        <v>4</v>
      </c>
    </row>
    <row r="191" spans="1:3" x14ac:dyDescent="0.3">
      <c r="A191" t="str">
        <f>BIMTypeCode[[#This Row],[Identification]]</f>
        <v>5046</v>
      </c>
      <c r="B191" t="str">
        <f>IF(BIMTypeCode[[#This Row],[Name_se]]&lt;&gt;"",BIMTypeCode[[#This Row],[Name_se]],"")</f>
        <v>Torrbrunnar</v>
      </c>
      <c r="C191">
        <f>LEN(Table1120[[#This Row],[ID]])</f>
        <v>4</v>
      </c>
    </row>
    <row r="192" spans="1:3" x14ac:dyDescent="0.3">
      <c r="A192" t="str">
        <f>BIMTypeCode[[#This Row],[Identification]]</f>
        <v>5047</v>
      </c>
      <c r="B192" t="str">
        <f>IF(BIMTypeCode[[#This Row],[Name_se]]&lt;&gt;"",BIMTypeCode[[#This Row],[Name_se]],"")</f>
        <v>Sandfång</v>
      </c>
      <c r="C192">
        <f>LEN(Table1120[[#This Row],[ID]])</f>
        <v>4</v>
      </c>
    </row>
    <row r="193" spans="1:3" x14ac:dyDescent="0.3">
      <c r="A193" t="str">
        <f>BIMTypeCode[[#This Row],[Identification]]</f>
        <v>5048</v>
      </c>
      <c r="B193" t="str">
        <f>IF(BIMTypeCode[[#This Row],[Name_se]]&lt;&gt;"",BIMTypeCode[[#This Row],[Name_se]],"")</f>
        <v>Dagvattenbrunnar</v>
      </c>
      <c r="C193">
        <f>LEN(Table1120[[#This Row],[ID]])</f>
        <v>4</v>
      </c>
    </row>
    <row r="194" spans="1:3" x14ac:dyDescent="0.3">
      <c r="A194" t="str">
        <f>BIMTypeCode[[#This Row],[Identification]]</f>
        <v>505</v>
      </c>
      <c r="B194" t="str">
        <f>IF(BIMTypeCode[[#This Row],[Name_se]]&lt;&gt;"",BIMTypeCode[[#This Row],[Name_se]],"")</f>
        <v>Brunnsbeteckningar</v>
      </c>
      <c r="C194">
        <f>LEN(Table1120[[#This Row],[ID]])</f>
        <v>3</v>
      </c>
    </row>
    <row r="195" spans="1:3" x14ac:dyDescent="0.3">
      <c r="A195" t="str">
        <f>BIMTypeCode[[#This Row],[Identification]]</f>
        <v>5051</v>
      </c>
      <c r="B195" t="str">
        <f>IF(BIMTypeCode[[#This Row],[Name_se]]&lt;&gt;"",BIMTypeCode[[#This Row],[Name_se]],"")</f>
        <v>Linjeavvattning</v>
      </c>
      <c r="C195">
        <f>LEN(Table1120[[#This Row],[ID]])</f>
        <v>4</v>
      </c>
    </row>
    <row r="196" spans="1:3" x14ac:dyDescent="0.3">
      <c r="A196" t="str">
        <f>BIMTypeCode[[#This Row],[Identification]]</f>
        <v>5052</v>
      </c>
      <c r="B196" t="str">
        <f>IF(BIMTypeCode[[#This Row],[Name_se]]&lt;&gt;"",BIMTypeCode[[#This Row],[Name_se]],"")</f>
        <v>Punktavvattning</v>
      </c>
      <c r="C196">
        <f>LEN(Table1120[[#This Row],[ID]])</f>
        <v>4</v>
      </c>
    </row>
    <row r="197" spans="1:3" x14ac:dyDescent="0.3">
      <c r="A197" t="str">
        <f>BIMTypeCode[[#This Row],[Identification]]</f>
        <v>506</v>
      </c>
      <c r="B197" t="str">
        <f>IF(BIMTypeCode[[#This Row],[Name_se]]&lt;&gt;"",BIMTypeCode[[#This Row],[Name_se]],"")</f>
        <v>Avskiljningsbrunnar</v>
      </c>
      <c r="C197">
        <f>LEN(Table1120[[#This Row],[ID]])</f>
        <v>3</v>
      </c>
    </row>
    <row r="198" spans="1:3" x14ac:dyDescent="0.3">
      <c r="A198" t="str">
        <f>BIMTypeCode[[#This Row],[Identification]]</f>
        <v>5061</v>
      </c>
      <c r="B198" t="str">
        <f>IF(BIMTypeCode[[#This Row],[Name_se]]&lt;&gt;"",BIMTypeCode[[#This Row],[Name_se]],"")</f>
        <v>Oljeavskiljare</v>
      </c>
      <c r="C198">
        <f>LEN(Table1120[[#This Row],[ID]])</f>
        <v>4</v>
      </c>
    </row>
    <row r="199" spans="1:3" x14ac:dyDescent="0.3">
      <c r="A199" t="str">
        <f>BIMTypeCode[[#This Row],[Identification]]</f>
        <v>5062</v>
      </c>
      <c r="B199" t="str">
        <f>IF(BIMTypeCode[[#This Row],[Name_se]]&lt;&gt;"",BIMTypeCode[[#This Row],[Name_se]],"")</f>
        <v>Fettavskiljare</v>
      </c>
      <c r="C199">
        <f>LEN(Table1120[[#This Row],[ID]])</f>
        <v>4</v>
      </c>
    </row>
    <row r="200" spans="1:3" x14ac:dyDescent="0.3">
      <c r="A200" t="str">
        <f>BIMTypeCode[[#This Row],[Identification]]</f>
        <v>5063</v>
      </c>
      <c r="B200" t="str">
        <f>IF(BIMTypeCode[[#This Row],[Name_se]]&lt;&gt;"",BIMTypeCode[[#This Row],[Name_se]],"")</f>
        <v>Slamavskiljare</v>
      </c>
      <c r="C200">
        <f>LEN(Table1120[[#This Row],[ID]])</f>
        <v>4</v>
      </c>
    </row>
    <row r="201" spans="1:3" x14ac:dyDescent="0.3">
      <c r="A201" t="str">
        <f>BIMTypeCode[[#This Row],[Identification]]</f>
        <v>507</v>
      </c>
      <c r="B201" t="str">
        <f>IF(BIMTypeCode[[#This Row],[Name_se]]&lt;&gt;"",BIMTypeCode[[#This Row],[Name_se]],"")</f>
        <v>Anslutningar till VVS</v>
      </c>
      <c r="C201">
        <f>LEN(Table1120[[#This Row],[ID]])</f>
        <v>3</v>
      </c>
    </row>
    <row r="202" spans="1:3" x14ac:dyDescent="0.3">
      <c r="A202" t="str">
        <f>BIMTypeCode[[#This Row],[Identification]]</f>
        <v>5071</v>
      </c>
      <c r="B202" t="str">
        <f>IF(BIMTypeCode[[#This Row],[Name_se]]&lt;&gt;"",BIMTypeCode[[#This Row],[Name_se]],"")</f>
        <v>Golvbrunnar</v>
      </c>
      <c r="C202">
        <f>LEN(Table1120[[#This Row],[ID]])</f>
        <v>4</v>
      </c>
    </row>
    <row r="203" spans="1:3" x14ac:dyDescent="0.3">
      <c r="A203" t="str">
        <f>BIMTypeCode[[#This Row],[Identification]]</f>
        <v>5072</v>
      </c>
      <c r="B203" t="str">
        <f>IF(BIMTypeCode[[#This Row],[Name_se]]&lt;&gt;"",BIMTypeCode[[#This Row],[Name_se]],"")</f>
        <v>Tvättrännor</v>
      </c>
      <c r="C203">
        <f>LEN(Table1120[[#This Row],[ID]])</f>
        <v>4</v>
      </c>
    </row>
    <row r="204" spans="1:3" x14ac:dyDescent="0.3">
      <c r="A204" t="str">
        <f>BIMTypeCode[[#This Row],[Identification]]</f>
        <v>5073</v>
      </c>
      <c r="B204" t="str">
        <f>IF(BIMTypeCode[[#This Row],[Name_se]]&lt;&gt;"",BIMTypeCode[[#This Row],[Name_se]],"")</f>
        <v>Klosetter</v>
      </c>
      <c r="C204">
        <f>LEN(Table1120[[#This Row],[ID]])</f>
        <v>4</v>
      </c>
    </row>
    <row r="205" spans="1:3" x14ac:dyDescent="0.3">
      <c r="A205" t="str">
        <f>BIMTypeCode[[#This Row],[Identification]]</f>
        <v>5074</v>
      </c>
      <c r="B205" t="str">
        <f>IF(BIMTypeCode[[#This Row],[Name_se]]&lt;&gt;"",BIMTypeCode[[#This Row],[Name_se]],"")</f>
        <v>Tvättställ</v>
      </c>
      <c r="C205">
        <f>LEN(Table1120[[#This Row],[ID]])</f>
        <v>4</v>
      </c>
    </row>
    <row r="206" spans="1:3" x14ac:dyDescent="0.3">
      <c r="A206" t="str">
        <f>BIMTypeCode[[#This Row],[Identification]]</f>
        <v>5075</v>
      </c>
      <c r="B206" t="str">
        <f>IF(BIMTypeCode[[#This Row],[Name_se]]&lt;&gt;"",BIMTypeCode[[#This Row],[Name_se]],"")</f>
        <v>Avloppstam, stuprör</v>
      </c>
      <c r="C206">
        <f>LEN(Table1120[[#This Row],[ID]])</f>
        <v>4</v>
      </c>
    </row>
    <row r="207" spans="1:3" x14ac:dyDescent="0.3">
      <c r="A207" t="str">
        <f>BIMTypeCode[[#This Row],[Identification]]</f>
        <v>5076</v>
      </c>
      <c r="B207" t="str">
        <f>IF(BIMTypeCode[[#This Row],[Name_se]]&lt;&gt;"",BIMTypeCode[[#This Row],[Name_se]],"")</f>
        <v>VVS-utrustningar</v>
      </c>
      <c r="C207">
        <f>LEN(Table1120[[#This Row],[ID]])</f>
        <v>4</v>
      </c>
    </row>
    <row r="208" spans="1:3" x14ac:dyDescent="0.3">
      <c r="A208" t="str">
        <f>BIMTypeCode[[#This Row],[Identification]]</f>
        <v>508</v>
      </c>
      <c r="B208" t="str">
        <f>IF(BIMTypeCode[[#This Row],[Name_se]]&lt;&gt;"",BIMTypeCode[[#This Row],[Name_se]],"")</f>
        <v>Tillbehör</v>
      </c>
      <c r="C208">
        <f>LEN(Table1120[[#This Row],[ID]])</f>
        <v>3</v>
      </c>
    </row>
    <row r="209" spans="1:3" x14ac:dyDescent="0.3">
      <c r="A209" t="str">
        <f>BIMTypeCode[[#This Row],[Identification]]</f>
        <v>5081</v>
      </c>
      <c r="B209" t="str">
        <f>IF(BIMTypeCode[[#This Row],[Name_se]]&lt;&gt;"",BIMTypeCode[[#This Row],[Name_se]],"")</f>
        <v>Dagvattenkassetter</v>
      </c>
      <c r="C209">
        <f>LEN(Table1120[[#This Row],[ID]])</f>
        <v>4</v>
      </c>
    </row>
    <row r="210" spans="1:3" x14ac:dyDescent="0.3">
      <c r="A210" t="str">
        <f>BIMTypeCode[[#This Row],[Identification]]</f>
        <v>5082</v>
      </c>
      <c r="B210" t="str">
        <f>IF(BIMTypeCode[[#This Row],[Name_se]]&lt;&gt;"",BIMTypeCode[[#This Row],[Name_se]],"")</f>
        <v>Backventil för avlopp</v>
      </c>
      <c r="C210">
        <f>LEN(Table1120[[#This Row],[ID]])</f>
        <v>4</v>
      </c>
    </row>
    <row r="211" spans="1:3" x14ac:dyDescent="0.3">
      <c r="A211" t="str">
        <f>BIMTypeCode[[#This Row],[Identification]]</f>
        <v>5083</v>
      </c>
      <c r="B211" t="str">
        <f>IF(BIMTypeCode[[#This Row],[Name_se]]&lt;&gt;"",BIMTypeCode[[#This Row],[Name_se]],"")</f>
        <v>Brandpost</v>
      </c>
      <c r="C211">
        <f>LEN(Table1120[[#This Row],[ID]])</f>
        <v>4</v>
      </c>
    </row>
    <row r="212" spans="1:3" x14ac:dyDescent="0.3">
      <c r="A212" t="str">
        <f>BIMTypeCode[[#This Row],[Identification]]</f>
        <v>5084</v>
      </c>
      <c r="B212" t="str">
        <f>IF(BIMTypeCode[[#This Row],[Name_se]]&lt;&gt;"",BIMTypeCode[[#This Row],[Name_se]],"")</f>
        <v>Behållare</v>
      </c>
      <c r="C212">
        <f>LEN(Table1120[[#This Row],[ID]])</f>
        <v>4</v>
      </c>
    </row>
    <row r="213" spans="1:3" x14ac:dyDescent="0.3">
      <c r="A213" t="str">
        <f>BIMTypeCode[[#This Row],[Identification]]</f>
        <v>51</v>
      </c>
      <c r="B213" t="str">
        <f>IF(BIMTypeCode[[#This Row],[Name_se]]&lt;&gt;"",BIMTypeCode[[#This Row],[Name_se]],"")</f>
        <v>Logistik</v>
      </c>
      <c r="C213">
        <f>LEN(Table1120[[#This Row],[ID]])</f>
        <v>2</v>
      </c>
    </row>
    <row r="214" spans="1:3" x14ac:dyDescent="0.3">
      <c r="A214" t="str">
        <f>BIMTypeCode[[#This Row],[Identification]]</f>
        <v>511</v>
      </c>
      <c r="B214" t="str">
        <f>IF(BIMTypeCode[[#This Row],[Name_se]]&lt;&gt;"",BIMTypeCode[[#This Row],[Name_se]],"")</f>
        <v>Avfallstransport- och logistiksystem</v>
      </c>
      <c r="C214">
        <f>LEN(Table1120[[#This Row],[ID]])</f>
        <v>3</v>
      </c>
    </row>
    <row r="215" spans="1:3" x14ac:dyDescent="0.3">
      <c r="A215" t="str">
        <f>BIMTypeCode[[#This Row],[Identification]]</f>
        <v>5111</v>
      </c>
      <c r="B215" t="str">
        <f>IF(BIMTypeCode[[#This Row],[Name_se]]&lt;&gt;"",BIMTypeCode[[#This Row],[Name_se]],"")</f>
        <v>Avfallstransport</v>
      </c>
      <c r="C215">
        <f>LEN(Table1120[[#This Row],[ID]])</f>
        <v>4</v>
      </c>
    </row>
    <row r="216" spans="1:3" x14ac:dyDescent="0.3">
      <c r="A216" t="str">
        <f>BIMTypeCode[[#This Row],[Identification]]</f>
        <v>5112</v>
      </c>
      <c r="B216" t="str">
        <f>IF(BIMTypeCode[[#This Row],[Name_se]]&lt;&gt;"",BIMTypeCode[[#This Row],[Name_se]],"")</f>
        <v>Logistik (rörpostsystem)</v>
      </c>
      <c r="C216">
        <f>LEN(Table1120[[#This Row],[ID]])</f>
        <v>4</v>
      </c>
    </row>
    <row r="217" spans="1:3" x14ac:dyDescent="0.3">
      <c r="A217" t="str">
        <f>BIMTypeCode[[#This Row],[Identification]]</f>
        <v>52</v>
      </c>
      <c r="B217" t="str">
        <f>IF(BIMTypeCode[[#This Row],[Name_se]]&lt;&gt;"",BIMTypeCode[[#This Row],[Name_se]],"")</f>
        <v>Avloppsvatten och Tappvatten</v>
      </c>
      <c r="C217">
        <f>LEN(Table1120[[#This Row],[ID]])</f>
        <v>2</v>
      </c>
    </row>
    <row r="218" spans="1:3" x14ac:dyDescent="0.3">
      <c r="A218" t="str">
        <f>BIMTypeCode[[#This Row],[Identification]]</f>
        <v>521</v>
      </c>
      <c r="B218" t="str">
        <f>IF(BIMTypeCode[[#This Row],[Name_se]]&lt;&gt;"",BIMTypeCode[[#This Row],[Name_se]],"")</f>
        <v>Avlopp och liknande tillbehöver</v>
      </c>
      <c r="C218">
        <f>LEN(Table1120[[#This Row],[ID]])</f>
        <v>3</v>
      </c>
    </row>
    <row r="219" spans="1:3" x14ac:dyDescent="0.3">
      <c r="A219" t="str">
        <f>BIMTypeCode[[#This Row],[Identification]]</f>
        <v>5211</v>
      </c>
      <c r="B219" t="str">
        <f>IF(BIMTypeCode[[#This Row],[Name_se]]&lt;&gt;"",BIMTypeCode[[#This Row],[Name_se]],"")</f>
        <v>Golvbrunnar</v>
      </c>
      <c r="C219">
        <f>LEN(Table1120[[#This Row],[ID]])</f>
        <v>4</v>
      </c>
    </row>
    <row r="220" spans="1:3" x14ac:dyDescent="0.3">
      <c r="A220" t="str">
        <f>BIMTypeCode[[#This Row],[Identification]]</f>
        <v>5212</v>
      </c>
      <c r="B220" t="str">
        <f>IF(BIMTypeCode[[#This Row],[Name_se]]&lt;&gt;"",BIMTypeCode[[#This Row],[Name_se]],"")</f>
        <v>Specialbrunnar</v>
      </c>
      <c r="C220">
        <f>LEN(Table1120[[#This Row],[ID]])</f>
        <v>4</v>
      </c>
    </row>
    <row r="221" spans="1:3" x14ac:dyDescent="0.3">
      <c r="A221" t="str">
        <f>BIMTypeCode[[#This Row],[Identification]]</f>
        <v>5213</v>
      </c>
      <c r="B221" t="str">
        <f>IF(BIMTypeCode[[#This Row],[Name_se]]&lt;&gt;"",BIMTypeCode[[#This Row],[Name_se]],"")</f>
        <v>Droppkoppar</v>
      </c>
      <c r="C221">
        <f>LEN(Table1120[[#This Row],[ID]])</f>
        <v>4</v>
      </c>
    </row>
    <row r="222" spans="1:3" x14ac:dyDescent="0.3">
      <c r="A222" t="str">
        <f>BIMTypeCode[[#This Row],[Identification]]</f>
        <v>5214</v>
      </c>
      <c r="B222" t="str">
        <f>IF(BIMTypeCode[[#This Row],[Name_se]]&lt;&gt;"",BIMTypeCode[[#This Row],[Name_se]],"")</f>
        <v>Vakuumventiler</v>
      </c>
      <c r="C222">
        <f>LEN(Table1120[[#This Row],[ID]])</f>
        <v>4</v>
      </c>
    </row>
    <row r="223" spans="1:3" x14ac:dyDescent="0.3">
      <c r="A223" t="str">
        <f>BIMTypeCode[[#This Row],[Identification]]</f>
        <v>5215</v>
      </c>
      <c r="B223" t="str">
        <f>IF(BIMTypeCode[[#This Row],[Name_se]]&lt;&gt;"",BIMTypeCode[[#This Row],[Name_se]],"")</f>
        <v>Takbrunnar</v>
      </c>
      <c r="C223">
        <f>LEN(Table1120[[#This Row],[ID]])</f>
        <v>4</v>
      </c>
    </row>
    <row r="224" spans="1:3" x14ac:dyDescent="0.3">
      <c r="A224" t="str">
        <f>BIMTypeCode[[#This Row],[Identification]]</f>
        <v>5216</v>
      </c>
      <c r="B224" t="str">
        <f>IF(BIMTypeCode[[#This Row],[Name_se]]&lt;&gt;"",BIMTypeCode[[#This Row],[Name_se]],"")</f>
        <v>Luftningsledningar (avlopp)</v>
      </c>
      <c r="C224">
        <f>LEN(Table1120[[#This Row],[ID]])</f>
        <v>4</v>
      </c>
    </row>
    <row r="225" spans="1:3" x14ac:dyDescent="0.3">
      <c r="A225" t="str">
        <f>BIMTypeCode[[#This Row],[Identification]]</f>
        <v>522</v>
      </c>
      <c r="B225" t="str">
        <f>IF(BIMTypeCode[[#This Row],[Name_se]]&lt;&gt;"",BIMTypeCode[[#This Row],[Name_se]],"")</f>
        <v>Klosetter och liknande</v>
      </c>
      <c r="C225">
        <f>LEN(Table1120[[#This Row],[ID]])</f>
        <v>3</v>
      </c>
    </row>
    <row r="226" spans="1:3" x14ac:dyDescent="0.3">
      <c r="A226" t="str">
        <f>BIMTypeCode[[#This Row],[Identification]]</f>
        <v>5221</v>
      </c>
      <c r="B226" t="str">
        <f>IF(BIMTypeCode[[#This Row],[Name_se]]&lt;&gt;"",BIMTypeCode[[#This Row],[Name_se]],"")</f>
        <v>Klosetter</v>
      </c>
      <c r="C226">
        <f>LEN(Table1120[[#This Row],[ID]])</f>
        <v>4</v>
      </c>
    </row>
    <row r="227" spans="1:3" x14ac:dyDescent="0.3">
      <c r="A227" t="str">
        <f>BIMTypeCode[[#This Row],[Identification]]</f>
        <v>5222</v>
      </c>
      <c r="B227" t="str">
        <f>IF(BIMTypeCode[[#This Row],[Name_se]]&lt;&gt;"",BIMTypeCode[[#This Row],[Name_se]],"")</f>
        <v>Bidéer</v>
      </c>
      <c r="C227">
        <f>LEN(Table1120[[#This Row],[ID]])</f>
        <v>4</v>
      </c>
    </row>
    <row r="228" spans="1:3" x14ac:dyDescent="0.3">
      <c r="A228" t="str">
        <f>BIMTypeCode[[#This Row],[Identification]]</f>
        <v>5223</v>
      </c>
      <c r="B228" t="str">
        <f>IF(BIMTypeCode[[#This Row],[Name_se]]&lt;&gt;"",BIMTypeCode[[#This Row],[Name_se]],"")</f>
        <v>Urinoarer</v>
      </c>
      <c r="C228">
        <f>LEN(Table1120[[#This Row],[ID]])</f>
        <v>4</v>
      </c>
    </row>
    <row r="229" spans="1:3" x14ac:dyDescent="0.3">
      <c r="A229" t="str">
        <f>BIMTypeCode[[#This Row],[Identification]]</f>
        <v>5224</v>
      </c>
      <c r="B229" t="str">
        <f>IF(BIMTypeCode[[#This Row],[Name_se]]&lt;&gt;"",BIMTypeCode[[#This Row],[Name_se]],"")</f>
        <v>Torrtoaletter</v>
      </c>
      <c r="C229">
        <f>LEN(Table1120[[#This Row],[ID]])</f>
        <v>4</v>
      </c>
    </row>
    <row r="230" spans="1:3" x14ac:dyDescent="0.3">
      <c r="A230" t="str">
        <f>BIMTypeCode[[#This Row],[Identification]]</f>
        <v>523</v>
      </c>
      <c r="B230" t="str">
        <f>IF(BIMTypeCode[[#This Row],[Name_se]]&lt;&gt;"",BIMTypeCode[[#This Row],[Name_se]],"")</f>
        <v>Tvättställ, tvättrännor, diskbänkar, tvättbänkar, utslagsbackar</v>
      </c>
      <c r="C230">
        <f>LEN(Table1120[[#This Row],[ID]])</f>
        <v>3</v>
      </c>
    </row>
    <row r="231" spans="1:3" x14ac:dyDescent="0.3">
      <c r="A231" t="str">
        <f>BIMTypeCode[[#This Row],[Identification]]</f>
        <v>5231</v>
      </c>
      <c r="B231" t="str">
        <f>IF(BIMTypeCode[[#This Row],[Name_se]]&lt;&gt;"",BIMTypeCode[[#This Row],[Name_se]],"")</f>
        <v>Tvättställ</v>
      </c>
      <c r="C231">
        <f>LEN(Table1120[[#This Row],[ID]])</f>
        <v>4</v>
      </c>
    </row>
    <row r="232" spans="1:3" x14ac:dyDescent="0.3">
      <c r="A232" t="str">
        <f>BIMTypeCode[[#This Row],[Identification]]</f>
        <v>5232</v>
      </c>
      <c r="B232" t="str">
        <f>IF(BIMTypeCode[[#This Row],[Name_se]]&lt;&gt;"",BIMTypeCode[[#This Row],[Name_se]],"")</f>
        <v>Diskbänkar och disklådor</v>
      </c>
      <c r="C232">
        <f>LEN(Table1120[[#This Row],[ID]])</f>
        <v>4</v>
      </c>
    </row>
    <row r="233" spans="1:3" x14ac:dyDescent="0.3">
      <c r="A233" t="str">
        <f>BIMTypeCode[[#This Row],[Identification]]</f>
        <v>5233</v>
      </c>
      <c r="B233" t="str">
        <f>IF(BIMTypeCode[[#This Row],[Name_se]]&lt;&gt;"",BIMTypeCode[[#This Row],[Name_se]],"")</f>
        <v>Tvättlådor och tvättbänkar</v>
      </c>
      <c r="C233">
        <f>LEN(Table1120[[#This Row],[ID]])</f>
        <v>4</v>
      </c>
    </row>
    <row r="234" spans="1:3" x14ac:dyDescent="0.3">
      <c r="A234" t="str">
        <f>BIMTypeCode[[#This Row],[Identification]]</f>
        <v>5234</v>
      </c>
      <c r="B234" t="str">
        <f>IF(BIMTypeCode[[#This Row],[Name_se]]&lt;&gt;"",BIMTypeCode[[#This Row],[Name_se]],"")</f>
        <v>-</v>
      </c>
      <c r="C234">
        <f>LEN(Table1120[[#This Row],[ID]])</f>
        <v>4</v>
      </c>
    </row>
    <row r="235" spans="1:3" x14ac:dyDescent="0.3">
      <c r="A235" t="str">
        <f>BIMTypeCode[[#This Row],[Identification]]</f>
        <v>5235</v>
      </c>
      <c r="B235" t="str">
        <f>IF(BIMTypeCode[[#This Row],[Name_se]]&lt;&gt;"",BIMTypeCode[[#This Row],[Name_se]],"")</f>
        <v>Utslagsbackar</v>
      </c>
      <c r="C235">
        <f>LEN(Table1120[[#This Row],[ID]])</f>
        <v>4</v>
      </c>
    </row>
    <row r="236" spans="1:3" x14ac:dyDescent="0.3">
      <c r="A236" t="str">
        <f>BIMTypeCode[[#This Row],[Identification]]</f>
        <v>5236</v>
      </c>
      <c r="B236" t="str">
        <f>IF(BIMTypeCode[[#This Row],[Name_se]]&lt;&gt;"",BIMTypeCode[[#This Row],[Name_se]],"")</f>
        <v>-</v>
      </c>
      <c r="C236">
        <f>LEN(Table1120[[#This Row],[ID]])</f>
        <v>4</v>
      </c>
    </row>
    <row r="237" spans="1:3" x14ac:dyDescent="0.3">
      <c r="A237" t="str">
        <f>BIMTypeCode[[#This Row],[Identification]]</f>
        <v>5237</v>
      </c>
      <c r="B237" t="str">
        <f>IF(BIMTypeCode[[#This Row],[Name_se]]&lt;&gt;"",BIMTypeCode[[#This Row],[Name_se]],"")</f>
        <v>Tvättbänkar</v>
      </c>
      <c r="C237">
        <f>LEN(Table1120[[#This Row],[ID]])</f>
        <v>4</v>
      </c>
    </row>
    <row r="238" spans="1:3" x14ac:dyDescent="0.3">
      <c r="A238" t="str">
        <f>BIMTypeCode[[#This Row],[Identification]]</f>
        <v>5238</v>
      </c>
      <c r="B238" t="str">
        <f>IF(BIMTypeCode[[#This Row],[Name_se]]&lt;&gt;"",BIMTypeCode[[#This Row],[Name_se]],"")</f>
        <v>Tvättrännor</v>
      </c>
      <c r="C238">
        <f>LEN(Table1120[[#This Row],[ID]])</f>
        <v>4</v>
      </c>
    </row>
    <row r="239" spans="1:3" x14ac:dyDescent="0.3">
      <c r="A239" t="str">
        <f>BIMTypeCode[[#This Row],[Identification]]</f>
        <v>524</v>
      </c>
      <c r="B239" t="str">
        <f>IF(BIMTypeCode[[#This Row],[Name_se]]&lt;&gt;"",BIMTypeCode[[#This Row],[Name_se]],"")</f>
        <v>Kondensvattenanslutning till utrustning</v>
      </c>
      <c r="C239">
        <f>LEN(Table1120[[#This Row],[ID]])</f>
        <v>3</v>
      </c>
    </row>
    <row r="240" spans="1:3" x14ac:dyDescent="0.3">
      <c r="A240" t="str">
        <f>BIMTypeCode[[#This Row],[Identification]]</f>
        <v>5241</v>
      </c>
      <c r="B240" t="str">
        <f>IF(BIMTypeCode[[#This Row],[Name_se]]&lt;&gt;"",BIMTypeCode[[#This Row],[Name_se]],"")</f>
        <v>Kyldiskar</v>
      </c>
      <c r="C240">
        <f>LEN(Table1120[[#This Row],[ID]])</f>
        <v>4</v>
      </c>
    </row>
    <row r="241" spans="1:3" x14ac:dyDescent="0.3">
      <c r="A241" t="str">
        <f>BIMTypeCode[[#This Row],[Identification]]</f>
        <v>5242</v>
      </c>
      <c r="B241" t="str">
        <f>IF(BIMTypeCode[[#This Row],[Name_se]]&lt;&gt;"",BIMTypeCode[[#This Row],[Name_se]],"")</f>
        <v>Kondensvattenrör</v>
      </c>
      <c r="C241">
        <f>LEN(Table1120[[#This Row],[ID]])</f>
        <v>4</v>
      </c>
    </row>
    <row r="242" spans="1:3" x14ac:dyDescent="0.3">
      <c r="A242" t="str">
        <f>BIMTypeCode[[#This Row],[Identification]]</f>
        <v>525</v>
      </c>
      <c r="B242" t="str">
        <f>IF(BIMTypeCode[[#This Row],[Name_se]]&lt;&gt;"",BIMTypeCode[[#This Row],[Name_se]],"")</f>
        <v>Tappvatten- och avloppsanslutningar</v>
      </c>
      <c r="C242">
        <f>LEN(Table1120[[#This Row],[ID]])</f>
        <v>3</v>
      </c>
    </row>
    <row r="243" spans="1:3" x14ac:dyDescent="0.3">
      <c r="A243" t="str">
        <f>BIMTypeCode[[#This Row],[Identification]]</f>
        <v>5251</v>
      </c>
      <c r="B243" t="str">
        <f>IF(BIMTypeCode[[#This Row],[Name_se]]&lt;&gt;"",BIMTypeCode[[#This Row],[Name_se]],"")</f>
        <v>Dricksvattenkylare</v>
      </c>
      <c r="C243">
        <f>LEN(Table1120[[#This Row],[ID]])</f>
        <v>4</v>
      </c>
    </row>
    <row r="244" spans="1:3" x14ac:dyDescent="0.3">
      <c r="A244" t="str">
        <f>BIMTypeCode[[#This Row],[Identification]]</f>
        <v>5252</v>
      </c>
      <c r="B244" t="str">
        <f>IF(BIMTypeCode[[#This Row],[Name_se]]&lt;&gt;"",BIMTypeCode[[#This Row],[Name_se]],"")</f>
        <v>Ismaskiner</v>
      </c>
      <c r="C244">
        <f>LEN(Table1120[[#This Row],[ID]])</f>
        <v>4</v>
      </c>
    </row>
    <row r="245" spans="1:3" x14ac:dyDescent="0.3">
      <c r="A245" t="str">
        <f>BIMTypeCode[[#This Row],[Identification]]</f>
        <v>5253</v>
      </c>
      <c r="B245" t="str">
        <f>IF(BIMTypeCode[[#This Row],[Name_se]]&lt;&gt;"",BIMTypeCode[[#This Row],[Name_se]],"")</f>
        <v>Kaffemaskiner</v>
      </c>
      <c r="C245">
        <f>LEN(Table1120[[#This Row],[ID]])</f>
        <v>4</v>
      </c>
    </row>
    <row r="246" spans="1:3" x14ac:dyDescent="0.3">
      <c r="A246" t="str">
        <f>BIMTypeCode[[#This Row],[Identification]]</f>
        <v>526</v>
      </c>
      <c r="B246" t="str">
        <f>IF(BIMTypeCode[[#This Row],[Name_se]]&lt;&gt;"",BIMTypeCode[[#This Row],[Name_se]],"")</f>
        <v>Tappvatten och avloppsanslutning till teknisk utrustning</v>
      </c>
      <c r="C246">
        <f>LEN(Table1120[[#This Row],[ID]])</f>
        <v>3</v>
      </c>
    </row>
    <row r="247" spans="1:3" x14ac:dyDescent="0.3">
      <c r="A247" t="str">
        <f>BIMTypeCode[[#This Row],[Identification]]</f>
        <v>5261</v>
      </c>
      <c r="B247" t="str">
        <f>IF(BIMTypeCode[[#This Row],[Name_se]]&lt;&gt;"",BIMTypeCode[[#This Row],[Name_se]],"")</f>
        <v>Diskmaskiner</v>
      </c>
      <c r="C247">
        <f>LEN(Table1120[[#This Row],[ID]])</f>
        <v>4</v>
      </c>
    </row>
    <row r="248" spans="1:3" x14ac:dyDescent="0.3">
      <c r="A248" t="str">
        <f>BIMTypeCode[[#This Row],[Identification]]</f>
        <v>5262</v>
      </c>
      <c r="B248" t="str">
        <f>IF(BIMTypeCode[[#This Row],[Name_se]]&lt;&gt;"",BIMTypeCode[[#This Row],[Name_se]],"")</f>
        <v>Ugnar</v>
      </c>
      <c r="C248">
        <f>LEN(Table1120[[#This Row],[ID]])</f>
        <v>4</v>
      </c>
    </row>
    <row r="249" spans="1:3" x14ac:dyDescent="0.3">
      <c r="A249" t="str">
        <f>BIMTypeCode[[#This Row],[Identification]]</f>
        <v>5263</v>
      </c>
      <c r="B249" t="str">
        <f>IF(BIMTypeCode[[#This Row],[Name_se]]&lt;&gt;"",BIMTypeCode[[#This Row],[Name_se]],"")</f>
        <v>Tvättmaskiner</v>
      </c>
      <c r="C249">
        <f>LEN(Table1120[[#This Row],[ID]])</f>
        <v>4</v>
      </c>
    </row>
    <row r="250" spans="1:3" x14ac:dyDescent="0.3">
      <c r="A250" t="str">
        <f>BIMTypeCode[[#This Row],[Identification]]</f>
        <v>5264</v>
      </c>
      <c r="B250" t="str">
        <f>IF(BIMTypeCode[[#This Row],[Name_se]]&lt;&gt;"",BIMTypeCode[[#This Row],[Name_se]],"")</f>
        <v>Desinfektorer</v>
      </c>
      <c r="C250">
        <f>LEN(Table1120[[#This Row],[ID]])</f>
        <v>4</v>
      </c>
    </row>
    <row r="251" spans="1:3" x14ac:dyDescent="0.3">
      <c r="A251" t="str">
        <f>BIMTypeCode[[#This Row],[Identification]]</f>
        <v>5265</v>
      </c>
      <c r="B251" t="str">
        <f>IF(BIMTypeCode[[#This Row],[Name_se]]&lt;&gt;"",BIMTypeCode[[#This Row],[Name_se]],"")</f>
        <v>Autoklaver</v>
      </c>
      <c r="C251">
        <f>LEN(Table1120[[#This Row],[ID]])</f>
        <v>4</v>
      </c>
    </row>
    <row r="252" spans="1:3" x14ac:dyDescent="0.3">
      <c r="A252" t="str">
        <f>BIMTypeCode[[#This Row],[Identification]]</f>
        <v>527</v>
      </c>
      <c r="B252" t="str">
        <f>IF(BIMTypeCode[[#This Row],[Name_se]]&lt;&gt;"",BIMTypeCode[[#This Row],[Name_se]],"")</f>
        <v>Tappvatten- och avloppsanslutning till laboratorieutrustningar</v>
      </c>
      <c r="C252">
        <f>LEN(Table1120[[#This Row],[ID]])</f>
        <v>3</v>
      </c>
    </row>
    <row r="253" spans="1:3" x14ac:dyDescent="0.3">
      <c r="A253" t="str">
        <f>BIMTypeCode[[#This Row],[Identification]]</f>
        <v>5271</v>
      </c>
      <c r="B253" t="str">
        <f>IF(BIMTypeCode[[#This Row],[Name_se]]&lt;&gt;"",BIMTypeCode[[#This Row],[Name_se]],"")</f>
        <v>Draghuvar</v>
      </c>
      <c r="C253">
        <f>LEN(Table1120[[#This Row],[ID]])</f>
        <v>4</v>
      </c>
    </row>
    <row r="254" spans="1:3" x14ac:dyDescent="0.3">
      <c r="A254" t="str">
        <f>BIMTypeCode[[#This Row],[Identification]]</f>
        <v>5272</v>
      </c>
      <c r="B254" t="str">
        <f>IF(BIMTypeCode[[#This Row],[Name_se]]&lt;&gt;"",BIMTypeCode[[#This Row],[Name_se]],"")</f>
        <v>Dragskåp</v>
      </c>
      <c r="C254">
        <f>LEN(Table1120[[#This Row],[ID]])</f>
        <v>4</v>
      </c>
    </row>
    <row r="255" spans="1:3" x14ac:dyDescent="0.3">
      <c r="A255" t="str">
        <f>BIMTypeCode[[#This Row],[Identification]]</f>
        <v>528</v>
      </c>
      <c r="B255" t="str">
        <f>IF(BIMTypeCode[[#This Row],[Name_se]]&lt;&gt;"",BIMTypeCode[[#This Row],[Name_se]],"")</f>
        <v>Badkar och motsvarande</v>
      </c>
      <c r="C255">
        <f>LEN(Table1120[[#This Row],[ID]])</f>
        <v>3</v>
      </c>
    </row>
    <row r="256" spans="1:3" x14ac:dyDescent="0.3">
      <c r="A256" t="str">
        <f>BIMTypeCode[[#This Row],[Identification]]</f>
        <v>5281</v>
      </c>
      <c r="B256" t="str">
        <f>IF(BIMTypeCode[[#This Row],[Name_se]]&lt;&gt;"",BIMTypeCode[[#This Row],[Name_se]],"")</f>
        <v>Badkar</v>
      </c>
      <c r="C256">
        <f>LEN(Table1120[[#This Row],[ID]])</f>
        <v>4</v>
      </c>
    </row>
    <row r="257" spans="1:3" x14ac:dyDescent="0.3">
      <c r="A257" t="str">
        <f>BIMTypeCode[[#This Row],[Identification]]</f>
        <v>53</v>
      </c>
      <c r="B257" t="str">
        <f>IF(BIMTypeCode[[#This Row],[Name_se]]&lt;&gt;"",BIMTypeCode[[#This Row],[Name_se]],"")</f>
        <v>Tappvatten- och processvattensystem</v>
      </c>
      <c r="C257">
        <f>LEN(Table1120[[#This Row],[ID]])</f>
        <v>2</v>
      </c>
    </row>
    <row r="258" spans="1:3" x14ac:dyDescent="0.3">
      <c r="A258" t="str">
        <f>BIMTypeCode[[#This Row],[Identification]]</f>
        <v>531</v>
      </c>
      <c r="B258" t="str">
        <f>IF(BIMTypeCode[[#This Row],[Name_se]]&lt;&gt;"",BIMTypeCode[[#This Row],[Name_se]],"")</f>
        <v>Mekanisk utrustning</v>
      </c>
      <c r="C258">
        <f>LEN(Table1120[[#This Row],[ID]])</f>
        <v>3</v>
      </c>
    </row>
    <row r="259" spans="1:3" x14ac:dyDescent="0.3">
      <c r="A259" t="str">
        <f>BIMTypeCode[[#This Row],[Identification]]</f>
        <v>5311</v>
      </c>
      <c r="B259" t="str">
        <f>IF(BIMTypeCode[[#This Row],[Name_se]]&lt;&gt;"",BIMTypeCode[[#This Row],[Name_se]],"")</f>
        <v>Vattenmättare</v>
      </c>
      <c r="C259">
        <f>LEN(Table1120[[#This Row],[ID]])</f>
        <v>4</v>
      </c>
    </row>
    <row r="260" spans="1:3" x14ac:dyDescent="0.3">
      <c r="A260" t="str">
        <f>BIMTypeCode[[#This Row],[Identification]]</f>
        <v>5312</v>
      </c>
      <c r="B260" t="str">
        <f>IF(BIMTypeCode[[#This Row],[Name_se]]&lt;&gt;"",BIMTypeCode[[#This Row],[Name_se]],"")</f>
        <v>Cirkulationspumpar</v>
      </c>
      <c r="C260">
        <f>LEN(Table1120[[#This Row],[ID]])</f>
        <v>4</v>
      </c>
    </row>
    <row r="261" spans="1:3" x14ac:dyDescent="0.3">
      <c r="A261" t="str">
        <f>BIMTypeCode[[#This Row],[Identification]]</f>
        <v>5313</v>
      </c>
      <c r="B261" t="str">
        <f>IF(BIMTypeCode[[#This Row],[Name_se]]&lt;&gt;"",BIMTypeCode[[#This Row],[Name_se]],"")</f>
        <v>Fördelningsrör</v>
      </c>
      <c r="C261">
        <f>LEN(Table1120[[#This Row],[ID]])</f>
        <v>4</v>
      </c>
    </row>
    <row r="262" spans="1:3" x14ac:dyDescent="0.3">
      <c r="A262" t="str">
        <f>BIMTypeCode[[#This Row],[Identification]]</f>
        <v>5314</v>
      </c>
      <c r="B262" t="str">
        <f>IF(BIMTypeCode[[#This Row],[Name_se]]&lt;&gt;"",BIMTypeCode[[#This Row],[Name_se]],"")</f>
        <v>Tryckstegringsanläggning</v>
      </c>
      <c r="C262">
        <f>LEN(Table1120[[#This Row],[ID]])</f>
        <v>4</v>
      </c>
    </row>
    <row r="263" spans="1:3" x14ac:dyDescent="0.3">
      <c r="A263" t="str">
        <f>BIMTypeCode[[#This Row],[Identification]]</f>
        <v>532</v>
      </c>
      <c r="B263" t="str">
        <f>IF(BIMTypeCode[[#This Row],[Name_se]]&lt;&gt;"",BIMTypeCode[[#This Row],[Name_se]],"")</f>
        <v>Vattenanslutningar</v>
      </c>
      <c r="C263">
        <f>LEN(Table1120[[#This Row],[ID]])</f>
        <v>3</v>
      </c>
    </row>
    <row r="264" spans="1:3" x14ac:dyDescent="0.3">
      <c r="A264" t="str">
        <f>BIMTypeCode[[#This Row],[Identification]]</f>
        <v>5321</v>
      </c>
      <c r="B264" t="str">
        <f>IF(BIMTypeCode[[#This Row],[Name_se]]&lt;&gt;"",BIMTypeCode[[#This Row],[Name_se]],"")</f>
        <v>Spolposter</v>
      </c>
      <c r="C264">
        <f>LEN(Table1120[[#This Row],[ID]])</f>
        <v>4</v>
      </c>
    </row>
    <row r="265" spans="1:3" x14ac:dyDescent="0.3">
      <c r="A265" t="str">
        <f>BIMTypeCode[[#This Row],[Identification]]</f>
        <v>5322</v>
      </c>
      <c r="B265" t="str">
        <f>IF(BIMTypeCode[[#This Row],[Name_se]]&lt;&gt;"",BIMTypeCode[[#This Row],[Name_se]],"")</f>
        <v>Väggvattenutkastare</v>
      </c>
      <c r="C265">
        <f>LEN(Table1120[[#This Row],[ID]])</f>
        <v>4</v>
      </c>
    </row>
    <row r="266" spans="1:3" x14ac:dyDescent="0.3">
      <c r="A266" t="str">
        <f>BIMTypeCode[[#This Row],[Identification]]</f>
        <v>5323</v>
      </c>
      <c r="B266" t="str">
        <f>IF(BIMTypeCode[[#This Row],[Name_se]]&lt;&gt;"",BIMTypeCode[[#This Row],[Name_se]],"")</f>
        <v>Stigarledning (brand)</v>
      </c>
      <c r="C266">
        <f>LEN(Table1120[[#This Row],[ID]])</f>
        <v>4</v>
      </c>
    </row>
    <row r="267" spans="1:3" x14ac:dyDescent="0.3">
      <c r="A267" t="str">
        <f>BIMTypeCode[[#This Row],[Identification]]</f>
        <v>5324</v>
      </c>
      <c r="B267" t="str">
        <f>IF(BIMTypeCode[[#This Row],[Name_se]]&lt;&gt;"",BIMTypeCode[[#This Row],[Name_se]],"")</f>
        <v>Nödduschar</v>
      </c>
      <c r="C267">
        <f>LEN(Table1120[[#This Row],[ID]])</f>
        <v>4</v>
      </c>
    </row>
    <row r="268" spans="1:3" x14ac:dyDescent="0.3">
      <c r="A268" t="str">
        <f>BIMTypeCode[[#This Row],[Identification]]</f>
        <v>5325</v>
      </c>
      <c r="B268" t="str">
        <f>IF(BIMTypeCode[[#This Row],[Name_se]]&lt;&gt;"",BIMTypeCode[[#This Row],[Name_se]],"")</f>
        <v>Duschblandare</v>
      </c>
      <c r="C268">
        <f>LEN(Table1120[[#This Row],[ID]])</f>
        <v>4</v>
      </c>
    </row>
    <row r="269" spans="1:3" x14ac:dyDescent="0.3">
      <c r="A269" t="str">
        <f>BIMTypeCode[[#This Row],[Identification]]</f>
        <v>5326</v>
      </c>
      <c r="B269" t="str">
        <f>IF(BIMTypeCode[[#This Row],[Name_se]]&lt;&gt;"",BIMTypeCode[[#This Row],[Name_se]],"")</f>
        <v>Kokgrytor</v>
      </c>
      <c r="C269">
        <f>LEN(Table1120[[#This Row],[ID]])</f>
        <v>4</v>
      </c>
    </row>
    <row r="270" spans="1:3" x14ac:dyDescent="0.3">
      <c r="A270" t="str">
        <f>BIMTypeCode[[#This Row],[Identification]]</f>
        <v>5327</v>
      </c>
      <c r="B270" t="str">
        <f>IF(BIMTypeCode[[#This Row],[Name_se]]&lt;&gt;"",BIMTypeCode[[#This Row],[Name_se]],"")</f>
        <v>Tappventiler</v>
      </c>
      <c r="C270">
        <f>LEN(Table1120[[#This Row],[ID]])</f>
        <v>4</v>
      </c>
    </row>
    <row r="271" spans="1:3" x14ac:dyDescent="0.3">
      <c r="A271" t="str">
        <f>BIMTypeCode[[#This Row],[Identification]]</f>
        <v>533</v>
      </c>
      <c r="B271" t="str">
        <f>IF(BIMTypeCode[[#This Row],[Name_se]]&lt;&gt;"",BIMTypeCode[[#This Row],[Name_se]],"")</f>
        <v>Vattenbehandlingssystem</v>
      </c>
      <c r="C271">
        <f>LEN(Table1120[[#This Row],[ID]])</f>
        <v>3</v>
      </c>
    </row>
    <row r="272" spans="1:3" x14ac:dyDescent="0.3">
      <c r="A272" t="str">
        <f>BIMTypeCode[[#This Row],[Identification]]</f>
        <v>5331</v>
      </c>
      <c r="B272" t="str">
        <f>IF(BIMTypeCode[[#This Row],[Name_se]]&lt;&gt;"",BIMTypeCode[[#This Row],[Name_se]],"")</f>
        <v>-</v>
      </c>
      <c r="C272">
        <f>LEN(Table1120[[#This Row],[ID]])</f>
        <v>4</v>
      </c>
    </row>
    <row r="273" spans="1:3" x14ac:dyDescent="0.3">
      <c r="A273" t="str">
        <f>BIMTypeCode[[#This Row],[Identification]]</f>
        <v>5332</v>
      </c>
      <c r="B273" t="str">
        <f>IF(BIMTypeCode[[#This Row],[Name_se]]&lt;&gt;"",BIMTypeCode[[#This Row],[Name_se]],"")</f>
        <v>-</v>
      </c>
      <c r="C273">
        <f>LEN(Table1120[[#This Row],[ID]])</f>
        <v>4</v>
      </c>
    </row>
    <row r="274" spans="1:3" x14ac:dyDescent="0.3">
      <c r="A274" t="str">
        <f>BIMTypeCode[[#This Row],[Identification]]</f>
        <v>5333</v>
      </c>
      <c r="B274" t="str">
        <f>IF(BIMTypeCode[[#This Row],[Name_se]]&lt;&gt;"",BIMTypeCode[[#This Row],[Name_se]],"")</f>
        <v>-</v>
      </c>
      <c r="C274">
        <f>LEN(Table1120[[#This Row],[ID]])</f>
        <v>4</v>
      </c>
    </row>
    <row r="275" spans="1:3" x14ac:dyDescent="0.3">
      <c r="A275" t="str">
        <f>BIMTypeCode[[#This Row],[Identification]]</f>
        <v>5334</v>
      </c>
      <c r="B275" t="str">
        <f>IF(BIMTypeCode[[#This Row],[Name_se]]&lt;&gt;"",BIMTypeCode[[#This Row],[Name_se]],"")</f>
        <v>-</v>
      </c>
      <c r="C275">
        <f>LEN(Table1120[[#This Row],[ID]])</f>
        <v>4</v>
      </c>
    </row>
    <row r="276" spans="1:3" x14ac:dyDescent="0.3">
      <c r="A276" t="str">
        <f>BIMTypeCode[[#This Row],[Identification]]</f>
        <v>5335</v>
      </c>
      <c r="B276" t="str">
        <f>IF(BIMTypeCode[[#This Row],[Name_se]]&lt;&gt;"",BIMTypeCode[[#This Row],[Name_se]],"")</f>
        <v>-</v>
      </c>
      <c r="C276">
        <f>LEN(Table1120[[#This Row],[ID]])</f>
        <v>4</v>
      </c>
    </row>
    <row r="277" spans="1:3" x14ac:dyDescent="0.3">
      <c r="A277" t="str">
        <f>BIMTypeCode[[#This Row],[Identification]]</f>
        <v>5336</v>
      </c>
      <c r="B277" t="str">
        <f>IF(BIMTypeCode[[#This Row],[Name_se]]&lt;&gt;"",BIMTypeCode[[#This Row],[Name_se]],"")</f>
        <v>-</v>
      </c>
      <c r="C277">
        <f>LEN(Table1120[[#This Row],[ID]])</f>
        <v>4</v>
      </c>
    </row>
    <row r="278" spans="1:3" x14ac:dyDescent="0.3">
      <c r="A278" t="str">
        <f>BIMTypeCode[[#This Row],[Identification]]</f>
        <v>534</v>
      </c>
      <c r="B278" t="str">
        <f>IF(BIMTypeCode[[#This Row],[Name_se]]&lt;&gt;"",BIMTypeCode[[#This Row],[Name_se]],"")</f>
        <v>Brandskåp</v>
      </c>
      <c r="C278">
        <f>LEN(Table1120[[#This Row],[ID]])</f>
        <v>3</v>
      </c>
    </row>
    <row r="279" spans="1:3" x14ac:dyDescent="0.3">
      <c r="A279" t="str">
        <f>BIMTypeCode[[#This Row],[Identification]]</f>
        <v>5341</v>
      </c>
      <c r="B279" t="str">
        <f>IF(BIMTypeCode[[#This Row],[Name_se]]&lt;&gt;"",BIMTypeCode[[#This Row],[Name_se]],"")</f>
        <v>Slangvindor</v>
      </c>
      <c r="C279">
        <f>LEN(Table1120[[#This Row],[ID]])</f>
        <v>4</v>
      </c>
    </row>
    <row r="280" spans="1:3" x14ac:dyDescent="0.3">
      <c r="A280" t="str">
        <f>BIMTypeCode[[#This Row],[Identification]]</f>
        <v>54</v>
      </c>
      <c r="B280" t="str">
        <f>IF(BIMTypeCode[[#This Row],[Name_se]]&lt;&gt;"",BIMTypeCode[[#This Row],[Name_se]],"")</f>
        <v>Lufttyper (gas, lufttryck, vakuum, ånga)</v>
      </c>
      <c r="C280">
        <f>LEN(Table1120[[#This Row],[ID]])</f>
        <v>2</v>
      </c>
    </row>
    <row r="281" spans="1:3" x14ac:dyDescent="0.3">
      <c r="A281" t="str">
        <f>BIMTypeCode[[#This Row],[Identification]]</f>
        <v>541</v>
      </c>
      <c r="B281" t="str">
        <f>IF(BIMTypeCode[[#This Row],[Name_se]]&lt;&gt;"",BIMTypeCode[[#This Row],[Name_se]],"")</f>
        <v>Mekanisk utrustning</v>
      </c>
      <c r="C281">
        <f>LEN(Table1120[[#This Row],[ID]])</f>
        <v>3</v>
      </c>
    </row>
    <row r="282" spans="1:3" x14ac:dyDescent="0.3">
      <c r="A282" t="str">
        <f>BIMTypeCode[[#This Row],[Identification]]</f>
        <v>5411</v>
      </c>
      <c r="B282" t="str">
        <f>IF(BIMTypeCode[[#This Row],[Name_se]]&lt;&gt;"",BIMTypeCode[[#This Row],[Name_se]],"")</f>
        <v>Övervakningsenheter</v>
      </c>
      <c r="C282">
        <f>LEN(Table1120[[#This Row],[ID]])</f>
        <v>4</v>
      </c>
    </row>
    <row r="283" spans="1:3" x14ac:dyDescent="0.3">
      <c r="A283" t="str">
        <f>BIMTypeCode[[#This Row],[Identification]]</f>
        <v>5412</v>
      </c>
      <c r="B283" t="str">
        <f>IF(BIMTypeCode[[#This Row],[Name_se]]&lt;&gt;"",BIMTypeCode[[#This Row],[Name_se]],"")</f>
        <v>Nödavstäningsboxor</v>
      </c>
      <c r="C283">
        <f>LEN(Table1120[[#This Row],[ID]])</f>
        <v>4</v>
      </c>
    </row>
    <row r="284" spans="1:3" x14ac:dyDescent="0.3">
      <c r="A284" t="str">
        <f>BIMTypeCode[[#This Row],[Identification]]</f>
        <v>5413</v>
      </c>
      <c r="B284" t="str">
        <f>IF(BIMTypeCode[[#This Row],[Name_se]]&lt;&gt;"",BIMTypeCode[[#This Row],[Name_se]],"")</f>
        <v>Nödförsörjningsenheter</v>
      </c>
      <c r="C284">
        <f>LEN(Table1120[[#This Row],[ID]])</f>
        <v>4</v>
      </c>
    </row>
    <row r="285" spans="1:3" x14ac:dyDescent="0.3">
      <c r="A285" t="str">
        <f>BIMTypeCode[[#This Row],[Identification]]</f>
        <v>5414</v>
      </c>
      <c r="B285" t="str">
        <f>IF(BIMTypeCode[[#This Row],[Name_se]]&lt;&gt;"",BIMTypeCode[[#This Row],[Name_se]],"")</f>
        <v>Gasregulatorer</v>
      </c>
      <c r="C285">
        <f>LEN(Table1120[[#This Row],[ID]])</f>
        <v>4</v>
      </c>
    </row>
    <row r="286" spans="1:3" x14ac:dyDescent="0.3">
      <c r="A286" t="str">
        <f>BIMTypeCode[[#This Row],[Identification]]</f>
        <v>5415</v>
      </c>
      <c r="B286" t="str">
        <f>IF(BIMTypeCode[[#This Row],[Name_se]]&lt;&gt;"",BIMTypeCode[[#This Row],[Name_se]],"")</f>
        <v>Gasmätare</v>
      </c>
      <c r="C286">
        <f>LEN(Table1120[[#This Row],[ID]])</f>
        <v>4</v>
      </c>
    </row>
    <row r="287" spans="1:3" x14ac:dyDescent="0.3">
      <c r="A287" t="str">
        <f>BIMTypeCode[[#This Row],[Identification]]</f>
        <v>542</v>
      </c>
      <c r="B287" t="str">
        <f>IF(BIMTypeCode[[#This Row],[Name_se]]&lt;&gt;"",BIMTypeCode[[#This Row],[Name_se]],"")</f>
        <v>Luftuttag</v>
      </c>
      <c r="C287">
        <f>LEN(Table1120[[#This Row],[ID]])</f>
        <v>3</v>
      </c>
    </row>
    <row r="288" spans="1:3" x14ac:dyDescent="0.3">
      <c r="A288" t="str">
        <f>BIMTypeCode[[#This Row],[Identification]]</f>
        <v>543</v>
      </c>
      <c r="B288" t="str">
        <f>IF(BIMTypeCode[[#This Row],[Name_se]]&lt;&gt;"",BIMTypeCode[[#This Row],[Name_se]],"")</f>
        <v>Luftproduktionssystem</v>
      </c>
      <c r="C288">
        <f>LEN(Table1120[[#This Row],[ID]])</f>
        <v>3</v>
      </c>
    </row>
    <row r="289" spans="1:3" x14ac:dyDescent="0.3">
      <c r="A289" t="str">
        <f>BIMTypeCode[[#This Row],[Identification]]</f>
        <v>5431</v>
      </c>
      <c r="B289" t="str">
        <f>IF(BIMTypeCode[[#This Row],[Name_se]]&lt;&gt;"",BIMTypeCode[[#This Row],[Name_se]],"")</f>
        <v>Tryckluftskompressorer</v>
      </c>
      <c r="C289">
        <f>LEN(Table1120[[#This Row],[ID]])</f>
        <v>4</v>
      </c>
    </row>
    <row r="290" spans="1:3" x14ac:dyDescent="0.3">
      <c r="A290" t="str">
        <f>BIMTypeCode[[#This Row],[Identification]]</f>
        <v>5432</v>
      </c>
      <c r="B290" t="str">
        <f>IF(BIMTypeCode[[#This Row],[Name_se]]&lt;&gt;"",BIMTypeCode[[#This Row],[Name_se]],"")</f>
        <v>Vakuumanläggningar</v>
      </c>
      <c r="C290">
        <f>LEN(Table1120[[#This Row],[ID]])</f>
        <v>4</v>
      </c>
    </row>
    <row r="291" spans="1:3" x14ac:dyDescent="0.3">
      <c r="A291" t="str">
        <f>BIMTypeCode[[#This Row],[Identification]]</f>
        <v>5433</v>
      </c>
      <c r="B291" t="str">
        <f>IF(BIMTypeCode[[#This Row],[Name_se]]&lt;&gt;"",BIMTypeCode[[#This Row],[Name_se]],"")</f>
        <v>Gastuber</v>
      </c>
      <c r="C291">
        <f>LEN(Table1120[[#This Row],[ID]])</f>
        <v>4</v>
      </c>
    </row>
    <row r="292" spans="1:3" x14ac:dyDescent="0.3">
      <c r="A292" t="str">
        <f>BIMTypeCode[[#This Row],[Identification]]</f>
        <v>5434</v>
      </c>
      <c r="B292" t="str">
        <f>IF(BIMTypeCode[[#This Row],[Name_se]]&lt;&gt;"",BIMTypeCode[[#This Row],[Name_se]],"")</f>
        <v>Tankar</v>
      </c>
      <c r="C292">
        <f>LEN(Table1120[[#This Row],[ID]])</f>
        <v>4</v>
      </c>
    </row>
    <row r="293" spans="1:3" x14ac:dyDescent="0.3">
      <c r="A293" t="str">
        <f>BIMTypeCode[[#This Row],[Identification]]</f>
        <v>545</v>
      </c>
      <c r="B293" t="str">
        <f>IF(BIMTypeCode[[#This Row],[Name_se]]&lt;&gt;"",BIMTypeCode[[#This Row],[Name_se]],"")</f>
        <v>Tillbehör</v>
      </c>
      <c r="C293">
        <f>LEN(Table1120[[#This Row],[ID]])</f>
        <v>3</v>
      </c>
    </row>
    <row r="294" spans="1:3" x14ac:dyDescent="0.3">
      <c r="A294" t="str">
        <f>BIMTypeCode[[#This Row],[Identification]]</f>
        <v>5451</v>
      </c>
      <c r="B294" t="str">
        <f>IF(BIMTypeCode[[#This Row],[Name_se]]&lt;&gt;"",BIMTypeCode[[#This Row],[Name_se]],"")</f>
        <v>Gastubsregulator</v>
      </c>
      <c r="C294">
        <f>LEN(Table1120[[#This Row],[ID]])</f>
        <v>4</v>
      </c>
    </row>
    <row r="295" spans="1:3" x14ac:dyDescent="0.3">
      <c r="A295" t="str">
        <f>BIMTypeCode[[#This Row],[Identification]]</f>
        <v>5452</v>
      </c>
      <c r="B295" t="str">
        <f>IF(BIMTypeCode[[#This Row],[Name_se]]&lt;&gt;"",BIMTypeCode[[#This Row],[Name_se]],"")</f>
        <v>NIST kopplingar</v>
      </c>
      <c r="C295">
        <f>LEN(Table1120[[#This Row],[ID]])</f>
        <v>4</v>
      </c>
    </row>
    <row r="296" spans="1:3" x14ac:dyDescent="0.3">
      <c r="A296" t="str">
        <f>BIMTypeCode[[#This Row],[Identification]]</f>
        <v>55</v>
      </c>
      <c r="B296" t="str">
        <f>IF(BIMTypeCode[[#This Row],[Name_se]]&lt;&gt;"",BIMTypeCode[[#This Row],[Name_se]],"")</f>
        <v>Kyla</v>
      </c>
      <c r="C296">
        <f>LEN(Table1120[[#This Row],[ID]])</f>
        <v>2</v>
      </c>
    </row>
    <row r="297" spans="1:3" x14ac:dyDescent="0.3">
      <c r="A297" t="str">
        <f>BIMTypeCode[[#This Row],[Identification]]</f>
        <v>551</v>
      </c>
      <c r="B297" t="str">
        <f>IF(BIMTypeCode[[#This Row],[Name_se]]&lt;&gt;"",BIMTypeCode[[#This Row],[Name_se]],"")</f>
        <v>Mekanisk utrustning</v>
      </c>
      <c r="C297">
        <f>LEN(Table1120[[#This Row],[ID]])</f>
        <v>3</v>
      </c>
    </row>
    <row r="298" spans="1:3" x14ac:dyDescent="0.3">
      <c r="A298" t="str">
        <f>BIMTypeCode[[#This Row],[Identification]]</f>
        <v>5511</v>
      </c>
      <c r="B298" t="str">
        <f>IF(BIMTypeCode[[#This Row],[Name_se]]&lt;&gt;"",BIMTypeCode[[#This Row],[Name_se]],"")</f>
        <v>Mätenheter</v>
      </c>
      <c r="C298">
        <f>LEN(Table1120[[#This Row],[ID]])</f>
        <v>4</v>
      </c>
    </row>
    <row r="299" spans="1:3" x14ac:dyDescent="0.3">
      <c r="A299" t="str">
        <f>BIMTypeCode[[#This Row],[Identification]]</f>
        <v>5512</v>
      </c>
      <c r="B299" t="str">
        <f>IF(BIMTypeCode[[#This Row],[Name_se]]&lt;&gt;"",BIMTypeCode[[#This Row],[Name_se]],"")</f>
        <v>Cirkulationspumpar</v>
      </c>
      <c r="C299">
        <f>LEN(Table1120[[#This Row],[ID]])</f>
        <v>4</v>
      </c>
    </row>
    <row r="300" spans="1:3" x14ac:dyDescent="0.3">
      <c r="A300" t="str">
        <f>BIMTypeCode[[#This Row],[Identification]]</f>
        <v>5513</v>
      </c>
      <c r="B300" t="str">
        <f>IF(BIMTypeCode[[#This Row],[Name_se]]&lt;&gt;"",BIMTypeCode[[#This Row],[Name_se]],"")</f>
        <v>Fordelarrör</v>
      </c>
      <c r="C300">
        <f>LEN(Table1120[[#This Row],[ID]])</f>
        <v>4</v>
      </c>
    </row>
    <row r="301" spans="1:3" x14ac:dyDescent="0.3">
      <c r="A301" t="str">
        <f>BIMTypeCode[[#This Row],[Identification]]</f>
        <v>5514</v>
      </c>
      <c r="B301" t="str">
        <f>IF(BIMTypeCode[[#This Row],[Name_se]]&lt;&gt;"",BIMTypeCode[[#This Row],[Name_se]],"")</f>
        <v>Shuntgrupp</v>
      </c>
      <c r="C301">
        <f>LEN(Table1120[[#This Row],[ID]])</f>
        <v>4</v>
      </c>
    </row>
    <row r="302" spans="1:3" x14ac:dyDescent="0.3">
      <c r="A302" t="str">
        <f>BIMTypeCode[[#This Row],[Identification]]</f>
        <v>5515</v>
      </c>
      <c r="B302" t="str">
        <f>IF(BIMTypeCode[[#This Row],[Name_se]]&lt;&gt;"",BIMTypeCode[[#This Row],[Name_se]],"")</f>
        <v>Kylväxlare</v>
      </c>
      <c r="C302">
        <f>LEN(Table1120[[#This Row],[ID]])</f>
        <v>4</v>
      </c>
    </row>
    <row r="303" spans="1:3" x14ac:dyDescent="0.3">
      <c r="A303" t="str">
        <f>BIMTypeCode[[#This Row],[Identification]]</f>
        <v>5516</v>
      </c>
      <c r="B303" t="str">
        <f>IF(BIMTypeCode[[#This Row],[Name_se]]&lt;&gt;"",BIMTypeCode[[#This Row],[Name_se]],"")</f>
        <v>Behållare/tank</v>
      </c>
      <c r="C303">
        <f>LEN(Table1120[[#This Row],[ID]])</f>
        <v>4</v>
      </c>
    </row>
    <row r="304" spans="1:3" x14ac:dyDescent="0.3">
      <c r="A304" t="str">
        <f>BIMTypeCode[[#This Row],[Identification]]</f>
        <v>552</v>
      </c>
      <c r="B304" t="str">
        <f>IF(BIMTypeCode[[#This Row],[Name_se]]&lt;&gt;"",BIMTypeCode[[#This Row],[Name_se]],"")</f>
        <v>Kylaggregat</v>
      </c>
      <c r="C304">
        <f>LEN(Table1120[[#This Row],[ID]])</f>
        <v>3</v>
      </c>
    </row>
    <row r="305" spans="1:3" x14ac:dyDescent="0.3">
      <c r="A305" t="str">
        <f>BIMTypeCode[[#This Row],[Identification]]</f>
        <v>5521</v>
      </c>
      <c r="B305" t="str">
        <f>IF(BIMTypeCode[[#This Row],[Name_se]]&lt;&gt;"",BIMTypeCode[[#This Row],[Name_se]],"")</f>
        <v>Förångare</v>
      </c>
      <c r="C305">
        <f>LEN(Table1120[[#This Row],[ID]])</f>
        <v>4</v>
      </c>
    </row>
    <row r="306" spans="1:3" x14ac:dyDescent="0.3">
      <c r="A306" t="str">
        <f>BIMTypeCode[[#This Row],[Identification]]</f>
        <v>5522</v>
      </c>
      <c r="B306" t="str">
        <f>IF(BIMTypeCode[[#This Row],[Name_se]]&lt;&gt;"",BIMTypeCode[[#This Row],[Name_se]],"")</f>
        <v>Kylflänsar</v>
      </c>
      <c r="C306">
        <f>LEN(Table1120[[#This Row],[ID]])</f>
        <v>4</v>
      </c>
    </row>
    <row r="307" spans="1:3" x14ac:dyDescent="0.3">
      <c r="A307" t="str">
        <f>BIMTypeCode[[#This Row],[Identification]]</f>
        <v>5523</v>
      </c>
      <c r="B307" t="str">
        <f>IF(BIMTypeCode[[#This Row],[Name_se]]&lt;&gt;"",BIMTypeCode[[#This Row],[Name_se]],"")</f>
        <v>Fläktluftkylare</v>
      </c>
      <c r="C307">
        <f>LEN(Table1120[[#This Row],[ID]])</f>
        <v>4</v>
      </c>
    </row>
    <row r="308" spans="1:3" x14ac:dyDescent="0.3">
      <c r="A308" t="str">
        <f>BIMTypeCode[[#This Row],[Identification]]</f>
        <v>5524</v>
      </c>
      <c r="B308" t="str">
        <f>IF(BIMTypeCode[[#This Row],[Name_se]]&lt;&gt;"",BIMTypeCode[[#This Row],[Name_se]],"")</f>
        <v>Kylbafflar</v>
      </c>
      <c r="C308">
        <f>LEN(Table1120[[#This Row],[ID]])</f>
        <v>4</v>
      </c>
    </row>
    <row r="309" spans="1:3" x14ac:dyDescent="0.3">
      <c r="A309" t="str">
        <f>BIMTypeCode[[#This Row],[Identification]]</f>
        <v>553</v>
      </c>
      <c r="B309" t="str">
        <f>IF(BIMTypeCode[[#This Row],[Name_se]]&lt;&gt;"",BIMTypeCode[[#This Row],[Name_se]],"")</f>
        <v>Kylproducerande installationer</v>
      </c>
      <c r="C309">
        <f>LEN(Table1120[[#This Row],[ID]])</f>
        <v>3</v>
      </c>
    </row>
    <row r="310" spans="1:3" x14ac:dyDescent="0.3">
      <c r="A310" t="str">
        <f>BIMTypeCode[[#This Row],[Identification]]</f>
        <v>5531</v>
      </c>
      <c r="B310" t="str">
        <f>IF(BIMTypeCode[[#This Row],[Name_se]]&lt;&gt;"",BIMTypeCode[[#This Row],[Name_se]],"")</f>
        <v>Kylcentraler</v>
      </c>
      <c r="C310">
        <f>LEN(Table1120[[#This Row],[ID]])</f>
        <v>4</v>
      </c>
    </row>
    <row r="311" spans="1:3" x14ac:dyDescent="0.3">
      <c r="A311" t="str">
        <f>BIMTypeCode[[#This Row],[Identification]]</f>
        <v>5532</v>
      </c>
      <c r="B311" t="str">
        <f>IF(BIMTypeCode[[#This Row],[Name_se]]&lt;&gt;"",BIMTypeCode[[#This Row],[Name_se]],"")</f>
        <v>Kylare</v>
      </c>
      <c r="C311">
        <f>LEN(Table1120[[#This Row],[ID]])</f>
        <v>4</v>
      </c>
    </row>
    <row r="312" spans="1:3" x14ac:dyDescent="0.3">
      <c r="A312" t="str">
        <f>BIMTypeCode[[#This Row],[Identification]]</f>
        <v>5533</v>
      </c>
      <c r="B312" t="str">
        <f>IF(BIMTypeCode[[#This Row],[Name_se]]&lt;&gt;"",BIMTypeCode[[#This Row],[Name_se]],"")</f>
        <v>Frikylare</v>
      </c>
      <c r="C312">
        <f>LEN(Table1120[[#This Row],[ID]])</f>
        <v>4</v>
      </c>
    </row>
    <row r="313" spans="1:3" x14ac:dyDescent="0.3">
      <c r="A313" t="str">
        <f>BIMTypeCode[[#This Row],[Identification]]</f>
        <v>5534</v>
      </c>
      <c r="B313" t="str">
        <f>IF(BIMTypeCode[[#This Row],[Name_se]]&lt;&gt;"",BIMTypeCode[[#This Row],[Name_se]],"")</f>
        <v>Torrkylare</v>
      </c>
      <c r="C313">
        <f>LEN(Table1120[[#This Row],[ID]])</f>
        <v>4</v>
      </c>
    </row>
    <row r="314" spans="1:3" x14ac:dyDescent="0.3">
      <c r="A314" t="str">
        <f>BIMTypeCode[[#This Row],[Identification]]</f>
        <v>5535</v>
      </c>
      <c r="B314" t="str">
        <f>IF(BIMTypeCode[[#This Row],[Name_se]]&lt;&gt;"",BIMTypeCode[[#This Row],[Name_se]],"")</f>
        <v>Kylkompressor</v>
      </c>
      <c r="C314">
        <f>LEN(Table1120[[#This Row],[ID]])</f>
        <v>4</v>
      </c>
    </row>
    <row r="315" spans="1:3" x14ac:dyDescent="0.3">
      <c r="A315" t="str">
        <f>BIMTypeCode[[#This Row],[Identification]]</f>
        <v>56</v>
      </c>
      <c r="B315" t="str">
        <f>IF(BIMTypeCode[[#This Row],[Name_se]]&lt;&gt;"",BIMTypeCode[[#This Row],[Name_se]],"")</f>
        <v>Värme</v>
      </c>
      <c r="C315">
        <f>LEN(Table1120[[#This Row],[ID]])</f>
        <v>2</v>
      </c>
    </row>
    <row r="316" spans="1:3" x14ac:dyDescent="0.3">
      <c r="A316" t="str">
        <f>BIMTypeCode[[#This Row],[Identification]]</f>
        <v>561</v>
      </c>
      <c r="B316" t="str">
        <f>IF(BIMTypeCode[[#This Row],[Name_se]]&lt;&gt;"",BIMTypeCode[[#This Row],[Name_se]],"")</f>
        <v>Mekanisk utrustning</v>
      </c>
      <c r="C316">
        <f>LEN(Table1120[[#This Row],[ID]])</f>
        <v>3</v>
      </c>
    </row>
    <row r="317" spans="1:3" x14ac:dyDescent="0.3">
      <c r="A317" t="str">
        <f>BIMTypeCode[[#This Row],[Identification]]</f>
        <v>5611</v>
      </c>
      <c r="B317" t="str">
        <f>IF(BIMTypeCode[[#This Row],[Name_se]]&lt;&gt;"",BIMTypeCode[[#This Row],[Name_se]],"")</f>
        <v>Mätenheter</v>
      </c>
      <c r="C317">
        <f>LEN(Table1120[[#This Row],[ID]])</f>
        <v>4</v>
      </c>
    </row>
    <row r="318" spans="1:3" x14ac:dyDescent="0.3">
      <c r="A318" t="str">
        <f>BIMTypeCode[[#This Row],[Identification]]</f>
        <v>5612</v>
      </c>
      <c r="B318" t="str">
        <f>IF(BIMTypeCode[[#This Row],[Name_se]]&lt;&gt;"",BIMTypeCode[[#This Row],[Name_se]],"")</f>
        <v>Pumpar</v>
      </c>
      <c r="C318">
        <f>LEN(Table1120[[#This Row],[ID]])</f>
        <v>4</v>
      </c>
    </row>
    <row r="319" spans="1:3" x14ac:dyDescent="0.3">
      <c r="A319" t="str">
        <f>BIMTypeCode[[#This Row],[Identification]]</f>
        <v>5613</v>
      </c>
      <c r="B319" t="str">
        <f>IF(BIMTypeCode[[#This Row],[Name_se]]&lt;&gt;"",BIMTypeCode[[#This Row],[Name_se]],"")</f>
        <v>Fordelarrör</v>
      </c>
      <c r="C319">
        <f>LEN(Table1120[[#This Row],[ID]])</f>
        <v>4</v>
      </c>
    </row>
    <row r="320" spans="1:3" x14ac:dyDescent="0.3">
      <c r="A320" t="str">
        <f>BIMTypeCode[[#This Row],[Identification]]</f>
        <v>5614</v>
      </c>
      <c r="B320" t="str">
        <f>IF(BIMTypeCode[[#This Row],[Name_se]]&lt;&gt;"",BIMTypeCode[[#This Row],[Name_se]],"")</f>
        <v>Shuntgrupp</v>
      </c>
      <c r="C320">
        <f>LEN(Table1120[[#This Row],[ID]])</f>
        <v>4</v>
      </c>
    </row>
    <row r="321" spans="1:3" x14ac:dyDescent="0.3">
      <c r="A321" t="str">
        <f>BIMTypeCode[[#This Row],[Identification]]</f>
        <v>5615</v>
      </c>
      <c r="B321" t="str">
        <f>IF(BIMTypeCode[[#This Row],[Name_se]]&lt;&gt;"",BIMTypeCode[[#This Row],[Name_se]],"")</f>
        <v>Värmeväxlare</v>
      </c>
      <c r="C321">
        <f>LEN(Table1120[[#This Row],[ID]])</f>
        <v>4</v>
      </c>
    </row>
    <row r="322" spans="1:3" x14ac:dyDescent="0.3">
      <c r="A322" t="str">
        <f>BIMTypeCode[[#This Row],[Identification]]</f>
        <v>5616</v>
      </c>
      <c r="B322" t="str">
        <f>IF(BIMTypeCode[[#This Row],[Name_se]]&lt;&gt;"",BIMTypeCode[[#This Row],[Name_se]],"")</f>
        <v>Expansionskärl</v>
      </c>
      <c r="C322">
        <f>LEN(Table1120[[#This Row],[ID]])</f>
        <v>4</v>
      </c>
    </row>
    <row r="323" spans="1:3" x14ac:dyDescent="0.3">
      <c r="A323" t="str">
        <f>BIMTypeCode[[#This Row],[Identification]]</f>
        <v>5617</v>
      </c>
      <c r="B323" t="str">
        <f>IF(BIMTypeCode[[#This Row],[Name_se]]&lt;&gt;"",BIMTypeCode[[#This Row],[Name_se]],"")</f>
        <v>Bruksvattenväxlare</v>
      </c>
      <c r="C323">
        <f>LEN(Table1120[[#This Row],[ID]])</f>
        <v>4</v>
      </c>
    </row>
    <row r="324" spans="1:3" x14ac:dyDescent="0.3">
      <c r="A324" t="str">
        <f>BIMTypeCode[[#This Row],[Identification]]</f>
        <v>5618</v>
      </c>
      <c r="B324" t="str">
        <f>IF(BIMTypeCode[[#This Row],[Name_se]]&lt;&gt;"",BIMTypeCode[[#This Row],[Name_se]],"")</f>
        <v>Varmvattenbehållare</v>
      </c>
      <c r="C324">
        <f>LEN(Table1120[[#This Row],[ID]])</f>
        <v>4</v>
      </c>
    </row>
    <row r="325" spans="1:3" x14ac:dyDescent="0.3">
      <c r="A325" t="str">
        <f>BIMTypeCode[[#This Row],[Identification]]</f>
        <v>562</v>
      </c>
      <c r="B325" t="str">
        <f>IF(BIMTypeCode[[#This Row],[Name_se]]&lt;&gt;"",BIMTypeCode[[#This Row],[Name_se]],"")</f>
        <v>Värmeaggregat</v>
      </c>
      <c r="C325">
        <f>LEN(Table1120[[#This Row],[ID]])</f>
        <v>3</v>
      </c>
    </row>
    <row r="326" spans="1:3" x14ac:dyDescent="0.3">
      <c r="A326" t="str">
        <f>BIMTypeCode[[#This Row],[Identification]]</f>
        <v>5621</v>
      </c>
      <c r="B326" t="str">
        <f>IF(BIMTypeCode[[#This Row],[Name_se]]&lt;&gt;"",BIMTypeCode[[#This Row],[Name_se]],"")</f>
        <v>Värmeflänsar</v>
      </c>
      <c r="C326">
        <f>LEN(Table1120[[#This Row],[ID]])</f>
        <v>4</v>
      </c>
    </row>
    <row r="327" spans="1:3" x14ac:dyDescent="0.3">
      <c r="A327" t="str">
        <f>BIMTypeCode[[#This Row],[Identification]]</f>
        <v>5622</v>
      </c>
      <c r="B327" t="str">
        <f>IF(BIMTypeCode[[#This Row],[Name_se]]&lt;&gt;"",BIMTypeCode[[#This Row],[Name_se]],"")</f>
        <v>Radiatorer</v>
      </c>
      <c r="C327">
        <f>LEN(Table1120[[#This Row],[ID]])</f>
        <v>4</v>
      </c>
    </row>
    <row r="328" spans="1:3" x14ac:dyDescent="0.3">
      <c r="A328" t="str">
        <f>BIMTypeCode[[#This Row],[Identification]]</f>
        <v>5623</v>
      </c>
      <c r="B328" t="str">
        <f>IF(BIMTypeCode[[#This Row],[Name_se]]&lt;&gt;"",BIMTypeCode[[#This Row],[Name_se]],"")</f>
        <v>Golvvärme</v>
      </c>
      <c r="C328">
        <f>LEN(Table1120[[#This Row],[ID]])</f>
        <v>4</v>
      </c>
    </row>
    <row r="329" spans="1:3" x14ac:dyDescent="0.3">
      <c r="A329" t="str">
        <f>BIMTypeCode[[#This Row],[Identification]]</f>
        <v>5624</v>
      </c>
      <c r="B329" t="str">
        <f>IF(BIMTypeCode[[#This Row],[Name_se]]&lt;&gt;"",BIMTypeCode[[#This Row],[Name_se]],"")</f>
        <v>Infravärme</v>
      </c>
      <c r="C329">
        <f>LEN(Table1120[[#This Row],[ID]])</f>
        <v>4</v>
      </c>
    </row>
    <row r="330" spans="1:3" x14ac:dyDescent="0.3">
      <c r="A330" t="str">
        <f>BIMTypeCode[[#This Row],[Identification]]</f>
        <v>5625</v>
      </c>
      <c r="B330" t="str">
        <f>IF(BIMTypeCode[[#This Row],[Name_se]]&lt;&gt;"",BIMTypeCode[[#This Row],[Name_se]],"")</f>
        <v>Konvektorer</v>
      </c>
      <c r="C330">
        <f>LEN(Table1120[[#This Row],[ID]])</f>
        <v>4</v>
      </c>
    </row>
    <row r="331" spans="1:3" x14ac:dyDescent="0.3">
      <c r="A331" t="str">
        <f>BIMTypeCode[[#This Row],[Identification]]</f>
        <v>5626</v>
      </c>
      <c r="B331" t="str">
        <f>IF(BIMTypeCode[[#This Row],[Name_se]]&lt;&gt;"",BIMTypeCode[[#This Row],[Name_se]],"")</f>
        <v>Varmluftsridåer</v>
      </c>
      <c r="C331">
        <f>LEN(Table1120[[#This Row],[ID]])</f>
        <v>4</v>
      </c>
    </row>
    <row r="332" spans="1:3" x14ac:dyDescent="0.3">
      <c r="A332" t="str">
        <f>BIMTypeCode[[#This Row],[Identification]]</f>
        <v>5627</v>
      </c>
      <c r="B332" t="str">
        <f>IF(BIMTypeCode[[#This Row],[Name_se]]&lt;&gt;"",BIMTypeCode[[#This Row],[Name_se]],"")</f>
        <v>Luftvärmepumpar</v>
      </c>
      <c r="C332">
        <f>LEN(Table1120[[#This Row],[ID]])</f>
        <v>4</v>
      </c>
    </row>
    <row r="333" spans="1:3" x14ac:dyDescent="0.3">
      <c r="A333" t="str">
        <f>BIMTypeCode[[#This Row],[Identification]]</f>
        <v>563</v>
      </c>
      <c r="B333" t="str">
        <f>IF(BIMTypeCode[[#This Row],[Name_se]]&lt;&gt;"",BIMTypeCode[[#This Row],[Name_se]],"")</f>
        <v>Värmeproducerande installationer</v>
      </c>
      <c r="C333">
        <f>LEN(Table1120[[#This Row],[ID]])</f>
        <v>3</v>
      </c>
    </row>
    <row r="334" spans="1:3" x14ac:dyDescent="0.3">
      <c r="A334" t="str">
        <f>BIMTypeCode[[#This Row],[Identification]]</f>
        <v>5631</v>
      </c>
      <c r="B334" t="str">
        <f>IF(BIMTypeCode[[#This Row],[Name_se]]&lt;&gt;"",BIMTypeCode[[#This Row],[Name_se]],"")</f>
        <v>Gaspannor</v>
      </c>
      <c r="C334">
        <f>LEN(Table1120[[#This Row],[ID]])</f>
        <v>4</v>
      </c>
    </row>
    <row r="335" spans="1:3" x14ac:dyDescent="0.3">
      <c r="A335" t="str">
        <f>BIMTypeCode[[#This Row],[Identification]]</f>
        <v>5632</v>
      </c>
      <c r="B335" t="str">
        <f>IF(BIMTypeCode[[#This Row],[Name_se]]&lt;&gt;"",BIMTypeCode[[#This Row],[Name_se]],"")</f>
        <v>Oljepannor</v>
      </c>
      <c r="C335">
        <f>LEN(Table1120[[#This Row],[ID]])</f>
        <v>4</v>
      </c>
    </row>
    <row r="336" spans="1:3" x14ac:dyDescent="0.3">
      <c r="A336" t="str">
        <f>BIMTypeCode[[#This Row],[Identification]]</f>
        <v>5633</v>
      </c>
      <c r="B336" t="str">
        <f>IF(BIMTypeCode[[#This Row],[Name_se]]&lt;&gt;"",BIMTypeCode[[#This Row],[Name_se]],"")</f>
        <v>Pelletspannor</v>
      </c>
      <c r="C336">
        <f>LEN(Table1120[[#This Row],[ID]])</f>
        <v>4</v>
      </c>
    </row>
    <row r="337" spans="1:3" x14ac:dyDescent="0.3">
      <c r="A337" t="str">
        <f>BIMTypeCode[[#This Row],[Identification]]</f>
        <v>5634</v>
      </c>
      <c r="B337" t="str">
        <f>IF(BIMTypeCode[[#This Row],[Name_se]]&lt;&gt;"",BIMTypeCode[[#This Row],[Name_se]],"")</f>
        <v>Halmpannor</v>
      </c>
      <c r="C337">
        <f>LEN(Table1120[[#This Row],[ID]])</f>
        <v>4</v>
      </c>
    </row>
    <row r="338" spans="1:3" x14ac:dyDescent="0.3">
      <c r="A338" t="str">
        <f>BIMTypeCode[[#This Row],[Identification]]</f>
        <v>57</v>
      </c>
      <c r="B338" t="str">
        <f>IF(BIMTypeCode[[#This Row],[Name_se]]&lt;&gt;"",BIMTypeCode[[#This Row],[Name_se]],"")</f>
        <v>Ventilation</v>
      </c>
      <c r="C338">
        <f>LEN(Table1120[[#This Row],[ID]])</f>
        <v>2</v>
      </c>
    </row>
    <row r="339" spans="1:3" x14ac:dyDescent="0.3">
      <c r="A339" t="str">
        <f>BIMTypeCode[[#This Row],[Identification]]</f>
        <v>571</v>
      </c>
      <c r="B339" t="str">
        <f>IF(BIMTypeCode[[#This Row],[Name_se]]&lt;&gt;"",BIMTypeCode[[#This Row],[Name_se]],"")</f>
        <v>Kanaler</v>
      </c>
      <c r="C339">
        <f>LEN(Table1120[[#This Row],[ID]])</f>
        <v>3</v>
      </c>
    </row>
    <row r="340" spans="1:3" x14ac:dyDescent="0.3">
      <c r="A340" t="str">
        <f>BIMTypeCode[[#This Row],[Identification]]</f>
        <v>5711</v>
      </c>
      <c r="B340" t="str">
        <f>IF(BIMTypeCode[[#This Row],[Name_se]]&lt;&gt;"",BIMTypeCode[[#This Row],[Name_se]],"")</f>
        <v>Cirkulära kanaler</v>
      </c>
      <c r="C340">
        <f>LEN(Table1120[[#This Row],[ID]])</f>
        <v>4</v>
      </c>
    </row>
    <row r="341" spans="1:3" x14ac:dyDescent="0.3">
      <c r="A341" t="str">
        <f>BIMTypeCode[[#This Row],[Identification]]</f>
        <v>5712</v>
      </c>
      <c r="B341" t="str">
        <f>IF(BIMTypeCode[[#This Row],[Name_se]]&lt;&gt;"",BIMTypeCode[[#This Row],[Name_se]],"")</f>
        <v>Rektangulära kanaler</v>
      </c>
      <c r="C341">
        <f>LEN(Table1120[[#This Row],[ID]])</f>
        <v>4</v>
      </c>
    </row>
    <row r="342" spans="1:3" x14ac:dyDescent="0.3">
      <c r="A342" t="str">
        <f>BIMTypeCode[[#This Row],[Identification]]</f>
        <v>5713</v>
      </c>
      <c r="B342" t="str">
        <f>IF(BIMTypeCode[[#This Row],[Name_se]]&lt;&gt;"",BIMTypeCode[[#This Row],[Name_se]],"")</f>
        <v>Flexibla kanaler</v>
      </c>
      <c r="C342">
        <f>LEN(Table1120[[#This Row],[ID]])</f>
        <v>4</v>
      </c>
    </row>
    <row r="343" spans="1:3" x14ac:dyDescent="0.3">
      <c r="A343" t="str">
        <f>BIMTypeCode[[#This Row],[Identification]]</f>
        <v>572</v>
      </c>
      <c r="B343" t="str">
        <f>IF(BIMTypeCode[[#This Row],[Name_se]]&lt;&gt;"",BIMTypeCode[[#This Row],[Name_se]],"")</f>
        <v>Apparater i luftbehandlingssystem</v>
      </c>
      <c r="C343">
        <f>LEN(Table1120[[#This Row],[ID]])</f>
        <v>3</v>
      </c>
    </row>
    <row r="344" spans="1:3" x14ac:dyDescent="0.3">
      <c r="A344" t="str">
        <f>BIMTypeCode[[#This Row],[Identification]]</f>
        <v>5721</v>
      </c>
      <c r="B344" t="str">
        <f>IF(BIMTypeCode[[#This Row],[Name_se]]&lt;&gt;"",BIMTypeCode[[#This Row],[Name_se]],"")</f>
        <v>Sammansatta apparater i luftbehandlingssystem</v>
      </c>
      <c r="C344">
        <f>LEN(Table1120[[#This Row],[ID]])</f>
        <v>4</v>
      </c>
    </row>
    <row r="345" spans="1:3" x14ac:dyDescent="0.3">
      <c r="A345" t="str">
        <f>BIMTypeCode[[#This Row],[Identification]]</f>
        <v>5722</v>
      </c>
      <c r="B345" t="str">
        <f>IF(BIMTypeCode[[#This Row],[Name_se]]&lt;&gt;"",BIMTypeCode[[#This Row],[Name_se]],"")</f>
        <v>Luftvärmare</v>
      </c>
      <c r="C345">
        <f>LEN(Table1120[[#This Row],[ID]])</f>
        <v>4</v>
      </c>
    </row>
    <row r="346" spans="1:3" x14ac:dyDescent="0.3">
      <c r="A346" t="str">
        <f>BIMTypeCode[[#This Row],[Identification]]</f>
        <v>5723</v>
      </c>
      <c r="B346" t="str">
        <f>IF(BIMTypeCode[[#This Row],[Name_se]]&lt;&gt;"",BIMTypeCode[[#This Row],[Name_se]],"")</f>
        <v>Luftkylare</v>
      </c>
      <c r="C346">
        <f>LEN(Table1120[[#This Row],[ID]])</f>
        <v>4</v>
      </c>
    </row>
    <row r="347" spans="1:3" x14ac:dyDescent="0.3">
      <c r="A347" t="str">
        <f>BIMTypeCode[[#This Row],[Identification]]</f>
        <v>5724</v>
      </c>
      <c r="B347" t="str">
        <f>IF(BIMTypeCode[[#This Row],[Name_se]]&lt;&gt;"",BIMTypeCode[[#This Row],[Name_se]],"")</f>
        <v>Vätskekopplade värmeåtervinnare</v>
      </c>
      <c r="C347">
        <f>LEN(Table1120[[#This Row],[ID]])</f>
        <v>4</v>
      </c>
    </row>
    <row r="348" spans="1:3" x14ac:dyDescent="0.3">
      <c r="A348" t="str">
        <f>BIMTypeCode[[#This Row],[Identification]]</f>
        <v>5725</v>
      </c>
      <c r="B348" t="str">
        <f>IF(BIMTypeCode[[#This Row],[Name_se]]&lt;&gt;"",BIMTypeCode[[#This Row],[Name_se]],"")</f>
        <v>Värmeåtervinnare</v>
      </c>
      <c r="C348">
        <f>LEN(Table1120[[#This Row],[ID]])</f>
        <v>4</v>
      </c>
    </row>
    <row r="349" spans="1:3" x14ac:dyDescent="0.3">
      <c r="A349" t="str">
        <f>BIMTypeCode[[#This Row],[Identification]]</f>
        <v>5726</v>
      </c>
      <c r="B349" t="str">
        <f>IF(BIMTypeCode[[#This Row],[Name_se]]&lt;&gt;"",BIMTypeCode[[#This Row],[Name_se]],"")</f>
        <v>Värmeväxlare</v>
      </c>
      <c r="C349">
        <f>LEN(Table1120[[#This Row],[ID]])</f>
        <v>4</v>
      </c>
    </row>
    <row r="350" spans="1:3" x14ac:dyDescent="0.3">
      <c r="A350" t="str">
        <f>BIMTypeCode[[#This Row],[Identification]]</f>
        <v>5727</v>
      </c>
      <c r="B350" t="str">
        <f>IF(BIMTypeCode[[#This Row],[Name_se]]&lt;&gt;"",BIMTypeCode[[#This Row],[Name_se]],"")</f>
        <v>Luftfuktare</v>
      </c>
      <c r="C350">
        <f>LEN(Table1120[[#This Row],[ID]])</f>
        <v>4</v>
      </c>
    </row>
    <row r="351" spans="1:3" x14ac:dyDescent="0.3">
      <c r="A351" t="str">
        <f>BIMTypeCode[[#This Row],[Identification]]</f>
        <v>5728</v>
      </c>
      <c r="B351" t="str">
        <f>IF(BIMTypeCode[[#This Row],[Name_se]]&lt;&gt;"",BIMTypeCode[[#This Row],[Name_se]],"")</f>
        <v>Luftavfuktare</v>
      </c>
      <c r="C351">
        <f>LEN(Table1120[[#This Row],[ID]])</f>
        <v>4</v>
      </c>
    </row>
    <row r="352" spans="1:3" x14ac:dyDescent="0.3">
      <c r="A352" t="str">
        <f>BIMTypeCode[[#This Row],[Identification]]</f>
        <v>573</v>
      </c>
      <c r="B352" t="str">
        <f>IF(BIMTypeCode[[#This Row],[Name_se]]&lt;&gt;"",BIMTypeCode[[#This Row],[Name_se]],"")</f>
        <v>Kanaltillbehör</v>
      </c>
      <c r="C352">
        <f>LEN(Table1120[[#This Row],[ID]])</f>
        <v>3</v>
      </c>
    </row>
    <row r="353" spans="1:3" x14ac:dyDescent="0.3">
      <c r="A353" t="str">
        <f>BIMTypeCode[[#This Row],[Identification]]</f>
        <v>5731</v>
      </c>
      <c r="B353" t="str">
        <f>IF(BIMTypeCode[[#This Row],[Name_se]]&lt;&gt;"",BIMTypeCode[[#This Row],[Name_se]],"")</f>
        <v>Ljuddämpare</v>
      </c>
      <c r="C353">
        <f>LEN(Table1120[[#This Row],[ID]])</f>
        <v>4</v>
      </c>
    </row>
    <row r="354" spans="1:3" x14ac:dyDescent="0.3">
      <c r="A354" t="str">
        <f>BIMTypeCode[[#This Row],[Identification]]</f>
        <v>5732</v>
      </c>
      <c r="B354" t="str">
        <f>IF(BIMTypeCode[[#This Row],[Name_se]]&lt;&gt;"",BIMTypeCode[[#This Row],[Name_se]],"")</f>
        <v>Brand-/Brandgasspjäll</v>
      </c>
      <c r="C354">
        <f>LEN(Table1120[[#This Row],[ID]])</f>
        <v>4</v>
      </c>
    </row>
    <row r="355" spans="1:3" x14ac:dyDescent="0.3">
      <c r="A355" t="str">
        <f>BIMTypeCode[[#This Row],[Identification]]</f>
        <v>5733</v>
      </c>
      <c r="B355" t="str">
        <f>IF(BIMTypeCode[[#This Row],[Name_se]]&lt;&gt;"",BIMTypeCode[[#This Row],[Name_se]],"")</f>
        <v>Brand-/Brandgasspjäll</v>
      </c>
      <c r="C355">
        <f>LEN(Table1120[[#This Row],[ID]])</f>
        <v>4</v>
      </c>
    </row>
    <row r="356" spans="1:3" x14ac:dyDescent="0.3">
      <c r="A356" t="str">
        <f>BIMTypeCode[[#This Row],[Identification]]</f>
        <v>5734</v>
      </c>
      <c r="B356" t="str">
        <f>IF(BIMTypeCode[[#This Row],[Name_se]]&lt;&gt;"",BIMTypeCode[[#This Row],[Name_se]],"")</f>
        <v>Övertrycksspjäll</v>
      </c>
      <c r="C356">
        <f>LEN(Table1120[[#This Row],[ID]])</f>
        <v>4</v>
      </c>
    </row>
    <row r="357" spans="1:3" x14ac:dyDescent="0.3">
      <c r="A357" t="str">
        <f>BIMTypeCode[[#This Row],[Identification]]</f>
        <v>5735</v>
      </c>
      <c r="B357" t="str">
        <f>IF(BIMTypeCode[[#This Row],[Name_se]]&lt;&gt;"",BIMTypeCode[[#This Row],[Name_se]],"")</f>
        <v>Brandgasspjäll</v>
      </c>
      <c r="C357">
        <f>LEN(Table1120[[#This Row],[ID]])</f>
        <v>4</v>
      </c>
    </row>
    <row r="358" spans="1:3" x14ac:dyDescent="0.3">
      <c r="A358" t="str">
        <f>BIMTypeCode[[#This Row],[Identification]]</f>
        <v>5736</v>
      </c>
      <c r="B358" t="str">
        <f>IF(BIMTypeCode[[#This Row],[Name_se]]&lt;&gt;"",BIMTypeCode[[#This Row],[Name_se]],"")</f>
        <v>Spjäll med tvålägesmotor</v>
      </c>
      <c r="C358">
        <f>LEN(Table1120[[#This Row],[ID]])</f>
        <v>4</v>
      </c>
    </row>
    <row r="359" spans="1:3" x14ac:dyDescent="0.3">
      <c r="A359" t="str">
        <f>BIMTypeCode[[#This Row],[Identification]]</f>
        <v>5737</v>
      </c>
      <c r="B359" t="str">
        <f>IF(BIMTypeCode[[#This Row],[Name_se]]&lt;&gt;"",BIMTypeCode[[#This Row],[Name_se]],"")</f>
        <v>Flödesdon</v>
      </c>
      <c r="C359">
        <f>LEN(Table1120[[#This Row],[ID]])</f>
        <v>4</v>
      </c>
    </row>
    <row r="360" spans="1:3" x14ac:dyDescent="0.3">
      <c r="A360" t="str">
        <f>BIMTypeCode[[#This Row],[Identification]]</f>
        <v>5738</v>
      </c>
      <c r="B360" t="str">
        <f>IF(BIMTypeCode[[#This Row],[Name_se]]&lt;&gt;"",BIMTypeCode[[#This Row],[Name_se]],"")</f>
        <v>Filter</v>
      </c>
      <c r="C360">
        <f>LEN(Table1120[[#This Row],[ID]])</f>
        <v>4</v>
      </c>
    </row>
    <row r="361" spans="1:3" x14ac:dyDescent="0.3">
      <c r="A361" t="str">
        <f>BIMTypeCode[[#This Row],[Identification]]</f>
        <v>574</v>
      </c>
      <c r="B361" t="str">
        <f>IF(BIMTypeCode[[#This Row],[Name_se]]&lt;&gt;"",BIMTypeCode[[#This Row],[Name_se]],"")</f>
        <v>Fläktar</v>
      </c>
      <c r="C361">
        <f>LEN(Table1120[[#This Row],[ID]])</f>
        <v>3</v>
      </c>
    </row>
    <row r="362" spans="1:3" x14ac:dyDescent="0.3">
      <c r="A362" t="str">
        <f>BIMTypeCode[[#This Row],[Identification]]</f>
        <v>5741</v>
      </c>
      <c r="B362" t="str">
        <f>IF(BIMTypeCode[[#This Row],[Name_se]]&lt;&gt;"",BIMTypeCode[[#This Row],[Name_se]],"")</f>
        <v>Fläktar</v>
      </c>
      <c r="C362">
        <f>LEN(Table1120[[#This Row],[ID]])</f>
        <v>4</v>
      </c>
    </row>
    <row r="363" spans="1:3" x14ac:dyDescent="0.3">
      <c r="A363" t="str">
        <f>BIMTypeCode[[#This Row],[Identification]]</f>
        <v>5742</v>
      </c>
      <c r="B363" t="str">
        <f>IF(BIMTypeCode[[#This Row],[Name_se]]&lt;&gt;"",BIMTypeCode[[#This Row],[Name_se]],"")</f>
        <v>Axialfläktar</v>
      </c>
      <c r="C363">
        <f>LEN(Table1120[[#This Row],[ID]])</f>
        <v>4</v>
      </c>
    </row>
    <row r="364" spans="1:3" x14ac:dyDescent="0.3">
      <c r="A364" t="str">
        <f>BIMTypeCode[[#This Row],[Identification]]</f>
        <v>5743</v>
      </c>
      <c r="B364" t="str">
        <f>IF(BIMTypeCode[[#This Row],[Name_se]]&lt;&gt;"",BIMTypeCode[[#This Row],[Name_se]],"")</f>
        <v>Boxfläktar</v>
      </c>
      <c r="C364">
        <f>LEN(Table1120[[#This Row],[ID]])</f>
        <v>4</v>
      </c>
    </row>
    <row r="365" spans="1:3" x14ac:dyDescent="0.3">
      <c r="A365" t="str">
        <f>BIMTypeCode[[#This Row],[Identification]]</f>
        <v>5744</v>
      </c>
      <c r="B365" t="str">
        <f>IF(BIMTypeCode[[#This Row],[Name_se]]&lt;&gt;"",BIMTypeCode[[#This Row],[Name_se]],"")</f>
        <v>Kanalfläktar</v>
      </c>
      <c r="C365">
        <f>LEN(Table1120[[#This Row],[ID]])</f>
        <v>4</v>
      </c>
    </row>
    <row r="366" spans="1:3" x14ac:dyDescent="0.3">
      <c r="A366" t="str">
        <f>BIMTypeCode[[#This Row],[Identification]]</f>
        <v>5745</v>
      </c>
      <c r="B366" t="str">
        <f>IF(BIMTypeCode[[#This Row],[Name_se]]&lt;&gt;"",BIMTypeCode[[#This Row],[Name_se]],"")</f>
        <v>Industrifläktar</v>
      </c>
      <c r="C366">
        <f>LEN(Table1120[[#This Row],[ID]])</f>
        <v>4</v>
      </c>
    </row>
    <row r="367" spans="1:3" x14ac:dyDescent="0.3">
      <c r="A367" t="str">
        <f>BIMTypeCode[[#This Row],[Identification]]</f>
        <v>5746</v>
      </c>
      <c r="B367" t="str">
        <f>IF(BIMTypeCode[[#This Row],[Name_se]]&lt;&gt;"",BIMTypeCode[[#This Row],[Name_se]],"")</f>
        <v>Takfläktar</v>
      </c>
      <c r="C367">
        <f>LEN(Table1120[[#This Row],[ID]])</f>
        <v>4</v>
      </c>
    </row>
    <row r="368" spans="1:3" x14ac:dyDescent="0.3">
      <c r="A368" t="str">
        <f>BIMTypeCode[[#This Row],[Identification]]</f>
        <v>5747</v>
      </c>
      <c r="B368" t="str">
        <f>IF(BIMTypeCode[[#This Row],[Name_se]]&lt;&gt;"",BIMTypeCode[[#This Row],[Name_se]],"")</f>
        <v>Våtrumsfläktar</v>
      </c>
      <c r="C368">
        <f>LEN(Table1120[[#This Row],[ID]])</f>
        <v>4</v>
      </c>
    </row>
    <row r="369" spans="1:3" x14ac:dyDescent="0.3">
      <c r="A369" t="str">
        <f>BIMTypeCode[[#This Row],[Identification]]</f>
        <v>5748</v>
      </c>
      <c r="B369" t="str">
        <f>IF(BIMTypeCode[[#This Row],[Name_se]]&lt;&gt;"",BIMTypeCode[[#This Row],[Name_se]],"")</f>
        <v>Väggfläktar</v>
      </c>
      <c r="C369">
        <f>LEN(Table1120[[#This Row],[ID]])</f>
        <v>4</v>
      </c>
    </row>
    <row r="370" spans="1:3" x14ac:dyDescent="0.3">
      <c r="A370" t="str">
        <f>BIMTypeCode[[#This Row],[Identification]]</f>
        <v>575</v>
      </c>
      <c r="B370" t="str">
        <f>IF(BIMTypeCode[[#This Row],[Name_se]]&lt;&gt;"",BIMTypeCode[[#This Row],[Name_se]],"")</f>
        <v>Luftdon</v>
      </c>
      <c r="C370">
        <f>LEN(Table1120[[#This Row],[ID]])</f>
        <v>3</v>
      </c>
    </row>
    <row r="371" spans="1:3" x14ac:dyDescent="0.3">
      <c r="A371" t="str">
        <f>BIMTypeCode[[#This Row],[Identification]]</f>
        <v>5751</v>
      </c>
      <c r="B371" t="str">
        <f>IF(BIMTypeCode[[#This Row],[Name_se]]&lt;&gt;"",BIMTypeCode[[#This Row],[Name_se]],"")</f>
        <v>Dysdon</v>
      </c>
      <c r="C371">
        <f>LEN(Table1120[[#This Row],[ID]])</f>
        <v>4</v>
      </c>
    </row>
    <row r="372" spans="1:3" x14ac:dyDescent="0.3">
      <c r="A372" t="str">
        <f>BIMTypeCode[[#This Row],[Identification]]</f>
        <v>5752</v>
      </c>
      <c r="B372" t="str">
        <f>IF(BIMTypeCode[[#This Row],[Name_se]]&lt;&gt;"",BIMTypeCode[[#This Row],[Name_se]],"")</f>
        <v>Lågimpulsdon</v>
      </c>
      <c r="C372">
        <f>LEN(Table1120[[#This Row],[ID]])</f>
        <v>4</v>
      </c>
    </row>
    <row r="373" spans="1:3" x14ac:dyDescent="0.3">
      <c r="A373" t="str">
        <f>BIMTypeCode[[#This Row],[Identification]]</f>
        <v>5753</v>
      </c>
      <c r="B373" t="str">
        <f>IF(BIMTypeCode[[#This Row],[Name_se]]&lt;&gt;"",BIMTypeCode[[#This Row],[Name_se]],"")</f>
        <v>Infällda takdon</v>
      </c>
      <c r="C373">
        <f>LEN(Table1120[[#This Row],[ID]])</f>
        <v>4</v>
      </c>
    </row>
    <row r="374" spans="1:3" x14ac:dyDescent="0.3">
      <c r="A374" t="str">
        <f>BIMTypeCode[[#This Row],[Identification]]</f>
        <v>5754</v>
      </c>
      <c r="B374" t="str">
        <f>IF(BIMTypeCode[[#This Row],[Name_se]]&lt;&gt;"",BIMTypeCode[[#This Row],[Name_se]],"")</f>
        <v>Synliga takdon</v>
      </c>
      <c r="C374">
        <f>LEN(Table1120[[#This Row],[ID]])</f>
        <v>4</v>
      </c>
    </row>
    <row r="375" spans="1:3" x14ac:dyDescent="0.3">
      <c r="A375" t="str">
        <f>BIMTypeCode[[#This Row],[Identification]]</f>
        <v>5755</v>
      </c>
      <c r="B375" t="str">
        <f>IF(BIMTypeCode[[#This Row],[Name_se]]&lt;&gt;"",BIMTypeCode[[#This Row],[Name_se]],"")</f>
        <v>Renrumsdon</v>
      </c>
      <c r="C375">
        <f>LEN(Table1120[[#This Row],[ID]])</f>
        <v>4</v>
      </c>
    </row>
    <row r="376" spans="1:3" x14ac:dyDescent="0.3">
      <c r="A376" t="str">
        <f>BIMTypeCode[[#This Row],[Identification]]</f>
        <v>5756</v>
      </c>
      <c r="B376" t="str">
        <f>IF(BIMTypeCode[[#This Row],[Name_se]]&lt;&gt;"",BIMTypeCode[[#This Row],[Name_se]],"")</f>
        <v>Gallerdon/Väggdon</v>
      </c>
      <c r="C376">
        <f>LEN(Table1120[[#This Row],[ID]])</f>
        <v>4</v>
      </c>
    </row>
    <row r="377" spans="1:3" x14ac:dyDescent="0.3">
      <c r="A377" t="str">
        <f>BIMTypeCode[[#This Row],[Identification]]</f>
        <v>5757</v>
      </c>
      <c r="B377" t="str">
        <f>IF(BIMTypeCode[[#This Row],[Name_se]]&lt;&gt;"",BIMTypeCode[[#This Row],[Name_se]],"")</f>
        <v>Textildon</v>
      </c>
      <c r="C377">
        <f>LEN(Table1120[[#This Row],[ID]])</f>
        <v>4</v>
      </c>
    </row>
    <row r="378" spans="1:3" x14ac:dyDescent="0.3">
      <c r="A378" t="str">
        <f>BIMTypeCode[[#This Row],[Identification]]</f>
        <v>5758</v>
      </c>
      <c r="B378" t="str">
        <f>IF(BIMTypeCode[[#This Row],[Name_se]]&lt;&gt;"",BIMTypeCode[[#This Row],[Name_se]],"")</f>
        <v>Kontrollventiler</v>
      </c>
      <c r="C378">
        <f>LEN(Table1120[[#This Row],[ID]])</f>
        <v>4</v>
      </c>
    </row>
    <row r="379" spans="1:3" x14ac:dyDescent="0.3">
      <c r="A379" t="str">
        <f>BIMTypeCode[[#This Row],[Identification]]</f>
        <v>5759</v>
      </c>
      <c r="B379" t="str">
        <f>IF(BIMTypeCode[[#This Row],[Name_se]]&lt;&gt;"",BIMTypeCode[[#This Row],[Name_se]],"")</f>
        <v>Överluftsdon</v>
      </c>
      <c r="C379">
        <f>LEN(Table1120[[#This Row],[ID]])</f>
        <v>4</v>
      </c>
    </row>
    <row r="380" spans="1:3" x14ac:dyDescent="0.3">
      <c r="A380" t="str">
        <f>BIMTypeCode[[#This Row],[Identification]]</f>
        <v>576</v>
      </c>
      <c r="B380" t="str">
        <f>IF(BIMTypeCode[[#This Row],[Name_se]]&lt;&gt;"",BIMTypeCode[[#This Row],[Name_se]],"")</f>
        <v>Anslutningar till utrustningar</v>
      </c>
      <c r="C380">
        <f>LEN(Table1120[[#This Row],[ID]])</f>
        <v>3</v>
      </c>
    </row>
    <row r="381" spans="1:3" x14ac:dyDescent="0.3">
      <c r="A381" t="str">
        <f>BIMTypeCode[[#This Row],[Identification]]</f>
        <v>5761</v>
      </c>
      <c r="B381" t="str">
        <f>IF(BIMTypeCode[[#This Row],[Name_se]]&lt;&gt;"",BIMTypeCode[[#This Row],[Name_se]],"")</f>
        <v>Imkåpor</v>
      </c>
      <c r="C381">
        <f>LEN(Table1120[[#This Row],[ID]])</f>
        <v>4</v>
      </c>
    </row>
    <row r="382" spans="1:3" x14ac:dyDescent="0.3">
      <c r="A382" t="str">
        <f>BIMTypeCode[[#This Row],[Identification]]</f>
        <v>5762</v>
      </c>
      <c r="B382" t="str">
        <f>IF(BIMTypeCode[[#This Row],[Name_se]]&lt;&gt;"",BIMTypeCode[[#This Row],[Name_se]],"")</f>
        <v>Punktutsug</v>
      </c>
      <c r="C382">
        <f>LEN(Table1120[[#This Row],[ID]])</f>
        <v>4</v>
      </c>
    </row>
    <row r="383" spans="1:3" x14ac:dyDescent="0.3">
      <c r="A383" t="str">
        <f>BIMTypeCode[[#This Row],[Identification]]</f>
        <v>5763</v>
      </c>
      <c r="B383" t="str">
        <f>IF(BIMTypeCode[[#This Row],[Name_se]]&lt;&gt;"",BIMTypeCode[[#This Row],[Name_se]],"")</f>
        <v>Kemikalieskåp</v>
      </c>
      <c r="C383">
        <f>LEN(Table1120[[#This Row],[ID]])</f>
        <v>4</v>
      </c>
    </row>
    <row r="384" spans="1:3" x14ac:dyDescent="0.3">
      <c r="A384" t="str">
        <f>BIMTypeCode[[#This Row],[Identification]]</f>
        <v>5764</v>
      </c>
      <c r="B384" t="str">
        <f>IF(BIMTypeCode[[#This Row],[Name_se]]&lt;&gt;"",BIMTypeCode[[#This Row],[Name_se]],"")</f>
        <v>Dragskåp</v>
      </c>
      <c r="C384">
        <f>LEN(Table1120[[#This Row],[ID]])</f>
        <v>4</v>
      </c>
    </row>
    <row r="385" spans="1:3" x14ac:dyDescent="0.3">
      <c r="A385" t="str">
        <f>BIMTypeCode[[#This Row],[Identification]]</f>
        <v>5765</v>
      </c>
      <c r="B385" t="str">
        <f>IF(BIMTypeCode[[#This Row],[Name_se]]&lt;&gt;"",BIMTypeCode[[#This Row],[Name_se]],"")</f>
        <v>LAF-bänk</v>
      </c>
      <c r="C385">
        <f>LEN(Table1120[[#This Row],[ID]])</f>
        <v>4</v>
      </c>
    </row>
    <row r="386" spans="1:3" x14ac:dyDescent="0.3">
      <c r="A386" t="str">
        <f>BIMTypeCode[[#This Row],[Identification]]</f>
        <v>5766</v>
      </c>
      <c r="B386" t="str">
        <f>IF(BIMTypeCode[[#This Row],[Name_se]]&lt;&gt;"",BIMTypeCode[[#This Row],[Name_se]],"")</f>
        <v>Luftslussar</v>
      </c>
      <c r="C386">
        <f>LEN(Table1120[[#This Row],[ID]])</f>
        <v>4</v>
      </c>
    </row>
    <row r="387" spans="1:3" x14ac:dyDescent="0.3">
      <c r="A387" t="str">
        <f>BIMTypeCode[[#This Row],[Identification]]</f>
        <v>5767</v>
      </c>
      <c r="B387" t="str">
        <f>IF(BIMTypeCode[[#This Row],[Name_se]]&lt;&gt;"",BIMTypeCode[[#This Row],[Name_se]],"")</f>
        <v>Avluftsskåp</v>
      </c>
      <c r="C387">
        <f>LEN(Table1120[[#This Row],[ID]])</f>
        <v>4</v>
      </c>
    </row>
    <row r="388" spans="1:3" x14ac:dyDescent="0.3">
      <c r="A388" t="str">
        <f>BIMTypeCode[[#This Row],[Identification]]</f>
        <v>5768</v>
      </c>
      <c r="B388" t="str">
        <f>IF(BIMTypeCode[[#This Row],[Name_se]]&lt;&gt;"",BIMTypeCode[[#This Row],[Name_se]],"")</f>
        <v>Desinfektorer</v>
      </c>
      <c r="C388">
        <f>LEN(Table1120[[#This Row],[ID]])</f>
        <v>4</v>
      </c>
    </row>
    <row r="389" spans="1:3" x14ac:dyDescent="0.3">
      <c r="A389" t="str">
        <f>BIMTypeCode[[#This Row],[Identification]]</f>
        <v>577</v>
      </c>
      <c r="B389" t="str">
        <f>IF(BIMTypeCode[[#This Row],[Name_se]]&lt;&gt;"",BIMTypeCode[[#This Row],[Name_se]],"")</f>
        <v>Takhuvar/kanalgenomföringar</v>
      </c>
      <c r="C389">
        <f>LEN(Table1120[[#This Row],[ID]])</f>
        <v>3</v>
      </c>
    </row>
    <row r="390" spans="1:3" x14ac:dyDescent="0.3">
      <c r="A390" t="str">
        <f>BIMTypeCode[[#This Row],[Identification]]</f>
        <v>5771</v>
      </c>
      <c r="B390" t="str">
        <f>IF(BIMTypeCode[[#This Row],[Name_se]]&lt;&gt;"",BIMTypeCode[[#This Row],[Name_se]],"")</f>
        <v>Avluftshuvar</v>
      </c>
      <c r="C390">
        <f>LEN(Table1120[[#This Row],[ID]])</f>
        <v>4</v>
      </c>
    </row>
    <row r="391" spans="1:3" x14ac:dyDescent="0.3">
      <c r="A391" t="str">
        <f>BIMTypeCode[[#This Row],[Identification]]</f>
        <v>5772</v>
      </c>
      <c r="B391" t="str">
        <f>IF(BIMTypeCode[[#This Row],[Name_se]]&lt;&gt;"",BIMTypeCode[[#This Row],[Name_se]],"")</f>
        <v>Uteluftshuvar</v>
      </c>
      <c r="C391">
        <f>LEN(Table1120[[#This Row],[ID]])</f>
        <v>4</v>
      </c>
    </row>
    <row r="392" spans="1:3" x14ac:dyDescent="0.3">
      <c r="A392" t="str">
        <f>BIMTypeCode[[#This Row],[Identification]]</f>
        <v>5773</v>
      </c>
      <c r="B392" t="str">
        <f>IF(BIMTypeCode[[#This Row],[Name_se]]&lt;&gt;"",BIMTypeCode[[#This Row],[Name_se]],"")</f>
        <v>Avluftsskorsten</v>
      </c>
      <c r="C392">
        <f>LEN(Table1120[[#This Row],[ID]])</f>
        <v>4</v>
      </c>
    </row>
    <row r="393" spans="1:3" x14ac:dyDescent="0.3">
      <c r="A393" t="str">
        <f>BIMTypeCode[[#This Row],[Identification]]</f>
        <v>5774</v>
      </c>
      <c r="B393" t="str">
        <f>IF(BIMTypeCode[[#This Row],[Name_se]]&lt;&gt;"",BIMTypeCode[[#This Row],[Name_se]],"")</f>
        <v>Uteluftsskorsten</v>
      </c>
      <c r="C393">
        <f>LEN(Table1120[[#This Row],[ID]])</f>
        <v>4</v>
      </c>
    </row>
    <row r="394" spans="1:3" x14ac:dyDescent="0.3">
      <c r="A394" t="str">
        <f>BIMTypeCode[[#This Row],[Identification]]</f>
        <v>5775</v>
      </c>
      <c r="B394" t="str">
        <f>IF(BIMTypeCode[[#This Row],[Name_se]]&lt;&gt;"",BIMTypeCode[[#This Row],[Name_se]],"")</f>
        <v>Uteluftsgaller i vägg</v>
      </c>
      <c r="C394">
        <f>LEN(Table1120[[#This Row],[ID]])</f>
        <v>4</v>
      </c>
    </row>
    <row r="395" spans="1:3" x14ac:dyDescent="0.3">
      <c r="A395" t="str">
        <f>BIMTypeCode[[#This Row],[Identification]]</f>
        <v>5776</v>
      </c>
      <c r="B395" t="str">
        <f>IF(BIMTypeCode[[#This Row],[Name_se]]&lt;&gt;"",BIMTypeCode[[#This Row],[Name_se]],"")</f>
        <v>Takgenomföringar</v>
      </c>
      <c r="C395">
        <f>LEN(Table1120[[#This Row],[ID]])</f>
        <v>4</v>
      </c>
    </row>
    <row r="396" spans="1:3" x14ac:dyDescent="0.3">
      <c r="A396" t="str">
        <f>BIMTypeCode[[#This Row],[Identification]]</f>
        <v>5777</v>
      </c>
      <c r="B396" t="str">
        <f>IF(BIMTypeCode[[#This Row],[Name_se]]&lt;&gt;"",BIMTypeCode[[#This Row],[Name_se]],"")</f>
        <v>Membrangenomföring</v>
      </c>
      <c r="C396">
        <f>LEN(Table1120[[#This Row],[ID]])</f>
        <v>4</v>
      </c>
    </row>
    <row r="397" spans="1:3" x14ac:dyDescent="0.3">
      <c r="A397" t="str">
        <f>BIMTypeCode[[#This Row],[Identification]]</f>
        <v>578</v>
      </c>
      <c r="B397" t="str">
        <f>IF(BIMTypeCode[[#This Row],[Name_se]]&lt;&gt;"",BIMTypeCode[[#This Row],[Name_se]],"")</f>
        <v>Kanalisolering</v>
      </c>
      <c r="C397">
        <f>LEN(Table1120[[#This Row],[ID]])</f>
        <v>3</v>
      </c>
    </row>
    <row r="398" spans="1:3" x14ac:dyDescent="0.3">
      <c r="A398" t="str">
        <f>BIMTypeCode[[#This Row],[Identification]]</f>
        <v>5781</v>
      </c>
      <c r="B398" t="str">
        <f>IF(BIMTypeCode[[#This Row],[Name_se]]&lt;&gt;"",BIMTypeCode[[#This Row],[Name_se]],"")</f>
        <v>Isolering, Brand</v>
      </c>
      <c r="C398">
        <f>LEN(Table1120[[#This Row],[ID]])</f>
        <v>4</v>
      </c>
    </row>
    <row r="399" spans="1:3" x14ac:dyDescent="0.3">
      <c r="A399" t="str">
        <f>BIMTypeCode[[#This Row],[Identification]]</f>
        <v>5782</v>
      </c>
      <c r="B399" t="str">
        <f>IF(BIMTypeCode[[#This Row],[Name_se]]&lt;&gt;"",BIMTypeCode[[#This Row],[Name_se]],"")</f>
        <v>Isolering, Värme</v>
      </c>
      <c r="C399">
        <f>LEN(Table1120[[#This Row],[ID]])</f>
        <v>4</v>
      </c>
    </row>
    <row r="400" spans="1:3" x14ac:dyDescent="0.3">
      <c r="A400" t="str">
        <f>BIMTypeCode[[#This Row],[Identification]]</f>
        <v>5783</v>
      </c>
      <c r="B400" t="str">
        <f>IF(BIMTypeCode[[#This Row],[Name_se]]&lt;&gt;"",BIMTypeCode[[#This Row],[Name_se]],"")</f>
        <v>Isolering, Kondens</v>
      </c>
      <c r="C400">
        <f>LEN(Table1120[[#This Row],[ID]])</f>
        <v>4</v>
      </c>
    </row>
    <row r="401" spans="1:3" x14ac:dyDescent="0.3">
      <c r="A401" t="str">
        <f>BIMTypeCode[[#This Row],[Identification]]</f>
        <v>5784</v>
      </c>
      <c r="B401" t="str">
        <f>IF(BIMTypeCode[[#This Row],[Name_se]]&lt;&gt;"",BIMTypeCode[[#This Row],[Name_se]],"")</f>
        <v>Isolering, Ljud</v>
      </c>
      <c r="C401">
        <f>LEN(Table1120[[#This Row],[ID]])</f>
        <v>4</v>
      </c>
    </row>
    <row r="402" spans="1:3" x14ac:dyDescent="0.3">
      <c r="A402" t="str">
        <f>BIMTypeCode[[#This Row],[Identification]]</f>
        <v>58</v>
      </c>
      <c r="B402" t="str">
        <f>IF(BIMTypeCode[[#This Row],[Name_se]]&lt;&gt;"",BIMTypeCode[[#This Row],[Name_se]],"")</f>
        <v>Sprinkler</v>
      </c>
      <c r="C402">
        <f>LEN(Table1120[[#This Row],[ID]])</f>
        <v>2</v>
      </c>
    </row>
    <row r="403" spans="1:3" x14ac:dyDescent="0.3">
      <c r="A403" t="str">
        <f>BIMTypeCode[[#This Row],[Identification]]</f>
        <v>581</v>
      </c>
      <c r="B403" t="str">
        <f>IF(BIMTypeCode[[#This Row],[Name_se]]&lt;&gt;"",BIMTypeCode[[#This Row],[Name_se]],"")</f>
        <v>Mekanisk utrustning</v>
      </c>
      <c r="C403">
        <f>LEN(Table1120[[#This Row],[ID]])</f>
        <v>3</v>
      </c>
    </row>
    <row r="404" spans="1:3" x14ac:dyDescent="0.3">
      <c r="A404" t="str">
        <f>BIMTypeCode[[#This Row],[Identification]]</f>
        <v>5811</v>
      </c>
      <c r="B404" t="str">
        <f>IF(BIMTypeCode[[#This Row],[Name_se]]&lt;&gt;"",BIMTypeCode[[#This Row],[Name_se]],"")</f>
        <v>Trycktankar</v>
      </c>
      <c r="C404">
        <f>LEN(Table1120[[#This Row],[ID]])</f>
        <v>4</v>
      </c>
    </row>
    <row r="405" spans="1:3" x14ac:dyDescent="0.3">
      <c r="A405" t="str">
        <f>BIMTypeCode[[#This Row],[Identification]]</f>
        <v>5812</v>
      </c>
      <c r="B405" t="str">
        <f>IF(BIMTypeCode[[#This Row],[Name_se]]&lt;&gt;"",BIMTypeCode[[#This Row],[Name_se]],"")</f>
        <v>Tryckhållarpumpar</v>
      </c>
      <c r="C405">
        <f>LEN(Table1120[[#This Row],[ID]])</f>
        <v>4</v>
      </c>
    </row>
    <row r="406" spans="1:3" x14ac:dyDescent="0.3">
      <c r="A406" t="str">
        <f>BIMTypeCode[[#This Row],[Identification]]</f>
        <v>5813</v>
      </c>
      <c r="B406" t="str">
        <f>IF(BIMTypeCode[[#This Row],[Name_se]]&lt;&gt;"",BIMTypeCode[[#This Row],[Name_se]],"")</f>
        <v>Alarmventil/övertrycksventiler</v>
      </c>
      <c r="C406">
        <f>LEN(Table1120[[#This Row],[ID]])</f>
        <v>4</v>
      </c>
    </row>
    <row r="407" spans="1:3" x14ac:dyDescent="0.3">
      <c r="A407" t="str">
        <f>BIMTypeCode[[#This Row],[Identification]]</f>
        <v>5814</v>
      </c>
      <c r="B407" t="str">
        <f>IF(BIMTypeCode[[#This Row],[Name_se]]&lt;&gt;"",BIMTypeCode[[#This Row],[Name_se]],"")</f>
        <v>Flödesregulatorer</v>
      </c>
      <c r="C407">
        <f>LEN(Table1120[[#This Row],[ID]])</f>
        <v>4</v>
      </c>
    </row>
    <row r="408" spans="1:3" x14ac:dyDescent="0.3">
      <c r="A408" t="str">
        <f>BIMTypeCode[[#This Row],[Identification]]</f>
        <v>582</v>
      </c>
      <c r="B408" t="str">
        <f>IF(BIMTypeCode[[#This Row],[Name_se]]&lt;&gt;"",BIMTypeCode[[#This Row],[Name_se]],"")</f>
        <v>Sprinklerhuvuden</v>
      </c>
      <c r="C408">
        <f>LEN(Table1120[[#This Row],[ID]])</f>
        <v>3</v>
      </c>
    </row>
    <row r="409" spans="1:3" x14ac:dyDescent="0.3">
      <c r="A409" t="str">
        <f>BIMTypeCode[[#This Row],[Identification]]</f>
        <v>5821</v>
      </c>
      <c r="B409" t="str">
        <f>IF(BIMTypeCode[[#This Row],[Name_se]]&lt;&gt;"",BIMTypeCode[[#This Row],[Name_se]],"")</f>
        <v>Nedåtriktad sprinklerhuvuden</v>
      </c>
      <c r="C409">
        <f>LEN(Table1120[[#This Row],[ID]])</f>
        <v>4</v>
      </c>
    </row>
    <row r="410" spans="1:3" x14ac:dyDescent="0.3">
      <c r="A410" t="str">
        <f>BIMTypeCode[[#This Row],[Identification]]</f>
        <v>5822</v>
      </c>
      <c r="B410" t="str">
        <f>IF(BIMTypeCode[[#This Row],[Name_se]]&lt;&gt;"",BIMTypeCode[[#This Row],[Name_se]],"")</f>
        <v>Dold sprinkler</v>
      </c>
      <c r="C410">
        <f>LEN(Table1120[[#This Row],[ID]])</f>
        <v>4</v>
      </c>
    </row>
    <row r="411" spans="1:3" x14ac:dyDescent="0.3">
      <c r="A411" t="str">
        <f>BIMTypeCode[[#This Row],[Identification]]</f>
        <v>5823</v>
      </c>
      <c r="B411" t="str">
        <f>IF(BIMTypeCode[[#This Row],[Name_se]]&lt;&gt;"",BIMTypeCode[[#This Row],[Name_se]],"")</f>
        <v>Uppåtstående sprinkler</v>
      </c>
      <c r="C411">
        <f>LEN(Table1120[[#This Row],[ID]])</f>
        <v>4</v>
      </c>
    </row>
    <row r="412" spans="1:3" x14ac:dyDescent="0.3">
      <c r="A412" t="str">
        <f>BIMTypeCode[[#This Row],[Identification]]</f>
        <v>5824</v>
      </c>
      <c r="B412" t="str">
        <f>IF(BIMTypeCode[[#This Row],[Name_se]]&lt;&gt;"",BIMTypeCode[[#This Row],[Name_se]],"")</f>
        <v>Väggmonterade sprinkler</v>
      </c>
      <c r="C412">
        <f>LEN(Table1120[[#This Row],[ID]])</f>
        <v>4</v>
      </c>
    </row>
    <row r="413" spans="1:3" x14ac:dyDescent="0.3">
      <c r="A413" t="str">
        <f>BIMTypeCode[[#This Row],[Identification]]</f>
        <v>583</v>
      </c>
      <c r="B413" t="str">
        <f>IF(BIMTypeCode[[#This Row],[Name_se]]&lt;&gt;"",BIMTypeCode[[#This Row],[Name_se]],"")</f>
        <v>Brandskåp</v>
      </c>
      <c r="C413">
        <f>LEN(Table1120[[#This Row],[ID]])</f>
        <v>3</v>
      </c>
    </row>
    <row r="414" spans="1:3" x14ac:dyDescent="0.3">
      <c r="A414" t="str">
        <f>BIMTypeCode[[#This Row],[Identification]]</f>
        <v>5831</v>
      </c>
      <c r="B414" t="str">
        <f>IF(BIMTypeCode[[#This Row],[Name_se]]&lt;&gt;"",BIMTypeCode[[#This Row],[Name_se]],"")</f>
        <v>Slangvindor</v>
      </c>
      <c r="C414">
        <f>LEN(Table1120[[#This Row],[ID]])</f>
        <v>4</v>
      </c>
    </row>
    <row r="415" spans="1:3" x14ac:dyDescent="0.3">
      <c r="A415" t="str">
        <f>BIMTypeCode[[#This Row],[Identification]]</f>
        <v>59</v>
      </c>
      <c r="B415" t="str">
        <f>IF(BIMTypeCode[[#This Row],[Name_se]]&lt;&gt;"",BIMTypeCode[[#This Row],[Name_se]],"")</f>
        <v>Tvärgående delar, VVS</v>
      </c>
      <c r="C415">
        <f>LEN(Table1120[[#This Row],[ID]])</f>
        <v>2</v>
      </c>
    </row>
    <row r="416" spans="1:3" x14ac:dyDescent="0.3">
      <c r="A416" t="str">
        <f>BIMTypeCode[[#This Row],[Identification]]</f>
        <v>591</v>
      </c>
      <c r="B416" t="str">
        <f>IF(BIMTypeCode[[#This Row],[Name_se]]&lt;&gt;"",BIMTypeCode[[#This Row],[Name_se]],"")</f>
        <v>Rör av metall</v>
      </c>
      <c r="C416">
        <f>LEN(Table1120[[#This Row],[ID]])</f>
        <v>3</v>
      </c>
    </row>
    <row r="417" spans="1:3" x14ac:dyDescent="0.3">
      <c r="A417" t="str">
        <f>BIMTypeCode[[#This Row],[Identification]]</f>
        <v>592</v>
      </c>
      <c r="B417" t="str">
        <f>IF(BIMTypeCode[[#This Row],[Name_se]]&lt;&gt;"",BIMTypeCode[[#This Row],[Name_se]],"")</f>
        <v>Flexibla plaströr</v>
      </c>
      <c r="C417">
        <f>LEN(Table1120[[#This Row],[ID]])</f>
        <v>3</v>
      </c>
    </row>
    <row r="418" spans="1:3" x14ac:dyDescent="0.3">
      <c r="A418" t="str">
        <f>BIMTypeCode[[#This Row],[Identification]]</f>
        <v>593</v>
      </c>
      <c r="B418" t="str">
        <f>IF(BIMTypeCode[[#This Row],[Name_se]]&lt;&gt;"",BIMTypeCode[[#This Row],[Name_se]],"")</f>
        <v>Hårda plaströr</v>
      </c>
      <c r="C418">
        <f>LEN(Table1120[[#This Row],[ID]])</f>
        <v>3</v>
      </c>
    </row>
    <row r="419" spans="1:3" x14ac:dyDescent="0.3">
      <c r="A419" t="str">
        <f>BIMTypeCode[[#This Row],[Identification]]</f>
        <v>594</v>
      </c>
      <c r="B419" t="str">
        <f>IF(BIMTypeCode[[#This Row],[Name_se]]&lt;&gt;"",BIMTypeCode[[#This Row],[Name_se]],"")</f>
        <v>Statiska ventiler</v>
      </c>
      <c r="C419">
        <f>LEN(Table1120[[#This Row],[ID]])</f>
        <v>3</v>
      </c>
    </row>
    <row r="420" spans="1:3" x14ac:dyDescent="0.3">
      <c r="A420" t="str">
        <f>BIMTypeCode[[#This Row],[Identification]]</f>
        <v>5941</v>
      </c>
      <c r="B420" t="str">
        <f>IF(BIMTypeCode[[#This Row],[Name_se]]&lt;&gt;"",BIMTypeCode[[#This Row],[Name_se]],"")</f>
        <v>Avstängningsventiler</v>
      </c>
      <c r="C420">
        <f>LEN(Table1120[[#This Row],[ID]])</f>
        <v>4</v>
      </c>
    </row>
    <row r="421" spans="1:3" x14ac:dyDescent="0.3">
      <c r="A421" t="str">
        <f>BIMTypeCode[[#This Row],[Identification]]</f>
        <v>5942</v>
      </c>
      <c r="B421" t="str">
        <f>IF(BIMTypeCode[[#This Row],[Name_se]]&lt;&gt;"",BIMTypeCode[[#This Row],[Name_se]],"")</f>
        <v>Statisk reglerventiler</v>
      </c>
      <c r="C421">
        <f>LEN(Table1120[[#This Row],[ID]])</f>
        <v>4</v>
      </c>
    </row>
    <row r="422" spans="1:3" x14ac:dyDescent="0.3">
      <c r="A422" t="str">
        <f>BIMTypeCode[[#This Row],[Identification]]</f>
        <v>5943</v>
      </c>
      <c r="B422" t="str">
        <f>IF(BIMTypeCode[[#This Row],[Name_se]]&lt;&gt;"",BIMTypeCode[[#This Row],[Name_se]],"")</f>
        <v>Magnetventiler</v>
      </c>
      <c r="C422">
        <f>LEN(Table1120[[#This Row],[ID]])</f>
        <v>4</v>
      </c>
    </row>
    <row r="423" spans="1:3" x14ac:dyDescent="0.3">
      <c r="A423" t="str">
        <f>BIMTypeCode[[#This Row],[Identification]]</f>
        <v>5944</v>
      </c>
      <c r="B423" t="str">
        <f>IF(BIMTypeCode[[#This Row],[Name_se]]&lt;&gt;"",BIMTypeCode[[#This Row],[Name_se]],"")</f>
        <v>Säkerhetsventiler</v>
      </c>
      <c r="C423">
        <f>LEN(Table1120[[#This Row],[ID]])</f>
        <v>4</v>
      </c>
    </row>
    <row r="424" spans="1:3" x14ac:dyDescent="0.3">
      <c r="A424" t="str">
        <f>BIMTypeCode[[#This Row],[Identification]]</f>
        <v>5945</v>
      </c>
      <c r="B424" t="str">
        <f>IF(BIMTypeCode[[#This Row],[Name_se]]&lt;&gt;"",BIMTypeCode[[#This Row],[Name_se]],"")</f>
        <v>Avluftningsventiler</v>
      </c>
      <c r="C424">
        <f>LEN(Table1120[[#This Row],[ID]])</f>
        <v>4</v>
      </c>
    </row>
    <row r="425" spans="1:3" x14ac:dyDescent="0.3">
      <c r="A425" t="str">
        <f>BIMTypeCode[[#This Row],[Identification]]</f>
        <v>5946</v>
      </c>
      <c r="B425" t="str">
        <f>IF(BIMTypeCode[[#This Row],[Name_se]]&lt;&gt;"",BIMTypeCode[[#This Row],[Name_se]],"")</f>
        <v>Avtappningsventiler</v>
      </c>
      <c r="C425">
        <f>LEN(Table1120[[#This Row],[ID]])</f>
        <v>4</v>
      </c>
    </row>
    <row r="426" spans="1:3" x14ac:dyDescent="0.3">
      <c r="A426" t="str">
        <f>BIMTypeCode[[#This Row],[Identification]]</f>
        <v>5947</v>
      </c>
      <c r="B426" t="str">
        <f>IF(BIMTypeCode[[#This Row],[Name_se]]&lt;&gt;"",BIMTypeCode[[#This Row],[Name_se]],"")</f>
        <v>Tilläggsventiler</v>
      </c>
      <c r="C426">
        <f>LEN(Table1120[[#This Row],[ID]])</f>
        <v>4</v>
      </c>
    </row>
    <row r="427" spans="1:3" x14ac:dyDescent="0.3">
      <c r="A427" t="str">
        <f>BIMTypeCode[[#This Row],[Identification]]</f>
        <v>5948</v>
      </c>
      <c r="B427" t="str">
        <f>IF(BIMTypeCode[[#This Row],[Name_se]]&lt;&gt;"",BIMTypeCode[[#This Row],[Name_se]],"")</f>
        <v>Zonindelningsventiler</v>
      </c>
      <c r="C427">
        <f>LEN(Table1120[[#This Row],[ID]])</f>
        <v>4</v>
      </c>
    </row>
    <row r="428" spans="1:3" x14ac:dyDescent="0.3">
      <c r="A428" t="str">
        <f>BIMTypeCode[[#This Row],[Identification]]</f>
        <v>595</v>
      </c>
      <c r="B428" t="str">
        <f>IF(BIMTypeCode[[#This Row],[Name_se]]&lt;&gt;"",BIMTypeCode[[#This Row],[Name_se]],"")</f>
        <v>Dynamiska ventiler</v>
      </c>
      <c r="C428">
        <f>LEN(Table1120[[#This Row],[ID]])</f>
        <v>3</v>
      </c>
    </row>
    <row r="429" spans="1:3" x14ac:dyDescent="0.3">
      <c r="A429" t="str">
        <f>BIMTypeCode[[#This Row],[Identification]]</f>
        <v>5951</v>
      </c>
      <c r="B429" t="str">
        <f>IF(BIMTypeCode[[#This Row],[Name_se]]&lt;&gt;"",BIMTypeCode[[#This Row],[Name_se]],"")</f>
        <v>Cirkulationsventiler</v>
      </c>
      <c r="C429">
        <f>LEN(Table1120[[#This Row],[ID]])</f>
        <v>4</v>
      </c>
    </row>
    <row r="430" spans="1:3" x14ac:dyDescent="0.3">
      <c r="A430" t="str">
        <f>BIMTypeCode[[#This Row],[Identification]]</f>
        <v>5952</v>
      </c>
      <c r="B430" t="str">
        <f>IF(BIMTypeCode[[#This Row],[Name_se]]&lt;&gt;"",BIMTypeCode[[#This Row],[Name_se]],"")</f>
        <v>Dynamisk reglerventiler</v>
      </c>
      <c r="C430">
        <f>LEN(Table1120[[#This Row],[ID]])</f>
        <v>4</v>
      </c>
    </row>
    <row r="431" spans="1:3" x14ac:dyDescent="0.3">
      <c r="A431" t="str">
        <f>BIMTypeCode[[#This Row],[Identification]]</f>
        <v>5953</v>
      </c>
      <c r="B431" t="str">
        <f>IF(BIMTypeCode[[#This Row],[Name_se]]&lt;&gt;"",BIMTypeCode[[#This Row],[Name_se]],"")</f>
        <v>Tryckdifferensregulatorer</v>
      </c>
      <c r="C431">
        <f>LEN(Table1120[[#This Row],[ID]])</f>
        <v>4</v>
      </c>
    </row>
    <row r="432" spans="1:3" x14ac:dyDescent="0.3">
      <c r="A432" t="str">
        <f>BIMTypeCode[[#This Row],[Identification]]</f>
        <v>596</v>
      </c>
      <c r="B432" t="str">
        <f>IF(BIMTypeCode[[#This Row],[Name_se]]&lt;&gt;"",BIMTypeCode[[#This Row],[Name_se]],"")</f>
        <v>Motordrivna ventiler</v>
      </c>
      <c r="C432">
        <f>LEN(Table1120[[#This Row],[ID]])</f>
        <v>3</v>
      </c>
    </row>
    <row r="433" spans="1:3" x14ac:dyDescent="0.3">
      <c r="A433" t="str">
        <f>BIMTypeCode[[#This Row],[Identification]]</f>
        <v>5961</v>
      </c>
      <c r="B433" t="str">
        <f>IF(BIMTypeCode[[#This Row],[Name_se]]&lt;&gt;"",BIMTypeCode[[#This Row],[Name_se]],"")</f>
        <v>Motorventiler</v>
      </c>
      <c r="C433">
        <f>LEN(Table1120[[#This Row],[ID]])</f>
        <v>4</v>
      </c>
    </row>
    <row r="434" spans="1:3" x14ac:dyDescent="0.3">
      <c r="A434" t="str">
        <f>BIMTypeCode[[#This Row],[Identification]]</f>
        <v>5962</v>
      </c>
      <c r="B434" t="str">
        <f>IF(BIMTypeCode[[#This Row],[Name_se]]&lt;&gt;"",BIMTypeCode[[#This Row],[Name_se]],"")</f>
        <v>Motordrivna tryckdifferensregulatorer</v>
      </c>
      <c r="C434">
        <f>LEN(Table1120[[#This Row],[ID]])</f>
        <v>4</v>
      </c>
    </row>
    <row r="435" spans="1:3" x14ac:dyDescent="0.3">
      <c r="A435" t="str">
        <f>BIMTypeCode[[#This Row],[Identification]]</f>
        <v>597</v>
      </c>
      <c r="B435" t="str">
        <f>IF(BIMTypeCode[[#This Row],[Name_se]]&lt;&gt;"",BIMTypeCode[[#This Row],[Name_se]],"")</f>
        <v>Mätare och givare</v>
      </c>
      <c r="C435">
        <f>LEN(Table1120[[#This Row],[ID]])</f>
        <v>3</v>
      </c>
    </row>
    <row r="436" spans="1:3" x14ac:dyDescent="0.3">
      <c r="A436" t="str">
        <f>BIMTypeCode[[#This Row],[Identification]]</f>
        <v>5971</v>
      </c>
      <c r="B436" t="str">
        <f>IF(BIMTypeCode[[#This Row],[Name_se]]&lt;&gt;"",BIMTypeCode[[#This Row],[Name_se]],"")</f>
        <v>Filter</v>
      </c>
      <c r="C436">
        <f>LEN(Table1120[[#This Row],[ID]])</f>
        <v>4</v>
      </c>
    </row>
    <row r="437" spans="1:3" x14ac:dyDescent="0.3">
      <c r="A437" t="str">
        <f>BIMTypeCode[[#This Row],[Identification]]</f>
        <v>5972</v>
      </c>
      <c r="B437" t="str">
        <f>IF(BIMTypeCode[[#This Row],[Name_se]]&lt;&gt;"",BIMTypeCode[[#This Row],[Name_se]],"")</f>
        <v>Flödesmätare</v>
      </c>
      <c r="C437">
        <f>LEN(Table1120[[#This Row],[ID]])</f>
        <v>4</v>
      </c>
    </row>
    <row r="438" spans="1:3" x14ac:dyDescent="0.3">
      <c r="A438" t="str">
        <f>BIMTypeCode[[#This Row],[Identification]]</f>
        <v>5973</v>
      </c>
      <c r="B438" t="str">
        <f>IF(BIMTypeCode[[#This Row],[Name_se]]&lt;&gt;"",BIMTypeCode[[#This Row],[Name_se]],"")</f>
        <v>Energimätare</v>
      </c>
      <c r="C438">
        <f>LEN(Table1120[[#This Row],[ID]])</f>
        <v>4</v>
      </c>
    </row>
    <row r="439" spans="1:3" x14ac:dyDescent="0.3">
      <c r="A439" t="str">
        <f>BIMTypeCode[[#This Row],[Identification]]</f>
        <v>5974</v>
      </c>
      <c r="B439" t="str">
        <f>IF(BIMTypeCode[[#This Row],[Name_se]]&lt;&gt;"",BIMTypeCode[[#This Row],[Name_se]],"")</f>
        <v>Termometer</v>
      </c>
      <c r="C439">
        <f>LEN(Table1120[[#This Row],[ID]])</f>
        <v>4</v>
      </c>
    </row>
    <row r="440" spans="1:3" x14ac:dyDescent="0.3">
      <c r="A440" t="str">
        <f>BIMTypeCode[[#This Row],[Identification]]</f>
        <v>5975</v>
      </c>
      <c r="B440" t="str">
        <f>IF(BIMTypeCode[[#This Row],[Name_se]]&lt;&gt;"",BIMTypeCode[[#This Row],[Name_se]],"")</f>
        <v>Manometrar</v>
      </c>
      <c r="C440">
        <f>LEN(Table1120[[#This Row],[ID]])</f>
        <v>4</v>
      </c>
    </row>
    <row r="441" spans="1:3" x14ac:dyDescent="0.3">
      <c r="A441" t="str">
        <f>BIMTypeCode[[#This Row],[Identification]]</f>
        <v>5976</v>
      </c>
      <c r="B441" t="str">
        <f>IF(BIMTypeCode[[#This Row],[Name_se]]&lt;&gt;"",BIMTypeCode[[#This Row],[Name_se]],"")</f>
        <v>Kompensatorer</v>
      </c>
      <c r="C441">
        <f>LEN(Table1120[[#This Row],[ID]])</f>
        <v>4</v>
      </c>
    </row>
    <row r="442" spans="1:3" x14ac:dyDescent="0.3">
      <c r="A442" t="str">
        <f>BIMTypeCode[[#This Row],[Identification]]</f>
        <v>5977</v>
      </c>
      <c r="B442" t="str">
        <f>IF(BIMTypeCode[[#This Row],[Name_se]]&lt;&gt;"",BIMTypeCode[[#This Row],[Name_se]],"")</f>
        <v>Inspektions/rensluckor</v>
      </c>
      <c r="C442">
        <f>LEN(Table1120[[#This Row],[ID]])</f>
        <v>4</v>
      </c>
    </row>
    <row r="443" spans="1:3" x14ac:dyDescent="0.3">
      <c r="A443" t="str">
        <f>BIMTypeCode[[#This Row],[Identification]]</f>
        <v>5978</v>
      </c>
      <c r="B443" t="str">
        <f>IF(BIMTypeCode[[#This Row],[Name_se]]&lt;&gt;"",BIMTypeCode[[#This Row],[Name_se]],"")</f>
        <v>Kopplinsboxar</v>
      </c>
      <c r="C443">
        <f>LEN(Table1120[[#This Row],[ID]])</f>
        <v>4</v>
      </c>
    </row>
    <row r="444" spans="1:3" x14ac:dyDescent="0.3">
      <c r="A444" t="str">
        <f>BIMTypeCode[[#This Row],[Identification]]</f>
        <v>598</v>
      </c>
      <c r="B444" t="str">
        <f>IF(BIMTypeCode[[#This Row],[Name_se]]&lt;&gt;"",BIMTypeCode[[#This Row],[Name_se]],"")</f>
        <v>Rörisolering</v>
      </c>
      <c r="C444">
        <f>LEN(Table1120[[#This Row],[ID]])</f>
        <v>3</v>
      </c>
    </row>
    <row r="445" spans="1:3" x14ac:dyDescent="0.3">
      <c r="A445" t="str">
        <f>BIMTypeCode[[#This Row],[Identification]]</f>
        <v>5981</v>
      </c>
      <c r="B445" t="str">
        <f>IF(BIMTypeCode[[#This Row],[Name_se]]&lt;&gt;"",BIMTypeCode[[#This Row],[Name_se]],"")</f>
        <v>Rörisolering brand</v>
      </c>
      <c r="C445">
        <f>LEN(Table1120[[#This Row],[ID]])</f>
        <v>4</v>
      </c>
    </row>
    <row r="446" spans="1:3" x14ac:dyDescent="0.3">
      <c r="A446" t="str">
        <f>BIMTypeCode[[#This Row],[Identification]]</f>
        <v>5982</v>
      </c>
      <c r="B446" t="str">
        <f>IF(BIMTypeCode[[#This Row],[Name_se]]&lt;&gt;"",BIMTypeCode[[#This Row],[Name_se]],"")</f>
        <v>Rörisolering värme</v>
      </c>
      <c r="C446">
        <f>LEN(Table1120[[#This Row],[ID]])</f>
        <v>4</v>
      </c>
    </row>
    <row r="447" spans="1:3" x14ac:dyDescent="0.3">
      <c r="A447" t="str">
        <f>BIMTypeCode[[#This Row],[Identification]]</f>
        <v>5983</v>
      </c>
      <c r="B447" t="str">
        <f>IF(BIMTypeCode[[#This Row],[Name_se]]&lt;&gt;"",BIMTypeCode[[#This Row],[Name_se]],"")</f>
        <v>Rörisolering kondens</v>
      </c>
      <c r="C447">
        <f>LEN(Table1120[[#This Row],[ID]])</f>
        <v>4</v>
      </c>
    </row>
    <row r="448" spans="1:3" x14ac:dyDescent="0.3">
      <c r="A448" t="str">
        <f>BIMTypeCode[[#This Row],[Identification]]</f>
        <v>5984</v>
      </c>
      <c r="B448" t="str">
        <f>IF(BIMTypeCode[[#This Row],[Name_se]]&lt;&gt;"",BIMTypeCode[[#This Row],[Name_se]],"")</f>
        <v>Rörisolering ljud</v>
      </c>
      <c r="C448">
        <f>LEN(Table1120[[#This Row],[ID]])</f>
        <v>4</v>
      </c>
    </row>
    <row r="449" spans="1:3" x14ac:dyDescent="0.3">
      <c r="A449" t="str">
        <f>BIMTypeCode[[#This Row],[Identification]]</f>
        <v>599</v>
      </c>
      <c r="B449" t="str">
        <f>IF(BIMTypeCode[[#This Row],[Name_se]]&lt;&gt;"",BIMTypeCode[[#This Row],[Name_se]],"")</f>
        <v>Beslag, konsoler, stativ, hål och utsparingar</v>
      </c>
      <c r="C449">
        <f>LEN(Table1120[[#This Row],[ID]])</f>
        <v>3</v>
      </c>
    </row>
    <row r="450" spans="1:3" x14ac:dyDescent="0.3">
      <c r="A450" t="str">
        <f>BIMTypeCode[[#This Row],[Identification]]</f>
        <v>5991</v>
      </c>
      <c r="B450" t="str">
        <f>IF(BIMTypeCode[[#This Row],[Name_se]]&lt;&gt;"",BIMTypeCode[[#This Row],[Name_se]],"")</f>
        <v>Beslag</v>
      </c>
      <c r="C450">
        <f>LEN(Table1120[[#This Row],[ID]])</f>
        <v>4</v>
      </c>
    </row>
    <row r="451" spans="1:3" x14ac:dyDescent="0.3">
      <c r="A451" t="str">
        <f>BIMTypeCode[[#This Row],[Identification]]</f>
        <v>5992</v>
      </c>
      <c r="B451" t="str">
        <f>IF(BIMTypeCode[[#This Row],[Name_se]]&lt;&gt;"",BIMTypeCode[[#This Row],[Name_se]],"")</f>
        <v>Konsoler</v>
      </c>
      <c r="C451">
        <f>LEN(Table1120[[#This Row],[ID]])</f>
        <v>4</v>
      </c>
    </row>
    <row r="452" spans="1:3" x14ac:dyDescent="0.3">
      <c r="A452" t="str">
        <f>BIMTypeCode[[#This Row],[Identification]]</f>
        <v>5993</v>
      </c>
      <c r="B452" t="str">
        <f>IF(BIMTypeCode[[#This Row],[Name_se]]&lt;&gt;"",BIMTypeCode[[#This Row],[Name_se]],"")</f>
        <v>Hål och igensättningar</v>
      </c>
      <c r="C452">
        <f>LEN(Table1120[[#This Row],[ID]])</f>
        <v>4</v>
      </c>
    </row>
    <row r="453" spans="1:3" x14ac:dyDescent="0.3">
      <c r="A453" t="str">
        <f>BIMTypeCode[[#This Row],[Identification]]</f>
        <v>5994</v>
      </c>
      <c r="B453" t="str">
        <f>IF(BIMTypeCode[[#This Row],[Name_se]]&lt;&gt;"",BIMTypeCode[[#This Row],[Name_se]],"")</f>
        <v>Stativ</v>
      </c>
      <c r="C453">
        <f>LEN(Table1120[[#This Row],[ID]])</f>
        <v>4</v>
      </c>
    </row>
    <row r="454" spans="1:3" x14ac:dyDescent="0.3">
      <c r="A454" t="str">
        <f>BIMTypeCode[[#This Row],[Identification]]</f>
        <v>6</v>
      </c>
      <c r="B454" t="str">
        <f>IF(BIMTypeCode[[#This Row],[Name_se]]&lt;&gt;"",BIMTypeCode[[#This Row],[Name_se]],"")</f>
        <v>El- och mekaniska anäggningar</v>
      </c>
      <c r="C454">
        <f>LEN(Table1120[[#This Row],[ID]])</f>
        <v>1</v>
      </c>
    </row>
    <row r="455" spans="1:3" x14ac:dyDescent="0.3">
      <c r="A455" t="str">
        <f>BIMTypeCode[[#This Row],[Identification]]</f>
        <v>60</v>
      </c>
      <c r="B455" t="str">
        <f>IF(BIMTypeCode[[#This Row],[Name_se]]&lt;&gt;"",BIMTypeCode[[#This Row],[Name_se]],"")</f>
        <v>Terräng</v>
      </c>
      <c r="C455">
        <f>LEN(Table1120[[#This Row],[ID]])</f>
        <v>2</v>
      </c>
    </row>
    <row r="456" spans="1:3" x14ac:dyDescent="0.3">
      <c r="A456" t="str">
        <f>BIMTypeCode[[#This Row],[Identification]]</f>
        <v>601</v>
      </c>
      <c r="B456" t="str">
        <f>IF(BIMTypeCode[[#This Row],[Name_se]]&lt;&gt;"",BIMTypeCode[[#This Row],[Name_se]],"")</f>
        <v>Ledningar</v>
      </c>
      <c r="C456">
        <f>LEN(Table1120[[#This Row],[ID]])</f>
        <v>3</v>
      </c>
    </row>
    <row r="457" spans="1:3" x14ac:dyDescent="0.3">
      <c r="A457" t="str">
        <f>BIMTypeCode[[#This Row],[Identification]]</f>
        <v>6011</v>
      </c>
      <c r="B457" t="str">
        <f>IF(BIMTypeCode[[#This Row],[Name_se]]&lt;&gt;"",BIMTypeCode[[#This Row],[Name_se]],"")</f>
        <v>Luftledningar högspänningsanläggning</v>
      </c>
      <c r="C457">
        <f>LEN(Table1120[[#This Row],[ID]])</f>
        <v>4</v>
      </c>
    </row>
    <row r="458" spans="1:3" x14ac:dyDescent="0.3">
      <c r="A458" t="str">
        <f>BIMTypeCode[[#This Row],[Identification]]</f>
        <v>6012</v>
      </c>
      <c r="B458" t="str">
        <f>IF(BIMTypeCode[[#This Row],[Name_se]]&lt;&gt;"",BIMTypeCode[[#This Row],[Name_se]],"")</f>
        <v>Ledning i mark högspänningsanläggning</v>
      </c>
      <c r="C458">
        <f>LEN(Table1120[[#This Row],[ID]])</f>
        <v>4</v>
      </c>
    </row>
    <row r="459" spans="1:3" x14ac:dyDescent="0.3">
      <c r="A459" t="str">
        <f>BIMTypeCode[[#This Row],[Identification]]</f>
        <v>6013</v>
      </c>
      <c r="B459" t="str">
        <f>IF(BIMTypeCode[[#This Row],[Name_se]]&lt;&gt;"",BIMTypeCode[[#This Row],[Name_se]],"")</f>
        <v>Luftledningar lågspänningsanläggning</v>
      </c>
      <c r="C459">
        <f>LEN(Table1120[[#This Row],[ID]])</f>
        <v>4</v>
      </c>
    </row>
    <row r="460" spans="1:3" x14ac:dyDescent="0.3">
      <c r="A460" t="str">
        <f>BIMTypeCode[[#This Row],[Identification]]</f>
        <v>6014</v>
      </c>
      <c r="B460" t="str">
        <f>IF(BIMTypeCode[[#This Row],[Name_se]]&lt;&gt;"",BIMTypeCode[[#This Row],[Name_se]],"")</f>
        <v>Ledningar i mark lågspänningsanläggning</v>
      </c>
      <c r="C460">
        <f>LEN(Table1120[[#This Row],[ID]])</f>
        <v>4</v>
      </c>
    </row>
    <row r="461" spans="1:3" x14ac:dyDescent="0.3">
      <c r="A461" t="str">
        <f>BIMTypeCode[[#This Row],[Identification]]</f>
        <v>6015</v>
      </c>
      <c r="B461" t="str">
        <f>IF(BIMTypeCode[[#This Row],[Name_se]]&lt;&gt;"",BIMTypeCode[[#This Row],[Name_se]],"")</f>
        <v>Ledningar för elektronik och svagströmsanläggningar</v>
      </c>
      <c r="C461">
        <f>LEN(Table1120[[#This Row],[ID]])</f>
        <v>4</v>
      </c>
    </row>
    <row r="462" spans="1:3" x14ac:dyDescent="0.3">
      <c r="A462" t="str">
        <f>BIMTypeCode[[#This Row],[Identification]]</f>
        <v>602</v>
      </c>
      <c r="B462" t="str">
        <f>IF(BIMTypeCode[[#This Row],[Name_se]]&lt;&gt;"",BIMTypeCode[[#This Row],[Name_se]],"")</f>
        <v>Belysning</v>
      </c>
      <c r="C462">
        <f>LEN(Table1120[[#This Row],[ID]])</f>
        <v>3</v>
      </c>
    </row>
    <row r="463" spans="1:3" x14ac:dyDescent="0.3">
      <c r="A463" t="str">
        <f>BIMTypeCode[[#This Row],[Identification]]</f>
        <v>6021</v>
      </c>
      <c r="B463" t="str">
        <f>IF(BIMTypeCode[[#This Row],[Name_se]]&lt;&gt;"",BIMTypeCode[[#This Row],[Name_se]],"")</f>
        <v>Gatu- och vägbelysning</v>
      </c>
      <c r="C463">
        <f>LEN(Table1120[[#This Row],[ID]])</f>
        <v>4</v>
      </c>
    </row>
    <row r="464" spans="1:3" x14ac:dyDescent="0.3">
      <c r="A464" t="str">
        <f>BIMTypeCode[[#This Row],[Identification]]</f>
        <v>6022</v>
      </c>
      <c r="B464" t="str">
        <f>IF(BIMTypeCode[[#This Row],[Name_se]]&lt;&gt;"",BIMTypeCode[[#This Row],[Name_se]],"")</f>
        <v>Platsbelysning</v>
      </c>
      <c r="C464">
        <f>LEN(Table1120[[#This Row],[ID]])</f>
        <v>4</v>
      </c>
    </row>
    <row r="465" spans="1:3" x14ac:dyDescent="0.3">
      <c r="A465" t="str">
        <f>BIMTypeCode[[#This Row],[Identification]]</f>
        <v>6023</v>
      </c>
      <c r="B465" t="str">
        <f>IF(BIMTypeCode[[#This Row],[Name_se]]&lt;&gt;"",BIMTypeCode[[#This Row],[Name_se]],"")</f>
        <v>Park- och trädgårdsbelysning</v>
      </c>
      <c r="C465">
        <f>LEN(Table1120[[#This Row],[ID]])</f>
        <v>4</v>
      </c>
    </row>
    <row r="466" spans="1:3" x14ac:dyDescent="0.3">
      <c r="A466" t="str">
        <f>BIMTypeCode[[#This Row],[Identification]]</f>
        <v>6024</v>
      </c>
      <c r="B466" t="str">
        <f>IF(BIMTypeCode[[#This Row],[Name_se]]&lt;&gt;"",BIMTypeCode[[#This Row],[Name_se]],"")</f>
        <v>Specialbelysning</v>
      </c>
      <c r="C466">
        <f>LEN(Table1120[[#This Row],[ID]])</f>
        <v>4</v>
      </c>
    </row>
    <row r="467" spans="1:3" x14ac:dyDescent="0.3">
      <c r="A467" t="str">
        <f>BIMTypeCode[[#This Row],[Identification]]</f>
        <v>603</v>
      </c>
      <c r="B467" t="str">
        <f>IF(BIMTypeCode[[#This Row],[Name_se]]&lt;&gt;"",BIMTypeCode[[#This Row],[Name_se]],"")</f>
        <v>Installationer i mark</v>
      </c>
      <c r="C467">
        <f>LEN(Table1120[[#This Row],[ID]])</f>
        <v>3</v>
      </c>
    </row>
    <row r="468" spans="1:3" x14ac:dyDescent="0.3">
      <c r="A468" t="str">
        <f>BIMTypeCode[[#This Row],[Identification]]</f>
        <v>6031</v>
      </c>
      <c r="B468" t="str">
        <f>IF(BIMTypeCode[[#This Row],[Name_se]]&lt;&gt;"",BIMTypeCode[[#This Row],[Name_se]],"")</f>
        <v>Jordning</v>
      </c>
      <c r="C468">
        <f>LEN(Table1120[[#This Row],[ID]])</f>
        <v>4</v>
      </c>
    </row>
    <row r="469" spans="1:3" x14ac:dyDescent="0.3">
      <c r="A469" t="str">
        <f>BIMTypeCode[[#This Row],[Identification]]</f>
        <v>6032</v>
      </c>
      <c r="B469" t="str">
        <f>IF(BIMTypeCode[[#This Row],[Name_se]]&lt;&gt;"",BIMTypeCode[[#This Row],[Name_se]],"")</f>
        <v>Oljeavskiljningsanläggning</v>
      </c>
      <c r="C469">
        <f>LEN(Table1120[[#This Row],[ID]])</f>
        <v>4</v>
      </c>
    </row>
    <row r="470" spans="1:3" x14ac:dyDescent="0.3">
      <c r="A470" t="str">
        <f>BIMTypeCode[[#This Row],[Identification]]</f>
        <v>6033</v>
      </c>
      <c r="B470" t="str">
        <f>IF(BIMTypeCode[[#This Row],[Name_se]]&lt;&gt;"",BIMTypeCode[[#This Row],[Name_se]],"")</f>
        <v>Pumpanläggning i brunn</v>
      </c>
      <c r="C470">
        <f>LEN(Table1120[[#This Row],[ID]])</f>
        <v>4</v>
      </c>
    </row>
    <row r="471" spans="1:3" x14ac:dyDescent="0.3">
      <c r="A471" t="str">
        <f>BIMTypeCode[[#This Row],[Identification]]</f>
        <v>6034</v>
      </c>
      <c r="B471" t="str">
        <f>IF(BIMTypeCode[[#This Row],[Name_se]]&lt;&gt;"",BIMTypeCode[[#This Row],[Name_se]],"")</f>
        <v>Fettavskiljare</v>
      </c>
      <c r="C471">
        <f>LEN(Table1120[[#This Row],[ID]])</f>
        <v>4</v>
      </c>
    </row>
    <row r="472" spans="1:3" x14ac:dyDescent="0.3">
      <c r="A472" t="str">
        <f>BIMTypeCode[[#This Row],[Identification]]</f>
        <v>6035</v>
      </c>
      <c r="B472" t="str">
        <f>IF(BIMTypeCode[[#This Row],[Name_se]]&lt;&gt;"",BIMTypeCode[[#This Row],[Name_se]],"")</f>
        <v>Värmekabelanläggning</v>
      </c>
      <c r="C472">
        <f>LEN(Table1120[[#This Row],[ID]])</f>
        <v>4</v>
      </c>
    </row>
    <row r="473" spans="1:3" x14ac:dyDescent="0.3">
      <c r="A473" t="str">
        <f>BIMTypeCode[[#This Row],[Identification]]</f>
        <v>6036</v>
      </c>
      <c r="B473" t="str">
        <f>IF(BIMTypeCode[[#This Row],[Name_se]]&lt;&gt;"",BIMTypeCode[[#This Row],[Name_se]],"")</f>
        <v>Läckageindikering</v>
      </c>
      <c r="C473">
        <f>LEN(Table1120[[#This Row],[ID]])</f>
        <v>4</v>
      </c>
    </row>
    <row r="474" spans="1:3" x14ac:dyDescent="0.3">
      <c r="A474" t="str">
        <f>BIMTypeCode[[#This Row],[Identification]]</f>
        <v>6037</v>
      </c>
      <c r="B474" t="str">
        <f>IF(BIMTypeCode[[#This Row],[Name_se]]&lt;&gt;"",BIMTypeCode[[#This Row],[Name_se]],"")</f>
        <v>Frostindikering</v>
      </c>
      <c r="C474">
        <f>LEN(Table1120[[#This Row],[ID]])</f>
        <v>4</v>
      </c>
    </row>
    <row r="475" spans="1:3" x14ac:dyDescent="0.3">
      <c r="A475" t="str">
        <f>BIMTypeCode[[#This Row],[Identification]]</f>
        <v>604</v>
      </c>
      <c r="B475" t="str">
        <f>IF(BIMTypeCode[[#This Row],[Name_se]]&lt;&gt;"",BIMTypeCode[[#This Row],[Name_se]],"")</f>
        <v>Installationer på mark</v>
      </c>
      <c r="C475">
        <f>LEN(Table1120[[#This Row],[ID]])</f>
        <v>3</v>
      </c>
    </row>
    <row r="476" spans="1:3" x14ac:dyDescent="0.3">
      <c r="A476" t="str">
        <f>BIMTypeCode[[#This Row],[Identification]]</f>
        <v>6041</v>
      </c>
      <c r="B476" t="str">
        <f>IF(BIMTypeCode[[#This Row],[Name_se]]&lt;&gt;"",BIMTypeCode[[#This Row],[Name_se]],"")</f>
        <v>Installationer för apparater</v>
      </c>
      <c r="C476">
        <f>LEN(Table1120[[#This Row],[ID]])</f>
        <v>4</v>
      </c>
    </row>
    <row r="477" spans="1:3" x14ac:dyDescent="0.3">
      <c r="A477" t="str">
        <f>BIMTypeCode[[#This Row],[Identification]]</f>
        <v>605</v>
      </c>
      <c r="B477" t="str">
        <f>IF(BIMTypeCode[[#This Row],[Name_se]]&lt;&gt;"",BIMTypeCode[[#This Row],[Name_se]],"")</f>
        <v>Trafikstyrningar</v>
      </c>
      <c r="C477">
        <f>LEN(Table1120[[#This Row],[ID]])</f>
        <v>3</v>
      </c>
    </row>
    <row r="478" spans="1:3" x14ac:dyDescent="0.3">
      <c r="A478" t="str">
        <f>BIMTypeCode[[#This Row],[Identification]]</f>
        <v>6051</v>
      </c>
      <c r="B478" t="str">
        <f>IF(BIMTypeCode[[#This Row],[Name_se]]&lt;&gt;"",BIMTypeCode[[#This Row],[Name_se]],"")</f>
        <v>Trafiksignaler</v>
      </c>
      <c r="C478">
        <f>LEN(Table1120[[#This Row],[ID]])</f>
        <v>4</v>
      </c>
    </row>
    <row r="479" spans="1:3" x14ac:dyDescent="0.3">
      <c r="A479" t="str">
        <f>BIMTypeCode[[#This Row],[Identification]]</f>
        <v>6052</v>
      </c>
      <c r="B479" t="str">
        <f>IF(BIMTypeCode[[#This Row],[Name_se]]&lt;&gt;"",BIMTypeCode[[#This Row],[Name_se]],"")</f>
        <v>Fasta skyltar</v>
      </c>
      <c r="C479">
        <f>LEN(Table1120[[#This Row],[ID]])</f>
        <v>4</v>
      </c>
    </row>
    <row r="480" spans="1:3" x14ac:dyDescent="0.3">
      <c r="A480" t="str">
        <f>BIMTypeCode[[#This Row],[Identification]]</f>
        <v>6053</v>
      </c>
      <c r="B480" t="str">
        <f>IF(BIMTypeCode[[#This Row],[Name_se]]&lt;&gt;"",BIMTypeCode[[#This Row],[Name_se]],"")</f>
        <v>Flyttbara/mobila  skyltar</v>
      </c>
      <c r="C480">
        <f>LEN(Table1120[[#This Row],[ID]])</f>
        <v>4</v>
      </c>
    </row>
    <row r="481" spans="1:3" x14ac:dyDescent="0.3">
      <c r="A481" t="str">
        <f>BIMTypeCode[[#This Row],[Identification]]</f>
        <v>6054</v>
      </c>
      <c r="B481" t="str">
        <f>IF(BIMTypeCode[[#This Row],[Name_se]]&lt;&gt;"",BIMTypeCode[[#This Row],[Name_se]],"")</f>
        <v>Trafikdetektering</v>
      </c>
      <c r="C481">
        <f>LEN(Table1120[[#This Row],[ID]])</f>
        <v>4</v>
      </c>
    </row>
    <row r="482" spans="1:3" x14ac:dyDescent="0.3">
      <c r="A482" t="str">
        <f>BIMTypeCode[[#This Row],[Identification]]</f>
        <v>6055</v>
      </c>
      <c r="B482" t="str">
        <f>IF(BIMTypeCode[[#This Row],[Name_se]]&lt;&gt;"",BIMTypeCode[[#This Row],[Name_se]],"")</f>
        <v>Trafikbommar</v>
      </c>
      <c r="C482">
        <f>LEN(Table1120[[#This Row],[ID]])</f>
        <v>4</v>
      </c>
    </row>
    <row r="483" spans="1:3" x14ac:dyDescent="0.3">
      <c r="A483" t="str">
        <f>BIMTypeCode[[#This Row],[Identification]]</f>
        <v>61</v>
      </c>
      <c r="B483" t="str">
        <f>IF(BIMTypeCode[[#This Row],[Name_se]]&lt;&gt;"",BIMTypeCode[[#This Row],[Name_se]],"")</f>
        <v>Kanalisation</v>
      </c>
      <c r="C483">
        <f>LEN(Table1120[[#This Row],[ID]])</f>
        <v>2</v>
      </c>
    </row>
    <row r="484" spans="1:3" x14ac:dyDescent="0.3">
      <c r="A484" t="str">
        <f>BIMTypeCode[[#This Row],[Identification]]</f>
        <v>611</v>
      </c>
      <c r="B484" t="str">
        <f>IF(BIMTypeCode[[#This Row],[Name_se]]&lt;&gt;"",BIMTypeCode[[#This Row],[Name_se]],"")</f>
        <v>Rännor/stegar</v>
      </c>
      <c r="C484">
        <f>LEN(Table1120[[#This Row],[ID]])</f>
        <v>3</v>
      </c>
    </row>
    <row r="485" spans="1:3" x14ac:dyDescent="0.3">
      <c r="A485" t="str">
        <f>BIMTypeCode[[#This Row],[Identification]]</f>
        <v>6111</v>
      </c>
      <c r="B485" t="str">
        <f>IF(BIMTypeCode[[#This Row],[Name_se]]&lt;&gt;"",BIMTypeCode[[#This Row],[Name_se]],"")</f>
        <v>Kabelstegar</v>
      </c>
      <c r="C485">
        <f>LEN(Table1120[[#This Row],[ID]])</f>
        <v>4</v>
      </c>
    </row>
    <row r="486" spans="1:3" x14ac:dyDescent="0.3">
      <c r="A486" t="str">
        <f>BIMTypeCode[[#This Row],[Identification]]</f>
        <v>6112</v>
      </c>
      <c r="B486" t="str">
        <f>IF(BIMTypeCode[[#This Row],[Name_se]]&lt;&gt;"",BIMTypeCode[[#This Row],[Name_se]],"")</f>
        <v>Kabelränna</v>
      </c>
      <c r="C486">
        <f>LEN(Table1120[[#This Row],[ID]])</f>
        <v>4</v>
      </c>
    </row>
    <row r="487" spans="1:3" x14ac:dyDescent="0.3">
      <c r="A487" t="str">
        <f>BIMTypeCode[[#This Row],[Identification]]</f>
        <v>6113</v>
      </c>
      <c r="B487" t="str">
        <f>IF(BIMTypeCode[[#This Row],[Name_se]]&lt;&gt;"",BIMTypeCode[[#This Row],[Name_se]],"")</f>
        <v>Kabelränna</v>
      </c>
      <c r="C487">
        <f>LEN(Table1120[[#This Row],[ID]])</f>
        <v>4</v>
      </c>
    </row>
    <row r="488" spans="1:3" x14ac:dyDescent="0.3">
      <c r="A488" t="str">
        <f>BIMTypeCode[[#This Row],[Identification]]</f>
        <v>612</v>
      </c>
      <c r="B488" t="str">
        <f>IF(BIMTypeCode[[#This Row],[Name_se]]&lt;&gt;"",BIMTypeCode[[#This Row],[Name_se]],"")</f>
        <v>Kanaler</v>
      </c>
      <c r="C488">
        <f>LEN(Table1120[[#This Row],[ID]])</f>
        <v>3</v>
      </c>
    </row>
    <row r="489" spans="1:3" x14ac:dyDescent="0.3">
      <c r="A489" t="str">
        <f>BIMTypeCode[[#This Row],[Identification]]</f>
        <v>6121</v>
      </c>
      <c r="B489" t="str">
        <f>IF(BIMTypeCode[[#This Row],[Name_se]]&lt;&gt;"",BIMTypeCode[[#This Row],[Name_se]],"")</f>
        <v>Installationskanaler</v>
      </c>
      <c r="C489">
        <f>LEN(Table1120[[#This Row],[ID]])</f>
        <v>4</v>
      </c>
    </row>
    <row r="490" spans="1:3" x14ac:dyDescent="0.3">
      <c r="A490" t="str">
        <f>BIMTypeCode[[#This Row],[Identification]]</f>
        <v>613</v>
      </c>
      <c r="B490" t="str">
        <f>IF(BIMTypeCode[[#This Row],[Name_se]]&lt;&gt;"",BIMTypeCode[[#This Row],[Name_se]],"")</f>
        <v>Kabelrör</v>
      </c>
      <c r="C490">
        <f>LEN(Table1120[[#This Row],[ID]])</f>
        <v>3</v>
      </c>
    </row>
    <row r="491" spans="1:3" x14ac:dyDescent="0.3">
      <c r="A491" t="str">
        <f>BIMTypeCode[[#This Row],[Identification]]</f>
        <v>6131</v>
      </c>
      <c r="B491" t="str">
        <f>IF(BIMTypeCode[[#This Row],[Name_se]]&lt;&gt;"",BIMTypeCode[[#This Row],[Name_se]],"")</f>
        <v>Flexrör</v>
      </c>
      <c r="C491">
        <f>LEN(Table1120[[#This Row],[ID]])</f>
        <v>4</v>
      </c>
    </row>
    <row r="492" spans="1:3" x14ac:dyDescent="0.3">
      <c r="A492" t="str">
        <f>BIMTypeCode[[#This Row],[Identification]]</f>
        <v>6132</v>
      </c>
      <c r="B492" t="str">
        <f>IF(BIMTypeCode[[#This Row],[Name_se]]&lt;&gt;"",BIMTypeCode[[#This Row],[Name_se]],"")</f>
        <v>Plaströr</v>
      </c>
      <c r="C492">
        <f>LEN(Table1120[[#This Row],[ID]])</f>
        <v>4</v>
      </c>
    </row>
    <row r="493" spans="1:3" x14ac:dyDescent="0.3">
      <c r="A493" t="str">
        <f>BIMTypeCode[[#This Row],[Identification]]</f>
        <v>6133</v>
      </c>
      <c r="B493" t="str">
        <f>IF(BIMTypeCode[[#This Row],[Name_se]]&lt;&gt;"",BIMTypeCode[[#This Row],[Name_se]],"")</f>
        <v>Stålrör</v>
      </c>
      <c r="C493">
        <f>LEN(Table1120[[#This Row],[ID]])</f>
        <v>4</v>
      </c>
    </row>
    <row r="494" spans="1:3" x14ac:dyDescent="0.3">
      <c r="A494" t="str">
        <f>BIMTypeCode[[#This Row],[Identification]]</f>
        <v>614</v>
      </c>
      <c r="B494" t="str">
        <f>IF(BIMTypeCode[[#This Row],[Name_se]]&lt;&gt;"",BIMTypeCode[[#This Row],[Name_se]],"")</f>
        <v>Fiberrännor</v>
      </c>
      <c r="C494">
        <f>LEN(Table1120[[#This Row],[ID]])</f>
        <v>3</v>
      </c>
    </row>
    <row r="495" spans="1:3" x14ac:dyDescent="0.3">
      <c r="A495" t="str">
        <f>BIMTypeCode[[#This Row],[Identification]]</f>
        <v>6141</v>
      </c>
      <c r="B495" t="str">
        <f>IF(BIMTypeCode[[#This Row],[Name_se]]&lt;&gt;"",BIMTypeCode[[#This Row],[Name_se]],"")</f>
        <v>Fiberränna</v>
      </c>
      <c r="C495">
        <f>LEN(Table1120[[#This Row],[ID]])</f>
        <v>4</v>
      </c>
    </row>
    <row r="496" spans="1:3" x14ac:dyDescent="0.3">
      <c r="A496" t="str">
        <f>BIMTypeCode[[#This Row],[Identification]]</f>
        <v>615</v>
      </c>
      <c r="B496" t="str">
        <f>IF(BIMTypeCode[[#This Row],[Name_se]]&lt;&gt;"",BIMTypeCode[[#This Row],[Name_se]],"")</f>
        <v>Brand och ljudtätningar</v>
      </c>
      <c r="C496">
        <f>LEN(Table1120[[#This Row],[ID]])</f>
        <v>3</v>
      </c>
    </row>
    <row r="497" spans="1:3" x14ac:dyDescent="0.3">
      <c r="A497" t="str">
        <f>BIMTypeCode[[#This Row],[Identification]]</f>
        <v>6151</v>
      </c>
      <c r="B497" t="str">
        <f>IF(BIMTypeCode[[#This Row],[Name_se]]&lt;&gt;"",BIMTypeCode[[#This Row],[Name_se]],"")</f>
        <v>Brandtätning</v>
      </c>
      <c r="C497">
        <f>LEN(Table1120[[#This Row],[ID]])</f>
        <v>4</v>
      </c>
    </row>
    <row r="498" spans="1:3" x14ac:dyDescent="0.3">
      <c r="A498" t="str">
        <f>BIMTypeCode[[#This Row],[Identification]]</f>
        <v>6152</v>
      </c>
      <c r="B498" t="str">
        <f>IF(BIMTypeCode[[#This Row],[Name_se]]&lt;&gt;"",BIMTypeCode[[#This Row],[Name_se]],"")</f>
        <v>Ljudtätning</v>
      </c>
      <c r="C498">
        <f>LEN(Table1120[[#This Row],[ID]])</f>
        <v>4</v>
      </c>
    </row>
    <row r="499" spans="1:3" x14ac:dyDescent="0.3">
      <c r="A499" t="str">
        <f>BIMTypeCode[[#This Row],[Identification]]</f>
        <v>616</v>
      </c>
      <c r="B499" t="str">
        <f>IF(BIMTypeCode[[#This Row],[Name_se]]&lt;&gt;"",BIMTypeCode[[#This Row],[Name_se]],"")</f>
        <v>Hål och urtagningar</v>
      </c>
      <c r="C499">
        <f>LEN(Table1120[[#This Row],[ID]])</f>
        <v>3</v>
      </c>
    </row>
    <row r="500" spans="1:3" x14ac:dyDescent="0.3">
      <c r="A500" t="str">
        <f>BIMTypeCode[[#This Row],[Identification]]</f>
        <v>6161</v>
      </c>
      <c r="B500" t="str">
        <f>IF(BIMTypeCode[[#This Row],[Name_se]]&lt;&gt;"",BIMTypeCode[[#This Row],[Name_se]],"")</f>
        <v>Hål</v>
      </c>
      <c r="C500">
        <f>LEN(Table1120[[#This Row],[ID]])</f>
        <v>4</v>
      </c>
    </row>
    <row r="501" spans="1:3" x14ac:dyDescent="0.3">
      <c r="A501" t="str">
        <f>BIMTypeCode[[#This Row],[Identification]]</f>
        <v>6162</v>
      </c>
      <c r="B501" t="str">
        <f>IF(BIMTypeCode[[#This Row],[Name_se]]&lt;&gt;"",BIMTypeCode[[#This Row],[Name_se]],"")</f>
        <v>Urtagning</v>
      </c>
      <c r="C501">
        <f>LEN(Table1120[[#This Row],[ID]])</f>
        <v>4</v>
      </c>
    </row>
    <row r="502" spans="1:3" x14ac:dyDescent="0.3">
      <c r="A502" t="str">
        <f>BIMTypeCode[[#This Row],[Identification]]</f>
        <v>619</v>
      </c>
      <c r="B502" t="str">
        <f>IF(BIMTypeCode[[#This Row],[Name_se]]&lt;&gt;"",BIMTypeCode[[#This Row],[Name_se]],"")</f>
        <v>Övrigt</v>
      </c>
      <c r="C502">
        <f>LEN(Table1120[[#This Row],[ID]])</f>
        <v>3</v>
      </c>
    </row>
    <row r="503" spans="1:3" x14ac:dyDescent="0.3">
      <c r="A503" t="str">
        <f>BIMTypeCode[[#This Row],[Identification]]</f>
        <v>6191</v>
      </c>
      <c r="B503" t="str">
        <f>IF(BIMTypeCode[[#This Row],[Name_se]]&lt;&gt;"",BIMTypeCode[[#This Row],[Name_se]],"")</f>
        <v>Dosor</v>
      </c>
      <c r="C503">
        <f>LEN(Table1120[[#This Row],[ID]])</f>
        <v>4</v>
      </c>
    </row>
    <row r="504" spans="1:3" x14ac:dyDescent="0.3">
      <c r="A504" t="str">
        <f>BIMTypeCode[[#This Row],[Identification]]</f>
        <v>6192</v>
      </c>
      <c r="B504" t="str">
        <f>IF(BIMTypeCode[[#This Row],[Name_se]]&lt;&gt;"",BIMTypeCode[[#This Row],[Name_se]],"")</f>
        <v>Ingjutningar</v>
      </c>
      <c r="C504">
        <f>LEN(Table1120[[#This Row],[ID]])</f>
        <v>4</v>
      </c>
    </row>
    <row r="505" spans="1:3" x14ac:dyDescent="0.3">
      <c r="A505" t="str">
        <f>BIMTypeCode[[#This Row],[Identification]]</f>
        <v>62</v>
      </c>
      <c r="B505" t="str">
        <f>IF(BIMTypeCode[[#This Row],[Name_se]]&lt;&gt;"",BIMTypeCode[[#This Row],[Name_se]],"")</f>
        <v>Högspänning</v>
      </c>
      <c r="C505">
        <f>LEN(Table1120[[#This Row],[ID]])</f>
        <v>2</v>
      </c>
    </row>
    <row r="506" spans="1:3" x14ac:dyDescent="0.3">
      <c r="A506" t="str">
        <f>BIMTypeCode[[#This Row],[Identification]]</f>
        <v>621</v>
      </c>
      <c r="B506" t="str">
        <f>IF(BIMTypeCode[[#This Row],[Name_se]]&lt;&gt;"",BIMTypeCode[[#This Row],[Name_se]],"")</f>
        <v>Försörjning</v>
      </c>
      <c r="C506">
        <f>LEN(Table1120[[#This Row],[ID]])</f>
        <v>3</v>
      </c>
    </row>
    <row r="507" spans="1:3" x14ac:dyDescent="0.3">
      <c r="A507" t="str">
        <f>BIMTypeCode[[#This Row],[Identification]]</f>
        <v>6211</v>
      </c>
      <c r="B507" t="str">
        <f>IF(BIMTypeCode[[#This Row],[Name_se]]&lt;&gt;"",BIMTypeCode[[#This Row],[Name_se]],"")</f>
        <v>Kontaktledningar</v>
      </c>
      <c r="C507">
        <f>LEN(Table1120[[#This Row],[ID]])</f>
        <v>4</v>
      </c>
    </row>
    <row r="508" spans="1:3" x14ac:dyDescent="0.3">
      <c r="A508" t="str">
        <f>BIMTypeCode[[#This Row],[Identification]]</f>
        <v>6212</v>
      </c>
      <c r="B508" t="str">
        <f>IF(BIMTypeCode[[#This Row],[Name_se]]&lt;&gt;"",BIMTypeCode[[#This Row],[Name_se]],"")</f>
        <v>Transformatorer</v>
      </c>
      <c r="C508">
        <f>LEN(Table1120[[#This Row],[ID]])</f>
        <v>4</v>
      </c>
    </row>
    <row r="509" spans="1:3" x14ac:dyDescent="0.3">
      <c r="A509" t="str">
        <f>BIMTypeCode[[#This Row],[Identification]]</f>
        <v>6213</v>
      </c>
      <c r="B509" t="str">
        <f>IF(BIMTypeCode[[#This Row],[Name_se]]&lt;&gt;"",BIMTypeCode[[#This Row],[Name_se]],"")</f>
        <v>Reservkraftsanläggning / UPS</v>
      </c>
      <c r="C509">
        <f>LEN(Table1120[[#This Row],[ID]])</f>
        <v>4</v>
      </c>
    </row>
    <row r="510" spans="1:3" x14ac:dyDescent="0.3">
      <c r="A510" t="str">
        <f>BIMTypeCode[[#This Row],[Identification]]</f>
        <v>6214</v>
      </c>
      <c r="B510" t="str">
        <f>IF(BIMTypeCode[[#This Row],[Name_se]]&lt;&gt;"",BIMTypeCode[[#This Row],[Name_se]],"")</f>
        <v>Lik- och växelriktaranläggning</v>
      </c>
      <c r="C510">
        <f>LEN(Table1120[[#This Row],[ID]])</f>
        <v>4</v>
      </c>
    </row>
    <row r="511" spans="1:3" x14ac:dyDescent="0.3">
      <c r="A511" t="str">
        <f>BIMTypeCode[[#This Row],[Identification]]</f>
        <v>6215</v>
      </c>
      <c r="B511" t="str">
        <f>IF(BIMTypeCode[[#This Row],[Name_se]]&lt;&gt;"",BIMTypeCode[[#This Row],[Name_se]],"")</f>
        <v>Faskompensering</v>
      </c>
      <c r="C511">
        <f>LEN(Table1120[[#This Row],[ID]])</f>
        <v>4</v>
      </c>
    </row>
    <row r="512" spans="1:3" x14ac:dyDescent="0.3">
      <c r="A512" t="str">
        <f>BIMTypeCode[[#This Row],[Identification]]</f>
        <v>6216</v>
      </c>
      <c r="B512" t="str">
        <f>IF(BIMTypeCode[[#This Row],[Name_se]]&lt;&gt;"",BIMTypeCode[[#This Row],[Name_se]],"")</f>
        <v>Frekvensomvandlare</v>
      </c>
      <c r="C512">
        <f>LEN(Table1120[[#This Row],[ID]])</f>
        <v>4</v>
      </c>
    </row>
    <row r="513" spans="1:3" x14ac:dyDescent="0.3">
      <c r="A513" t="str">
        <f>BIMTypeCode[[#This Row],[Identification]]</f>
        <v>622</v>
      </c>
      <c r="B513" t="str">
        <f>IF(BIMTypeCode[[#This Row],[Name_se]]&lt;&gt;"",BIMTypeCode[[#This Row],[Name_se]],"")</f>
        <v>Fördelning</v>
      </c>
      <c r="C513">
        <f>LEN(Table1120[[#This Row],[ID]])</f>
        <v>3</v>
      </c>
    </row>
    <row r="514" spans="1:3" x14ac:dyDescent="0.3">
      <c r="A514" t="str">
        <f>BIMTypeCode[[#This Row],[Identification]]</f>
        <v>6221</v>
      </c>
      <c r="B514" t="str">
        <f>IF(BIMTypeCode[[#This Row],[Name_se]]&lt;&gt;"",BIMTypeCode[[#This Row],[Name_se]],"")</f>
        <v>Huvudledningar</v>
      </c>
      <c r="C514">
        <f>LEN(Table1120[[#This Row],[ID]])</f>
        <v>4</v>
      </c>
    </row>
    <row r="515" spans="1:3" x14ac:dyDescent="0.3">
      <c r="A515" t="str">
        <f>BIMTypeCode[[#This Row],[Identification]]</f>
        <v>6222</v>
      </c>
      <c r="B515" t="str">
        <f>IF(BIMTypeCode[[#This Row],[Name_se]]&lt;&gt;"",BIMTypeCode[[#This Row],[Name_se]],"")</f>
        <v>Kopplingsutrustning</v>
      </c>
      <c r="C515">
        <f>LEN(Table1120[[#This Row],[ID]])</f>
        <v>4</v>
      </c>
    </row>
    <row r="516" spans="1:3" x14ac:dyDescent="0.3">
      <c r="A516" t="str">
        <f>BIMTypeCode[[#This Row],[Identification]]</f>
        <v>623</v>
      </c>
      <c r="B516" t="str">
        <f>IF(BIMTypeCode[[#This Row],[Name_se]]&lt;&gt;"",BIMTypeCode[[#This Row],[Name_se]],"")</f>
        <v>Installationer för apparater och maskiner</v>
      </c>
      <c r="C516">
        <f>LEN(Table1120[[#This Row],[ID]])</f>
        <v>3</v>
      </c>
    </row>
    <row r="517" spans="1:3" x14ac:dyDescent="0.3">
      <c r="A517" t="str">
        <f>BIMTypeCode[[#This Row],[Identification]]</f>
        <v>6231</v>
      </c>
      <c r="B517" t="str">
        <f>IF(BIMTypeCode[[#This Row],[Name_se]]&lt;&gt;"",BIMTypeCode[[#This Row],[Name_se]],"")</f>
        <v>Produktions- och arbetsmaskiner</v>
      </c>
      <c r="C517">
        <f>LEN(Table1120[[#This Row],[ID]])</f>
        <v>4</v>
      </c>
    </row>
    <row r="518" spans="1:3" x14ac:dyDescent="0.3">
      <c r="A518" t="str">
        <f>BIMTypeCode[[#This Row],[Identification]]</f>
        <v>6232</v>
      </c>
      <c r="B518" t="str">
        <f>IF(BIMTypeCode[[#This Row],[Name_se]]&lt;&gt;"",BIMTypeCode[[#This Row],[Name_se]],"")</f>
        <v>Pumpanläggning</v>
      </c>
      <c r="C518">
        <f>LEN(Table1120[[#This Row],[ID]])</f>
        <v>4</v>
      </c>
    </row>
    <row r="519" spans="1:3" x14ac:dyDescent="0.3">
      <c r="A519" t="str">
        <f>BIMTypeCode[[#This Row],[Identification]]</f>
        <v>6233</v>
      </c>
      <c r="B519" t="str">
        <f>IF(BIMTypeCode[[#This Row],[Name_se]]&lt;&gt;"",BIMTypeCode[[#This Row],[Name_se]],"")</f>
        <v>Motorer</v>
      </c>
      <c r="C519">
        <f>LEN(Table1120[[#This Row],[ID]])</f>
        <v>4</v>
      </c>
    </row>
    <row r="520" spans="1:3" x14ac:dyDescent="0.3">
      <c r="A520" t="str">
        <f>BIMTypeCode[[#This Row],[Identification]]</f>
        <v>63</v>
      </c>
      <c r="B520" t="str">
        <f>IF(BIMTypeCode[[#This Row],[Name_se]]&lt;&gt;"",BIMTypeCode[[#This Row],[Name_se]],"")</f>
        <v>Lågspänning</v>
      </c>
      <c r="C520">
        <f>LEN(Table1120[[#This Row],[ID]])</f>
        <v>2</v>
      </c>
    </row>
    <row r="521" spans="1:3" x14ac:dyDescent="0.3">
      <c r="A521" t="str">
        <f>BIMTypeCode[[#This Row],[Identification]]</f>
        <v>631</v>
      </c>
      <c r="B521" t="str">
        <f>IF(BIMTypeCode[[#This Row],[Name_se]]&lt;&gt;"",BIMTypeCode[[#This Row],[Name_se]],"")</f>
        <v>Extern försörjning</v>
      </c>
      <c r="C521">
        <f>LEN(Table1120[[#This Row],[ID]])</f>
        <v>3</v>
      </c>
    </row>
    <row r="522" spans="1:3" x14ac:dyDescent="0.3">
      <c r="A522" t="str">
        <f>BIMTypeCode[[#This Row],[Identification]]</f>
        <v>6311</v>
      </c>
      <c r="B522" t="str">
        <f>IF(BIMTypeCode[[#This Row],[Name_se]]&lt;&gt;"",BIMTypeCode[[#This Row],[Name_se]],"")</f>
        <v>Kontaktledningar / Kanalskenor</v>
      </c>
      <c r="C522">
        <f>LEN(Table1120[[#This Row],[ID]])</f>
        <v>4</v>
      </c>
    </row>
    <row r="523" spans="1:3" x14ac:dyDescent="0.3">
      <c r="A523" t="str">
        <f>BIMTypeCode[[#This Row],[Identification]]</f>
        <v>6312</v>
      </c>
      <c r="B523" t="str">
        <f>IF(BIMTypeCode[[#This Row],[Name_se]]&lt;&gt;"",BIMTypeCode[[#This Row],[Name_se]],"")</f>
        <v>Transformatoranläggning</v>
      </c>
      <c r="C523">
        <f>LEN(Table1120[[#This Row],[ID]])</f>
        <v>4</v>
      </c>
    </row>
    <row r="524" spans="1:3" x14ac:dyDescent="0.3">
      <c r="A524" t="str">
        <f>BIMTypeCode[[#This Row],[Identification]]</f>
        <v>6313</v>
      </c>
      <c r="B524" t="str">
        <f>IF(BIMTypeCode[[#This Row],[Name_se]]&lt;&gt;"",BIMTypeCode[[#This Row],[Name_se]],"")</f>
        <v>Stationstavlor</v>
      </c>
      <c r="C524">
        <f>LEN(Table1120[[#This Row],[ID]])</f>
        <v>4</v>
      </c>
    </row>
    <row r="525" spans="1:3" x14ac:dyDescent="0.3">
      <c r="A525" t="str">
        <f>BIMTypeCode[[#This Row],[Identification]]</f>
        <v>6314</v>
      </c>
      <c r="B525" t="str">
        <f>IF(BIMTypeCode[[#This Row],[Name_se]]&lt;&gt;"",BIMTypeCode[[#This Row],[Name_se]],"")</f>
        <v>Nöd- och reservkraftsanläggning /UPS</v>
      </c>
      <c r="C525">
        <f>LEN(Table1120[[#This Row],[ID]])</f>
        <v>4</v>
      </c>
    </row>
    <row r="526" spans="1:3" x14ac:dyDescent="0.3">
      <c r="A526" t="str">
        <f>BIMTypeCode[[#This Row],[Identification]]</f>
        <v>6315</v>
      </c>
      <c r="B526" t="str">
        <f>IF(BIMTypeCode[[#This Row],[Name_se]]&lt;&gt;"",BIMTypeCode[[#This Row],[Name_se]],"")</f>
        <v>Faskompenseringsanläggning</v>
      </c>
      <c r="C526">
        <f>LEN(Table1120[[#This Row],[ID]])</f>
        <v>4</v>
      </c>
    </row>
    <row r="527" spans="1:3" x14ac:dyDescent="0.3">
      <c r="A527" t="str">
        <f>BIMTypeCode[[#This Row],[Identification]]</f>
        <v>6316</v>
      </c>
      <c r="B527" t="str">
        <f>IF(BIMTypeCode[[#This Row],[Name_se]]&lt;&gt;"",BIMTypeCode[[#This Row],[Name_se]],"")</f>
        <v>Frekvensomvandlare</v>
      </c>
      <c r="C527">
        <f>LEN(Table1120[[#This Row],[ID]])</f>
        <v>4</v>
      </c>
    </row>
    <row r="528" spans="1:3" x14ac:dyDescent="0.3">
      <c r="A528" t="str">
        <f>BIMTypeCode[[#This Row],[Identification]]</f>
        <v>632</v>
      </c>
      <c r="B528" t="str">
        <f>IF(BIMTypeCode[[#This Row],[Name_se]]&lt;&gt;"",BIMTypeCode[[#This Row],[Name_se]],"")</f>
        <v>Fördelning</v>
      </c>
      <c r="C528">
        <f>LEN(Table1120[[#This Row],[ID]])</f>
        <v>3</v>
      </c>
    </row>
    <row r="529" spans="1:3" x14ac:dyDescent="0.3">
      <c r="A529" t="str">
        <f>BIMTypeCode[[#This Row],[Identification]]</f>
        <v>6321</v>
      </c>
      <c r="B529" t="str">
        <f>IF(BIMTypeCode[[#This Row],[Name_se]]&lt;&gt;"",BIMTypeCode[[#This Row],[Name_se]],"")</f>
        <v>Huvudledningar / Kanalskenor</v>
      </c>
      <c r="C529">
        <f>LEN(Table1120[[#This Row],[ID]])</f>
        <v>4</v>
      </c>
    </row>
    <row r="530" spans="1:3" x14ac:dyDescent="0.3">
      <c r="A530" t="str">
        <f>BIMTypeCode[[#This Row],[Identification]]</f>
        <v>6322</v>
      </c>
      <c r="B530" t="str">
        <f>IF(BIMTypeCode[[#This Row],[Name_se]]&lt;&gt;"",BIMTypeCode[[#This Row],[Name_se]],"")</f>
        <v>Ställverk</v>
      </c>
      <c r="C530">
        <f>LEN(Table1120[[#This Row],[ID]])</f>
        <v>4</v>
      </c>
    </row>
    <row r="531" spans="1:3" x14ac:dyDescent="0.3">
      <c r="A531" t="str">
        <f>BIMTypeCode[[#This Row],[Identification]]</f>
        <v>6323</v>
      </c>
      <c r="B531" t="str">
        <f>IF(BIMTypeCode[[#This Row],[Name_se]]&lt;&gt;"",BIMTypeCode[[#This Row],[Name_se]],"")</f>
        <v>Fördelningscentral</v>
      </c>
      <c r="C531">
        <f>LEN(Table1120[[#This Row],[ID]])</f>
        <v>4</v>
      </c>
    </row>
    <row r="532" spans="1:3" x14ac:dyDescent="0.3">
      <c r="A532" t="str">
        <f>BIMTypeCode[[#This Row],[Identification]]</f>
        <v>6324</v>
      </c>
      <c r="B532" t="str">
        <f>IF(BIMTypeCode[[#This Row],[Name_se]]&lt;&gt;"",BIMTypeCode[[#This Row],[Name_se]],"")</f>
        <v>Undercentral</v>
      </c>
      <c r="C532">
        <f>LEN(Table1120[[#This Row],[ID]])</f>
        <v>4</v>
      </c>
    </row>
    <row r="533" spans="1:3" x14ac:dyDescent="0.3">
      <c r="A533" t="str">
        <f>BIMTypeCode[[#This Row],[Identification]]</f>
        <v>6325</v>
      </c>
      <c r="B533" t="str">
        <f>IF(BIMTypeCode[[#This Row],[Name_se]]&lt;&gt;"",BIMTypeCode[[#This Row],[Name_se]],"")</f>
        <v>Gruppentral</v>
      </c>
      <c r="C533">
        <f>LEN(Table1120[[#This Row],[ID]])</f>
        <v>4</v>
      </c>
    </row>
    <row r="534" spans="1:3" x14ac:dyDescent="0.3">
      <c r="A534" t="str">
        <f>BIMTypeCode[[#This Row],[Identification]]</f>
        <v>6329</v>
      </c>
      <c r="B534" t="str">
        <f>IF(BIMTypeCode[[#This Row],[Name_se]]&lt;&gt;"",BIMTypeCode[[#This Row],[Name_se]],"")</f>
        <v>Övriga centraler</v>
      </c>
      <c r="C534">
        <f>LEN(Table1120[[#This Row],[ID]])</f>
        <v>4</v>
      </c>
    </row>
    <row r="535" spans="1:3" x14ac:dyDescent="0.3">
      <c r="A535" t="str">
        <f>BIMTypeCode[[#This Row],[Identification]]</f>
        <v>633</v>
      </c>
      <c r="B535" t="str">
        <f>IF(BIMTypeCode[[#This Row],[Name_se]]&lt;&gt;"",BIMTypeCode[[#This Row],[Name_se]],"")</f>
        <v>Installationer för apparater och maskiner</v>
      </c>
      <c r="C535">
        <f>LEN(Table1120[[#This Row],[ID]])</f>
        <v>3</v>
      </c>
    </row>
    <row r="536" spans="1:3" x14ac:dyDescent="0.3">
      <c r="A536" t="str">
        <f>BIMTypeCode[[#This Row],[Identification]]</f>
        <v>6331</v>
      </c>
      <c r="B536" t="str">
        <f>IF(BIMTypeCode[[#This Row],[Name_se]]&lt;&gt;"",BIMTypeCode[[#This Row],[Name_se]],"")</f>
        <v>Vattenkokare</v>
      </c>
      <c r="C536">
        <f>LEN(Table1120[[#This Row],[ID]])</f>
        <v>4</v>
      </c>
    </row>
    <row r="537" spans="1:3" x14ac:dyDescent="0.3">
      <c r="A537" t="str">
        <f>BIMTypeCode[[#This Row],[Identification]]</f>
        <v>6332</v>
      </c>
      <c r="B537" t="str">
        <f>IF(BIMTypeCode[[#This Row],[Name_se]]&lt;&gt;"",BIMTypeCode[[#This Row],[Name_se]],"")</f>
        <v>Kylning</v>
      </c>
      <c r="C537">
        <f>LEN(Table1120[[#This Row],[ID]])</f>
        <v>4</v>
      </c>
    </row>
    <row r="538" spans="1:3" x14ac:dyDescent="0.3">
      <c r="A538" t="str">
        <f>BIMTypeCode[[#This Row],[Identification]]</f>
        <v>6333</v>
      </c>
      <c r="B538" t="str">
        <f>IF(BIMTypeCode[[#This Row],[Name_se]]&lt;&gt;"",BIMTypeCode[[#This Row],[Name_se]],"")</f>
        <v>Produktions- och arbetsmaskiner</v>
      </c>
      <c r="C538">
        <f>LEN(Table1120[[#This Row],[ID]])</f>
        <v>4</v>
      </c>
    </row>
    <row r="539" spans="1:3" x14ac:dyDescent="0.3">
      <c r="A539" t="str">
        <f>BIMTypeCode[[#This Row],[Identification]]</f>
        <v>6334</v>
      </c>
      <c r="B539" t="str">
        <f>IF(BIMTypeCode[[#This Row],[Name_se]]&lt;&gt;"",BIMTypeCode[[#This Row],[Name_se]],"")</f>
        <v>Pumpanläggning</v>
      </c>
      <c r="C539">
        <f>LEN(Table1120[[#This Row],[ID]])</f>
        <v>4</v>
      </c>
    </row>
    <row r="540" spans="1:3" x14ac:dyDescent="0.3">
      <c r="A540" t="str">
        <f>BIMTypeCode[[#This Row],[Identification]]</f>
        <v>6335</v>
      </c>
      <c r="B540" t="str">
        <f>IF(BIMTypeCode[[#This Row],[Name_se]]&lt;&gt;"",BIMTypeCode[[#This Row],[Name_se]],"")</f>
        <v>Storköksmaskinanläggning</v>
      </c>
      <c r="C540">
        <f>LEN(Table1120[[#This Row],[ID]])</f>
        <v>4</v>
      </c>
    </row>
    <row r="541" spans="1:3" x14ac:dyDescent="0.3">
      <c r="A541" t="str">
        <f>BIMTypeCode[[#This Row],[Identification]]</f>
        <v>6336</v>
      </c>
      <c r="B541" t="str">
        <f>IF(BIMTypeCode[[#This Row],[Name_se]]&lt;&gt;"",BIMTypeCode[[#This Row],[Name_se]],"")</f>
        <v>Tvättanläggning</v>
      </c>
      <c r="C541">
        <f>LEN(Table1120[[#This Row],[ID]])</f>
        <v>4</v>
      </c>
    </row>
    <row r="542" spans="1:3" x14ac:dyDescent="0.3">
      <c r="A542" t="str">
        <f>BIMTypeCode[[#This Row],[Identification]]</f>
        <v>6337</v>
      </c>
      <c r="B542" t="str">
        <f>IF(BIMTypeCode[[#This Row],[Name_se]]&lt;&gt;"",BIMTypeCode[[#This Row],[Name_se]],"")</f>
        <v>Ventilationsanläggning</v>
      </c>
      <c r="C542">
        <f>LEN(Table1120[[#This Row],[ID]])</f>
        <v>4</v>
      </c>
    </row>
    <row r="543" spans="1:3" x14ac:dyDescent="0.3">
      <c r="A543" t="str">
        <f>BIMTypeCode[[#This Row],[Identification]]</f>
        <v>6339</v>
      </c>
      <c r="B543" t="str">
        <f>IF(BIMTypeCode[[#This Row],[Name_se]]&lt;&gt;"",BIMTypeCode[[#This Row],[Name_se]],"")</f>
        <v>Installationer för övriga mekaniska anläggningar</v>
      </c>
      <c r="C543">
        <f>LEN(Table1120[[#This Row],[ID]])</f>
        <v>4</v>
      </c>
    </row>
    <row r="544" spans="1:3" x14ac:dyDescent="0.3">
      <c r="A544" t="str">
        <f>BIMTypeCode[[#This Row],[Identification]]</f>
        <v>634</v>
      </c>
      <c r="B544" t="str">
        <f>IF(BIMTypeCode[[#This Row],[Name_se]]&lt;&gt;"",BIMTypeCode[[#This Row],[Name_se]],"")</f>
        <v>Termisk anläggning</v>
      </c>
      <c r="C544">
        <f>LEN(Table1120[[#This Row],[ID]])</f>
        <v>3</v>
      </c>
    </row>
    <row r="545" spans="1:3" x14ac:dyDescent="0.3">
      <c r="A545" t="str">
        <f>BIMTypeCode[[#This Row],[Identification]]</f>
        <v>6341</v>
      </c>
      <c r="B545" t="str">
        <f>IF(BIMTypeCode[[#This Row],[Name_se]]&lt;&gt;"",BIMTypeCode[[#This Row],[Name_se]],"")</f>
        <v>El-element</v>
      </c>
      <c r="C545">
        <f>LEN(Table1120[[#This Row],[ID]])</f>
        <v>4</v>
      </c>
    </row>
    <row r="546" spans="1:3" x14ac:dyDescent="0.3">
      <c r="A546" t="str">
        <f>BIMTypeCode[[#This Row],[Identification]]</f>
        <v>6342</v>
      </c>
      <c r="B546" t="str">
        <f>IF(BIMTypeCode[[#This Row],[Name_se]]&lt;&gt;"",BIMTypeCode[[#This Row],[Name_se]],"")</f>
        <v>Handtork, handdukstork</v>
      </c>
      <c r="C546">
        <f>LEN(Table1120[[#This Row],[ID]])</f>
        <v>4</v>
      </c>
    </row>
    <row r="547" spans="1:3" x14ac:dyDescent="0.3">
      <c r="A547" t="str">
        <f>BIMTypeCode[[#This Row],[Identification]]</f>
        <v>6343</v>
      </c>
      <c r="B547" t="str">
        <f>IF(BIMTypeCode[[#This Row],[Name_se]]&lt;&gt;"",BIMTypeCode[[#This Row],[Name_se]],"")</f>
        <v>Ugn</v>
      </c>
      <c r="C547">
        <f>LEN(Table1120[[#This Row],[ID]])</f>
        <v>4</v>
      </c>
    </row>
    <row r="548" spans="1:3" x14ac:dyDescent="0.3">
      <c r="A548" t="str">
        <f>BIMTypeCode[[#This Row],[Identification]]</f>
        <v>635</v>
      </c>
      <c r="B548" t="str">
        <f>IF(BIMTypeCode[[#This Row],[Name_se]]&lt;&gt;"",BIMTypeCode[[#This Row],[Name_se]],"")</f>
        <v>Belysningsinstallationer</v>
      </c>
      <c r="C548">
        <f>LEN(Table1120[[#This Row],[ID]])</f>
        <v>3</v>
      </c>
    </row>
    <row r="549" spans="1:3" x14ac:dyDescent="0.3">
      <c r="A549" t="str">
        <f>BIMTypeCode[[#This Row],[Identification]]</f>
        <v>6351</v>
      </c>
      <c r="B549" t="str">
        <f>IF(BIMTypeCode[[#This Row],[Name_se]]&lt;&gt;"",BIMTypeCode[[#This Row],[Name_se]],"")</f>
        <v>Allmänbelysning</v>
      </c>
      <c r="C549">
        <f>LEN(Table1120[[#This Row],[ID]])</f>
        <v>4</v>
      </c>
    </row>
    <row r="550" spans="1:3" x14ac:dyDescent="0.3">
      <c r="A550" t="str">
        <f>BIMTypeCode[[#This Row],[Identification]]</f>
        <v>6352</v>
      </c>
      <c r="B550" t="str">
        <f>IF(BIMTypeCode[[#This Row],[Name_se]]&lt;&gt;"",BIMTypeCode[[#This Row],[Name_se]],"")</f>
        <v>Lågvoltsbelysning</v>
      </c>
      <c r="C550">
        <f>LEN(Table1120[[#This Row],[ID]])</f>
        <v>4</v>
      </c>
    </row>
    <row r="551" spans="1:3" x14ac:dyDescent="0.3">
      <c r="A551" t="str">
        <f>BIMTypeCode[[#This Row],[Identification]]</f>
        <v>6353</v>
      </c>
      <c r="B551" t="str">
        <f>IF(BIMTypeCode[[#This Row],[Name_se]]&lt;&gt;"",BIMTypeCode[[#This Row],[Name_se]],"")</f>
        <v>Säkerhetsbelysning</v>
      </c>
      <c r="C551">
        <f>LEN(Table1120[[#This Row],[ID]])</f>
        <v>4</v>
      </c>
    </row>
    <row r="552" spans="1:3" x14ac:dyDescent="0.3">
      <c r="A552" t="str">
        <f>BIMTypeCode[[#This Row],[Identification]]</f>
        <v>6354</v>
      </c>
      <c r="B552" t="str">
        <f>IF(BIMTypeCode[[#This Row],[Name_se]]&lt;&gt;"",BIMTypeCode[[#This Row],[Name_se]],"")</f>
        <v>Specialbelysning</v>
      </c>
      <c r="C552">
        <f>LEN(Table1120[[#This Row],[ID]])</f>
        <v>4</v>
      </c>
    </row>
    <row r="553" spans="1:3" x14ac:dyDescent="0.3">
      <c r="A553" t="str">
        <f>BIMTypeCode[[#This Row],[Identification]]</f>
        <v>6355</v>
      </c>
      <c r="B553" t="str">
        <f>IF(BIMTypeCode[[#This Row],[Name_se]]&lt;&gt;"",BIMTypeCode[[#This Row],[Name_se]],"")</f>
        <v>Belysningsstyrning</v>
      </c>
      <c r="C553">
        <f>LEN(Table1120[[#This Row],[ID]])</f>
        <v>4</v>
      </c>
    </row>
    <row r="554" spans="1:3" x14ac:dyDescent="0.3">
      <c r="A554" t="str">
        <f>BIMTypeCode[[#This Row],[Identification]]</f>
        <v>636</v>
      </c>
      <c r="B554" t="str">
        <f>IF(BIMTypeCode[[#This Row],[Name_se]]&lt;&gt;"",BIMTypeCode[[#This Row],[Name_se]],"")</f>
        <v>Belysningsarmaturer</v>
      </c>
      <c r="C554">
        <f>LEN(Table1120[[#This Row],[ID]])</f>
        <v>3</v>
      </c>
    </row>
    <row r="555" spans="1:3" x14ac:dyDescent="0.3">
      <c r="A555" t="str">
        <f>BIMTypeCode[[#This Row],[Identification]]</f>
        <v>6361</v>
      </c>
      <c r="B555" t="str">
        <f>IF(BIMTypeCode[[#This Row],[Name_se]]&lt;&gt;"",BIMTypeCode[[#This Row],[Name_se]],"")</f>
        <v>Armatur - Allmänbelysning</v>
      </c>
      <c r="C555">
        <f>LEN(Table1120[[#This Row],[ID]])</f>
        <v>4</v>
      </c>
    </row>
    <row r="556" spans="1:3" x14ac:dyDescent="0.3">
      <c r="A556" t="str">
        <f>BIMTypeCode[[#This Row],[Identification]]</f>
        <v>6362</v>
      </c>
      <c r="B556" t="str">
        <f>IF(BIMTypeCode[[#This Row],[Name_se]]&lt;&gt;"",BIMTypeCode[[#This Row],[Name_se]],"")</f>
        <v>Armatur - Säkerhetsbelysning</v>
      </c>
      <c r="C556">
        <f>LEN(Table1120[[#This Row],[ID]])</f>
        <v>4</v>
      </c>
    </row>
    <row r="557" spans="1:3" x14ac:dyDescent="0.3">
      <c r="A557" t="str">
        <f>BIMTypeCode[[#This Row],[Identification]]</f>
        <v>6363</v>
      </c>
      <c r="B557" t="str">
        <f>IF(BIMTypeCode[[#This Row],[Name_se]]&lt;&gt;"",BIMTypeCode[[#This Row],[Name_se]],"")</f>
        <v>Armatur - Specialbelysning</v>
      </c>
      <c r="C557">
        <f>LEN(Table1120[[#This Row],[ID]])</f>
        <v>4</v>
      </c>
    </row>
    <row r="558" spans="1:3" x14ac:dyDescent="0.3">
      <c r="A558" t="str">
        <f>BIMTypeCode[[#This Row],[Identification]]</f>
        <v>637</v>
      </c>
      <c r="B558" t="str">
        <f>IF(BIMTypeCode[[#This Row],[Name_se]]&lt;&gt;"",BIMTypeCode[[#This Row],[Name_se]],"")</f>
        <v>Kraftinstallationer</v>
      </c>
      <c r="C558">
        <f>LEN(Table1120[[#This Row],[ID]])</f>
        <v>3</v>
      </c>
    </row>
    <row r="559" spans="1:3" x14ac:dyDescent="0.3">
      <c r="A559" t="str">
        <f>BIMTypeCode[[#This Row],[Identification]]</f>
        <v>6371</v>
      </c>
      <c r="B559" t="str">
        <f>IF(BIMTypeCode[[#This Row],[Name_se]]&lt;&gt;"",BIMTypeCode[[#This Row],[Name_se]],"")</f>
        <v>Kontaktdon</v>
      </c>
      <c r="C559">
        <f>LEN(Table1120[[#This Row],[ID]])</f>
        <v>4</v>
      </c>
    </row>
    <row r="560" spans="1:3" x14ac:dyDescent="0.3">
      <c r="A560" t="str">
        <f>BIMTypeCode[[#This Row],[Identification]]</f>
        <v>6372</v>
      </c>
      <c r="B560" t="str">
        <f>IF(BIMTypeCode[[#This Row],[Name_se]]&lt;&gt;"",BIMTypeCode[[#This Row],[Name_se]],"")</f>
        <v>Arbetsplatser/golvboxar</v>
      </c>
      <c r="C560">
        <f>LEN(Table1120[[#This Row],[ID]])</f>
        <v>4</v>
      </c>
    </row>
    <row r="561" spans="1:3" x14ac:dyDescent="0.3">
      <c r="A561" t="str">
        <f>BIMTypeCode[[#This Row],[Identification]]</f>
        <v>6373</v>
      </c>
      <c r="B561" t="str">
        <f>IF(BIMTypeCode[[#This Row],[Name_se]]&lt;&gt;"",BIMTypeCode[[#This Row],[Name_se]],"")</f>
        <v>Uttag</v>
      </c>
      <c r="C561">
        <f>LEN(Table1120[[#This Row],[ID]])</f>
        <v>4</v>
      </c>
    </row>
    <row r="562" spans="1:3" x14ac:dyDescent="0.3">
      <c r="A562" t="str">
        <f>BIMTypeCode[[#This Row],[Identification]]</f>
        <v>6374</v>
      </c>
      <c r="B562" t="str">
        <f>IF(BIMTypeCode[[#This Row],[Name_se]]&lt;&gt;"",BIMTypeCode[[#This Row],[Name_se]],"")</f>
        <v>Försörjning för apparater</v>
      </c>
      <c r="C562">
        <f>LEN(Table1120[[#This Row],[ID]])</f>
        <v>4</v>
      </c>
    </row>
    <row r="563" spans="1:3" x14ac:dyDescent="0.3">
      <c r="A563" t="str">
        <f>BIMTypeCode[[#This Row],[Identification]]</f>
        <v>6375</v>
      </c>
      <c r="B563" t="str">
        <f>IF(BIMTypeCode[[#This Row],[Name_se]]&lt;&gt;"",BIMTypeCode[[#This Row],[Name_se]],"")</f>
        <v>Vårdrumspanel</v>
      </c>
      <c r="C563">
        <f>LEN(Table1120[[#This Row],[ID]])</f>
        <v>4</v>
      </c>
    </row>
    <row r="564" spans="1:3" x14ac:dyDescent="0.3">
      <c r="A564" t="str">
        <f>BIMTypeCode[[#This Row],[Identification]]</f>
        <v>638</v>
      </c>
      <c r="B564" t="str">
        <f>IF(BIMTypeCode[[#This Row],[Name_se]]&lt;&gt;"",BIMTypeCode[[#This Row],[Name_se]],"")</f>
        <v>Förnyelsebar energi - intern försörjning </v>
      </c>
      <c r="C564">
        <f>LEN(Table1120[[#This Row],[ID]])</f>
        <v>3</v>
      </c>
    </row>
    <row r="565" spans="1:3" x14ac:dyDescent="0.3">
      <c r="A565" t="str">
        <f>BIMTypeCode[[#This Row],[Identification]]</f>
        <v>6381</v>
      </c>
      <c r="B565" t="str">
        <f>IF(BIMTypeCode[[#This Row],[Name_se]]&lt;&gt;"",BIMTypeCode[[#This Row],[Name_se]],"")</f>
        <v>Solcellsanläggning</v>
      </c>
      <c r="C565">
        <f>LEN(Table1120[[#This Row],[ID]])</f>
        <v>4</v>
      </c>
    </row>
    <row r="566" spans="1:3" x14ac:dyDescent="0.3">
      <c r="A566" t="str">
        <f>BIMTypeCode[[#This Row],[Identification]]</f>
        <v>64</v>
      </c>
      <c r="B566" t="str">
        <f>IF(BIMTypeCode[[#This Row],[Name_se]]&lt;&gt;"",BIMTypeCode[[#This Row],[Name_se]],"")</f>
        <v>Kommunikation och information</v>
      </c>
      <c r="C566">
        <f>LEN(Table1120[[#This Row],[ID]])</f>
        <v>2</v>
      </c>
    </row>
    <row r="567" spans="1:3" x14ac:dyDescent="0.3">
      <c r="A567" t="str">
        <f>BIMTypeCode[[#This Row],[Identification]]</f>
        <v>641</v>
      </c>
      <c r="B567" t="str">
        <f>IF(BIMTypeCode[[#This Row],[Name_se]]&lt;&gt;"",BIMTypeCode[[#This Row],[Name_se]],"")</f>
        <v>Kommunikation</v>
      </c>
      <c r="C567">
        <f>LEN(Table1120[[#This Row],[ID]])</f>
        <v>3</v>
      </c>
    </row>
    <row r="568" spans="1:3" x14ac:dyDescent="0.3">
      <c r="A568" t="str">
        <f>BIMTypeCode[[#This Row],[Identification]]</f>
        <v>6411</v>
      </c>
      <c r="B568" t="str">
        <f>IF(BIMTypeCode[[#This Row],[Name_se]]&lt;&gt;"",BIMTypeCode[[#This Row],[Name_se]],"")</f>
        <v>Telefoni</v>
      </c>
      <c r="C568">
        <f>LEN(Table1120[[#This Row],[ID]])</f>
        <v>4</v>
      </c>
    </row>
    <row r="569" spans="1:3" x14ac:dyDescent="0.3">
      <c r="A569" t="str">
        <f>BIMTypeCode[[#This Row],[Identification]]</f>
        <v>6412</v>
      </c>
      <c r="B569" t="str">
        <f>IF(BIMTypeCode[[#This Row],[Name_se]]&lt;&gt;"",BIMTypeCode[[#This Row],[Name_se]],"")</f>
        <v>Radio</v>
      </c>
      <c r="C569">
        <f>LEN(Table1120[[#This Row],[ID]])</f>
        <v>4</v>
      </c>
    </row>
    <row r="570" spans="1:3" x14ac:dyDescent="0.3">
      <c r="A570" t="str">
        <f>BIMTypeCode[[#This Row],[Identification]]</f>
        <v>6413</v>
      </c>
      <c r="B570" t="str">
        <f>IF(BIMTypeCode[[#This Row],[Name_se]]&lt;&gt;"",BIMTypeCode[[#This Row],[Name_se]],"")</f>
        <v>Dörr och porttelefon</v>
      </c>
      <c r="C570">
        <f>LEN(Table1120[[#This Row],[ID]])</f>
        <v>4</v>
      </c>
    </row>
    <row r="571" spans="1:3" x14ac:dyDescent="0.3">
      <c r="A571" t="str">
        <f>BIMTypeCode[[#This Row],[Identification]]</f>
        <v>642</v>
      </c>
      <c r="B571" t="str">
        <f>IF(BIMTypeCode[[#This Row],[Name_se]]&lt;&gt;"",BIMTypeCode[[#This Row],[Name_se]],"")</f>
        <v>Information</v>
      </c>
      <c r="C571">
        <f>LEN(Table1120[[#This Row],[ID]])</f>
        <v>3</v>
      </c>
    </row>
    <row r="572" spans="1:3" x14ac:dyDescent="0.3">
      <c r="A572" t="str">
        <f>BIMTypeCode[[#This Row],[Identification]]</f>
        <v>6421</v>
      </c>
      <c r="B572" t="str">
        <f>IF(BIMTypeCode[[#This Row],[Name_se]]&lt;&gt;"",BIMTypeCode[[#This Row],[Name_se]],"")</f>
        <v>Upptagetanläggning</v>
      </c>
      <c r="C572">
        <f>LEN(Table1120[[#This Row],[ID]])</f>
        <v>4</v>
      </c>
    </row>
    <row r="573" spans="1:3" x14ac:dyDescent="0.3">
      <c r="A573" t="str">
        <f>BIMTypeCode[[#This Row],[Identification]]</f>
        <v>6422</v>
      </c>
      <c r="B573" t="str">
        <f>IF(BIMTypeCode[[#This Row],[Name_se]]&lt;&gt;"",BIMTypeCode[[#This Row],[Name_se]],"")</f>
        <v>Ringklocka</v>
      </c>
      <c r="C573">
        <f>LEN(Table1120[[#This Row],[ID]])</f>
        <v>4</v>
      </c>
    </row>
    <row r="574" spans="1:3" x14ac:dyDescent="0.3">
      <c r="A574" t="str">
        <f>BIMTypeCode[[#This Row],[Identification]]</f>
        <v>6423</v>
      </c>
      <c r="B574" t="str">
        <f>IF(BIMTypeCode[[#This Row],[Name_se]]&lt;&gt;"",BIMTypeCode[[#This Row],[Name_se]],"")</f>
        <v>Tidur</v>
      </c>
      <c r="C574">
        <f>LEN(Table1120[[#This Row],[ID]])</f>
        <v>4</v>
      </c>
    </row>
    <row r="575" spans="1:3" x14ac:dyDescent="0.3">
      <c r="A575" t="str">
        <f>BIMTypeCode[[#This Row],[Identification]]</f>
        <v>643</v>
      </c>
      <c r="B575" t="str">
        <f>IF(BIMTypeCode[[#This Row],[Name_se]]&lt;&gt;"",BIMTypeCode[[#This Row],[Name_se]],"")</f>
        <v>Audio, video och antenner</v>
      </c>
      <c r="C575">
        <f>LEN(Table1120[[#This Row],[ID]])</f>
        <v>3</v>
      </c>
    </row>
    <row r="576" spans="1:3" x14ac:dyDescent="0.3">
      <c r="A576" t="str">
        <f>BIMTypeCode[[#This Row],[Identification]]</f>
        <v>6431</v>
      </c>
      <c r="B576" t="str">
        <f>IF(BIMTypeCode[[#This Row],[Name_se]]&lt;&gt;"",BIMTypeCode[[#This Row],[Name_se]],"")</f>
        <v>Ljudanläggning</v>
      </c>
      <c r="C576">
        <f>LEN(Table1120[[#This Row],[ID]])</f>
        <v>4</v>
      </c>
    </row>
    <row r="577" spans="1:3" x14ac:dyDescent="0.3">
      <c r="A577" t="str">
        <f>BIMTypeCode[[#This Row],[Identification]]</f>
        <v>6432</v>
      </c>
      <c r="B577" t="str">
        <f>IF(BIMTypeCode[[#This Row],[Name_se]]&lt;&gt;"",BIMTypeCode[[#This Row],[Name_se]],"")</f>
        <v>Mikrofonanläggning</v>
      </c>
      <c r="C577">
        <f>LEN(Table1120[[#This Row],[ID]])</f>
        <v>4</v>
      </c>
    </row>
    <row r="578" spans="1:3" x14ac:dyDescent="0.3">
      <c r="A578" t="str">
        <f>BIMTypeCode[[#This Row],[Identification]]</f>
        <v>6433</v>
      </c>
      <c r="B578" t="str">
        <f>IF(BIMTypeCode[[#This Row],[Name_se]]&lt;&gt;"",BIMTypeCode[[#This Row],[Name_se]],"")</f>
        <v>Teleslinga</v>
      </c>
      <c r="C578">
        <f>LEN(Table1120[[#This Row],[ID]])</f>
        <v>4</v>
      </c>
    </row>
    <row r="579" spans="1:3" x14ac:dyDescent="0.3">
      <c r="A579" t="str">
        <f>BIMTypeCode[[#This Row],[Identification]]</f>
        <v>6434</v>
      </c>
      <c r="B579" t="str">
        <f>IF(BIMTypeCode[[#This Row],[Name_se]]&lt;&gt;"",BIMTypeCode[[#This Row],[Name_se]],"")</f>
        <v>Video</v>
      </c>
      <c r="C579">
        <f>LEN(Table1120[[#This Row],[ID]])</f>
        <v>4</v>
      </c>
    </row>
    <row r="580" spans="1:3" x14ac:dyDescent="0.3">
      <c r="A580" t="str">
        <f>BIMTypeCode[[#This Row],[Identification]]</f>
        <v>6435</v>
      </c>
      <c r="B580" t="str">
        <f>IF(BIMTypeCode[[#This Row],[Name_se]]&lt;&gt;"",BIMTypeCode[[#This Row],[Name_se]],"")</f>
        <v>Antenn</v>
      </c>
      <c r="C580">
        <f>LEN(Table1120[[#This Row],[ID]])</f>
        <v>4</v>
      </c>
    </row>
    <row r="581" spans="1:3" x14ac:dyDescent="0.3">
      <c r="A581" t="str">
        <f>BIMTypeCode[[#This Row],[Identification]]</f>
        <v>6436</v>
      </c>
      <c r="B581" t="str">
        <f>IF(BIMTypeCode[[#This Row],[Name_se]]&lt;&gt;"",BIMTypeCode[[#This Row],[Name_se]],"")</f>
        <v>AV-anläggning</v>
      </c>
      <c r="C581">
        <f>LEN(Table1120[[#This Row],[ID]])</f>
        <v>4</v>
      </c>
    </row>
    <row r="582" spans="1:3" x14ac:dyDescent="0.3">
      <c r="A582" t="str">
        <f>BIMTypeCode[[#This Row],[Identification]]</f>
        <v>644</v>
      </c>
      <c r="B582" t="str">
        <f>IF(BIMTypeCode[[#This Row],[Name_se]]&lt;&gt;"",BIMTypeCode[[#This Row],[Name_se]],"")</f>
        <v>IT-infrastruktur</v>
      </c>
      <c r="C582">
        <f>LEN(Table1120[[#This Row],[ID]])</f>
        <v>3</v>
      </c>
    </row>
    <row r="583" spans="1:3" x14ac:dyDescent="0.3">
      <c r="A583" t="str">
        <f>BIMTypeCode[[#This Row],[Identification]]</f>
        <v>6441</v>
      </c>
      <c r="B583" t="str">
        <f>IF(BIMTypeCode[[#This Row],[Name_se]]&lt;&gt;"",BIMTypeCode[[#This Row],[Name_se]],"")</f>
        <v>Kablage och patchpanel</v>
      </c>
      <c r="C583">
        <f>LEN(Table1120[[#This Row],[ID]])</f>
        <v>4</v>
      </c>
    </row>
    <row r="584" spans="1:3" x14ac:dyDescent="0.3">
      <c r="A584" t="str">
        <f>BIMTypeCode[[#This Row],[Identification]]</f>
        <v>6442</v>
      </c>
      <c r="B584" t="str">
        <f>IF(BIMTypeCode[[#This Row],[Name_se]]&lt;&gt;"",BIMTypeCode[[#This Row],[Name_se]],"")</f>
        <v>DAS anläggning</v>
      </c>
      <c r="C584">
        <f>LEN(Table1120[[#This Row],[ID]])</f>
        <v>4</v>
      </c>
    </row>
    <row r="585" spans="1:3" x14ac:dyDescent="0.3">
      <c r="A585" t="str">
        <f>BIMTypeCode[[#This Row],[Identification]]</f>
        <v>6443</v>
      </c>
      <c r="B585" t="str">
        <f>IF(BIMTypeCode[[#This Row],[Name_se]]&lt;&gt;"",BIMTypeCode[[#This Row],[Name_se]],"")</f>
        <v>Positioneringssystem</v>
      </c>
      <c r="C585">
        <f>LEN(Table1120[[#This Row],[ID]])</f>
        <v>4</v>
      </c>
    </row>
    <row r="586" spans="1:3" x14ac:dyDescent="0.3">
      <c r="A586" t="str">
        <f>BIMTypeCode[[#This Row],[Identification]]</f>
        <v>65</v>
      </c>
      <c r="B586" t="str">
        <f>IF(BIMTypeCode[[#This Row],[Name_se]]&lt;&gt;"",BIMTypeCode[[#This Row],[Name_se]],"")</f>
        <v>Övervakningssystem</v>
      </c>
      <c r="C586">
        <f>LEN(Table1120[[#This Row],[ID]])</f>
        <v>2</v>
      </c>
    </row>
    <row r="587" spans="1:3" x14ac:dyDescent="0.3">
      <c r="A587" t="str">
        <f>BIMTypeCode[[#This Row],[Identification]]</f>
        <v>651</v>
      </c>
      <c r="B587" t="str">
        <f>IF(BIMTypeCode[[#This Row],[Name_se]]&lt;&gt;"",BIMTypeCode[[#This Row],[Name_se]],"")</f>
        <v>Inbrottssäkerhet</v>
      </c>
      <c r="C587">
        <f>LEN(Table1120[[#This Row],[ID]])</f>
        <v>3</v>
      </c>
    </row>
    <row r="588" spans="1:3" x14ac:dyDescent="0.3">
      <c r="A588" t="str">
        <f>BIMTypeCode[[#This Row],[Identification]]</f>
        <v>6511</v>
      </c>
      <c r="B588" t="str">
        <f>IF(BIMTypeCode[[#This Row],[Name_se]]&lt;&gt;"",BIMTypeCode[[#This Row],[Name_se]],"")</f>
        <v>Automatiskt inbrottslarm</v>
      </c>
      <c r="C588">
        <f>LEN(Table1120[[#This Row],[ID]])</f>
        <v>4</v>
      </c>
    </row>
    <row r="589" spans="1:3" x14ac:dyDescent="0.3">
      <c r="A589" t="str">
        <f>BIMTypeCode[[#This Row],[Identification]]</f>
        <v>6512</v>
      </c>
      <c r="B589" t="str">
        <f>IF(BIMTypeCode[[#This Row],[Name_se]]&lt;&gt;"",BIMTypeCode[[#This Row],[Name_se]],"")</f>
        <v>Passersystem</v>
      </c>
      <c r="C589">
        <f>LEN(Table1120[[#This Row],[ID]])</f>
        <v>4</v>
      </c>
    </row>
    <row r="590" spans="1:3" x14ac:dyDescent="0.3">
      <c r="A590" t="str">
        <f>BIMTypeCode[[#This Row],[Identification]]</f>
        <v>6513</v>
      </c>
      <c r="B590" t="str">
        <f>IF(BIMTypeCode[[#This Row],[Name_se]]&lt;&gt;"",BIMTypeCode[[#This Row],[Name_se]],"")</f>
        <v>Intern övervakningsanläggning</v>
      </c>
      <c r="C590">
        <f>LEN(Table1120[[#This Row],[ID]])</f>
        <v>4</v>
      </c>
    </row>
    <row r="591" spans="1:3" x14ac:dyDescent="0.3">
      <c r="A591" t="str">
        <f>BIMTypeCode[[#This Row],[Identification]]</f>
        <v>652</v>
      </c>
      <c r="B591" t="str">
        <f>IF(BIMTypeCode[[#This Row],[Name_se]]&lt;&gt;"",BIMTypeCode[[#This Row],[Name_se]],"")</f>
        <v>Säkerhetssystem</v>
      </c>
      <c r="C591">
        <f>LEN(Table1120[[#This Row],[ID]])</f>
        <v>3</v>
      </c>
    </row>
    <row r="592" spans="1:3" x14ac:dyDescent="0.3">
      <c r="A592" t="str">
        <f>BIMTypeCode[[#This Row],[Identification]]</f>
        <v>6521</v>
      </c>
      <c r="B592" t="str">
        <f>IF(BIMTypeCode[[#This Row],[Name_se]]&lt;&gt;"",BIMTypeCode[[#This Row],[Name_se]],"")</f>
        <v>Automatiskt brandlarmsanläggning</v>
      </c>
      <c r="C592">
        <f>LEN(Table1120[[#This Row],[ID]])</f>
        <v>4</v>
      </c>
    </row>
    <row r="593" spans="1:3" x14ac:dyDescent="0.3">
      <c r="A593" t="str">
        <f>BIMTypeCode[[#This Row],[Identification]]</f>
        <v>6522</v>
      </c>
      <c r="B593" t="str">
        <f>IF(BIMTypeCode[[#This Row],[Name_se]]&lt;&gt;"",BIMTypeCode[[#This Row],[Name_se]],"")</f>
        <v>Automatiskt system för brandlucka (ABDL)</v>
      </c>
      <c r="C593">
        <f>LEN(Table1120[[#This Row],[ID]])</f>
        <v>4</v>
      </c>
    </row>
    <row r="594" spans="1:3" x14ac:dyDescent="0.3">
      <c r="A594" t="str">
        <f>BIMTypeCode[[#This Row],[Identification]]</f>
        <v>6523</v>
      </c>
      <c r="B594" t="str">
        <f>IF(BIMTypeCode[[#This Row],[Name_se]]&lt;&gt;"",BIMTypeCode[[#This Row],[Name_se]],"")</f>
        <v>Automatiskt gaslarmssystem (AGA)</v>
      </c>
      <c r="C594">
        <f>LEN(Table1120[[#This Row],[ID]])</f>
        <v>4</v>
      </c>
    </row>
    <row r="595" spans="1:3" x14ac:dyDescent="0.3">
      <c r="A595" t="str">
        <f>BIMTypeCode[[#This Row],[Identification]]</f>
        <v>6524</v>
      </c>
      <c r="B595" t="str">
        <f>IF(BIMTypeCode[[#This Row],[Name_se]]&lt;&gt;"",BIMTypeCode[[#This Row],[Name_se]],"")</f>
        <v>Automatisk dörrstängningssystem</v>
      </c>
      <c r="C595">
        <f>LEN(Table1120[[#This Row],[ID]])</f>
        <v>4</v>
      </c>
    </row>
    <row r="596" spans="1:3" x14ac:dyDescent="0.3">
      <c r="A596" t="str">
        <f>BIMTypeCode[[#This Row],[Identification]]</f>
        <v>6525</v>
      </c>
      <c r="B596" t="str">
        <f>IF(BIMTypeCode[[#This Row],[Name_se]]&lt;&gt;"",BIMTypeCode[[#This Row],[Name_se]],"")</f>
        <v>Automatisk vattensläckningssystem</v>
      </c>
      <c r="C596">
        <f>LEN(Table1120[[#This Row],[ID]])</f>
        <v>4</v>
      </c>
    </row>
    <row r="597" spans="1:3" x14ac:dyDescent="0.3">
      <c r="A597" t="str">
        <f>BIMTypeCode[[#This Row],[Identification]]</f>
        <v>6526</v>
      </c>
      <c r="B597" t="str">
        <f>IF(BIMTypeCode[[#This Row],[Name_se]]&lt;&gt;"",BIMTypeCode[[#This Row],[Name_se]],"")</f>
        <v>Automatisk rökgasevakuering</v>
      </c>
      <c r="C597">
        <f>LEN(Table1120[[#This Row],[ID]])</f>
        <v>4</v>
      </c>
    </row>
    <row r="598" spans="1:3" x14ac:dyDescent="0.3">
      <c r="A598" t="str">
        <f>BIMTypeCode[[#This Row],[Identification]]</f>
        <v>653</v>
      </c>
      <c r="B598" t="str">
        <f>IF(BIMTypeCode[[#This Row],[Name_se]]&lt;&gt;"",BIMTypeCode[[#This Row],[Name_se]],"")</f>
        <v>Personsäkerhet</v>
      </c>
      <c r="C598">
        <f>LEN(Table1120[[#This Row],[ID]])</f>
        <v>3</v>
      </c>
    </row>
    <row r="599" spans="1:3" x14ac:dyDescent="0.3">
      <c r="A599" t="str">
        <f>BIMTypeCode[[#This Row],[Identification]]</f>
        <v>6531</v>
      </c>
      <c r="B599" t="str">
        <f>IF(BIMTypeCode[[#This Row],[Name_se]]&lt;&gt;"",BIMTypeCode[[#This Row],[Name_se]],"")</f>
        <v>Varningssystem</v>
      </c>
      <c r="C599">
        <f>LEN(Table1120[[#This Row],[ID]])</f>
        <v>4</v>
      </c>
    </row>
    <row r="600" spans="1:3" x14ac:dyDescent="0.3">
      <c r="A600" t="str">
        <f>BIMTypeCode[[#This Row],[Identification]]</f>
        <v>6532</v>
      </c>
      <c r="B600" t="str">
        <f>IF(BIMTypeCode[[#This Row],[Name_se]]&lt;&gt;"",BIMTypeCode[[#This Row],[Name_se]],"")</f>
        <v>Nödanropssystem</v>
      </c>
      <c r="C600">
        <f>LEN(Table1120[[#This Row],[ID]])</f>
        <v>4</v>
      </c>
    </row>
    <row r="601" spans="1:3" x14ac:dyDescent="0.3">
      <c r="A601" t="str">
        <f>BIMTypeCode[[#This Row],[Identification]]</f>
        <v>6533</v>
      </c>
      <c r="B601" t="str">
        <f>IF(BIMTypeCode[[#This Row],[Name_se]]&lt;&gt;"",BIMTypeCode[[#This Row],[Name_se]],"")</f>
        <v>Alarm i kyl- och frysrum</v>
      </c>
      <c r="C601">
        <f>LEN(Table1120[[#This Row],[ID]])</f>
        <v>4</v>
      </c>
    </row>
    <row r="602" spans="1:3" x14ac:dyDescent="0.3">
      <c r="A602" t="str">
        <f>BIMTypeCode[[#This Row],[Identification]]</f>
        <v>6534</v>
      </c>
      <c r="B602" t="str">
        <f>IF(BIMTypeCode[[#This Row],[Name_se]]&lt;&gt;"",BIMTypeCode[[#This Row],[Name_se]],"")</f>
        <v>Personsäkerhetsdetektor (jordfelsbrytare)</v>
      </c>
      <c r="C602">
        <f>LEN(Table1120[[#This Row],[ID]])</f>
        <v>4</v>
      </c>
    </row>
    <row r="603" spans="1:3" x14ac:dyDescent="0.3">
      <c r="A603" t="str">
        <f>BIMTypeCode[[#This Row],[Identification]]</f>
        <v>6535</v>
      </c>
      <c r="B603" t="str">
        <f>IF(BIMTypeCode[[#This Row],[Name_se]]&lt;&gt;"",BIMTypeCode[[#This Row],[Name_se]],"")</f>
        <v>Överfallslarm</v>
      </c>
      <c r="C603">
        <f>LEN(Table1120[[#This Row],[ID]])</f>
        <v>4</v>
      </c>
    </row>
    <row r="604" spans="1:3" x14ac:dyDescent="0.3">
      <c r="A604" t="str">
        <f>BIMTypeCode[[#This Row],[Identification]]</f>
        <v>6536</v>
      </c>
      <c r="B604" t="str">
        <f>IF(BIMTypeCode[[#This Row],[Name_se]]&lt;&gt;"",BIMTypeCode[[#This Row],[Name_se]],"")</f>
        <v>Kallelseanläggning</v>
      </c>
      <c r="C604">
        <f>LEN(Table1120[[#This Row],[ID]])</f>
        <v>4</v>
      </c>
    </row>
    <row r="605" spans="1:3" x14ac:dyDescent="0.3">
      <c r="A605" t="str">
        <f>BIMTypeCode[[#This Row],[Identification]]</f>
        <v>66</v>
      </c>
      <c r="B605" t="str">
        <f>IF(BIMTypeCode[[#This Row],[Name_se]]&lt;&gt;"",BIMTypeCode[[#This Row],[Name_se]],"")</f>
        <v>Styr</v>
      </c>
      <c r="C605">
        <f>LEN(Table1120[[#This Row],[ID]])</f>
        <v>2</v>
      </c>
    </row>
    <row r="606" spans="1:3" x14ac:dyDescent="0.3">
      <c r="A606" t="str">
        <f>BIMTypeCode[[#This Row],[Identification]]</f>
        <v>661</v>
      </c>
      <c r="B606" t="str">
        <f>IF(BIMTypeCode[[#This Row],[Name_se]]&lt;&gt;"",BIMTypeCode[[#This Row],[Name_se]],"")</f>
        <v>Styrsystem</v>
      </c>
      <c r="C606">
        <f>LEN(Table1120[[#This Row],[ID]])</f>
        <v>3</v>
      </c>
    </row>
    <row r="607" spans="1:3" x14ac:dyDescent="0.3">
      <c r="A607" t="str">
        <f>BIMTypeCode[[#This Row],[Identification]]</f>
        <v>6611</v>
      </c>
      <c r="B607" t="str">
        <f>IF(BIMTypeCode[[#This Row],[Name_se]]&lt;&gt;"",BIMTypeCode[[#This Row],[Name_se]],"")</f>
        <v>Styrsystem byggnad</v>
      </c>
      <c r="C607">
        <f>LEN(Table1120[[#This Row],[ID]])</f>
        <v>4</v>
      </c>
    </row>
    <row r="608" spans="1:3" x14ac:dyDescent="0.3">
      <c r="A608" t="str">
        <f>BIMTypeCode[[#This Row],[Identification]]</f>
        <v>662</v>
      </c>
      <c r="B608" t="str">
        <f>IF(BIMTypeCode[[#This Row],[Name_se]]&lt;&gt;"",BIMTypeCode[[#This Row],[Name_se]],"")</f>
        <v>Överordnat styrsystem</v>
      </c>
      <c r="C608">
        <f>LEN(Table1120[[#This Row],[ID]])</f>
        <v>3</v>
      </c>
    </row>
    <row r="609" spans="1:3" x14ac:dyDescent="0.3">
      <c r="A609" t="str">
        <f>BIMTypeCode[[#This Row],[Identification]]</f>
        <v>6621</v>
      </c>
      <c r="B609" t="str">
        <f>IF(BIMTypeCode[[#This Row],[Name_se]]&lt;&gt;"",BIMTypeCode[[#This Row],[Name_se]],"")</f>
        <v>Centralt övervakningssystem</v>
      </c>
      <c r="C609">
        <f>LEN(Table1120[[#This Row],[ID]])</f>
        <v>4</v>
      </c>
    </row>
    <row r="610" spans="1:3" x14ac:dyDescent="0.3">
      <c r="A610" t="str">
        <f>BIMTypeCode[[#This Row],[Identification]]</f>
        <v>6622</v>
      </c>
      <c r="B610" t="str">
        <f>IF(BIMTypeCode[[#This Row],[Name_se]]&lt;&gt;"",BIMTypeCode[[#This Row],[Name_se]],"")</f>
        <v>KNX anläggning med central styrning</v>
      </c>
      <c r="C610">
        <f>LEN(Table1120[[#This Row],[ID]])</f>
        <v>4</v>
      </c>
    </row>
    <row r="611" spans="1:3" x14ac:dyDescent="0.3">
      <c r="A611" t="str">
        <f>BIMTypeCode[[#This Row],[Identification]]</f>
        <v>67</v>
      </c>
      <c r="B611" t="str">
        <f>IF(BIMTypeCode[[#This Row],[Name_se]]&lt;&gt;"",BIMTypeCode[[#This Row],[Name_se]],"")</f>
        <v>Spänningsutjämning</v>
      </c>
      <c r="C611">
        <f>LEN(Table1120[[#This Row],[ID]])</f>
        <v>2</v>
      </c>
    </row>
    <row r="612" spans="1:3" x14ac:dyDescent="0.3">
      <c r="A612" t="str">
        <f>BIMTypeCode[[#This Row],[Identification]]</f>
        <v>671</v>
      </c>
      <c r="B612" t="str">
        <f>IF(BIMTypeCode[[#This Row],[Name_se]]&lt;&gt;"",BIMTypeCode[[#This Row],[Name_se]],"")</f>
        <v>Överspänningsskydd</v>
      </c>
      <c r="C612">
        <f>LEN(Table1120[[#This Row],[ID]])</f>
        <v>3</v>
      </c>
    </row>
    <row r="613" spans="1:3" x14ac:dyDescent="0.3">
      <c r="A613" t="str">
        <f>BIMTypeCode[[#This Row],[Identification]]</f>
        <v>6711</v>
      </c>
      <c r="B613" t="str">
        <f>IF(BIMTypeCode[[#This Row],[Name_se]]&lt;&gt;"",BIMTypeCode[[#This Row],[Name_se]],"")</f>
        <v>Åskskydd</v>
      </c>
      <c r="C613">
        <f>LEN(Table1120[[#This Row],[ID]])</f>
        <v>4</v>
      </c>
    </row>
    <row r="614" spans="1:3" x14ac:dyDescent="0.3">
      <c r="A614" t="str">
        <f>BIMTypeCode[[#This Row],[Identification]]</f>
        <v>672</v>
      </c>
      <c r="B614" t="str">
        <f>IF(BIMTypeCode[[#This Row],[Name_se]]&lt;&gt;"",BIMTypeCode[[#This Row],[Name_se]],"")</f>
        <v>Spänningsutjämning</v>
      </c>
      <c r="C614">
        <f>LEN(Table1120[[#This Row],[ID]])</f>
        <v>3</v>
      </c>
    </row>
    <row r="615" spans="1:3" x14ac:dyDescent="0.3">
      <c r="A615" t="str">
        <f>BIMTypeCode[[#This Row],[Identification]]</f>
        <v>6721</v>
      </c>
      <c r="B615" t="str">
        <f>IF(BIMTypeCode[[#This Row],[Name_se]]&lt;&gt;"",BIMTypeCode[[#This Row],[Name_se]],"")</f>
        <v>Huvudutjämningsanslutning</v>
      </c>
      <c r="C615">
        <f>LEN(Table1120[[#This Row],[ID]])</f>
        <v>4</v>
      </c>
    </row>
    <row r="616" spans="1:3" x14ac:dyDescent="0.3">
      <c r="A616" t="str">
        <f>BIMTypeCode[[#This Row],[Identification]]</f>
        <v>6722</v>
      </c>
      <c r="B616" t="str">
        <f>IF(BIMTypeCode[[#This Row],[Name_se]]&lt;&gt;"",BIMTypeCode[[#This Row],[Name_se]],"")</f>
        <v>Lokal spänningsutjämningsförbindelse utan jord</v>
      </c>
      <c r="C616">
        <f>LEN(Table1120[[#This Row],[ID]])</f>
        <v>4</v>
      </c>
    </row>
    <row r="617" spans="1:3" x14ac:dyDescent="0.3">
      <c r="A617" t="str">
        <f>BIMTypeCode[[#This Row],[Identification]]</f>
        <v>6723</v>
      </c>
      <c r="B617" t="str">
        <f>IF(BIMTypeCode[[#This Row],[Name_se]]&lt;&gt;"",BIMTypeCode[[#This Row],[Name_se]],"")</f>
        <v>Kompletterande spänningsutjämningsförbindelse</v>
      </c>
      <c r="C617">
        <f>LEN(Table1120[[#This Row],[ID]])</f>
        <v>4</v>
      </c>
    </row>
    <row r="618" spans="1:3" x14ac:dyDescent="0.3">
      <c r="A618" t="str">
        <f>BIMTypeCode[[#This Row],[Identification]]</f>
        <v>68</v>
      </c>
      <c r="B618" t="str">
        <f>IF(BIMTypeCode[[#This Row],[Name_se]]&lt;&gt;"",BIMTypeCode[[#This Row],[Name_se]],"")</f>
        <v>Person- och materialtransport</v>
      </c>
      <c r="C618">
        <f>LEN(Table1120[[#This Row],[ID]])</f>
        <v>2</v>
      </c>
    </row>
    <row r="619" spans="1:3" x14ac:dyDescent="0.3">
      <c r="A619" t="str">
        <f>BIMTypeCode[[#This Row],[Identification]]</f>
        <v>681</v>
      </c>
      <c r="B619" t="str">
        <f>IF(BIMTypeCode[[#This Row],[Name_se]]&lt;&gt;"",BIMTypeCode[[#This Row],[Name_se]],"")</f>
        <v>Persontransport</v>
      </c>
      <c r="C619">
        <f>LEN(Table1120[[#This Row],[ID]])</f>
        <v>3</v>
      </c>
    </row>
    <row r="620" spans="1:3" x14ac:dyDescent="0.3">
      <c r="A620" t="str">
        <f>BIMTypeCode[[#This Row],[Identification]]</f>
        <v>6811</v>
      </c>
      <c r="B620" t="str">
        <f>IF(BIMTypeCode[[#This Row],[Name_se]]&lt;&gt;"",BIMTypeCode[[#This Row],[Name_se]],"")</f>
        <v>Hissar</v>
      </c>
      <c r="C620">
        <f>LEN(Table1120[[#This Row],[ID]])</f>
        <v>4</v>
      </c>
    </row>
    <row r="621" spans="1:3" x14ac:dyDescent="0.3">
      <c r="A621" t="str">
        <f>BIMTypeCode[[#This Row],[Identification]]</f>
        <v>6812</v>
      </c>
      <c r="B621" t="str">
        <f>IF(BIMTypeCode[[#This Row],[Name_se]]&lt;&gt;"",BIMTypeCode[[#This Row],[Name_se]],"")</f>
        <v>Plattformshissar</v>
      </c>
      <c r="C621">
        <f>LEN(Table1120[[#This Row],[ID]])</f>
        <v>4</v>
      </c>
    </row>
    <row r="622" spans="1:3" x14ac:dyDescent="0.3">
      <c r="A622" t="str">
        <f>BIMTypeCode[[#This Row],[Identification]]</f>
        <v>6813</v>
      </c>
      <c r="B622" t="str">
        <f>IF(BIMTypeCode[[#This Row],[Name_se]]&lt;&gt;"",BIMTypeCode[[#This Row],[Name_se]],"")</f>
        <v>Rulltrappor</v>
      </c>
      <c r="C622">
        <f>LEN(Table1120[[#This Row],[ID]])</f>
        <v>4</v>
      </c>
    </row>
    <row r="623" spans="1:3" x14ac:dyDescent="0.3">
      <c r="A623" t="str">
        <f>BIMTypeCode[[#This Row],[Identification]]</f>
        <v>6814</v>
      </c>
      <c r="B623" t="str">
        <f>IF(BIMTypeCode[[#This Row],[Name_se]]&lt;&gt;"",BIMTypeCode[[#This Row],[Name_se]],"")</f>
        <v>Rullband</v>
      </c>
      <c r="C623">
        <f>LEN(Table1120[[#This Row],[ID]])</f>
        <v>4</v>
      </c>
    </row>
    <row r="624" spans="1:3" x14ac:dyDescent="0.3">
      <c r="A624" t="str">
        <f>BIMTypeCode[[#This Row],[Identification]]</f>
        <v>682</v>
      </c>
      <c r="B624" t="str">
        <f>IF(BIMTypeCode[[#This Row],[Name_se]]&lt;&gt;"",BIMTypeCode[[#This Row],[Name_se]],"")</f>
        <v>Gods- och materialtransport</v>
      </c>
      <c r="C624">
        <f>LEN(Table1120[[#This Row],[ID]])</f>
        <v>3</v>
      </c>
    </row>
    <row r="625" spans="1:3" x14ac:dyDescent="0.3">
      <c r="A625" t="str">
        <f>BIMTypeCode[[#This Row],[Identification]]</f>
        <v>6821</v>
      </c>
      <c r="B625" t="str">
        <f>IF(BIMTypeCode[[#This Row],[Name_se]]&lt;&gt;"",BIMTypeCode[[#This Row],[Name_se]],"")</f>
        <v>Hissar</v>
      </c>
      <c r="C625">
        <f>LEN(Table1120[[#This Row],[ID]])</f>
        <v>4</v>
      </c>
    </row>
    <row r="626" spans="1:3" x14ac:dyDescent="0.3">
      <c r="A626" t="str">
        <f>BIMTypeCode[[#This Row],[Identification]]</f>
        <v>6822</v>
      </c>
      <c r="B626" t="str">
        <f>IF(BIMTypeCode[[#This Row],[Name_se]]&lt;&gt;"",BIMTypeCode[[#This Row],[Name_se]],"")</f>
        <v>Hiss och saxlift</v>
      </c>
      <c r="C626">
        <f>LEN(Table1120[[#This Row],[ID]])</f>
        <v>4</v>
      </c>
    </row>
    <row r="627" spans="1:3" x14ac:dyDescent="0.3">
      <c r="A627" t="str">
        <f>BIMTypeCode[[#This Row],[Identification]]</f>
        <v>6823</v>
      </c>
      <c r="B627" t="str">
        <f>IF(BIMTypeCode[[#This Row],[Name_se]]&lt;&gt;"",BIMTypeCode[[#This Row],[Name_se]],"")</f>
        <v>Transportband</v>
      </c>
      <c r="C627">
        <f>LEN(Table1120[[#This Row],[ID]])</f>
        <v>4</v>
      </c>
    </row>
    <row r="628" spans="1:3" x14ac:dyDescent="0.3">
      <c r="A628" t="str">
        <f>BIMTypeCode[[#This Row],[Identification]]</f>
        <v>6824</v>
      </c>
      <c r="B628" t="str">
        <f>IF(BIMTypeCode[[#This Row],[Name_se]]&lt;&gt;"",BIMTypeCode[[#This Row],[Name_se]],"")</f>
        <v>Kranar och lyftar</v>
      </c>
      <c r="C628">
        <f>LEN(Table1120[[#This Row],[ID]])</f>
        <v>4</v>
      </c>
    </row>
    <row r="629" spans="1:3" x14ac:dyDescent="0.3">
      <c r="A629" t="str">
        <f>BIMTypeCode[[#This Row],[Identification]]</f>
        <v>7</v>
      </c>
      <c r="B629" t="str">
        <f>IF(BIMTypeCode[[#This Row],[Name_se]]&lt;&gt;"",BIMTypeCode[[#This Row],[Name_se]],"")</f>
        <v>Inredning och teknisk utrustning</v>
      </c>
      <c r="C629">
        <f>LEN(Table1120[[#This Row],[ID]])</f>
        <v>1</v>
      </c>
    </row>
    <row r="630" spans="1:3" x14ac:dyDescent="0.3">
      <c r="A630" t="str">
        <f>BIMTypeCode[[#This Row],[Identification]]</f>
        <v>70</v>
      </c>
      <c r="B630" t="str">
        <f>IF(BIMTypeCode[[#This Row],[Name_se]]&lt;&gt;"",BIMTypeCode[[#This Row],[Name_se]],"")</f>
        <v>Utrustning, terräng</v>
      </c>
      <c r="C630">
        <f>LEN(Table1120[[#This Row],[ID]])</f>
        <v>2</v>
      </c>
    </row>
    <row r="631" spans="1:3" x14ac:dyDescent="0.3">
      <c r="A631" t="str">
        <f>BIMTypeCode[[#This Row],[Identification]]</f>
        <v>701</v>
      </c>
      <c r="B631" t="str">
        <f>IF(BIMTypeCode[[#This Row],[Name_se]]&lt;&gt;"",BIMTypeCode[[#This Row],[Name_se]],"")</f>
        <v>Teknisk utrustning</v>
      </c>
      <c r="C631">
        <f>LEN(Table1120[[#This Row],[ID]])</f>
        <v>3</v>
      </c>
    </row>
    <row r="632" spans="1:3" x14ac:dyDescent="0.3">
      <c r="A632" t="str">
        <f>BIMTypeCode[[#This Row],[Identification]]</f>
        <v>702</v>
      </c>
      <c r="B632" t="str">
        <f>IF(BIMTypeCode[[#This Row],[Name_se]]&lt;&gt;"",BIMTypeCode[[#This Row],[Name_se]],"")</f>
        <v>Tavlor, skyltar, skärmar</v>
      </c>
      <c r="C632">
        <f>LEN(Table1120[[#This Row],[ID]])</f>
        <v>3</v>
      </c>
    </row>
    <row r="633" spans="1:3" x14ac:dyDescent="0.3">
      <c r="A633" t="str">
        <f>BIMTypeCode[[#This Row],[Identification]]</f>
        <v>703</v>
      </c>
      <c r="B633" t="str">
        <f>IF(BIMTypeCode[[#This Row],[Name_se]]&lt;&gt;"",BIMTypeCode[[#This Row],[Name_se]],"")</f>
        <v>Förråd, papperskorgar, cykelställ, brevlådor</v>
      </c>
      <c r="C633">
        <f>LEN(Table1120[[#This Row],[ID]])</f>
        <v>3</v>
      </c>
    </row>
    <row r="634" spans="1:3" x14ac:dyDescent="0.3">
      <c r="A634" t="str">
        <f>BIMTypeCode[[#This Row],[Identification]]</f>
        <v>704</v>
      </c>
      <c r="B634" t="str">
        <f>IF(BIMTypeCode[[#This Row],[Name_se]]&lt;&gt;"",BIMTypeCode[[#This Row],[Name_se]],"")</f>
        <v>Bord</v>
      </c>
      <c r="C634">
        <f>LEN(Table1120[[#This Row],[ID]])</f>
        <v>3</v>
      </c>
    </row>
    <row r="635" spans="1:3" x14ac:dyDescent="0.3">
      <c r="A635" t="str">
        <f>BIMTypeCode[[#This Row],[Identification]]</f>
        <v>705</v>
      </c>
      <c r="B635" t="str">
        <f>IF(BIMTypeCode[[#This Row],[Name_se]]&lt;&gt;"",BIMTypeCode[[#This Row],[Name_se]],"")</f>
        <v>Sittmöbler</v>
      </c>
      <c r="C635">
        <f>LEN(Table1120[[#This Row],[ID]])</f>
        <v>3</v>
      </c>
    </row>
    <row r="636" spans="1:3" x14ac:dyDescent="0.3">
      <c r="A636" t="str">
        <f>BIMTypeCode[[#This Row],[Identification]]</f>
        <v>706</v>
      </c>
      <c r="B636" t="str">
        <f>IF(BIMTypeCode[[#This Row],[Name_se]]&lt;&gt;"",BIMTypeCode[[#This Row],[Name_se]],"")</f>
        <v>Räcken och staket</v>
      </c>
      <c r="C636">
        <f>LEN(Table1120[[#This Row],[ID]])</f>
        <v>3</v>
      </c>
    </row>
    <row r="637" spans="1:3" x14ac:dyDescent="0.3">
      <c r="A637" t="str">
        <f>BIMTypeCode[[#This Row],[Identification]]</f>
        <v>707</v>
      </c>
      <c r="B637" t="str">
        <f>IF(BIMTypeCode[[#This Row],[Name_se]]&lt;&gt;"",BIMTypeCode[[#This Row],[Name_se]],"")</f>
        <v>Sport och lekutrustningar</v>
      </c>
      <c r="C637">
        <f>LEN(Table1120[[#This Row],[ID]])</f>
        <v>3</v>
      </c>
    </row>
    <row r="638" spans="1:3" x14ac:dyDescent="0.3">
      <c r="A638" t="str">
        <f>BIMTypeCode[[#This Row],[Identification]]</f>
        <v>709</v>
      </c>
      <c r="B638" t="str">
        <f>IF(BIMTypeCode[[#This Row],[Name_se]]&lt;&gt;"",BIMTypeCode[[#This Row],[Name_se]],"")</f>
        <v>Övrig utrustning i terräng</v>
      </c>
      <c r="C638">
        <f>LEN(Table1120[[#This Row],[ID]])</f>
        <v>3</v>
      </c>
    </row>
    <row r="639" spans="1:3" x14ac:dyDescent="0.3">
      <c r="A639" t="str">
        <f>BIMTypeCode[[#This Row],[Identification]]</f>
        <v>71</v>
      </c>
      <c r="B639" t="str">
        <f>IF(BIMTypeCode[[#This Row],[Name_se]]&lt;&gt;"",BIMTypeCode[[#This Row],[Name_se]],"")</f>
        <v>Inredning, fastmonterat</v>
      </c>
      <c r="C639">
        <f>LEN(Table1120[[#This Row],[ID]])</f>
        <v>2</v>
      </c>
    </row>
    <row r="640" spans="1:3" x14ac:dyDescent="0.3">
      <c r="A640" t="str">
        <f>BIMTypeCode[[#This Row],[Identification]]</f>
        <v>711</v>
      </c>
      <c r="B640" t="str">
        <f>IF(BIMTypeCode[[#This Row],[Name_se]]&lt;&gt;"",BIMTypeCode[[#This Row],[Name_se]],"")</f>
        <v>Skåp</v>
      </c>
      <c r="C640">
        <f>LEN(Table1120[[#This Row],[ID]])</f>
        <v>3</v>
      </c>
    </row>
    <row r="641" spans="1:3" x14ac:dyDescent="0.3">
      <c r="A641" t="str">
        <f>BIMTypeCode[[#This Row],[Identification]]</f>
        <v>712</v>
      </c>
      <c r="B641" t="str">
        <f>IF(BIMTypeCode[[#This Row],[Name_se]]&lt;&gt;"",BIMTypeCode[[#This Row],[Name_se]],"")</f>
        <v>Hyllor</v>
      </c>
      <c r="C641">
        <f>LEN(Table1120[[#This Row],[ID]])</f>
        <v>3</v>
      </c>
    </row>
    <row r="642" spans="1:3" x14ac:dyDescent="0.3">
      <c r="A642" t="str">
        <f>BIMTypeCode[[#This Row],[Identification]]</f>
        <v>713</v>
      </c>
      <c r="B642" t="str">
        <f>IF(BIMTypeCode[[#This Row],[Name_se]]&lt;&gt;"",BIMTypeCode[[#This Row],[Name_se]],"")</f>
        <v>Sittmöbler, liggmöbler</v>
      </c>
      <c r="C642">
        <f>LEN(Table1120[[#This Row],[ID]])</f>
        <v>3</v>
      </c>
    </row>
    <row r="643" spans="1:3" x14ac:dyDescent="0.3">
      <c r="A643" t="str">
        <f>BIMTypeCode[[#This Row],[Identification]]</f>
        <v>714</v>
      </c>
      <c r="B643" t="str">
        <f>IF(BIMTypeCode[[#This Row],[Name_se]]&lt;&gt;"",BIMTypeCode[[#This Row],[Name_se]],"")</f>
        <v>Gardiner, persienner</v>
      </c>
      <c r="C643">
        <f>LEN(Table1120[[#This Row],[ID]])</f>
        <v>3</v>
      </c>
    </row>
    <row r="644" spans="1:3" x14ac:dyDescent="0.3">
      <c r="A644" t="str">
        <f>BIMTypeCode[[#This Row],[Identification]]</f>
        <v>715</v>
      </c>
      <c r="B644" t="str">
        <f>IF(BIMTypeCode[[#This Row],[Name_se]]&lt;&gt;"",BIMTypeCode[[#This Row],[Name_se]],"")</f>
        <v>Bord, bänk</v>
      </c>
      <c r="C644">
        <f>LEN(Table1120[[#This Row],[ID]])</f>
        <v>3</v>
      </c>
    </row>
    <row r="645" spans="1:3" x14ac:dyDescent="0.3">
      <c r="A645" t="str">
        <f>BIMTypeCode[[#This Row],[Identification]]</f>
        <v>716</v>
      </c>
      <c r="B645" t="str">
        <f>IF(BIMTypeCode[[#This Row],[Name_se]]&lt;&gt;"",BIMTypeCode[[#This Row],[Name_se]],"")</f>
        <v>Skyltar, tavlor</v>
      </c>
      <c r="C645">
        <f>LEN(Table1120[[#This Row],[ID]])</f>
        <v>3</v>
      </c>
    </row>
    <row r="646" spans="1:3" x14ac:dyDescent="0.3">
      <c r="A646" t="str">
        <f>BIMTypeCode[[#This Row],[Identification]]</f>
        <v>717</v>
      </c>
      <c r="B646" t="str">
        <f>IF(BIMTypeCode[[#This Row],[Name_se]]&lt;&gt;"",BIMTypeCode[[#This Row],[Name_se]],"")</f>
        <v>Utsmyckning</v>
      </c>
      <c r="C646">
        <f>LEN(Table1120[[#This Row],[ID]])</f>
        <v>3</v>
      </c>
    </row>
    <row r="647" spans="1:3" x14ac:dyDescent="0.3">
      <c r="A647" t="str">
        <f>BIMTypeCode[[#This Row],[Identification]]</f>
        <v>719</v>
      </c>
      <c r="B647" t="str">
        <f>IF(BIMTypeCode[[#This Row],[Name_se]]&lt;&gt;"",BIMTypeCode[[#This Row],[Name_se]],"")</f>
        <v>Övriga fastmonterade möbler</v>
      </c>
      <c r="C647">
        <f>LEN(Table1120[[#This Row],[ID]])</f>
        <v>3</v>
      </c>
    </row>
    <row r="648" spans="1:3" x14ac:dyDescent="0.3">
      <c r="A648" t="str">
        <f>BIMTypeCode[[#This Row],[Identification]]</f>
        <v>72</v>
      </c>
      <c r="B648" t="str">
        <f>IF(BIMTypeCode[[#This Row],[Name_se]]&lt;&gt;"",BIMTypeCode[[#This Row],[Name_se]],"")</f>
        <v>Inredning, lös</v>
      </c>
      <c r="C648">
        <f>LEN(Table1120[[#This Row],[ID]])</f>
        <v>2</v>
      </c>
    </row>
    <row r="649" spans="1:3" x14ac:dyDescent="0.3">
      <c r="A649" t="str">
        <f>BIMTypeCode[[#This Row],[Identification]]</f>
        <v>721</v>
      </c>
      <c r="B649" t="str">
        <f>IF(BIMTypeCode[[#This Row],[Name_se]]&lt;&gt;"",BIMTypeCode[[#This Row],[Name_se]],"")</f>
        <v>Skåp</v>
      </c>
      <c r="C649">
        <f>LEN(Table1120[[#This Row],[ID]])</f>
        <v>3</v>
      </c>
    </row>
    <row r="650" spans="1:3" x14ac:dyDescent="0.3">
      <c r="A650" t="str">
        <f>BIMTypeCode[[#This Row],[Identification]]</f>
        <v>722</v>
      </c>
      <c r="B650" t="str">
        <f>IF(BIMTypeCode[[#This Row],[Name_se]]&lt;&gt;"",BIMTypeCode[[#This Row],[Name_se]],"")</f>
        <v>Hyllor</v>
      </c>
      <c r="C650">
        <f>LEN(Table1120[[#This Row],[ID]])</f>
        <v>3</v>
      </c>
    </row>
    <row r="651" spans="1:3" x14ac:dyDescent="0.3">
      <c r="A651" t="str">
        <f>BIMTypeCode[[#This Row],[Identification]]</f>
        <v>723</v>
      </c>
      <c r="B651" t="str">
        <f>IF(BIMTypeCode[[#This Row],[Name_se]]&lt;&gt;"",BIMTypeCode[[#This Row],[Name_se]],"")</f>
        <v>Sittmöbler, liggmöbler</v>
      </c>
      <c r="C651">
        <f>LEN(Table1120[[#This Row],[ID]])</f>
        <v>3</v>
      </c>
    </row>
    <row r="652" spans="1:3" x14ac:dyDescent="0.3">
      <c r="A652" t="str">
        <f>BIMTypeCode[[#This Row],[Identification]]</f>
        <v>724</v>
      </c>
      <c r="B652" t="str">
        <f>IF(BIMTypeCode[[#This Row],[Name_se]]&lt;&gt;"",BIMTypeCode[[#This Row],[Name_se]],"")</f>
        <v>Skärmväggar</v>
      </c>
      <c r="C652">
        <f>LEN(Table1120[[#This Row],[ID]])</f>
        <v>3</v>
      </c>
    </row>
    <row r="653" spans="1:3" x14ac:dyDescent="0.3">
      <c r="A653" t="str">
        <f>BIMTypeCode[[#This Row],[Identification]]</f>
        <v>725</v>
      </c>
      <c r="B653" t="str">
        <f>IF(BIMTypeCode[[#This Row],[Name_se]]&lt;&gt;"",BIMTypeCode[[#This Row],[Name_se]],"")</f>
        <v>Bord</v>
      </c>
      <c r="C653">
        <f>LEN(Table1120[[#This Row],[ID]])</f>
        <v>3</v>
      </c>
    </row>
    <row r="654" spans="1:3" x14ac:dyDescent="0.3">
      <c r="A654" t="str">
        <f>BIMTypeCode[[#This Row],[Identification]]</f>
        <v>726</v>
      </c>
      <c r="B654" t="str">
        <f>IF(BIMTypeCode[[#This Row],[Name_se]]&lt;&gt;"",BIMTypeCode[[#This Row],[Name_se]],"")</f>
        <v>Stativ, hyllplan</v>
      </c>
      <c r="C654">
        <f>LEN(Table1120[[#This Row],[ID]])</f>
        <v>3</v>
      </c>
    </row>
    <row r="655" spans="1:3" x14ac:dyDescent="0.3">
      <c r="A655" t="str">
        <f>BIMTypeCode[[#This Row],[Identification]]</f>
        <v>727</v>
      </c>
      <c r="B655" t="str">
        <f>IF(BIMTypeCode[[#This Row],[Name_se]]&lt;&gt;"",BIMTypeCode[[#This Row],[Name_se]],"")</f>
        <v>Mattor</v>
      </c>
      <c r="C655">
        <f>LEN(Table1120[[#This Row],[ID]])</f>
        <v>3</v>
      </c>
    </row>
    <row r="656" spans="1:3" x14ac:dyDescent="0.3">
      <c r="A656" t="str">
        <f>BIMTypeCode[[#This Row],[Identification]]</f>
        <v>729</v>
      </c>
      <c r="B656" t="str">
        <f>IF(BIMTypeCode[[#This Row],[Name_se]]&lt;&gt;"",BIMTypeCode[[#This Row],[Name_se]],"")</f>
        <v>Övrig lös möblering</v>
      </c>
      <c r="C656">
        <f>LEN(Table1120[[#This Row],[ID]])</f>
        <v>3</v>
      </c>
    </row>
    <row r="657" spans="1:3" x14ac:dyDescent="0.3">
      <c r="A657" t="str">
        <f>BIMTypeCode[[#This Row],[Identification]]</f>
        <v>73</v>
      </c>
      <c r="B657" t="str">
        <f>IF(BIMTypeCode[[#This Row],[Name_se]]&lt;&gt;"",BIMTypeCode[[#This Row],[Name_se]],"")</f>
        <v>Utrustning, teknisk-, IT- och AV-utrustning</v>
      </c>
      <c r="C657">
        <f>LEN(Table1120[[#This Row],[ID]])</f>
        <v>2</v>
      </c>
    </row>
    <row r="658" spans="1:3" x14ac:dyDescent="0.3">
      <c r="A658" t="str">
        <f>BIMTypeCode[[#This Row],[Identification]]</f>
        <v>731</v>
      </c>
      <c r="B658" t="str">
        <f>IF(BIMTypeCode[[#This Row],[Name_se]]&lt;&gt;"",BIMTypeCode[[#This Row],[Name_se]],"")</f>
        <v>AV-utrustning</v>
      </c>
      <c r="C658">
        <f>LEN(Table1120[[#This Row],[ID]])</f>
        <v>3</v>
      </c>
    </row>
    <row r="659" spans="1:3" x14ac:dyDescent="0.3">
      <c r="A659" t="str">
        <f>BIMTypeCode[[#This Row],[Identification]]</f>
        <v>732</v>
      </c>
      <c r="B659" t="str">
        <f>IF(BIMTypeCode[[#This Row],[Name_se]]&lt;&gt;"",BIMTypeCode[[#This Row],[Name_se]],"")</f>
        <v>IT-utrustning</v>
      </c>
      <c r="C659">
        <f>LEN(Table1120[[#This Row],[ID]])</f>
        <v>3</v>
      </c>
    </row>
    <row r="660" spans="1:3" x14ac:dyDescent="0.3">
      <c r="A660" t="str">
        <f>BIMTypeCode[[#This Row],[Identification]]</f>
        <v>733</v>
      </c>
      <c r="B660" t="str">
        <f>IF(BIMTypeCode[[#This Row],[Name_se]]&lt;&gt;"",BIMTypeCode[[#This Row],[Name_se]],"")</f>
        <v>Belysning</v>
      </c>
      <c r="C660">
        <f>LEN(Table1120[[#This Row],[ID]])</f>
        <v>3</v>
      </c>
    </row>
    <row r="661" spans="1:3" x14ac:dyDescent="0.3">
      <c r="A661" t="str">
        <f>BIMTypeCode[[#This Row],[Identification]]</f>
        <v>734</v>
      </c>
      <c r="B661" t="str">
        <f>IF(BIMTypeCode[[#This Row],[Name_se]]&lt;&gt;"",BIMTypeCode[[#This Row],[Name_se]],"")</f>
        <v>Automater</v>
      </c>
      <c r="C661">
        <f>LEN(Table1120[[#This Row],[ID]])</f>
        <v>3</v>
      </c>
    </row>
    <row r="662" spans="1:3" x14ac:dyDescent="0.3">
      <c r="A662" t="str">
        <f>BIMTypeCode[[#This Row],[Identification]]</f>
        <v>735</v>
      </c>
      <c r="B662" t="str">
        <f>IF(BIMTypeCode[[#This Row],[Name_se]]&lt;&gt;"",BIMTypeCode[[#This Row],[Name_se]],"")</f>
        <v>Brandsläckningsutrustning</v>
      </c>
      <c r="C662">
        <f>LEN(Table1120[[#This Row],[ID]])</f>
        <v>3</v>
      </c>
    </row>
    <row r="663" spans="1:3" x14ac:dyDescent="0.3">
      <c r="A663" t="str">
        <f>BIMTypeCode[[#This Row],[Identification]]</f>
        <v>736</v>
      </c>
      <c r="B663" t="str">
        <f>IF(BIMTypeCode[[#This Row],[Name_se]]&lt;&gt;"",BIMTypeCode[[#This Row],[Name_se]],"")</f>
        <v>Vitvaror</v>
      </c>
      <c r="C663">
        <f>LEN(Table1120[[#This Row],[ID]])</f>
        <v>3</v>
      </c>
    </row>
    <row r="664" spans="1:3" x14ac:dyDescent="0.3">
      <c r="A664" t="str">
        <f>BIMTypeCode[[#This Row],[Identification]]</f>
        <v>8</v>
      </c>
      <c r="B664" t="str">
        <f>IF(BIMTypeCode[[#This Row],[Name_se]]&lt;&gt;"",BIMTypeCode[[#This Row],[Name_se]],"")</f>
        <v>Växter och markbeläggning</v>
      </c>
      <c r="C664">
        <f>LEN(Table1120[[#This Row],[ID]])</f>
        <v>1</v>
      </c>
    </row>
    <row r="665" spans="1:3" x14ac:dyDescent="0.3">
      <c r="A665" t="str">
        <f>BIMTypeCode[[#This Row],[Identification]]</f>
        <v>80</v>
      </c>
      <c r="B665" t="str">
        <f>IF(BIMTypeCode[[#This Row],[Name_se]]&lt;&gt;"",BIMTypeCode[[#This Row],[Name_se]],"")</f>
        <v>Markbeläggningar och markmaterial </v>
      </c>
      <c r="C665">
        <f>LEN(Table1120[[#This Row],[ID]])</f>
        <v>2</v>
      </c>
    </row>
    <row r="666" spans="1:3" x14ac:dyDescent="0.3">
      <c r="A666" t="str">
        <f>BIMTypeCode[[#This Row],[Identification]]</f>
        <v>801</v>
      </c>
      <c r="B666" t="str">
        <f>IF(BIMTypeCode[[#This Row],[Name_se]]&lt;&gt;"",BIMTypeCode[[#This Row],[Name_se]],"")</f>
        <v>Asfaltbeläggningar</v>
      </c>
      <c r="C666">
        <f>LEN(Table1120[[#This Row],[ID]])</f>
        <v>3</v>
      </c>
    </row>
    <row r="667" spans="1:3" x14ac:dyDescent="0.3">
      <c r="A667" t="str">
        <f>BIMTypeCode[[#This Row],[Identification]]</f>
        <v>802</v>
      </c>
      <c r="B667" t="str">
        <f>IF(BIMTypeCode[[#This Row],[Name_se]]&lt;&gt;"",BIMTypeCode[[#This Row],[Name_se]],"")</f>
        <v>Platsgjuten betong</v>
      </c>
      <c r="C667">
        <f>LEN(Table1120[[#This Row],[ID]])</f>
        <v>3</v>
      </c>
    </row>
    <row r="668" spans="1:3" x14ac:dyDescent="0.3">
      <c r="A668" t="str">
        <f>BIMTypeCode[[#This Row],[Identification]]</f>
        <v>803</v>
      </c>
      <c r="B668" t="str">
        <f>IF(BIMTypeCode[[#This Row],[Name_se]]&lt;&gt;"",BIMTypeCode[[#This Row],[Name_se]],"")</f>
        <v>Gummibeläggningar</v>
      </c>
      <c r="C668">
        <f>LEN(Table1120[[#This Row],[ID]])</f>
        <v>3</v>
      </c>
    </row>
    <row r="669" spans="1:3" x14ac:dyDescent="0.3">
      <c r="A669" t="str">
        <f>BIMTypeCode[[#This Row],[Identification]]</f>
        <v>804</v>
      </c>
      <c r="B669" t="str">
        <f>IF(BIMTypeCode[[#This Row],[Name_se]]&lt;&gt;"",BIMTypeCode[[#This Row],[Name_se]],"")</f>
        <v>Platt- och stenbeläggningar</v>
      </c>
      <c r="C669">
        <f>LEN(Table1120[[#This Row],[ID]])</f>
        <v>3</v>
      </c>
    </row>
    <row r="670" spans="1:3" x14ac:dyDescent="0.3">
      <c r="A670" t="str">
        <f>BIMTypeCode[[#This Row],[Identification]]</f>
        <v>805</v>
      </c>
      <c r="B670" t="str">
        <f>IF(BIMTypeCode[[#This Row],[Name_se]]&lt;&gt;"",BIMTypeCode[[#This Row],[Name_se]],"")</f>
        <v>Makadam och grus</v>
      </c>
      <c r="C670">
        <f>LEN(Table1120[[#This Row],[ID]])</f>
        <v>3</v>
      </c>
    </row>
    <row r="671" spans="1:3" x14ac:dyDescent="0.3">
      <c r="A671" t="str">
        <f>BIMTypeCode[[#This Row],[Identification]]</f>
        <v>806</v>
      </c>
      <c r="B671" t="str">
        <f>IF(BIMTypeCode[[#This Row],[Name_se]]&lt;&gt;"",BIMTypeCode[[#This Row],[Name_se]],"")</f>
        <v>Kantstöd</v>
      </c>
      <c r="C671">
        <f>LEN(Table1120[[#This Row],[ID]])</f>
        <v>3</v>
      </c>
    </row>
    <row r="672" spans="1:3" x14ac:dyDescent="0.3">
      <c r="A672" t="str">
        <f>BIMTypeCode[[#This Row],[Identification]]</f>
        <v>807</v>
      </c>
      <c r="B672" t="str">
        <f>IF(BIMTypeCode[[#This Row],[Name_se]]&lt;&gt;"",BIMTypeCode[[#This Row],[Name_se]],"")</f>
        <v>Linjemarkeringar och markmålningar</v>
      </c>
      <c r="C672">
        <f>LEN(Table1120[[#This Row],[ID]])</f>
        <v>3</v>
      </c>
    </row>
    <row r="673" spans="1:3" x14ac:dyDescent="0.3">
      <c r="A673" t="str">
        <f>BIMTypeCode[[#This Row],[Identification]]</f>
        <v>808</v>
      </c>
      <c r="B673" t="str">
        <f>IF(BIMTypeCode[[#This Row],[Name_se]]&lt;&gt;"",BIMTypeCode[[#This Row],[Name_se]],"")</f>
        <v>Växtbäddar och planteringskärl</v>
      </c>
      <c r="C673">
        <f>LEN(Table1120[[#This Row],[ID]])</f>
        <v>3</v>
      </c>
    </row>
    <row r="674" spans="1:3" x14ac:dyDescent="0.3">
      <c r="A674" t="str">
        <f>BIMTypeCode[[#This Row],[Identification]]</f>
        <v>809</v>
      </c>
      <c r="B674" t="str">
        <f>IF(BIMTypeCode[[#This Row],[Name_se]]&lt;&gt;"",BIMTypeCode[[#This Row],[Name_se]],"")</f>
        <v>Övriga markbeläggningar och markmaterial </v>
      </c>
      <c r="C674">
        <f>LEN(Table1120[[#This Row],[ID]])</f>
        <v>3</v>
      </c>
    </row>
    <row r="675" spans="1:3" x14ac:dyDescent="0.3">
      <c r="A675" t="str">
        <f>BIMTypeCode[[#This Row],[Identification]]</f>
        <v>81</v>
      </c>
      <c r="B675" t="str">
        <f>IF(BIMTypeCode[[#This Row],[Name_se]]&lt;&gt;"",BIMTypeCode[[#This Row],[Name_se]],"")</f>
        <v>Plantering</v>
      </c>
      <c r="C675">
        <f>LEN(Table1120[[#This Row],[ID]])</f>
        <v>2</v>
      </c>
    </row>
    <row r="676" spans="1:3" x14ac:dyDescent="0.3">
      <c r="A676" t="str">
        <f>BIMTypeCode[[#This Row],[Identification]]</f>
        <v>811</v>
      </c>
      <c r="B676" t="str">
        <f>IF(BIMTypeCode[[#This Row],[Name_se]]&lt;&gt;"",BIMTypeCode[[#This Row],[Name_se]],"")</f>
        <v>Träd</v>
      </c>
      <c r="C676">
        <f>LEN(Table1120[[#This Row],[ID]])</f>
        <v>3</v>
      </c>
    </row>
    <row r="677" spans="1:3" x14ac:dyDescent="0.3">
      <c r="A677" t="str">
        <f>BIMTypeCode[[#This Row],[Identification]]</f>
        <v>812</v>
      </c>
      <c r="B677" t="str">
        <f>IF(BIMTypeCode[[#This Row],[Name_se]]&lt;&gt;"",BIMTypeCode[[#This Row],[Name_se]],"")</f>
        <v>Buskar och häckar</v>
      </c>
      <c r="C677">
        <f>LEN(Table1120[[#This Row],[ID]])</f>
        <v>3</v>
      </c>
    </row>
    <row r="678" spans="1:3" x14ac:dyDescent="0.3">
      <c r="A678" t="str">
        <f>BIMTypeCode[[#This Row],[Identification]]</f>
        <v>813</v>
      </c>
      <c r="B678" t="str">
        <f>IF(BIMTypeCode[[#This Row],[Name_se]]&lt;&gt;"",BIMTypeCode[[#This Row],[Name_se]],"")</f>
        <v>Växtjord</v>
      </c>
      <c r="C678">
        <f>LEN(Table1120[[#This Row],[ID]])</f>
        <v>3</v>
      </c>
    </row>
    <row r="679" spans="1:3" x14ac:dyDescent="0.3">
      <c r="A679" t="str">
        <f>BIMTypeCode[[#This Row],[Identification]]</f>
        <v>814</v>
      </c>
      <c r="B679" t="str">
        <f>IF(BIMTypeCode[[#This Row],[Name_se]]&lt;&gt;"",BIMTypeCode[[#This Row],[Name_se]],"")</f>
        <v>Marktäckare och perenner</v>
      </c>
      <c r="C679">
        <f>LEN(Table1120[[#This Row],[ID]])</f>
        <v>3</v>
      </c>
    </row>
    <row r="680" spans="1:3" x14ac:dyDescent="0.3">
      <c r="A680" t="str">
        <f>BIMTypeCode[[#This Row],[Identification]]</f>
        <v>815</v>
      </c>
      <c r="B680" t="str">
        <f>IF(BIMTypeCode[[#This Row],[Name_se]]&lt;&gt;"",BIMTypeCode[[#This Row],[Name_se]],"")</f>
        <v>Gräsytor</v>
      </c>
      <c r="C680">
        <f>LEN(Table1120[[#This Row],[ID]])</f>
        <v>3</v>
      </c>
    </row>
    <row r="681" spans="1:3" x14ac:dyDescent="0.3">
      <c r="A681" t="str">
        <f>BIMTypeCode[[#This Row],[Identification]]</f>
        <v>816</v>
      </c>
      <c r="B681" t="str">
        <f>IF(BIMTypeCode[[#This Row],[Name_se]]&lt;&gt;"",BIMTypeCode[[#This Row],[Name_se]],"")</f>
        <v>Extensiva gröna tak och väggar</v>
      </c>
      <c r="C681">
        <f>LEN(Table1120[[#This Row],[ID]])</f>
        <v>3</v>
      </c>
    </row>
    <row r="682" spans="1:3" x14ac:dyDescent="0.3">
      <c r="A682" t="str">
        <f>BIMTypeCode[[#This Row],[Identification]]</f>
        <v>817</v>
      </c>
      <c r="B682" t="str">
        <f>IF(BIMTypeCode[[#This Row],[Name_se]]&lt;&gt;"",BIMTypeCode[[#This Row],[Name_se]],"")</f>
        <v>Intensiva gröna tak</v>
      </c>
      <c r="C682">
        <f>LEN(Table1120[[#This Row],[ID]])</f>
        <v>3</v>
      </c>
    </row>
    <row r="683" spans="1:3" x14ac:dyDescent="0.3">
      <c r="A683" t="str">
        <f>BIMTypeCode[[#This Row],[Identification]]</f>
        <v>819</v>
      </c>
      <c r="B683" t="str">
        <f>IF(BIMTypeCode[[#This Row],[Name_se]]&lt;&gt;"",BIMTypeCode[[#This Row],[Name_se]],"")</f>
        <v>Övrig plantering</v>
      </c>
      <c r="C683">
        <f>LEN(Table1120[[#This Row],[ID]])</f>
        <v>3</v>
      </c>
    </row>
    <row r="684" spans="1:3" x14ac:dyDescent="0.3">
      <c r="A684" t="str">
        <f>BIMTypeCode[[#This Row],[Identification]]</f>
        <v>9</v>
      </c>
      <c r="B684" t="str">
        <f>IF(BIMTypeCode[[#This Row],[Name_se]]&lt;&gt;"",BIMTypeCode[[#This Row],[Name_se]],"")</f>
        <v>Projektutrustning</v>
      </c>
      <c r="C684">
        <f>LEN(Table1120[[#This Row],[ID]])</f>
        <v>1</v>
      </c>
    </row>
    <row r="685" spans="1:3" x14ac:dyDescent="0.3">
      <c r="A685" t="str">
        <f>BIMTypeCode[[#This Row],[Identification]]</f>
        <v>91</v>
      </c>
      <c r="B685" t="str">
        <f>IF(BIMTypeCode[[#This Row],[Name_se]]&lt;&gt;"",BIMTypeCode[[#This Row],[Name_se]],"")</f>
        <v>Projektutrustning A</v>
      </c>
      <c r="C685">
        <f>LEN(Table1120[[#This Row],[ID]])</f>
        <v>2</v>
      </c>
    </row>
    <row r="686" spans="1:3" x14ac:dyDescent="0.3">
      <c r="A686" t="str">
        <f>BIMTypeCode[[#This Row],[Identification]]</f>
        <v>911</v>
      </c>
      <c r="B686" t="str">
        <f>IF(BIMTypeCode[[#This Row],[Name_se]]&lt;&gt;"",BIMTypeCode[[#This Row],[Name_se]],"")</f>
        <v>FRI</v>
      </c>
      <c r="C686">
        <f>LEN(Table1120[[#This Row],[ID]])</f>
        <v>3</v>
      </c>
    </row>
    <row r="687" spans="1:3" x14ac:dyDescent="0.3">
      <c r="A687" t="str">
        <f>BIMTypeCode[[#This Row],[Identification]]</f>
        <v>92</v>
      </c>
      <c r="B687" t="str">
        <f>IF(BIMTypeCode[[#This Row],[Name_se]]&lt;&gt;"",BIMTypeCode[[#This Row],[Name_se]],"")</f>
        <v>Projektutrustning K</v>
      </c>
      <c r="C687">
        <f>LEN(Table1120[[#This Row],[ID]])</f>
        <v>2</v>
      </c>
    </row>
    <row r="688" spans="1:3" x14ac:dyDescent="0.3">
      <c r="A688" t="str">
        <f>BIMTypeCode[[#This Row],[Identification]]</f>
        <v>921</v>
      </c>
      <c r="B688" t="str">
        <f>IF(BIMTypeCode[[#This Row],[Name_se]]&lt;&gt;"",BIMTypeCode[[#This Row],[Name_se]],"")</f>
        <v>FRI</v>
      </c>
      <c r="C688">
        <f>LEN(Table1120[[#This Row],[ID]])</f>
        <v>3</v>
      </c>
    </row>
    <row r="689" spans="1:3" x14ac:dyDescent="0.3">
      <c r="A689" t="str">
        <f>BIMTypeCode[[#This Row],[Identification]]</f>
        <v>93</v>
      </c>
      <c r="B689" t="str">
        <f>IF(BIMTypeCode[[#This Row],[Name_se]]&lt;&gt;"",BIMTypeCode[[#This Row],[Name_se]],"")</f>
        <v>Projektutrustning V</v>
      </c>
      <c r="C689">
        <f>LEN(Table1120[[#This Row],[ID]])</f>
        <v>2</v>
      </c>
    </row>
    <row r="690" spans="1:3" x14ac:dyDescent="0.3">
      <c r="A690" t="str">
        <f>BIMTypeCode[[#This Row],[Identification]]</f>
        <v>931</v>
      </c>
      <c r="B690" t="str">
        <f>IF(BIMTypeCode[[#This Row],[Name_se]]&lt;&gt;"",BIMTypeCode[[#This Row],[Name_se]],"")</f>
        <v>FRI</v>
      </c>
      <c r="C690">
        <f>LEN(Table1120[[#This Row],[ID]])</f>
        <v>3</v>
      </c>
    </row>
    <row r="691" spans="1:3" x14ac:dyDescent="0.3">
      <c r="A691" t="str">
        <f>BIMTypeCode[[#This Row],[Identification]]</f>
        <v>94</v>
      </c>
      <c r="B691" t="str">
        <f>IF(BIMTypeCode[[#This Row],[Name_se]]&lt;&gt;"",BIMTypeCode[[#This Row],[Name_se]],"")</f>
        <v>Projektutrustning W</v>
      </c>
      <c r="C691">
        <f>LEN(Table1120[[#This Row],[ID]])</f>
        <v>2</v>
      </c>
    </row>
    <row r="692" spans="1:3" x14ac:dyDescent="0.3">
      <c r="A692" t="str">
        <f>BIMTypeCode[[#This Row],[Identification]]</f>
        <v>941</v>
      </c>
      <c r="B692" t="str">
        <f>IF(BIMTypeCode[[#This Row],[Name_se]]&lt;&gt;"",BIMTypeCode[[#This Row],[Name_se]],"")</f>
        <v>FRI</v>
      </c>
      <c r="C692">
        <f>LEN(Table1120[[#This Row],[ID]])</f>
        <v>3</v>
      </c>
    </row>
    <row r="693" spans="1:3" x14ac:dyDescent="0.3">
      <c r="A693" t="str">
        <f>BIMTypeCode[[#This Row],[Identification]]</f>
        <v>95</v>
      </c>
      <c r="B693" t="str">
        <f>IF(BIMTypeCode[[#This Row],[Name_se]]&lt;&gt;"",BIMTypeCode[[#This Row],[Name_se]],"")</f>
        <v>Projektutrustning E</v>
      </c>
      <c r="C693">
        <f>LEN(Table1120[[#This Row],[ID]])</f>
        <v>2</v>
      </c>
    </row>
    <row r="694" spans="1:3" x14ac:dyDescent="0.3">
      <c r="A694" t="str">
        <f>BIMTypeCode[[#This Row],[Identification]]</f>
        <v>951</v>
      </c>
      <c r="B694" t="str">
        <f>IF(BIMTypeCode[[#This Row],[Name_se]]&lt;&gt;"",BIMTypeCode[[#This Row],[Name_se]],"")</f>
        <v>FRI</v>
      </c>
      <c r="C694">
        <f>LEN(Table1120[[#This Row],[ID]])</f>
        <v>3</v>
      </c>
    </row>
    <row r="695" spans="1:3" x14ac:dyDescent="0.3">
      <c r="A695" t="str">
        <f>BIMTypeCode[[#This Row],[Identification]]</f>
        <v>96</v>
      </c>
      <c r="B695" t="str">
        <f>IF(BIMTypeCode[[#This Row],[Name_se]]&lt;&gt;"",BIMTypeCode[[#This Row],[Name_se]],"")</f>
        <v>Projektutrustning L</v>
      </c>
      <c r="C695">
        <f>LEN(Table1120[[#This Row],[ID]])</f>
        <v>2</v>
      </c>
    </row>
    <row r="696" spans="1:3" x14ac:dyDescent="0.3">
      <c r="A696" t="str">
        <f>BIMTypeCode[[#This Row],[Identification]]</f>
        <v>961</v>
      </c>
      <c r="B696" t="str">
        <f>IF(BIMTypeCode[[#This Row],[Name_se]]&lt;&gt;"",BIMTypeCode[[#This Row],[Name_se]],"")</f>
        <v>FRI</v>
      </c>
      <c r="C696">
        <f>LEN(Table1120[[#This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F676" sqref="F676"/>
    </sheetView>
  </sheetViews>
  <sheetFormatPr defaultRowHeight="14.4" x14ac:dyDescent="0.3"/>
  <cols>
    <col min="1" max="1" width="5" bestFit="1" customWidth="1"/>
    <col min="2" max="2" width="44.21875" bestFit="1" customWidth="1"/>
    <col min="3" max="3" width="27" bestFit="1" customWidth="1"/>
    <col min="4" max="4" width="31" bestFit="1" customWidth="1"/>
    <col min="5" max="5" width="23.5546875" bestFit="1" customWidth="1"/>
    <col min="6" max="6" width="32" bestFit="1" customWidth="1"/>
  </cols>
  <sheetData>
    <row r="1" spans="1:6" x14ac:dyDescent="0.3">
      <c r="A1" t="s">
        <v>3380</v>
      </c>
      <c r="B1" t="s">
        <v>3381</v>
      </c>
      <c r="C1" t="s">
        <v>3384</v>
      </c>
      <c r="D1" t="s">
        <v>3385</v>
      </c>
      <c r="E1" t="s">
        <v>3386</v>
      </c>
      <c r="F1" t="s">
        <v>3387</v>
      </c>
    </row>
    <row r="2" spans="1:6" x14ac:dyDescent="0.3">
      <c r="A2" t="str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/>
      </c>
      <c r="D2" t="str">
        <f>IF(BIMTypeCode[[#This Row],[IFC4_EntityType]]&lt;&gt;"",BIMTypeCode[[#This Row],[IFC4_EntityType]],"")</f>
        <v/>
      </c>
      <c r="E2" s="2" t="str">
        <f>IF(BIMTypeCode[[#This Row],[IFC4_EnumerationType]]&lt;&gt;"",BIMTypeCode[[#This Row],[IFC4_EnumerationType]],"")</f>
        <v/>
      </c>
      <c r="F2" s="2" t="str">
        <f>IF(BIMTypeCode[[#This Row],[IFC4_Properties]]&lt;&gt;"",BIMTypeCode[[#This Row],[IFC4_Properties]],"")</f>
        <v/>
      </c>
    </row>
    <row r="3" spans="1:6" x14ac:dyDescent="0.3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3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3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3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3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3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3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3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3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3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3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3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3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3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3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3">
      <c r="A18" t="str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3">
      <c r="A19" t="str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/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3">
      <c r="A20" t="str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/>
      </c>
      <c r="D20" t="str">
        <f>IF(BIMTypeCode[[#This Row],[IFC4_EntityType]]&lt;&gt;"",BIMTypeCode[[#This Row],[IFC4_EntityType]],"")</f>
        <v/>
      </c>
      <c r="E20" s="2" t="str">
        <f>IF(BIMTypeCode[[#This Row],[IFC4_EnumerationType]]&lt;&gt;"",BIMTypeCode[[#This Row],[IFC4_EnumerationType]],"")</f>
        <v/>
      </c>
      <c r="F20" s="2" t="str">
        <f>IF(BIMTypeCode[[#This Row],[IFC4_Properties]]&lt;&gt;"",BIMTypeCode[[#This Row],[IFC4_Properties]],"")</f>
        <v/>
      </c>
    </row>
    <row r="21" spans="1:6" x14ac:dyDescent="0.3">
      <c r="A21" t="str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3">
      <c r="A22" t="str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3">
      <c r="A23" t="str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/>
      </c>
      <c r="D23" t="str">
        <f>IF(BIMTypeCode[[#This Row],[IFC4_EntityType]]&lt;&gt;"",BIMTypeCode[[#This Row],[IFC4_EntityType]],"")</f>
        <v/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3">
      <c r="A24" t="str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3">
      <c r="A25" t="str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3">
      <c r="A26" t="str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3">
      <c r="A27" t="str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3">
      <c r="A28" t="str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3">
      <c r="A29" t="str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3">
      <c r="A30" t="str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3">
      <c r="A31" t="str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/>
      </c>
      <c r="D31" t="str">
        <f>IF(BIMTypeCode[[#This Row],[IFC4_EntityType]]&lt;&gt;"",BIMTypeCode[[#This Row],[IFC4_EntityType]],"")</f>
        <v/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3">
      <c r="A32" t="str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3">
      <c r="A33" t="str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>IfcBuildingElementProxy</v>
      </c>
      <c r="D33" t="str">
        <f>IF(BIMTypeCode[[#This Row],[IFC4_EntityType]]&lt;&gt;"",BIMTypeCode[[#This Row],[IFC4_EntityType]],"")</f>
        <v>IfcBuildingElementProxyType</v>
      </c>
      <c r="E33" s="2" t="str">
        <f>IF(BIMTypeCode[[#This Row],[IFC4_EnumerationType]]&lt;&gt;"",BIMTypeCode[[#This Row],[IFC4_EnumerationType]],"")</f>
        <v>USERDEFINED</v>
      </c>
      <c r="F33" s="2" t="str">
        <f>IF(BIMTypeCode[[#This Row],[IFC4_Properties]]&lt;&gt;"",BIMTypeCode[[#This Row],[IFC4_Properties]],"")</f>
        <v/>
      </c>
    </row>
    <row r="34" spans="1:6" x14ac:dyDescent="0.3">
      <c r="A34" t="str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3">
      <c r="A35" t="str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3">
      <c r="A36" t="str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/>
      </c>
      <c r="D36" t="str">
        <f>IF(BIMTypeCode[[#This Row],[IFC4_EntityType]]&lt;&gt;"",BIMTypeCode[[#This Row],[IFC4_EntityType]],"")</f>
        <v/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3">
      <c r="A37" t="str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/>
      </c>
      <c r="D37" t="str">
        <f>IF(BIMTypeCode[[#This Row],[IFC4_EntityType]]&lt;&gt;"",BIMTypeCode[[#This Row],[IFC4_EntityType]],"")</f>
        <v/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3">
      <c r="A38" t="str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3">
      <c r="A39" t="str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3">
      <c r="A40" t="str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/>
      </c>
      <c r="D40" t="str">
        <f>IF(BIMTypeCode[[#This Row],[IFC4_EntityType]]&lt;&gt;"",BIMTypeCode[[#This Row],[IFC4_EntityType]],"")</f>
        <v/>
      </c>
      <c r="E40" s="2" t="str">
        <f>IF(BIMTypeCode[[#This Row],[IFC4_EnumerationType]]&lt;&gt;"",BIMTypeCode[[#This Row],[IFC4_EnumerationType]],"")</f>
        <v/>
      </c>
      <c r="F40" s="2" t="str">
        <f>IF(BIMTypeCode[[#This Row],[IFC4_Properties]]&lt;&gt;"",BIMTypeCode[[#This Row],[IFC4_Properties]],"")</f>
        <v/>
      </c>
    </row>
    <row r="41" spans="1:6" x14ac:dyDescent="0.3">
      <c r="A41" t="str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/>
      </c>
      <c r="D41" t="str">
        <f>IF(BIMTypeCode[[#This Row],[IFC4_EntityType]]&lt;&gt;"",BIMTypeCode[[#This Row],[IFC4_EntityType]],"")</f>
        <v/>
      </c>
      <c r="E41" s="2" t="str">
        <f>IF(BIMTypeCode[[#This Row],[IFC4_EnumerationType]]&lt;&gt;"",BIMTypeCode[[#This Row],[IFC4_EnumerationType]],"")</f>
        <v/>
      </c>
      <c r="F41" s="2" t="str">
        <f>IF(BIMTypeCode[[#This Row],[IFC4_Properties]]&lt;&gt;"",BIMTypeCode[[#This Row],[IFC4_Properties]],"")</f>
        <v/>
      </c>
    </row>
    <row r="42" spans="1:6" x14ac:dyDescent="0.3">
      <c r="A42" t="str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3">
      <c r="A43" t="str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/>
      </c>
      <c r="D43" t="str">
        <f>IF(BIMTypeCode[[#This Row],[IFC4_EntityType]]&lt;&gt;"",BIMTypeCode[[#This Row],[IFC4_EntityType]],"")</f>
        <v/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3">
      <c r="A44" t="str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3">
      <c r="A45" t="str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3">
      <c r="A46" t="str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3">
      <c r="A47" t="str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3">
      <c r="A48" t="str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3">
      <c r="A49" t="str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3">
      <c r="A50" t="str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3">
      <c r="A51" t="str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3">
      <c r="A52" t="str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/>
      </c>
      <c r="D52" t="str">
        <f>IF(BIMTypeCode[[#This Row],[IFC4_EntityType]]&lt;&gt;"",BIMTypeCode[[#This Row],[IFC4_EntityType]],"")</f>
        <v/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3">
      <c r="A53" t="str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3">
      <c r="A54" t="str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3">
      <c r="A55" t="str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3">
      <c r="A56" t="str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3">
      <c r="A57" t="str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3">
      <c r="A58" t="str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3">
      <c r="A59" t="str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/>
      </c>
      <c r="D59" t="str">
        <f>IF(BIMTypeCode[[#This Row],[IFC4_EntityType]]&lt;&gt;"",BIMTypeCode[[#This Row],[IFC4_EntityType]],"")</f>
        <v/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3">
      <c r="A60" t="str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3">
      <c r="A61" t="str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3">
      <c r="A62" t="str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3">
      <c r="A63" t="str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3">
      <c r="A64" t="str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3">
      <c r="A65" t="str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/>
      </c>
      <c r="D65" t="str">
        <f>IF(BIMTypeCode[[#This Row],[IFC4_EntityType]]&lt;&gt;"",BIMTypeCode[[#This Row],[IFC4_EntityType]],"")</f>
        <v/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3">
      <c r="A66" t="str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3">
      <c r="A67" t="str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3">
      <c r="A68" t="str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3">
      <c r="A69" t="str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3">
      <c r="A70" t="str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3">
      <c r="A71" t="str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3">
      <c r="A72" t="str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3">
      <c r="A73" t="str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/>
      </c>
      <c r="D73" t="str">
        <f>IF(BIMTypeCode[[#This Row],[IFC4_EntityType]]&lt;&gt;"",BIMTypeCode[[#This Row],[IFC4_EntityType]],"")</f>
        <v/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3">
      <c r="A74" t="str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3">
      <c r="A75" t="str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3">
      <c r="A76" t="str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3">
      <c r="A77" t="str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3">
      <c r="A78" t="str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3">
      <c r="A79" t="str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3">
      <c r="A80" t="str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3">
      <c r="A81" t="str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3">
      <c r="A82" t="str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/>
      </c>
      <c r="D82" t="str">
        <f>IF(BIMTypeCode[[#This Row],[IFC4_EntityType]]&lt;&gt;"",BIMTypeCode[[#This Row],[IFC4_EntityType]],"")</f>
        <v/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3">
      <c r="A83" t="str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>ACCESSORY_ASSEMBLY</v>
      </c>
      <c r="F83" s="2" t="str">
        <f>IF(BIMTypeCode[[#This Row],[IFC4_Properties]]&lt;&gt;"",BIMTypeCode[[#This Row],[IFC4_Properties]],"")</f>
        <v/>
      </c>
    </row>
    <row r="84" spans="1:6" x14ac:dyDescent="0.3">
      <c r="A84" t="str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>ACCESSORY_ASSEMBLY</v>
      </c>
      <c r="F84" s="2" t="str">
        <f>IF(BIMTypeCode[[#This Row],[IFC4_Properties]]&lt;&gt;"",BIMTypeCode[[#This Row],[IFC4_Properties]],"")</f>
        <v/>
      </c>
    </row>
    <row r="85" spans="1:6" x14ac:dyDescent="0.3">
      <c r="A85" t="str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>ACCESSORY_ASSEMBLY</v>
      </c>
      <c r="F85" s="2" t="str">
        <f>IF(BIMTypeCode[[#This Row],[IFC4_Properties]]&lt;&gt;"",BIMTypeCode[[#This Row],[IFC4_Properties]],"")</f>
        <v/>
      </c>
    </row>
    <row r="86" spans="1:6" x14ac:dyDescent="0.3">
      <c r="A86" t="str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/>
      </c>
      <c r="D86" t="str">
        <f>IF(BIMTypeCode[[#This Row],[IFC4_EntityType]]&lt;&gt;"",BIMTypeCode[[#This Row],[IFC4_EntityType]],"")</f>
        <v/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3">
      <c r="A87" t="str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3">
      <c r="A88" t="str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3">
      <c r="A89" t="str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3">
      <c r="A90" t="str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3">
      <c r="A91" t="str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3">
      <c r="A92" t="str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3">
      <c r="A93" t="str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3">
      <c r="A94" t="str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>IfcBuildingElementProxy</v>
      </c>
      <c r="D94" t="str">
        <f>IF(BIMTypeCode[[#This Row],[IFC4_EntityType]]&lt;&gt;"",BIMTypeCode[[#This Row],[IFC4_EntityType]],"")</f>
        <v>IfcBuildingElementProxyType</v>
      </c>
      <c r="E94" s="2" t="str">
        <f>IF(BIMTypeCode[[#This Row],[IFC4_EnumerationType]]&lt;&gt;"",BIMTypeCode[[#This Row],[IFC4_EnumerationType]],"")</f>
        <v>USERDEFINED</v>
      </c>
      <c r="F94" s="2" t="str">
        <f>IF(BIMTypeCode[[#This Row],[IFC4_Properties]]&lt;&gt;"",BIMTypeCode[[#This Row],[IFC4_Properties]],"")</f>
        <v/>
      </c>
    </row>
    <row r="95" spans="1:6" x14ac:dyDescent="0.3">
      <c r="A95" t="str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/>
      </c>
      <c r="D95" t="str">
        <f>IF(BIMTypeCode[[#This Row],[IFC4_EntityType]]&lt;&gt;"",BIMTypeCode[[#This Row],[IFC4_EntityType]],"")</f>
        <v/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3">
      <c r="A96" t="str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/>
      </c>
      <c r="D96" t="str">
        <f>IF(BIMTypeCode[[#This Row],[IFC4_EntityType]]&lt;&gt;"",BIMTypeCode[[#This Row],[IFC4_EntityType]],"")</f>
        <v/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3">
      <c r="A97" t="str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3">
      <c r="A98" t="str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3">
      <c r="A99" t="str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>IfcBuildingElementProxyType</v>
      </c>
      <c r="E99" s="2" t="str">
        <f>IF(BIMTypeCode[[#This Row],[IFC4_EnumerationType]]&lt;&gt;"",BIMTypeCode[[#This Row],[IFC4_EnumerationType]],"")</f>
        <v>USERDEFINED</v>
      </c>
      <c r="F99" s="2" t="str">
        <f>IF(BIMTypeCode[[#This Row],[IFC4_Properties]]&lt;&gt;"",BIMTypeCode[[#This Row],[IFC4_Properties]],"")</f>
        <v/>
      </c>
    </row>
    <row r="100" spans="1:6" x14ac:dyDescent="0.3">
      <c r="A100" t="str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/>
      </c>
      <c r="D100" t="str">
        <f>IF(BIMTypeCode[[#This Row],[IFC4_EntityType]]&lt;&gt;"",BIMTypeCode[[#This Row],[IFC4_EntityType]],"")</f>
        <v/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3">
      <c r="A101" t="str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>IfcDoorType</v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3">
      <c r="A102" t="str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>IfcWindowType</v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3">
      <c r="A103" t="str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>IfcDoorType</v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3">
      <c r="A104" t="str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>IfcWindowType</v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3">
      <c r="A105" t="str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3">
      <c r="A106" t="str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>IfcDoorType</v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3">
      <c r="A107" t="str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>IfcCoveringType</v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3">
      <c r="A108" t="str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3">
      <c r="A109" t="str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/>
      </c>
      <c r="D109" t="str">
        <f>IF(BIMTypeCode[[#This Row],[IFC4_EntityType]]&lt;&gt;"",BIMTypeCode[[#This Row],[IFC4_EntityType]],"")</f>
        <v/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3">
      <c r="A110" t="str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>IfcDoorType</v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3">
      <c r="A111" t="str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>IfcWindowType</v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3">
      <c r="A112" t="str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>IfcDoorType</v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3">
      <c r="A113" t="str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>IfcWindowType</v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3">
      <c r="A114" t="str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3">
      <c r="A115" t="str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>IfcDoorType</v>
      </c>
      <c r="E115" s="2" t="str">
        <f>IF(BIMTypeCode[[#This Row],[IFC4_EnumerationType]]&lt;&gt;"",BIMTypeCode[[#This Row],[IFC4_EnumerationType]],"")</f>
        <v/>
      </c>
      <c r="F115" s="2" t="str">
        <f>IF(BIMTypeCode[[#This Row],[IFC4_Properties]]&lt;&gt;"",BIMTypeCode[[#This Row],[IFC4_Properties]],"")</f>
        <v/>
      </c>
    </row>
    <row r="116" spans="1:6" x14ac:dyDescent="0.3">
      <c r="A116" t="str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>IfcDoorType</v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3">
      <c r="A117" t="str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>IfcCoveringType</v>
      </c>
      <c r="E117" s="2" t="str">
        <f>IF(BIMTypeCode[[#This Row],[IFC4_EnumerationType]]&lt;&gt;"",BIMTypeCode[[#This Row],[IFC4_EnumerationType]],"")</f>
        <v>USERDEFINED</v>
      </c>
      <c r="F117" s="2" t="str">
        <f>IF(BIMTypeCode[[#This Row],[IFC4_Properties]]&lt;&gt;"",BIMTypeCode[[#This Row],[IFC4_Properties]],"")</f>
        <v/>
      </c>
    </row>
    <row r="118" spans="1:6" x14ac:dyDescent="0.3">
      <c r="A118" t="str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3">
      <c r="A119" t="str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/>
      </c>
      <c r="D119" t="str">
        <f>IF(BIMTypeCode[[#This Row],[IFC4_EntityType]]&lt;&gt;"",BIMTypeCode[[#This Row],[IFC4_EntityType]],"")</f>
        <v/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3">
      <c r="A120" t="str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>IfcCoveringType</v>
      </c>
      <c r="E120" s="2" t="str">
        <f>IF(BIMTypeCode[[#This Row],[IFC4_EnumerationType]]&lt;&gt;"",BIMTypeCode[[#This Row],[IFC4_EnumerationType]],"")</f>
        <v>USERDEFINED</v>
      </c>
      <c r="F120" s="2" t="str">
        <f>IF(BIMTypeCode[[#This Row],[IFC4_Properties]]&lt;&gt;"",BIMTypeCode[[#This Row],[IFC4_Properties]],"")</f>
        <v/>
      </c>
    </row>
    <row r="121" spans="1:6" x14ac:dyDescent="0.3">
      <c r="A121" t="str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>IfcCoveringType</v>
      </c>
      <c r="E121" s="2" t="str">
        <f>IF(BIMTypeCode[[#This Row],[IFC4_EnumerationType]]&lt;&gt;"",BIMTypeCode[[#This Row],[IFC4_EnumerationType]],"")</f>
        <v>USERDEFINED</v>
      </c>
      <c r="F121" s="2" t="str">
        <f>IF(BIMTypeCode[[#This Row],[IFC4_Properties]]&lt;&gt;"",BIMTypeCode[[#This Row],[IFC4_Properties]],"")</f>
        <v/>
      </c>
    </row>
    <row r="122" spans="1:6" x14ac:dyDescent="0.3">
      <c r="A122" t="str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>IfcCoveringType</v>
      </c>
      <c r="E122" s="2" t="str">
        <f>IF(BIMTypeCode[[#This Row],[IFC4_EnumerationType]]&lt;&gt;"",BIMTypeCode[[#This Row],[IFC4_EnumerationType]],"")</f>
        <v>FLOORING</v>
      </c>
      <c r="F122" s="2" t="str">
        <f>IF(BIMTypeCode[[#This Row],[IFC4_Properties]]&lt;&gt;"",BIMTypeCode[[#This Row],[IFC4_Properties]],"")</f>
        <v/>
      </c>
    </row>
    <row r="123" spans="1:6" x14ac:dyDescent="0.3">
      <c r="A123" t="str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>IfcCoveringType</v>
      </c>
      <c r="E123" s="2" t="str">
        <f>IF(BIMTypeCode[[#This Row],[IFC4_EnumerationType]]&lt;&gt;"",BIMTypeCode[[#This Row],[IFC4_EnumerationType]],"")</f>
        <v>USERDEFINED</v>
      </c>
      <c r="F123" s="2" t="str">
        <f>IF(BIMTypeCode[[#This Row],[IFC4_Properties]]&lt;&gt;"",BIMTypeCode[[#This Row],[IFC4_Properties]],"")</f>
        <v/>
      </c>
    </row>
    <row r="124" spans="1:6" x14ac:dyDescent="0.3">
      <c r="A124" t="str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>IfcCoveringType</v>
      </c>
      <c r="E124" s="2" t="str">
        <f>IF(BIMTypeCode[[#This Row],[IFC4_EnumerationType]]&lt;&gt;"",BIMTypeCode[[#This Row],[IFC4_EnumerationType]],"")</f>
        <v>USERDEFINED</v>
      </c>
      <c r="F124" s="2" t="str">
        <f>IF(BIMTypeCode[[#This Row],[IFC4_Properties]]&lt;&gt;"",BIMTypeCode[[#This Row],[IFC4_Properties]],"")</f>
        <v/>
      </c>
    </row>
    <row r="125" spans="1:6" x14ac:dyDescent="0.3">
      <c r="A125" t="str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>IfcCoveringType</v>
      </c>
      <c r="E125" s="2" t="str">
        <f>IF(BIMTypeCode[[#This Row],[IFC4_EnumerationType]]&lt;&gt;"",BIMTypeCode[[#This Row],[IFC4_EnumerationType]],"")</f>
        <v>USERDEFINED</v>
      </c>
      <c r="F125" s="2" t="str">
        <f>IF(BIMTypeCode[[#This Row],[IFC4_Properties]]&lt;&gt;"",BIMTypeCode[[#This Row],[IFC4_Properties]],"")</f>
        <v/>
      </c>
    </row>
    <row r="126" spans="1:6" x14ac:dyDescent="0.3">
      <c r="A126" t="str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>IfcCoveringType</v>
      </c>
      <c r="E126" s="2" t="str">
        <f>IF(BIMTypeCode[[#This Row],[IFC4_EnumerationType]]&lt;&gt;"",BIMTypeCode[[#This Row],[IFC4_EnumerationType]],"")</f>
        <v>USERDEFINED</v>
      </c>
      <c r="F126" s="2" t="str">
        <f>IF(BIMTypeCode[[#This Row],[IFC4_Properties]]&lt;&gt;"",BIMTypeCode[[#This Row],[IFC4_Properties]],"")</f>
        <v/>
      </c>
    </row>
    <row r="127" spans="1:6" x14ac:dyDescent="0.3">
      <c r="A127" t="str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/>
      </c>
      <c r="D127" t="str">
        <f>IF(BIMTypeCode[[#This Row],[IFC4_EntityType]]&lt;&gt;"",BIMTypeCode[[#This Row],[IFC4_EntityType]],"")</f>
        <v/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3">
      <c r="A128" t="str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>IfcRailingType</v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3">
      <c r="A129" t="str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>IfcRailingType</v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3">
      <c r="A130" t="str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>IfcCoveringType</v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3">
      <c r="A131" t="str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3">
      <c r="A132" t="str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/>
      </c>
      <c r="D132" t="str">
        <f>IF(BIMTypeCode[[#This Row],[IFC4_EntityType]]&lt;&gt;"",BIMTypeCode[[#This Row],[IFC4_EntityType]],"")</f>
        <v/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3">
      <c r="A133" t="str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>IfcCoveringType</v>
      </c>
      <c r="E133" s="2" t="str">
        <f>IF(BIMTypeCode[[#This Row],[IFC4_EnumerationType]]&lt;&gt;"",BIMTypeCode[[#This Row],[IFC4_EnumerationType]],"")</f>
        <v/>
      </c>
      <c r="F133" s="2" t="str">
        <f>IF(BIMTypeCode[[#This Row],[IFC4_Properties]]&lt;&gt;"",BIMTypeCode[[#This Row],[IFC4_Properties]],"")</f>
        <v/>
      </c>
    </row>
    <row r="134" spans="1:6" x14ac:dyDescent="0.3">
      <c r="A134" t="str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>IfcCoveringType</v>
      </c>
      <c r="E134" s="2" t="str">
        <f>IF(BIMTypeCode[[#This Row],[IFC4_EnumerationType]]&lt;&gt;"",BIMTypeCode[[#This Row],[IFC4_EnumerationType]],"")</f>
        <v/>
      </c>
      <c r="F134" s="2" t="str">
        <f>IF(BIMTypeCode[[#This Row],[IFC4_Properties]]&lt;&gt;"",BIMTypeCode[[#This Row],[IFC4_Properties]],"")</f>
        <v/>
      </c>
    </row>
    <row r="135" spans="1:6" x14ac:dyDescent="0.3">
      <c r="A135" t="str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>IfcCoveringType</v>
      </c>
      <c r="E135" s="2" t="str">
        <f>IF(BIMTypeCode[[#This Row],[IFC4_EnumerationType]]&lt;&gt;"",BIMTypeCode[[#This Row],[IFC4_EnumerationType]],"")</f>
        <v/>
      </c>
      <c r="F135" s="2" t="str">
        <f>IF(BIMTypeCode[[#This Row],[IFC4_Properties]]&lt;&gt;"",BIMTypeCode[[#This Row],[IFC4_Properties]],"")</f>
        <v/>
      </c>
    </row>
    <row r="136" spans="1:6" x14ac:dyDescent="0.3">
      <c r="A136" t="str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>IfcCoveringType</v>
      </c>
      <c r="E136" s="2" t="str">
        <f>IF(BIMTypeCode[[#This Row],[IFC4_EnumerationType]]&lt;&gt;"",BIMTypeCode[[#This Row],[IFC4_EnumerationType]],"")</f>
        <v/>
      </c>
      <c r="F136" s="2" t="str">
        <f>IF(BIMTypeCode[[#This Row],[IFC4_Properties]]&lt;&gt;"",BIMTypeCode[[#This Row],[IFC4_Properties]],"")</f>
        <v/>
      </c>
    </row>
    <row r="137" spans="1:6" x14ac:dyDescent="0.3">
      <c r="A137" t="str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>IfcCoveringType</v>
      </c>
      <c r="E137" s="2" t="str">
        <f>IF(BIMTypeCode[[#This Row],[IFC4_EnumerationType]]&lt;&gt;"",BIMTypeCode[[#This Row],[IFC4_EnumerationType]],"")</f>
        <v/>
      </c>
      <c r="F137" s="2" t="str">
        <f>IF(BIMTypeCode[[#This Row],[IFC4_Properties]]&lt;&gt;"",BIMTypeCode[[#This Row],[IFC4_Properties]],"")</f>
        <v/>
      </c>
    </row>
    <row r="138" spans="1:6" x14ac:dyDescent="0.3">
      <c r="A138" t="str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>IfcCoveringType</v>
      </c>
      <c r="E138" s="2" t="str">
        <f>IF(BIMTypeCode[[#This Row],[IFC4_EnumerationType]]&lt;&gt;"",BIMTypeCode[[#This Row],[IFC4_EnumerationType]],"")</f>
        <v/>
      </c>
      <c r="F138" s="2" t="str">
        <f>IF(BIMTypeCode[[#This Row],[IFC4_Properties]]&lt;&gt;"",BIMTypeCode[[#This Row],[IFC4_Properties]],"")</f>
        <v/>
      </c>
    </row>
    <row r="139" spans="1:6" x14ac:dyDescent="0.3">
      <c r="A139" t="str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>IfcCoveringType</v>
      </c>
      <c r="E139" s="2" t="str">
        <f>IF(BIMTypeCode[[#This Row],[IFC4_EnumerationType]]&lt;&gt;"",BIMTypeCode[[#This Row],[IFC4_EnumerationType]],"")</f>
        <v/>
      </c>
      <c r="F139" s="2" t="str">
        <f>IF(BIMTypeCode[[#This Row],[IFC4_Properties]]&lt;&gt;"",BIMTypeCode[[#This Row],[IFC4_Properties]],"")</f>
        <v/>
      </c>
    </row>
    <row r="140" spans="1:6" x14ac:dyDescent="0.3">
      <c r="A140" t="str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/>
      </c>
      <c r="D140" t="str">
        <f>IF(BIMTypeCode[[#This Row],[IFC4_EntityType]]&lt;&gt;"",BIMTypeCode[[#This Row],[IFC4_EntityType]],"")</f>
        <v/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3">
      <c r="A141" t="str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>IfcRailingType</v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3">
      <c r="A142" t="str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/>
      </c>
      <c r="D142" t="str">
        <f>IF(BIMTypeCode[[#This Row],[IFC4_EntityType]]&lt;&gt;"",BIMTypeCode[[#This Row],[IFC4_EntityType]],"")</f>
        <v/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3">
      <c r="A143" t="str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3">
      <c r="A144" t="str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>IfcWindowType</v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3">
      <c r="A145" t="str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IfcShadingDevice</v>
      </c>
      <c r="D145" t="str">
        <f>IF(BIMTypeCode[[#This Row],[IFC4_EntityType]]&lt;&gt;"",BIMTypeCode[[#This Row],[IFC4_EntityType]],"")</f>
        <v>IfcShadingDeviceType</v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3">
      <c r="A146" t="str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>IfcBuildingElementProxyType</v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3">
      <c r="A147" t="str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3">
      <c r="A148" t="str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>IfcCoveringType</v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3">
      <c r="A149" t="str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>IfcCoveringType</v>
      </c>
      <c r="E149" s="2" t="str">
        <f>IF(BIMTypeCode[[#This Row],[IFC4_EnumerationType]]&lt;&gt;"",BIMTypeCode[[#This Row],[IFC4_EnumerationType]],"")</f>
        <v>ROOFING</v>
      </c>
      <c r="F149" s="2" t="str">
        <f>IF(BIMTypeCode[[#This Row],[IFC4_Properties]]&lt;&gt;"",BIMTypeCode[[#This Row],[IFC4_Properties]],"")</f>
        <v/>
      </c>
    </row>
    <row r="150" spans="1:6" x14ac:dyDescent="0.3">
      <c r="A150" t="str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/>
      </c>
      <c r="D150" t="str">
        <f>IF(BIMTypeCode[[#This Row],[IFC4_EntityType]]&lt;&gt;"",BIMTypeCode[[#This Row],[IFC4_EntityType]],"")</f>
        <v/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3">
      <c r="A151" t="str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3">
      <c r="A152" t="str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/>
      </c>
      <c r="D152" t="str">
        <f>IF(BIMTypeCode[[#This Row],[IFC4_EntityType]]&lt;&gt;"",BIMTypeCode[[#This Row],[IFC4_EntityType]],"")</f>
        <v/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3">
      <c r="A153" t="str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3">
      <c r="A154" t="str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>IfcCoveringType</v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3">
      <c r="A155" t="str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>IfcCoveringType</v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3">
      <c r="A156" t="str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/>
      </c>
      <c r="D156" t="str">
        <f>IF(BIMTypeCode[[#This Row],[IFC4_EntityType]]&lt;&gt;"",BIMTypeCode[[#This Row],[IFC4_EntityType]],"")</f>
        <v/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3">
      <c r="A157" t="str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/>
      </c>
      <c r="D157" t="str">
        <f>IF(BIMTypeCode[[#This Row],[IFC4_EntityType]]&lt;&gt;"",BIMTypeCode[[#This Row],[IFC4_EntityType]],"")</f>
        <v/>
      </c>
      <c r="E157" s="2" t="str">
        <f>IF(BIMTypeCode[[#This Row],[IFC4_EnumerationType]]&lt;&gt;"",BIMTypeCode[[#This Row],[IFC4_EnumerationType]],"")</f>
        <v/>
      </c>
      <c r="F157" s="2" t="str">
        <f>IF(BIMTypeCode[[#This Row],[IFC4_Properties]]&lt;&gt;"",BIMTypeCode[[#This Row],[IFC4_Properties]],"")</f>
        <v/>
      </c>
    </row>
    <row r="158" spans="1:6" x14ac:dyDescent="0.3">
      <c r="A158" t="str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>IfcCoveringType</v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3">
      <c r="A159" t="str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>IfcCoveringType</v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3">
      <c r="A160" t="str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/>
      </c>
      <c r="D160" t="str">
        <f>IF(BIMTypeCode[[#This Row],[IFC4_EntityType]]&lt;&gt;"",BIMTypeCode[[#This Row],[IFC4_EntityType]],"")</f>
        <v/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3">
      <c r="A161" t="str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/>
      </c>
      <c r="D161" t="str">
        <f>IF(BIMTypeCode[[#This Row],[IFC4_EntityType]]&lt;&gt;"",BIMTypeCode[[#This Row],[IFC4_EntityType]],"")</f>
        <v/>
      </c>
      <c r="E161" s="2" t="str">
        <f>IF(BIMTypeCode[[#This Row],[IFC4_EnumerationType]]&lt;&gt;"",BIMTypeCode[[#This Row],[IFC4_EnumerationType]],"")</f>
        <v/>
      </c>
      <c r="F161" s="2" t="str">
        <f>IF(BIMTypeCode[[#This Row],[IFC4_Properties]]&lt;&gt;"",BIMTypeCode[[#This Row],[IFC4_Properties]],"")</f>
        <v/>
      </c>
    </row>
    <row r="162" spans="1:6" x14ac:dyDescent="0.3">
      <c r="A162" t="str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>IfcCoveringType</v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3">
      <c r="A163" t="str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>IfcCoveringType</v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3">
      <c r="A164" t="str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/>
      </c>
      <c r="D164" t="str">
        <f>IF(BIMTypeCode[[#This Row],[IFC4_EntityType]]&lt;&gt;"",BIMTypeCode[[#This Row],[IFC4_EntityType]],"")</f>
        <v/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3">
      <c r="A165" t="str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3">
      <c r="A166" t="str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>IfcCoveringType</v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3">
      <c r="A167" t="str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>IfcCoveringType</v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3">
      <c r="A168" t="str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/>
      </c>
      <c r="D168" t="str">
        <f>IF(BIMTypeCode[[#This Row],[IFC4_EntityType]]&lt;&gt;"",BIMTypeCode[[#This Row],[IFC4_EntityType]],"")</f>
        <v/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3">
      <c r="A169" t="str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/>
      </c>
      <c r="D169" t="str">
        <f>IF(BIMTypeCode[[#This Row],[IFC4_EntityType]]&lt;&gt;"",BIMTypeCode[[#This Row],[IFC4_EntityType]],"")</f>
        <v/>
      </c>
      <c r="E169" s="2" t="str">
        <f>IF(BIMTypeCode[[#This Row],[IFC4_EnumerationType]]&lt;&gt;"",BIMTypeCode[[#This Row],[IFC4_EnumerationType]],"")</f>
        <v/>
      </c>
      <c r="F169" s="2" t="str">
        <f>IF(BIMTypeCode[[#This Row],[IFC4_Properties]]&lt;&gt;"",BIMTypeCode[[#This Row],[IFC4_Properties]],"")</f>
        <v/>
      </c>
    </row>
    <row r="170" spans="1:6" x14ac:dyDescent="0.3">
      <c r="A170" t="str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>IfcCoveringType</v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3">
      <c r="A171" t="str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>IfcCoveringType</v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3">
      <c r="A172" t="str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/>
      </c>
      <c r="D172" t="str">
        <f>IF(BIMTypeCode[[#This Row],[IFC4_EntityType]]&lt;&gt;"",BIMTypeCode[[#This Row],[IFC4_EntityType]],"")</f>
        <v/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3">
      <c r="A173" t="str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3">
      <c r="A174" t="str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>IfcCoveringType</v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3">
      <c r="A175" t="str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>IfcCoveringType</v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3">
      <c r="A176" t="str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/>
      </c>
      <c r="D176" t="str">
        <f>IF(BIMTypeCode[[#This Row],[IFC4_EntityType]]&lt;&gt;"",BIMTypeCode[[#This Row],[IFC4_EntityType]],"")</f>
        <v/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3">
      <c r="A177" t="str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3">
      <c r="A178" t="str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>IfcCoveringType</v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3">
      <c r="A179" t="str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>IfcCovering</v>
      </c>
      <c r="D179" t="str">
        <f>IF(BIMTypeCode[[#This Row],[IFC4_EntityType]]&lt;&gt;"",BIMTypeCode[[#This Row],[IFC4_EntityType]],"")</f>
        <v>IfcCoveringType</v>
      </c>
      <c r="E179" s="2" t="str">
        <f>IF(BIMTypeCode[[#This Row],[IFC4_EnumerationType]]&lt;&gt;"",BIMTypeCode[[#This Row],[IFC4_EnumerationType]],"")</f>
        <v>ROOFING</v>
      </c>
      <c r="F179" s="2" t="str">
        <f>IF(BIMTypeCode[[#This Row],[IFC4_Properties]]&lt;&gt;"",BIMTypeCode[[#This Row],[IFC4_Properties]],"")</f>
        <v/>
      </c>
    </row>
    <row r="180" spans="1:6" x14ac:dyDescent="0.3">
      <c r="A180" t="str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3">
      <c r="A181" t="str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3">
      <c r="A182" t="str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>IfcPipeSegmentType</v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3">
      <c r="A183" t="str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>IfcPipeSegmentType</v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3">
      <c r="A184" t="str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>IfcPipeSegmentType</v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3">
      <c r="A185" t="str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>IfcWasteTerminalType</v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3">
      <c r="A186" t="str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>IfcWasteTerminal</v>
      </c>
      <c r="D186" t="str">
        <f>IF(BIMTypeCode[[#This Row],[IFC4_EntityType]]&lt;&gt;"",BIMTypeCode[[#This Row],[IFC4_EntityType]],"")</f>
        <v>IfcWasteTerminalType</v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3">
      <c r="A187" t="str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>IfcWasteTerminal</v>
      </c>
      <c r="D187" t="str">
        <f>IF(BIMTypeCode[[#This Row],[IFC4_EntityType]]&lt;&gt;"",BIMTypeCode[[#This Row],[IFC4_EntityType]],"")</f>
        <v>IfcWasteTerminalType</v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3">
      <c r="A188" t="str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>IfcWasteTerminal</v>
      </c>
      <c r="D188" t="str">
        <f>IF(BIMTypeCode[[#This Row],[IFC4_EntityType]]&lt;&gt;"",BIMTypeCode[[#This Row],[IFC4_EntityType]],"")</f>
        <v>IfcWasteTerminalType</v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3">
      <c r="A189" t="str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>IfcWasteTerminal</v>
      </c>
      <c r="D189" t="str">
        <f>IF(BIMTypeCode[[#This Row],[IFC4_EntityType]]&lt;&gt;"",BIMTypeCode[[#This Row],[IFC4_EntityType]],"")</f>
        <v>IfcWasteTerminalType</v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3">
      <c r="A190" t="str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>IfcWasteTerminal</v>
      </c>
      <c r="D190" t="str">
        <f>IF(BIMTypeCode[[#This Row],[IFC4_EntityType]]&lt;&gt;"",BIMTypeCode[[#This Row],[IFC4_EntityType]],"")</f>
        <v>IfcWasteTerminalType</v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3">
      <c r="A191" t="str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>IfcWasteTerminal</v>
      </c>
      <c r="D191" t="str">
        <f>IF(BIMTypeCode[[#This Row],[IFC4_EntityType]]&lt;&gt;"",BIMTypeCode[[#This Row],[IFC4_EntityType]],"")</f>
        <v>IfcWasteTerminalType</v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3">
      <c r="A192" t="str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>IfcWasteTerminal</v>
      </c>
      <c r="D192" t="str">
        <f>IF(BIMTypeCode[[#This Row],[IFC4_EntityType]]&lt;&gt;"",BIMTypeCode[[#This Row],[IFC4_EntityType]],"")</f>
        <v>IfcWasteTerminalType</v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3">
      <c r="A193" t="str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>IfcWasteTerminal</v>
      </c>
      <c r="D193" t="str">
        <f>IF(BIMTypeCode[[#This Row],[IFC4_EntityType]]&lt;&gt;"",BIMTypeCode[[#This Row],[IFC4_EntityType]],"")</f>
        <v>IfcWasteTerminalType</v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3">
      <c r="A194" t="str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>IfcWasteTerminalType</v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3">
      <c r="A195" t="str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>IfcWasteTerminal</v>
      </c>
      <c r="D195" t="str">
        <f>IF(BIMTypeCode[[#This Row],[IFC4_EntityType]]&lt;&gt;"",BIMTypeCode[[#This Row],[IFC4_EntityType]],"")</f>
        <v>IfcWasteTerminalType</v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3">
      <c r="A196" t="str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>IfcWasteTerminal</v>
      </c>
      <c r="D196" t="str">
        <f>IF(BIMTypeCode[[#This Row],[IFC4_EntityType]]&lt;&gt;"",BIMTypeCode[[#This Row],[IFC4_EntityType]],"")</f>
        <v>IfcWasteTerminalType</v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3">
      <c r="A197" t="str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>IfcInterceptorType</v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3">
      <c r="A198" t="str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>IfcInterceptor</v>
      </c>
      <c r="D198" t="str">
        <f>IF(BIMTypeCode[[#This Row],[IFC4_EntityType]]&lt;&gt;"",BIMTypeCode[[#This Row],[IFC4_EntityType]],"")</f>
        <v>IfcInterceptorType</v>
      </c>
      <c r="E198" s="2" t="str">
        <f>IF(BIMTypeCode[[#This Row],[IFC4_EnumerationType]]&lt;&gt;"",BIMTypeCode[[#This Row],[IFC4_EnumerationType]],"")</f>
        <v/>
      </c>
      <c r="F198" s="2" t="str">
        <f>IF(BIMTypeCode[[#This Row],[IFC4_Properties]]&lt;&gt;"",BIMTypeCode[[#This Row],[IFC4_Properties]],"")</f>
        <v/>
      </c>
    </row>
    <row r="199" spans="1:6" x14ac:dyDescent="0.3">
      <c r="A199" t="str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>IfcInterceptor</v>
      </c>
      <c r="D199" t="str">
        <f>IF(BIMTypeCode[[#This Row],[IFC4_EntityType]]&lt;&gt;"",BIMTypeCode[[#This Row],[IFC4_EntityType]],"")</f>
        <v>IfcInterceptorType</v>
      </c>
      <c r="E199" s="2" t="str">
        <f>IF(BIMTypeCode[[#This Row],[IFC4_EnumerationType]]&lt;&gt;"",BIMTypeCode[[#This Row],[IFC4_EnumerationType]],"")</f>
        <v/>
      </c>
      <c r="F199" s="2" t="str">
        <f>IF(BIMTypeCode[[#This Row],[IFC4_Properties]]&lt;&gt;"",BIMTypeCode[[#This Row],[IFC4_Properties]],"")</f>
        <v/>
      </c>
    </row>
    <row r="200" spans="1:6" x14ac:dyDescent="0.3">
      <c r="A200" t="str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>IfcInterceptor</v>
      </c>
      <c r="D200" t="str">
        <f>IF(BIMTypeCode[[#This Row],[IFC4_EntityType]]&lt;&gt;"",BIMTypeCode[[#This Row],[IFC4_EntityType]],"")</f>
        <v>IfcInterceptorType</v>
      </c>
      <c r="E200" s="2" t="str">
        <f>IF(BIMTypeCode[[#This Row],[IFC4_EnumerationType]]&lt;&gt;"",BIMTypeCode[[#This Row],[IFC4_EnumerationType]],"")</f>
        <v/>
      </c>
      <c r="F200" s="2" t="str">
        <f>IF(BIMTypeCode[[#This Row],[IFC4_Properties]]&lt;&gt;"",BIMTypeCode[[#This Row],[IFC4_Properties]],"")</f>
        <v/>
      </c>
    </row>
    <row r="201" spans="1:6" x14ac:dyDescent="0.3">
      <c r="A201" t="str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>IfcPipeFittingType</v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3">
      <c r="A202" t="str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>IfcPipeFitting</v>
      </c>
      <c r="D202" t="str">
        <f>IF(BIMTypeCode[[#This Row],[IFC4_EntityType]]&lt;&gt;"",BIMTypeCode[[#This Row],[IFC4_EntityType]],"")</f>
        <v>IfcPipeFittingType</v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3">
      <c r="A203" t="str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>IfcPipeFitting</v>
      </c>
      <c r="D203" t="str">
        <f>IF(BIMTypeCode[[#This Row],[IFC4_EntityType]]&lt;&gt;"",BIMTypeCode[[#This Row],[IFC4_EntityType]],"")</f>
        <v>IfcPipeFittingType</v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3">
      <c r="A204" t="str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>IfcPipeFitting</v>
      </c>
      <c r="D204" t="str">
        <f>IF(BIMTypeCode[[#This Row],[IFC4_EntityType]]&lt;&gt;"",BIMTypeCode[[#This Row],[IFC4_EntityType]],"")</f>
        <v>IfcPipeFittingType</v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3">
      <c r="A205" t="str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>IfcPipeFitting</v>
      </c>
      <c r="D205" t="str">
        <f>IF(BIMTypeCode[[#This Row],[IFC4_EntityType]]&lt;&gt;"",BIMTypeCode[[#This Row],[IFC4_EntityType]],"")</f>
        <v>IfcPipeFittingType</v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3">
      <c r="A206" t="str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>IfcPipeFitting</v>
      </c>
      <c r="D206" t="str">
        <f>IF(BIMTypeCode[[#This Row],[IFC4_EntityType]]&lt;&gt;"",BIMTypeCode[[#This Row],[IFC4_EntityType]],"")</f>
        <v>IfcPipeFittingType</v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3">
      <c r="A207" t="str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>IfcPipeFitting</v>
      </c>
      <c r="D207" t="str">
        <f>IF(BIMTypeCode[[#This Row],[IFC4_EntityType]]&lt;&gt;"",BIMTypeCode[[#This Row],[IFC4_EntityType]],"")</f>
        <v>IfcPipeFittingType</v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3">
      <c r="A208" t="str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/>
      </c>
      <c r="D208" t="str">
        <f>IF(BIMTypeCode[[#This Row],[IFC4_EntityType]]&lt;&gt;"",BIMTypeCode[[#This Row],[IFC4_EntityType]],"")</f>
        <v/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3">
      <c r="A209" t="str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/>
      </c>
      <c r="D209" t="str">
        <f>IF(BIMTypeCode[[#This Row],[IFC4_EntityType]]&lt;&gt;"",BIMTypeCode[[#This Row],[IFC4_EntityType]],"")</f>
        <v/>
      </c>
      <c r="E209" s="2" t="str">
        <f>IF(BIMTypeCode[[#This Row],[IFC4_EnumerationType]]&lt;&gt;"",BIMTypeCode[[#This Row],[IFC4_EnumerationType]],"")</f>
        <v/>
      </c>
      <c r="F209" s="2" t="str">
        <f>IF(BIMTypeCode[[#This Row],[IFC4_Properties]]&lt;&gt;"",BIMTypeCode[[#This Row],[IFC4_Properties]],"")</f>
        <v/>
      </c>
    </row>
    <row r="210" spans="1:6" x14ac:dyDescent="0.3">
      <c r="A210" t="str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/>
      </c>
      <c r="D210" t="str">
        <f>IF(BIMTypeCode[[#This Row],[IFC4_EntityType]]&lt;&gt;"",BIMTypeCode[[#This Row],[IFC4_EntityType]],"")</f>
        <v/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3">
      <c r="A211" t="str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/>
      </c>
      <c r="D211" t="str">
        <f>IF(BIMTypeCode[[#This Row],[IFC4_EntityType]]&lt;&gt;"",BIMTypeCode[[#This Row],[IFC4_EntityType]],"")</f>
        <v/>
      </c>
      <c r="E211" s="2" t="str">
        <f>IF(BIMTypeCode[[#This Row],[IFC4_EnumerationType]]&lt;&gt;"",BIMTypeCode[[#This Row],[IFC4_EnumerationType]],"")</f>
        <v/>
      </c>
      <c r="F211" s="2" t="str">
        <f>IF(BIMTypeCode[[#This Row],[IFC4_Properties]]&lt;&gt;"",BIMTypeCode[[#This Row],[IFC4_Properties]],"")</f>
        <v/>
      </c>
    </row>
    <row r="212" spans="1:6" x14ac:dyDescent="0.3">
      <c r="A212" t="str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/>
      </c>
      <c r="D212" t="str">
        <f>IF(BIMTypeCode[[#This Row],[IFC4_EntityType]]&lt;&gt;"",BIMTypeCode[[#This Row],[IFC4_EntityType]],"")</f>
        <v/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3">
      <c r="A213" t="str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3">
      <c r="A214" t="str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3">
      <c r="A215" t="str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3">
      <c r="A216" t="str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3">
      <c r="A217" t="str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3">
      <c r="A218" t="str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>IfcFlowTerminalType</v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3">
      <c r="A219" t="str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>IfcWasteTerminalType</v>
      </c>
      <c r="E219" s="2" t="str">
        <f>IF(BIMTypeCode[[#This Row],[IFC4_EnumerationType]]&lt;&gt;"",BIMTypeCode[[#This Row],[IFC4_EnumerationType]],"")</f>
        <v/>
      </c>
      <c r="F219" s="2" t="str">
        <f>IF(BIMTypeCode[[#This Row],[IFC4_Properties]]&lt;&gt;"",BIMTypeCode[[#This Row],[IFC4_Properties]],"")</f>
        <v/>
      </c>
    </row>
    <row r="220" spans="1:6" x14ac:dyDescent="0.3">
      <c r="A220" t="str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>IfcWasteTerminalType</v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3">
      <c r="A221" t="str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/>
      </c>
      <c r="D221" t="str">
        <f>IF(BIMTypeCode[[#This Row],[IFC4_EntityType]]&lt;&gt;"",BIMTypeCode[[#This Row],[IFC4_EntityType]],"")</f>
        <v/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3">
      <c r="A222" t="str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/>
      </c>
      <c r="D222" t="str">
        <f>IF(BIMTypeCode[[#This Row],[IFC4_EntityType]]&lt;&gt;"",BIMTypeCode[[#This Row],[IFC4_EntityType]],"")</f>
        <v/>
      </c>
      <c r="E222" s="2" t="str">
        <f>IF(BIMTypeCode[[#This Row],[IFC4_EnumerationType]]&lt;&gt;"",BIMTypeCode[[#This Row],[IFC4_EnumerationType]],"")</f>
        <v/>
      </c>
      <c r="F222" s="2" t="str">
        <f>IF(BIMTypeCode[[#This Row],[IFC4_Properties]]&lt;&gt;"",BIMTypeCode[[#This Row],[IFC4_Properties]],"")</f>
        <v/>
      </c>
    </row>
    <row r="223" spans="1:6" x14ac:dyDescent="0.3">
      <c r="A223" t="str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>IfcWasteTerminalType</v>
      </c>
      <c r="E223" s="2" t="str">
        <f>IF(BIMTypeCode[[#This Row],[IFC4_EnumerationType]]&lt;&gt;"",BIMTypeCode[[#This Row],[IFC4_EnumerationType]],"")</f>
        <v/>
      </c>
      <c r="F223" s="2" t="str">
        <f>IF(BIMTypeCode[[#This Row],[IFC4_Properties]]&lt;&gt;"",BIMTypeCode[[#This Row],[IFC4_Properties]],"")</f>
        <v/>
      </c>
    </row>
    <row r="224" spans="1:6" x14ac:dyDescent="0.3">
      <c r="A224" t="str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/>
      </c>
      <c r="D224" t="str">
        <f>IF(BIMTypeCode[[#This Row],[IFC4_EntityType]]&lt;&gt;"",BIMTypeCode[[#This Row],[IFC4_EntityType]],"")</f>
        <v/>
      </c>
      <c r="E224" s="2" t="str">
        <f>IF(BIMTypeCode[[#This Row],[IFC4_EnumerationType]]&lt;&gt;"",BIMTypeCode[[#This Row],[IFC4_EnumerationType]],"")</f>
        <v/>
      </c>
      <c r="F224" s="2" t="str">
        <f>IF(BIMTypeCode[[#This Row],[IFC4_Properties]]&lt;&gt;"",BIMTypeCode[[#This Row],[IFC4_Properties]],"")</f>
        <v/>
      </c>
    </row>
    <row r="225" spans="1:6" x14ac:dyDescent="0.3">
      <c r="A225" t="str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>IfcSanitaryTerminalType</v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3">
      <c r="A226" t="str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>IfcSanitaryTerminalType</v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3">
      <c r="A227" t="str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>IfcSanitaryTerminalType</v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3">
      <c r="A228" t="str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>IfcSanitaryTerminalType</v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3">
      <c r="A229" t="str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>IfcSanitaryTerminalType</v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3">
      <c r="A230" t="str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>IfcSanitaryTerminalType</v>
      </c>
      <c r="E230" s="2" t="str">
        <f>IF(BIMTypeCode[[#This Row],[IFC4_EnumerationType]]&lt;&gt;"",BIMTypeCode[[#This Row],[IFC4_EnumerationType]],"")</f>
        <v>SINK</v>
      </c>
      <c r="F230" s="2" t="str">
        <f>IF(BIMTypeCode[[#This Row],[IFC4_Properties]]&lt;&gt;"",BIMTypeCode[[#This Row],[IFC4_Properties]],"")</f>
        <v/>
      </c>
    </row>
    <row r="231" spans="1:6" x14ac:dyDescent="0.3">
      <c r="A231" t="str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>IfcSanitaryTerminalType</v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3">
      <c r="A232" t="str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>IfcSanitaryTerminalType</v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3">
      <c r="A233" t="str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>IfcSanitaryTerminalType</v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3">
      <c r="A234" t="str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>IfcSanitaryTerminalType</v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3">
      <c r="A235" t="str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>IfcSanitaryTerminalType</v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3">
      <c r="A236" t="str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>IfcSanitaryTerminalType</v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3">
      <c r="A237" t="str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>IfcSanitaryTerminalType</v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3">
      <c r="A238" t="str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>IfcSanitaryTerminalType</v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3">
      <c r="A239" t="str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>IfcPipeFittingType</v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3">
      <c r="A240" t="str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>IfcPipeFitting</v>
      </c>
      <c r="D240" t="str">
        <f>IF(BIMTypeCode[[#This Row],[IFC4_EntityType]]&lt;&gt;"",BIMTypeCode[[#This Row],[IFC4_EntityType]],"")</f>
        <v>IfcPipeFittingType</v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3">
      <c r="A241" t="str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>IfcPipeFitting</v>
      </c>
      <c r="D241" t="str">
        <f>IF(BIMTypeCode[[#This Row],[IFC4_EntityType]]&lt;&gt;"",BIMTypeCode[[#This Row],[IFC4_EntityType]],"")</f>
        <v>IfcPipeFittingType</v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3">
      <c r="A242" t="str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>IfcPipeFittingType</v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3">
      <c r="A243" t="str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>IfcPipeFitting</v>
      </c>
      <c r="D243" t="str">
        <f>IF(BIMTypeCode[[#This Row],[IFC4_EntityType]]&lt;&gt;"",BIMTypeCode[[#This Row],[IFC4_EntityType]],"")</f>
        <v>IfcPipeFittingType</v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3">
      <c r="A244" t="str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>IfcPipeFitting</v>
      </c>
      <c r="D244" t="str">
        <f>IF(BIMTypeCode[[#This Row],[IFC4_EntityType]]&lt;&gt;"",BIMTypeCode[[#This Row],[IFC4_EntityType]],"")</f>
        <v>IfcPipeFittingType</v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3">
      <c r="A245" t="str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>IfcPipeFitting</v>
      </c>
      <c r="D245" t="str">
        <f>IF(BIMTypeCode[[#This Row],[IFC4_EntityType]]&lt;&gt;"",BIMTypeCode[[#This Row],[IFC4_EntityType]],"")</f>
        <v>IfcPipeFittingType</v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3">
      <c r="A246" t="str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>IfcPipeFittingType</v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3">
      <c r="A247" t="str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>IfcPipeFitting</v>
      </c>
      <c r="D247" t="str">
        <f>IF(BIMTypeCode[[#This Row],[IFC4_EntityType]]&lt;&gt;"",BIMTypeCode[[#This Row],[IFC4_EntityType]],"")</f>
        <v>IfcPipeFittingType</v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3">
      <c r="A248" t="str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>IfcPipeFitting</v>
      </c>
      <c r="D248" t="str">
        <f>IF(BIMTypeCode[[#This Row],[IFC4_EntityType]]&lt;&gt;"",BIMTypeCode[[#This Row],[IFC4_EntityType]],"")</f>
        <v>IfcPipeFittingType</v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3">
      <c r="A249" t="str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>IfcPipeFitting</v>
      </c>
      <c r="D249" t="str">
        <f>IF(BIMTypeCode[[#This Row],[IFC4_EntityType]]&lt;&gt;"",BIMTypeCode[[#This Row],[IFC4_EntityType]],"")</f>
        <v>IfcPipeFittingType</v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3">
      <c r="A250" t="str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>IfcPipeFitting</v>
      </c>
      <c r="D250" t="str">
        <f>IF(BIMTypeCode[[#This Row],[IFC4_EntityType]]&lt;&gt;"",BIMTypeCode[[#This Row],[IFC4_EntityType]],"")</f>
        <v>IfcPipeFittingType</v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3">
      <c r="A251" t="str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>IfcPipeFitting</v>
      </c>
      <c r="D251" t="str">
        <f>IF(BIMTypeCode[[#This Row],[IFC4_EntityType]]&lt;&gt;"",BIMTypeCode[[#This Row],[IFC4_EntityType]],"")</f>
        <v>IfcPipeFittingType</v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3">
      <c r="A252" t="str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>IfcPipeFittingType</v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3">
      <c r="A253" t="str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>IfcPipeFitting</v>
      </c>
      <c r="D253" t="str">
        <f>IF(BIMTypeCode[[#This Row],[IFC4_EntityType]]&lt;&gt;"",BIMTypeCode[[#This Row],[IFC4_EntityType]],"")</f>
        <v>IfcPipeFittingType</v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3">
      <c r="A254" t="str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>IfcPipeFitting</v>
      </c>
      <c r="D254" t="str">
        <f>IF(BIMTypeCode[[#This Row],[IFC4_EntityType]]&lt;&gt;"",BIMTypeCode[[#This Row],[IFC4_EntityType]],"")</f>
        <v>IfcPipeFittingType</v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3">
      <c r="A255" t="str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>IfcSanitaryTerminalType</v>
      </c>
      <c r="E255" s="2" t="str">
        <f>IF(BIMTypeCode[[#This Row],[IFC4_EnumerationType]]&lt;&gt;"",BIMTypeCode[[#This Row],[IFC4_EnumerationType]],"")</f>
        <v>BATH</v>
      </c>
      <c r="F255" s="2" t="str">
        <f>IF(BIMTypeCode[[#This Row],[IFC4_Properties]]&lt;&gt;"",BIMTypeCode[[#This Row],[IFC4_Properties]],"")</f>
        <v/>
      </c>
    </row>
    <row r="256" spans="1:6" x14ac:dyDescent="0.3">
      <c r="A256" t="str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>IfcSanitaryTerminal</v>
      </c>
      <c r="D256" t="str">
        <f>IF(BIMTypeCode[[#This Row],[IFC4_EntityType]]&lt;&gt;"",BIMTypeCode[[#This Row],[IFC4_EntityType]],"")</f>
        <v>IfcSanitaryTerminalType</v>
      </c>
      <c r="E256" s="2" t="str">
        <f>IF(BIMTypeCode[[#This Row],[IFC4_EnumerationType]]&lt;&gt;"",BIMTypeCode[[#This Row],[IFC4_EnumerationType]],"")</f>
        <v>BATH</v>
      </c>
      <c r="F256" s="2" t="str">
        <f>IF(BIMTypeCode[[#This Row],[IFC4_Properties]]&lt;&gt;"",BIMTypeCode[[#This Row],[IFC4_Properties]],"")</f>
        <v/>
      </c>
    </row>
    <row r="257" spans="1:6" x14ac:dyDescent="0.3">
      <c r="A257" t="str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3">
      <c r="A258" t="str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3">
      <c r="A259" t="str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3">
      <c r="A260" t="str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/>
      </c>
      <c r="D260" t="str">
        <f>IF(BIMTypeCode[[#This Row],[IFC4_EntityType]]&lt;&gt;"",BIMTypeCode[[#This Row],[IFC4_EntityType]],"")</f>
        <v/>
      </c>
      <c r="E260" s="2" t="str">
        <f>IF(BIMTypeCode[[#This Row],[IFC4_EnumerationType]]&lt;&gt;"",BIMTypeCode[[#This Row],[IFC4_EnumerationType]],"")</f>
        <v/>
      </c>
      <c r="F260" s="2" t="str">
        <f>IF(BIMTypeCode[[#This Row],[IFC4_Properties]]&lt;&gt;"",BIMTypeCode[[#This Row],[IFC4_Properties]],"")</f>
        <v/>
      </c>
    </row>
    <row r="261" spans="1:6" x14ac:dyDescent="0.3">
      <c r="A261" t="str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3">
      <c r="A262" t="str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3">
      <c r="A263" t="str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/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3">
      <c r="A264" t="str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3">
      <c r="A265" t="str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3">
      <c r="A266" t="str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3">
      <c r="A267" t="str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/>
      </c>
      <c r="D267" t="str">
        <f>IF(BIMTypeCode[[#This Row],[IFC4_EntityType]]&lt;&gt;"",BIMTypeCode[[#This Row],[IFC4_EntityType]],"")</f>
        <v/>
      </c>
      <c r="E267" s="2" t="str">
        <f>IF(BIMTypeCode[[#This Row],[IFC4_EnumerationType]]&lt;&gt;"",BIMTypeCode[[#This Row],[IFC4_EnumerationType]],"")</f>
        <v/>
      </c>
      <c r="F267" s="2" t="str">
        <f>IF(BIMTypeCode[[#This Row],[IFC4_Properties]]&lt;&gt;"",BIMTypeCode[[#This Row],[IFC4_Properties]],"")</f>
        <v/>
      </c>
    </row>
    <row r="268" spans="1:6" x14ac:dyDescent="0.3">
      <c r="A268" t="str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/>
      </c>
      <c r="D268" t="str">
        <f>IF(BIMTypeCode[[#This Row],[IFC4_EntityType]]&lt;&gt;"",BIMTypeCode[[#This Row],[IFC4_EntityType]],"")</f>
        <v/>
      </c>
      <c r="E268" s="2" t="str">
        <f>IF(BIMTypeCode[[#This Row],[IFC4_EnumerationType]]&lt;&gt;"",BIMTypeCode[[#This Row],[IFC4_EnumerationType]],"")</f>
        <v/>
      </c>
      <c r="F268" s="2" t="str">
        <f>IF(BIMTypeCode[[#This Row],[IFC4_Properties]]&lt;&gt;"",BIMTypeCode[[#This Row],[IFC4_Properties]],"")</f>
        <v/>
      </c>
    </row>
    <row r="269" spans="1:6" x14ac:dyDescent="0.3">
      <c r="A269" t="str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3">
      <c r="A270" t="str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/>
      </c>
      <c r="D270" t="str">
        <f>IF(BIMTypeCode[[#This Row],[IFC4_EntityType]]&lt;&gt;"",BIMTypeCode[[#This Row],[IFC4_EntityType]],"")</f>
        <v/>
      </c>
      <c r="E270" s="2" t="str">
        <f>IF(BIMTypeCode[[#This Row],[IFC4_EnumerationType]]&lt;&gt;"",BIMTypeCode[[#This Row],[IFC4_EnumerationType]],"")</f>
        <v/>
      </c>
      <c r="F270" s="2" t="str">
        <f>IF(BIMTypeCode[[#This Row],[IFC4_Properties]]&lt;&gt;"",BIMTypeCode[[#This Row],[IFC4_Properties]],"")</f>
        <v/>
      </c>
    </row>
    <row r="271" spans="1:6" x14ac:dyDescent="0.3">
      <c r="A271" t="str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3">
      <c r="A272" t="str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3">
      <c r="A273" t="str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3">
      <c r="A274" t="str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3">
      <c r="A275" t="str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3">
      <c r="A276" t="str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3">
      <c r="A277" t="str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3">
      <c r="A278" t="str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>IfcFireSuppressionTerminalType</v>
      </c>
      <c r="E278" s="2" t="str">
        <f>IF(BIMTypeCode[[#This Row],[IFC4_EnumerationType]]&lt;&gt;"",BIMTypeCode[[#This Row],[IFC4_EnumerationType]],"")</f>
        <v>HOSEREEL</v>
      </c>
      <c r="F278" s="2" t="str">
        <f>IF(BIMTypeCode[[#This Row],[IFC4_Properties]]&lt;&gt;"",BIMTypeCode[[#This Row],[IFC4_Properties]],"")</f>
        <v/>
      </c>
    </row>
    <row r="279" spans="1:6" x14ac:dyDescent="0.3">
      <c r="A279" t="str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>IfcFireSuppressionTerminal</v>
      </c>
      <c r="D279" t="str">
        <f>IF(BIMTypeCode[[#This Row],[IFC4_EntityType]]&lt;&gt;"",BIMTypeCode[[#This Row],[IFC4_EntityType]],"")</f>
        <v>IfcFireSuppressionTerminalType</v>
      </c>
      <c r="E279" s="2" t="str">
        <f>IF(BIMTypeCode[[#This Row],[IFC4_EnumerationType]]&lt;&gt;"",BIMTypeCode[[#This Row],[IFC4_EnumerationType]],"")</f>
        <v>HOSEREEL</v>
      </c>
      <c r="F279" s="2" t="str">
        <f>IF(BIMTypeCode[[#This Row],[IFC4_Properties]]&lt;&gt;"",BIMTypeCode[[#This Row],[IFC4_Properties]],"")</f>
        <v/>
      </c>
    </row>
    <row r="280" spans="1:6" x14ac:dyDescent="0.3">
      <c r="A280" t="str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3">
      <c r="A281" t="str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3">
      <c r="A282" t="str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3">
      <c r="A283" t="str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3">
      <c r="A284" t="str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3">
      <c r="A285" t="str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/>
      </c>
      <c r="D285" t="str">
        <f>IF(BIMTypeCode[[#This Row],[IFC4_EntityType]]&lt;&gt;"",BIMTypeCode[[#This Row],[IFC4_EntityType]],"")</f>
        <v/>
      </c>
      <c r="E285" s="2" t="str">
        <f>IF(BIMTypeCode[[#This Row],[IFC4_EnumerationType]]&lt;&gt;"",BIMTypeCode[[#This Row],[IFC4_EnumerationType]],"")</f>
        <v/>
      </c>
      <c r="F285" s="2" t="str">
        <f>IF(BIMTypeCode[[#This Row],[IFC4_Properties]]&lt;&gt;"",BIMTypeCode[[#This Row],[IFC4_Properties]],"")</f>
        <v/>
      </c>
    </row>
    <row r="286" spans="1:6" x14ac:dyDescent="0.3">
      <c r="A286" t="str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3">
      <c r="A287" t="str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3">
      <c r="A288" t="str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3">
      <c r="A289" t="str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3">
      <c r="A290" t="str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3">
      <c r="A291" t="str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3">
      <c r="A292" t="str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/>
      </c>
      <c r="D292" t="str">
        <f>IF(BIMTypeCode[[#This Row],[IFC4_EntityType]]&lt;&gt;"",BIMTypeCode[[#This Row],[IFC4_EntityType]],"")</f>
        <v/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3">
      <c r="A293" t="str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3">
      <c r="A294" t="str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3">
      <c r="A295" t="str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3">
      <c r="A296" t="str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3">
      <c r="A297" t="str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3">
      <c r="A298" t="str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3">
      <c r="A299" t="str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/>
      </c>
      <c r="D299" t="str">
        <f>IF(BIMTypeCode[[#This Row],[IFC4_EntityType]]&lt;&gt;"",BIMTypeCode[[#This Row],[IFC4_EntityType]],"")</f>
        <v/>
      </c>
      <c r="E299" s="2" t="str">
        <f>IF(BIMTypeCode[[#This Row],[IFC4_EnumerationType]]&lt;&gt;"",BIMTypeCode[[#This Row],[IFC4_EnumerationType]],"")</f>
        <v/>
      </c>
      <c r="F299" s="2" t="str">
        <f>IF(BIMTypeCode[[#This Row],[IFC4_Properties]]&lt;&gt;"",BIMTypeCode[[#This Row],[IFC4_Properties]],"")</f>
        <v/>
      </c>
    </row>
    <row r="300" spans="1:6" x14ac:dyDescent="0.3">
      <c r="A300" t="str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3">
      <c r="A301" t="str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3">
      <c r="A302" t="str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3">
      <c r="A303" t="str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3">
      <c r="A304" t="str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3">
      <c r="A305" t="str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3">
      <c r="A306" t="str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3">
      <c r="A307" t="str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3">
      <c r="A308" t="str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3">
      <c r="A309" t="str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3">
      <c r="A310" t="str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3">
      <c r="A311" t="str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/>
      </c>
      <c r="D311" t="str">
        <f>IF(BIMTypeCode[[#This Row],[IFC4_EntityType]]&lt;&gt;"",BIMTypeCode[[#This Row],[IFC4_EntityType]],"")</f>
        <v/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3">
      <c r="A312" t="str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3">
      <c r="A313" t="str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3">
      <c r="A314" t="str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/>
      </c>
      <c r="D314" t="str">
        <f>IF(BIMTypeCode[[#This Row],[IFC4_EntityType]]&lt;&gt;"",BIMTypeCode[[#This Row],[IFC4_EntityType]],"")</f>
        <v/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3">
      <c r="A315" t="str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3">
      <c r="A316" t="str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3">
      <c r="A317" t="str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3">
      <c r="A318" t="str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/>
      </c>
      <c r="D318" t="str">
        <f>IF(BIMTypeCode[[#This Row],[IFC4_EntityType]]&lt;&gt;"",BIMTypeCode[[#This Row],[IFC4_EntityType]],"")</f>
        <v/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3">
      <c r="A319" t="str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3">
      <c r="A320" t="str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3">
      <c r="A321" t="str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3">
      <c r="A322" t="str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3">
      <c r="A323" t="str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3">
      <c r="A324" t="str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3">
      <c r="A325" t="str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/>
      </c>
      <c r="D325" t="str">
        <f>IF(BIMTypeCode[[#This Row],[IFC4_EntityType]]&lt;&gt;"",BIMTypeCode[[#This Row],[IFC4_EntityType]],"")</f>
        <v/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3">
      <c r="A326" t="str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/>
      </c>
      <c r="D326" t="str">
        <f>IF(BIMTypeCode[[#This Row],[IFC4_EntityType]]&lt;&gt;"",BIMTypeCode[[#This Row],[IFC4_EntityType]],"")</f>
        <v/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3">
      <c r="A327" t="str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/>
      </c>
      <c r="D327" t="str">
        <f>IF(BIMTypeCode[[#This Row],[IFC4_EntityType]]&lt;&gt;"",BIMTypeCode[[#This Row],[IFC4_EntityType]],"")</f>
        <v/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3">
      <c r="A328" t="str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/>
      </c>
      <c r="D328" t="str">
        <f>IF(BIMTypeCode[[#This Row],[IFC4_EntityType]]&lt;&gt;"",BIMTypeCode[[#This Row],[IFC4_EntityType]],"")</f>
        <v/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3">
      <c r="A329" t="str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/>
      </c>
      <c r="D329" t="str">
        <f>IF(BIMTypeCode[[#This Row],[IFC4_EntityType]]&lt;&gt;"",BIMTypeCode[[#This Row],[IFC4_EntityType]],"")</f>
        <v/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3">
      <c r="A330" t="str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/>
      </c>
      <c r="D330" t="str">
        <f>IF(BIMTypeCode[[#This Row],[IFC4_EntityType]]&lt;&gt;"",BIMTypeCode[[#This Row],[IFC4_EntityType]],"")</f>
        <v/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3">
      <c r="A331" t="str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/>
      </c>
      <c r="D331" t="str">
        <f>IF(BIMTypeCode[[#This Row],[IFC4_EntityType]]&lt;&gt;"",BIMTypeCode[[#This Row],[IFC4_EntityType]],"")</f>
        <v/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3">
      <c r="A332" t="str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/>
      </c>
      <c r="D332" t="str">
        <f>IF(BIMTypeCode[[#This Row],[IFC4_EntityType]]&lt;&gt;"",BIMTypeCode[[#This Row],[IFC4_EntityType]],"")</f>
        <v/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3">
      <c r="A333" t="str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3">
      <c r="A334" t="str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3">
      <c r="A335" t="str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3">
      <c r="A336" t="str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3">
      <c r="A337" t="str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3">
      <c r="A338" t="str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3">
      <c r="A339" t="str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/>
      </c>
      <c r="D339" t="str">
        <f>IF(BIMTypeCode[[#This Row],[IFC4_EntityType]]&lt;&gt;"",BIMTypeCode[[#This Row],[IFC4_EntityType]],"")</f>
        <v/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3">
      <c r="A340" t="str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/>
      </c>
      <c r="D340" t="str">
        <f>IF(BIMTypeCode[[#This Row],[IFC4_EntityType]]&lt;&gt;"",BIMTypeCode[[#This Row],[IFC4_EntityType]],"")</f>
        <v/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3">
      <c r="A341" t="str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/>
      </c>
      <c r="D341" t="str">
        <f>IF(BIMTypeCode[[#This Row],[IFC4_EntityType]]&lt;&gt;"",BIMTypeCode[[#This Row],[IFC4_EntityType]],"")</f>
        <v/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3">
      <c r="A342" t="str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/>
      </c>
      <c r="D342" t="str">
        <f>IF(BIMTypeCode[[#This Row],[IFC4_EntityType]]&lt;&gt;"",BIMTypeCode[[#This Row],[IFC4_EntityType]],"")</f>
        <v/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3">
      <c r="A343" t="str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3">
      <c r="A344" t="str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3">
      <c r="A345" t="str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3">
      <c r="A346" t="str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3">
      <c r="A347" t="str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3">
      <c r="A348" t="str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3">
      <c r="A349" t="str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3">
      <c r="A350" t="str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3">
      <c r="A351" t="str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3">
      <c r="A352" t="str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/>
      </c>
      <c r="D352" t="str">
        <f>IF(BIMTypeCode[[#This Row],[IFC4_EntityType]]&lt;&gt;"",BIMTypeCode[[#This Row],[IFC4_EntityType]],"")</f>
        <v/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3">
      <c r="A353" t="str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/>
      </c>
      <c r="D353" t="str">
        <f>IF(BIMTypeCode[[#This Row],[IFC4_EntityType]]&lt;&gt;"",BIMTypeCode[[#This Row],[IFC4_EntityType]],"")</f>
        <v/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3">
      <c r="A354" t="str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/>
      </c>
      <c r="D354" t="str">
        <f>IF(BIMTypeCode[[#This Row],[IFC4_EntityType]]&lt;&gt;"",BIMTypeCode[[#This Row],[IFC4_EntityType]],"")</f>
        <v/>
      </c>
      <c r="E354" s="2" t="str">
        <f>IF(BIMTypeCode[[#This Row],[IFC4_EnumerationType]]&lt;&gt;"",BIMTypeCode[[#This Row],[IFC4_EnumerationType]],"")</f>
        <v/>
      </c>
      <c r="F354" s="2" t="str">
        <f>IF(BIMTypeCode[[#This Row],[IFC4_Properties]]&lt;&gt;"",BIMTypeCode[[#This Row],[IFC4_Properties]],"")</f>
        <v/>
      </c>
    </row>
    <row r="355" spans="1:6" x14ac:dyDescent="0.3">
      <c r="A355" t="str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/>
      </c>
      <c r="D355" t="str">
        <f>IF(BIMTypeCode[[#This Row],[IFC4_EntityType]]&lt;&gt;"",BIMTypeCode[[#This Row],[IFC4_EntityType]],"")</f>
        <v/>
      </c>
      <c r="E355" s="2" t="str">
        <f>IF(BIMTypeCode[[#This Row],[IFC4_EnumerationType]]&lt;&gt;"",BIMTypeCode[[#This Row],[IFC4_EnumerationType]],"")</f>
        <v/>
      </c>
      <c r="F355" s="2" t="str">
        <f>IF(BIMTypeCode[[#This Row],[IFC4_Properties]]&lt;&gt;"",BIMTypeCode[[#This Row],[IFC4_Properties]],"")</f>
        <v/>
      </c>
    </row>
    <row r="356" spans="1:6" x14ac:dyDescent="0.3">
      <c r="A356" t="str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/>
      </c>
      <c r="D356" t="str">
        <f>IF(BIMTypeCode[[#This Row],[IFC4_EntityType]]&lt;&gt;"",BIMTypeCode[[#This Row],[IFC4_EntityType]],"")</f>
        <v/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3">
      <c r="A357" t="str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/>
      </c>
      <c r="D357" t="str">
        <f>IF(BIMTypeCode[[#This Row],[IFC4_EntityType]]&lt;&gt;"",BIMTypeCode[[#This Row],[IFC4_EntityType]],"")</f>
        <v/>
      </c>
      <c r="E357" s="2" t="str">
        <f>IF(BIMTypeCode[[#This Row],[IFC4_EnumerationType]]&lt;&gt;"",BIMTypeCode[[#This Row],[IFC4_EnumerationType]],"")</f>
        <v/>
      </c>
      <c r="F357" s="2" t="str">
        <f>IF(BIMTypeCode[[#This Row],[IFC4_Properties]]&lt;&gt;"",BIMTypeCode[[#This Row],[IFC4_Properties]],"")</f>
        <v/>
      </c>
    </row>
    <row r="358" spans="1:6" x14ac:dyDescent="0.3">
      <c r="A358" t="str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/>
      </c>
      <c r="D358" t="str">
        <f>IF(BIMTypeCode[[#This Row],[IFC4_EntityType]]&lt;&gt;"",BIMTypeCode[[#This Row],[IFC4_EntityType]],"")</f>
        <v/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3">
      <c r="A359" t="str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3">
      <c r="A360" t="str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/>
      </c>
      <c r="D360" t="str">
        <f>IF(BIMTypeCode[[#This Row],[IFC4_EntityType]]&lt;&gt;"",BIMTypeCode[[#This Row],[IFC4_EntityType]],"")</f>
        <v/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3">
      <c r="A361" t="str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/>
      </c>
      <c r="D361" t="str">
        <f>IF(BIMTypeCode[[#This Row],[IFC4_EntityType]]&lt;&gt;"",BIMTypeCode[[#This Row],[IFC4_EntityType]],"")</f>
        <v/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3">
      <c r="A362" t="str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/>
      </c>
      <c r="D362" t="str">
        <f>IF(BIMTypeCode[[#This Row],[IFC4_EntityType]]&lt;&gt;"",BIMTypeCode[[#This Row],[IFC4_EntityType]],"")</f>
        <v/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3">
      <c r="A363" t="str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/>
      </c>
      <c r="D363" t="str">
        <f>IF(BIMTypeCode[[#This Row],[IFC4_EntityType]]&lt;&gt;"",BIMTypeCode[[#This Row],[IFC4_EntityType]],"")</f>
        <v/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3">
      <c r="A364" t="str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/>
      </c>
      <c r="D364" t="str">
        <f>IF(BIMTypeCode[[#This Row],[IFC4_EntityType]]&lt;&gt;"",BIMTypeCode[[#This Row],[IFC4_EntityType]],"")</f>
        <v/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3">
      <c r="A365" t="str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/>
      </c>
      <c r="D365" t="str">
        <f>IF(BIMTypeCode[[#This Row],[IFC4_EntityType]]&lt;&gt;"",BIMTypeCode[[#This Row],[IFC4_EntityType]],"")</f>
        <v/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3">
      <c r="A366" t="str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/>
      </c>
      <c r="D366" t="str">
        <f>IF(BIMTypeCode[[#This Row],[IFC4_EntityType]]&lt;&gt;"",BIMTypeCode[[#This Row],[IFC4_EntityType]],"")</f>
        <v/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3">
      <c r="A367" t="str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/>
      </c>
      <c r="D367" t="str">
        <f>IF(BIMTypeCode[[#This Row],[IFC4_EntityType]]&lt;&gt;"",BIMTypeCode[[#This Row],[IFC4_EntityType]],"")</f>
        <v/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3">
      <c r="A368" t="str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/>
      </c>
      <c r="D368" t="str">
        <f>IF(BIMTypeCode[[#This Row],[IFC4_EntityType]]&lt;&gt;"",BIMTypeCode[[#This Row],[IFC4_EntityType]],"")</f>
        <v/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3">
      <c r="A369" t="str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/>
      </c>
      <c r="D369" t="str">
        <f>IF(BIMTypeCode[[#This Row],[IFC4_EntityType]]&lt;&gt;"",BIMTypeCode[[#This Row],[IFC4_EntityType]],"")</f>
        <v/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3">
      <c r="A370" t="str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/>
      </c>
      <c r="D370" t="str">
        <f>IF(BIMTypeCode[[#This Row],[IFC4_EntityType]]&lt;&gt;"",BIMTypeCode[[#This Row],[IFC4_EntityType]],"")</f>
        <v/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3">
      <c r="A371" t="str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/>
      </c>
      <c r="D371" t="str">
        <f>IF(BIMTypeCode[[#This Row],[IFC4_EntityType]]&lt;&gt;"",BIMTypeCode[[#This Row],[IFC4_EntityType]],"")</f>
        <v/>
      </c>
      <c r="E371" s="2" t="str">
        <f>IF(BIMTypeCode[[#This Row],[IFC4_EnumerationType]]&lt;&gt;"",BIMTypeCode[[#This Row],[IFC4_EnumerationType]],"")</f>
        <v/>
      </c>
      <c r="F371" s="2" t="str">
        <f>IF(BIMTypeCode[[#This Row],[IFC4_Properties]]&lt;&gt;"",BIMTypeCode[[#This Row],[IFC4_Properties]],"")</f>
        <v/>
      </c>
    </row>
    <row r="372" spans="1:6" x14ac:dyDescent="0.3">
      <c r="A372" t="str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/>
      </c>
      <c r="D372" t="str">
        <f>IF(BIMTypeCode[[#This Row],[IFC4_EntityType]]&lt;&gt;"",BIMTypeCode[[#This Row],[IFC4_EntityType]],"")</f>
        <v/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3">
      <c r="A373" t="str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/>
      </c>
      <c r="D373" t="str">
        <f>IF(BIMTypeCode[[#This Row],[IFC4_EntityType]]&lt;&gt;"",BIMTypeCode[[#This Row],[IFC4_EntityType]],"")</f>
        <v/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3">
      <c r="A374" t="str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/>
      </c>
      <c r="D374" t="str">
        <f>IF(BIMTypeCode[[#This Row],[IFC4_EntityType]]&lt;&gt;"",BIMTypeCode[[#This Row],[IFC4_EntityType]],"")</f>
        <v/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3">
      <c r="A375" t="str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/>
      </c>
      <c r="D375" t="str">
        <f>IF(BIMTypeCode[[#This Row],[IFC4_EntityType]]&lt;&gt;"",BIMTypeCode[[#This Row],[IFC4_EntityType]],"")</f>
        <v/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3">
      <c r="A376" t="str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/>
      </c>
      <c r="D376" t="str">
        <f>IF(BIMTypeCode[[#This Row],[IFC4_EntityType]]&lt;&gt;"",BIMTypeCode[[#This Row],[IFC4_EntityType]],"")</f>
        <v/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3">
      <c r="A377" t="str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/>
      </c>
      <c r="D377" t="str">
        <f>IF(BIMTypeCode[[#This Row],[IFC4_EntityType]]&lt;&gt;"",BIMTypeCode[[#This Row],[IFC4_EntityType]],"")</f>
        <v/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3">
      <c r="A378" t="str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/>
      </c>
      <c r="D378" t="str">
        <f>IF(BIMTypeCode[[#This Row],[IFC4_EntityType]]&lt;&gt;"",BIMTypeCode[[#This Row],[IFC4_EntityType]],"")</f>
        <v/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3">
      <c r="A379" t="str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/>
      </c>
      <c r="D379" t="str">
        <f>IF(BIMTypeCode[[#This Row],[IFC4_EntityType]]&lt;&gt;"",BIMTypeCode[[#This Row],[IFC4_EntityType]],"")</f>
        <v/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3">
      <c r="A380" t="str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3">
      <c r="A381" t="str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3">
      <c r="A382" t="str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3">
      <c r="A383" t="str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3">
      <c r="A384" t="str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3">
      <c r="A385" t="str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3">
      <c r="A386" t="str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3">
      <c r="A387" t="str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3">
      <c r="A388" t="str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3">
      <c r="A389" t="str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3">
      <c r="A390" t="str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3">
      <c r="A391" t="str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3">
      <c r="A392" t="str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3">
      <c r="A393" t="str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3">
      <c r="A394" t="str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3">
      <c r="A395" t="str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3">
      <c r="A396" t="str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3">
      <c r="A397" t="str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>IfcCoveringType</v>
      </c>
      <c r="E397" s="2" t="str">
        <f>IF(BIMTypeCode[[#This Row],[IFC4_EnumerationType]]&lt;&gt;"",BIMTypeCode[[#This Row],[IFC4_EnumerationType]],"")</f>
        <v>SLEEVING</v>
      </c>
      <c r="F397" s="2" t="str">
        <f>IF(BIMTypeCode[[#This Row],[IFC4_Properties]]&lt;&gt;"",BIMTypeCode[[#This Row],[IFC4_Properties]],"")</f>
        <v/>
      </c>
    </row>
    <row r="398" spans="1:6" x14ac:dyDescent="0.3">
      <c r="A398" t="str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>IfcCovering</v>
      </c>
      <c r="D398" t="str">
        <f>IF(BIMTypeCode[[#This Row],[IFC4_EntityType]]&lt;&gt;"",BIMTypeCode[[#This Row],[IFC4_EntityType]],"")</f>
        <v>IfcCoveringType</v>
      </c>
      <c r="E398" s="2" t="str">
        <f>IF(BIMTypeCode[[#This Row],[IFC4_EnumerationType]]&lt;&gt;"",BIMTypeCode[[#This Row],[IFC4_EnumerationType]],"")</f>
        <v>SLEEVING</v>
      </c>
      <c r="F398" s="2" t="str">
        <f>IF(BIMTypeCode[[#This Row],[IFC4_Properties]]&lt;&gt;"",BIMTypeCode[[#This Row],[IFC4_Properties]],"")</f>
        <v/>
      </c>
    </row>
    <row r="399" spans="1:6" x14ac:dyDescent="0.3">
      <c r="A399" t="str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>IfcCovering</v>
      </c>
      <c r="D399" t="str">
        <f>IF(BIMTypeCode[[#This Row],[IFC4_EntityType]]&lt;&gt;"",BIMTypeCode[[#This Row],[IFC4_EntityType]],"")</f>
        <v>IfcCoveringType</v>
      </c>
      <c r="E399" s="2" t="str">
        <f>IF(BIMTypeCode[[#This Row],[IFC4_EnumerationType]]&lt;&gt;"",BIMTypeCode[[#This Row],[IFC4_EnumerationType]],"")</f>
        <v>SLEEVING</v>
      </c>
      <c r="F399" s="2" t="str">
        <f>IF(BIMTypeCode[[#This Row],[IFC4_Properties]]&lt;&gt;"",BIMTypeCode[[#This Row],[IFC4_Properties]],"")</f>
        <v/>
      </c>
    </row>
    <row r="400" spans="1:6" x14ac:dyDescent="0.3">
      <c r="A400" t="str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>IfcCovering</v>
      </c>
      <c r="D400" t="str">
        <f>IF(BIMTypeCode[[#This Row],[IFC4_EntityType]]&lt;&gt;"",BIMTypeCode[[#This Row],[IFC4_EntityType]],"")</f>
        <v>IfcCoveringType</v>
      </c>
      <c r="E400" s="2" t="str">
        <f>IF(BIMTypeCode[[#This Row],[IFC4_EnumerationType]]&lt;&gt;"",BIMTypeCode[[#This Row],[IFC4_EnumerationType]],"")</f>
        <v>SLEEVING</v>
      </c>
      <c r="F400" s="2" t="str">
        <f>IF(BIMTypeCode[[#This Row],[IFC4_Properties]]&lt;&gt;"",BIMTypeCode[[#This Row],[IFC4_Properties]],"")</f>
        <v/>
      </c>
    </row>
    <row r="401" spans="1:6" x14ac:dyDescent="0.3">
      <c r="A401" t="str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>IfcCovering</v>
      </c>
      <c r="D401" t="str">
        <f>IF(BIMTypeCode[[#This Row],[IFC4_EntityType]]&lt;&gt;"",BIMTypeCode[[#This Row],[IFC4_EntityType]],"")</f>
        <v>IfcCoveringType</v>
      </c>
      <c r="E401" s="2" t="str">
        <f>IF(BIMTypeCode[[#This Row],[IFC4_EnumerationType]]&lt;&gt;"",BIMTypeCode[[#This Row],[IFC4_EnumerationType]],"")</f>
        <v>SLEEVING</v>
      </c>
      <c r="F401" s="2" t="str">
        <f>IF(BIMTypeCode[[#This Row],[IFC4_Properties]]&lt;&gt;"",BIMTypeCode[[#This Row],[IFC4_Properties]],"")</f>
        <v/>
      </c>
    </row>
    <row r="402" spans="1:6" x14ac:dyDescent="0.3">
      <c r="A402" t="str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3">
      <c r="A403" t="str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3">
      <c r="A404" t="str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/>
      </c>
      <c r="D404" t="str">
        <f>IF(BIMTypeCode[[#This Row],[IFC4_EntityType]]&lt;&gt;"",BIMTypeCode[[#This Row],[IFC4_EntityType]],"")</f>
        <v/>
      </c>
      <c r="E404" s="2" t="str">
        <f>IF(BIMTypeCode[[#This Row],[IFC4_EnumerationType]]&lt;&gt;"",BIMTypeCode[[#This Row],[IFC4_EnumerationType]],"")</f>
        <v/>
      </c>
      <c r="F404" s="2" t="str">
        <f>IF(BIMTypeCode[[#This Row],[IFC4_Properties]]&lt;&gt;"",BIMTypeCode[[#This Row],[IFC4_Properties]],"")</f>
        <v/>
      </c>
    </row>
    <row r="405" spans="1:6" x14ac:dyDescent="0.3">
      <c r="A405" t="str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/>
      </c>
      <c r="D405" t="str">
        <f>IF(BIMTypeCode[[#This Row],[IFC4_EntityType]]&lt;&gt;"",BIMTypeCode[[#This Row],[IFC4_EntityType]],"")</f>
        <v/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3">
      <c r="A406" t="str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/>
      </c>
      <c r="D406" t="str">
        <f>IF(BIMTypeCode[[#This Row],[IFC4_EntityType]]&lt;&gt;"",BIMTypeCode[[#This Row],[IFC4_EntityType]],"")</f>
        <v/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3">
      <c r="A407" t="str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3">
      <c r="A408" t="str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>IfcFireSuppressionTerminalType</v>
      </c>
      <c r="E408" s="2" t="str">
        <f>IF(BIMTypeCode[[#This Row],[IFC4_EnumerationType]]&lt;&gt;"",BIMTypeCode[[#This Row],[IFC4_EnumerationType]],"")</f>
        <v>SPINKLER</v>
      </c>
      <c r="F408" s="2" t="str">
        <f>IF(BIMTypeCode[[#This Row],[IFC4_Properties]]&lt;&gt;"",BIMTypeCode[[#This Row],[IFC4_Properties]],"")</f>
        <v/>
      </c>
    </row>
    <row r="409" spans="1:6" x14ac:dyDescent="0.3">
      <c r="A409" t="str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>IfcFireSuppressionTerminal</v>
      </c>
      <c r="D409" t="str">
        <f>IF(BIMTypeCode[[#This Row],[IFC4_EntityType]]&lt;&gt;"",BIMTypeCode[[#This Row],[IFC4_EntityType]],"")</f>
        <v>IfcFireSuppressionTerminalType</v>
      </c>
      <c r="E409" s="2" t="str">
        <f>IF(BIMTypeCode[[#This Row],[IFC4_EnumerationType]]&lt;&gt;"",BIMTypeCode[[#This Row],[IFC4_EnumerationType]],"")</f>
        <v>SPINKLER</v>
      </c>
      <c r="F409" s="2" t="str">
        <f>IF(BIMTypeCode[[#This Row],[IFC4_Properties]]&lt;&gt;"",BIMTypeCode[[#This Row],[IFC4_Properties]],"")</f>
        <v/>
      </c>
    </row>
    <row r="410" spans="1:6" x14ac:dyDescent="0.3">
      <c r="A410" t="str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>IfcFireSuppressionTerminal</v>
      </c>
      <c r="D410" t="str">
        <f>IF(BIMTypeCode[[#This Row],[IFC4_EntityType]]&lt;&gt;"",BIMTypeCode[[#This Row],[IFC4_EntityType]],"")</f>
        <v>IfcFireSuppressionTerminalType</v>
      </c>
      <c r="E410" s="2" t="str">
        <f>IF(BIMTypeCode[[#This Row],[IFC4_EnumerationType]]&lt;&gt;"",BIMTypeCode[[#This Row],[IFC4_EnumerationType]],"")</f>
        <v>SPINKLER</v>
      </c>
      <c r="F410" s="2" t="str">
        <f>IF(BIMTypeCode[[#This Row],[IFC4_Properties]]&lt;&gt;"",BIMTypeCode[[#This Row],[IFC4_Properties]],"")</f>
        <v/>
      </c>
    </row>
    <row r="411" spans="1:6" x14ac:dyDescent="0.3">
      <c r="A411" t="str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>IfcFireSuppressionTerminal</v>
      </c>
      <c r="D411" t="str">
        <f>IF(BIMTypeCode[[#This Row],[IFC4_EntityType]]&lt;&gt;"",BIMTypeCode[[#This Row],[IFC4_EntityType]],"")</f>
        <v>IfcFireSuppressionTerminalType</v>
      </c>
      <c r="E411" s="2" t="str">
        <f>IF(BIMTypeCode[[#This Row],[IFC4_EnumerationType]]&lt;&gt;"",BIMTypeCode[[#This Row],[IFC4_EnumerationType]],"")</f>
        <v>SPINKLER</v>
      </c>
      <c r="F411" s="2" t="str">
        <f>IF(BIMTypeCode[[#This Row],[IFC4_Properties]]&lt;&gt;"",BIMTypeCode[[#This Row],[IFC4_Properties]],"")</f>
        <v/>
      </c>
    </row>
    <row r="412" spans="1:6" x14ac:dyDescent="0.3">
      <c r="A412" t="str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>IfcFireSuppressionTerminal</v>
      </c>
      <c r="D412" t="str">
        <f>IF(BIMTypeCode[[#This Row],[IFC4_EntityType]]&lt;&gt;"",BIMTypeCode[[#This Row],[IFC4_EntityType]],"")</f>
        <v>IfcFireSuppressionTerminalType</v>
      </c>
      <c r="E412" s="2" t="str">
        <f>IF(BIMTypeCode[[#This Row],[IFC4_EnumerationType]]&lt;&gt;"",BIMTypeCode[[#This Row],[IFC4_EnumerationType]],"")</f>
        <v>SPINKLER</v>
      </c>
      <c r="F412" s="2" t="str">
        <f>IF(BIMTypeCode[[#This Row],[IFC4_Properties]]&lt;&gt;"",BIMTypeCode[[#This Row],[IFC4_Properties]],"")</f>
        <v/>
      </c>
    </row>
    <row r="413" spans="1:6" x14ac:dyDescent="0.3">
      <c r="A413" t="str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>IfcFireSuppressionTerminalType</v>
      </c>
      <c r="E413" s="2" t="str">
        <f>IF(BIMTypeCode[[#This Row],[IFC4_EnumerationType]]&lt;&gt;"",BIMTypeCode[[#This Row],[IFC4_EnumerationType]],"")</f>
        <v>HOSEREEL</v>
      </c>
      <c r="F413" s="2" t="str">
        <f>IF(BIMTypeCode[[#This Row],[IFC4_Properties]]&lt;&gt;"",BIMTypeCode[[#This Row],[IFC4_Properties]],"")</f>
        <v/>
      </c>
    </row>
    <row r="414" spans="1:6" x14ac:dyDescent="0.3">
      <c r="A414" t="str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>IfcFireSuppressionTerminal</v>
      </c>
      <c r="D414" t="str">
        <f>IF(BIMTypeCode[[#This Row],[IFC4_EntityType]]&lt;&gt;"",BIMTypeCode[[#This Row],[IFC4_EntityType]],"")</f>
        <v>IfcFireSuppressionTerminalType</v>
      </c>
      <c r="E414" s="2" t="str">
        <f>IF(BIMTypeCode[[#This Row],[IFC4_EnumerationType]]&lt;&gt;"",BIMTypeCode[[#This Row],[IFC4_EnumerationType]],"")</f>
        <v>HOSEREEL</v>
      </c>
      <c r="F414" s="2" t="str">
        <f>IF(BIMTypeCode[[#This Row],[IFC4_Properties]]&lt;&gt;"",BIMTypeCode[[#This Row],[IFC4_Properties]],"")</f>
        <v/>
      </c>
    </row>
    <row r="415" spans="1:6" x14ac:dyDescent="0.3">
      <c r="A415" t="str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3">
      <c r="A416" t="str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>IfcPipeSegmentType</v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3">
      <c r="A417" t="str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>IfcPipeSegmentType</v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3">
      <c r="A418" t="str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>IfcPipeSegmentType</v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3">
      <c r="A419" t="str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>IfcValveType</v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3">
      <c r="A420" t="str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>IfcValve</v>
      </c>
      <c r="D420" t="str">
        <f>IF(BIMTypeCode[[#This Row],[IFC4_EntityType]]&lt;&gt;"",BIMTypeCode[[#This Row],[IFC4_EntityType]],"")</f>
        <v>IfcValveType</v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3">
      <c r="A421" t="str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>IfcValve</v>
      </c>
      <c r="D421" t="str">
        <f>IF(BIMTypeCode[[#This Row],[IFC4_EntityType]]&lt;&gt;"",BIMTypeCode[[#This Row],[IFC4_EntityType]],"")</f>
        <v>IfcValveType</v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3">
      <c r="A422" t="str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>IfcValve</v>
      </c>
      <c r="D422" t="str">
        <f>IF(BIMTypeCode[[#This Row],[IFC4_EntityType]]&lt;&gt;"",BIMTypeCode[[#This Row],[IFC4_EntityType]],"")</f>
        <v>IfcValveType</v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3">
      <c r="A423" t="str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>IfcValve</v>
      </c>
      <c r="D423" t="str">
        <f>IF(BIMTypeCode[[#This Row],[IFC4_EntityType]]&lt;&gt;"",BIMTypeCode[[#This Row],[IFC4_EntityType]],"")</f>
        <v>IfcValveType</v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3">
      <c r="A424" t="str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>IfcValve</v>
      </c>
      <c r="D424" t="str">
        <f>IF(BIMTypeCode[[#This Row],[IFC4_EntityType]]&lt;&gt;"",BIMTypeCode[[#This Row],[IFC4_EntityType]],"")</f>
        <v>IfcValveType</v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3">
      <c r="A425" t="str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>IfcValve</v>
      </c>
      <c r="D425" t="str">
        <f>IF(BIMTypeCode[[#This Row],[IFC4_EntityType]]&lt;&gt;"",BIMTypeCode[[#This Row],[IFC4_EntityType]],"")</f>
        <v>IfcValveType</v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3">
      <c r="A426" t="str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>IfcValve</v>
      </c>
      <c r="D426" t="str">
        <f>IF(BIMTypeCode[[#This Row],[IFC4_EntityType]]&lt;&gt;"",BIMTypeCode[[#This Row],[IFC4_EntityType]],"")</f>
        <v>IfcValveType</v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3">
      <c r="A427" t="str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>IfcValve</v>
      </c>
      <c r="D427" t="str">
        <f>IF(BIMTypeCode[[#This Row],[IFC4_EntityType]]&lt;&gt;"",BIMTypeCode[[#This Row],[IFC4_EntityType]],"")</f>
        <v>IfcValveType</v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3">
      <c r="A428" t="str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>IfcValveType</v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3">
      <c r="A429" t="str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>IfcValve</v>
      </c>
      <c r="D429" t="str">
        <f>IF(BIMTypeCode[[#This Row],[IFC4_EntityType]]&lt;&gt;"",BIMTypeCode[[#This Row],[IFC4_EntityType]],"")</f>
        <v>IfcValveType</v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3">
      <c r="A430" t="str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>IfcValve</v>
      </c>
      <c r="D430" t="str">
        <f>IF(BIMTypeCode[[#This Row],[IFC4_EntityType]]&lt;&gt;"",BIMTypeCode[[#This Row],[IFC4_EntityType]],"")</f>
        <v>IfcValveType</v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3">
      <c r="A431" t="str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>IfcValve</v>
      </c>
      <c r="D431" t="str">
        <f>IF(BIMTypeCode[[#This Row],[IFC4_EntityType]]&lt;&gt;"",BIMTypeCode[[#This Row],[IFC4_EntityType]],"")</f>
        <v>IfcValveType</v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3">
      <c r="A432" t="str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3">
      <c r="A433" t="str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>IfcValve</v>
      </c>
      <c r="D433" t="str">
        <f>IF(BIMTypeCode[[#This Row],[IFC4_EntityType]]&lt;&gt;"",BIMTypeCode[[#This Row],[IFC4_EntityType]],"")</f>
        <v>IfcValveType</v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3">
      <c r="A434" t="str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3">
      <c r="A435" t="str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3">
      <c r="A436" t="str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3">
      <c r="A437" t="str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/>
      </c>
      <c r="D437" t="str">
        <f>IF(BIMTypeCode[[#This Row],[IFC4_EntityType]]&lt;&gt;"",BIMTypeCode[[#This Row],[IFC4_EntityType]],"")</f>
        <v/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3">
      <c r="A438" t="str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/>
      </c>
      <c r="D438" t="str">
        <f>IF(BIMTypeCode[[#This Row],[IFC4_EntityType]]&lt;&gt;"",BIMTypeCode[[#This Row],[IFC4_EntityType]],"")</f>
        <v/>
      </c>
      <c r="E438" s="2" t="str">
        <f>IF(BIMTypeCode[[#This Row],[IFC4_EnumerationType]]&lt;&gt;"",BIMTypeCode[[#This Row],[IFC4_EnumerationType]],"")</f>
        <v/>
      </c>
      <c r="F438" s="2" t="str">
        <f>IF(BIMTypeCode[[#This Row],[IFC4_Properties]]&lt;&gt;"",BIMTypeCode[[#This Row],[IFC4_Properties]],"")</f>
        <v/>
      </c>
    </row>
    <row r="439" spans="1:6" x14ac:dyDescent="0.3">
      <c r="A439" t="str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/>
      </c>
      <c r="D439" t="str">
        <f>IF(BIMTypeCode[[#This Row],[IFC4_EntityType]]&lt;&gt;"",BIMTypeCode[[#This Row],[IFC4_EntityType]],"")</f>
        <v/>
      </c>
      <c r="E439" s="2" t="str">
        <f>IF(BIMTypeCode[[#This Row],[IFC4_EnumerationType]]&lt;&gt;"",BIMTypeCode[[#This Row],[IFC4_EnumerationType]],"")</f>
        <v/>
      </c>
      <c r="F439" s="2" t="str">
        <f>IF(BIMTypeCode[[#This Row],[IFC4_Properties]]&lt;&gt;"",BIMTypeCode[[#This Row],[IFC4_Properties]],"")</f>
        <v/>
      </c>
    </row>
    <row r="440" spans="1:6" x14ac:dyDescent="0.3">
      <c r="A440" t="str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/>
      </c>
      <c r="D440" t="str">
        <f>IF(BIMTypeCode[[#This Row],[IFC4_EntityType]]&lt;&gt;"",BIMTypeCode[[#This Row],[IFC4_EntityType]],"")</f>
        <v/>
      </c>
      <c r="E440" s="2" t="str">
        <f>IF(BIMTypeCode[[#This Row],[IFC4_EnumerationType]]&lt;&gt;"",BIMTypeCode[[#This Row],[IFC4_EnumerationType]],"")</f>
        <v/>
      </c>
      <c r="F440" s="2" t="str">
        <f>IF(BIMTypeCode[[#This Row],[IFC4_Properties]]&lt;&gt;"",BIMTypeCode[[#This Row],[IFC4_Properties]],"")</f>
        <v/>
      </c>
    </row>
    <row r="441" spans="1:6" x14ac:dyDescent="0.3">
      <c r="A441" t="str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3">
      <c r="A442" t="str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3">
      <c r="A443" t="str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3">
      <c r="A444" t="str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>IfcCoveringType</v>
      </c>
      <c r="E444" s="2" t="str">
        <f>IF(BIMTypeCode[[#This Row],[IFC4_EnumerationType]]&lt;&gt;"",BIMTypeCode[[#This Row],[IFC4_EnumerationType]],"")</f>
        <v>SLEEVING</v>
      </c>
      <c r="F444" s="2" t="str">
        <f>IF(BIMTypeCode[[#This Row],[IFC4_Properties]]&lt;&gt;"",BIMTypeCode[[#This Row],[IFC4_Properties]],"")</f>
        <v/>
      </c>
    </row>
    <row r="445" spans="1:6" x14ac:dyDescent="0.3">
      <c r="A445" t="str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>IfcCovering</v>
      </c>
      <c r="D445" t="str">
        <f>IF(BIMTypeCode[[#This Row],[IFC4_EntityType]]&lt;&gt;"",BIMTypeCode[[#This Row],[IFC4_EntityType]],"")</f>
        <v>IfcCoveringType</v>
      </c>
      <c r="E445" s="2" t="str">
        <f>IF(BIMTypeCode[[#This Row],[IFC4_EnumerationType]]&lt;&gt;"",BIMTypeCode[[#This Row],[IFC4_EnumerationType]],"")</f>
        <v>SLEEVING</v>
      </c>
      <c r="F445" s="2" t="str">
        <f>IF(BIMTypeCode[[#This Row],[IFC4_Properties]]&lt;&gt;"",BIMTypeCode[[#This Row],[IFC4_Properties]],"")</f>
        <v/>
      </c>
    </row>
    <row r="446" spans="1:6" x14ac:dyDescent="0.3">
      <c r="A446" t="str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>IfcCovering</v>
      </c>
      <c r="D446" t="str">
        <f>IF(BIMTypeCode[[#This Row],[IFC4_EntityType]]&lt;&gt;"",BIMTypeCode[[#This Row],[IFC4_EntityType]],"")</f>
        <v>IfcCoveringType</v>
      </c>
      <c r="E446" s="2" t="str">
        <f>IF(BIMTypeCode[[#This Row],[IFC4_EnumerationType]]&lt;&gt;"",BIMTypeCode[[#This Row],[IFC4_EnumerationType]],"")</f>
        <v>SLEEVING</v>
      </c>
      <c r="F446" s="2" t="str">
        <f>IF(BIMTypeCode[[#This Row],[IFC4_Properties]]&lt;&gt;"",BIMTypeCode[[#This Row],[IFC4_Properties]],"")</f>
        <v/>
      </c>
    </row>
    <row r="447" spans="1:6" x14ac:dyDescent="0.3">
      <c r="A447" t="str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>IfcCovering</v>
      </c>
      <c r="D447" t="str">
        <f>IF(BIMTypeCode[[#This Row],[IFC4_EntityType]]&lt;&gt;"",BIMTypeCode[[#This Row],[IFC4_EntityType]],"")</f>
        <v>IfcCoveringType</v>
      </c>
      <c r="E447" s="2" t="str">
        <f>IF(BIMTypeCode[[#This Row],[IFC4_EnumerationType]]&lt;&gt;"",BIMTypeCode[[#This Row],[IFC4_EnumerationType]],"")</f>
        <v>SLEEVING</v>
      </c>
      <c r="F447" s="2" t="str">
        <f>IF(BIMTypeCode[[#This Row],[IFC4_Properties]]&lt;&gt;"",BIMTypeCode[[#This Row],[IFC4_Properties]],"")</f>
        <v/>
      </c>
    </row>
    <row r="448" spans="1:6" x14ac:dyDescent="0.3">
      <c r="A448" t="str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>IfcCovering</v>
      </c>
      <c r="D448" t="str">
        <f>IF(BIMTypeCode[[#This Row],[IFC4_EntityType]]&lt;&gt;"",BIMTypeCode[[#This Row],[IFC4_EntityType]],"")</f>
        <v>IfcCoveringType</v>
      </c>
      <c r="E448" s="2" t="str">
        <f>IF(BIMTypeCode[[#This Row],[IFC4_EnumerationType]]&lt;&gt;"",BIMTypeCode[[#This Row],[IFC4_EnumerationType]],"")</f>
        <v>SLEEVING</v>
      </c>
      <c r="F448" s="2" t="str">
        <f>IF(BIMTypeCode[[#This Row],[IFC4_Properties]]&lt;&gt;"",BIMTypeCode[[#This Row],[IFC4_Properties]],"")</f>
        <v/>
      </c>
    </row>
    <row r="449" spans="1:6" x14ac:dyDescent="0.3">
      <c r="A449" t="str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/>
      </c>
      <c r="D449" t="str">
        <f>IF(BIMTypeCode[[#This Row],[IFC4_EntityType]]&lt;&gt;"",BIMTypeCode[[#This Row],[IFC4_EntityType]],"")</f>
        <v/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3">
      <c r="A450" t="str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/>
      </c>
      <c r="D450" t="str">
        <f>IF(BIMTypeCode[[#This Row],[IFC4_EntityType]]&lt;&gt;"",BIMTypeCode[[#This Row],[IFC4_EntityType]],"")</f>
        <v/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3">
      <c r="A451" t="str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/>
      </c>
      <c r="D451" t="str">
        <f>IF(BIMTypeCode[[#This Row],[IFC4_EntityType]]&lt;&gt;"",BIMTypeCode[[#This Row],[IFC4_EntityType]],"")</f>
        <v/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3">
      <c r="A452" t="str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/>
      </c>
      <c r="D452" t="str">
        <f>IF(BIMTypeCode[[#This Row],[IFC4_EntityType]]&lt;&gt;"",BIMTypeCode[[#This Row],[IFC4_EntityType]],"")</f>
        <v/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3">
      <c r="A453" t="str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/>
      </c>
      <c r="D453" t="str">
        <f>IF(BIMTypeCode[[#This Row],[IFC4_EntityType]]&lt;&gt;"",BIMTypeCode[[#This Row],[IFC4_EntityType]],"")</f>
        <v/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3">
      <c r="A454" t="str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3">
      <c r="A455" t="str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3">
      <c r="A456" t="str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>IfcCableSegmentType</v>
      </c>
      <c r="E456" s="2" t="str">
        <f>IF(BIMTypeCode[[#This Row],[IFC4_EnumerationType]]&lt;&gt;"",BIMTypeCode[[#This Row],[IFC4_EnumerationType]],"")</f>
        <v>CABLESEGMENT</v>
      </c>
      <c r="F456" s="2" t="str">
        <f>IF(BIMTypeCode[[#This Row],[IFC4_Properties]]&lt;&gt;"",BIMTypeCode[[#This Row],[IFC4_Properties]],"")</f>
        <v/>
      </c>
    </row>
    <row r="457" spans="1:6" x14ac:dyDescent="0.3">
      <c r="A457" t="str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>IfcCableSegment</v>
      </c>
      <c r="D457" t="str">
        <f>IF(BIMTypeCode[[#This Row],[IFC4_EntityType]]&lt;&gt;"",BIMTypeCode[[#This Row],[IFC4_EntityType]],"")</f>
        <v>IfcCableSegmentType</v>
      </c>
      <c r="E457" s="2" t="str">
        <f>IF(BIMTypeCode[[#This Row],[IFC4_EnumerationType]]&lt;&gt;"",BIMTypeCode[[#This Row],[IFC4_EnumerationType]],"")</f>
        <v>CABLESEGMENT</v>
      </c>
      <c r="F457" s="2" t="str">
        <f>IF(BIMTypeCode[[#This Row],[IFC4_Properties]]&lt;&gt;"",BIMTypeCode[[#This Row],[IFC4_Properties]],"")</f>
        <v/>
      </c>
    </row>
    <row r="458" spans="1:6" x14ac:dyDescent="0.3">
      <c r="A458" t="str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>IfcCableSegment</v>
      </c>
      <c r="D458" t="str">
        <f>IF(BIMTypeCode[[#This Row],[IFC4_EntityType]]&lt;&gt;"",BIMTypeCode[[#This Row],[IFC4_EntityType]],"")</f>
        <v>IfcCableSegmentType</v>
      </c>
      <c r="E458" s="2" t="str">
        <f>IF(BIMTypeCode[[#This Row],[IFC4_EnumerationType]]&lt;&gt;"",BIMTypeCode[[#This Row],[IFC4_EnumerationType]],"")</f>
        <v>CABLESEGMENT</v>
      </c>
      <c r="F458" s="2" t="str">
        <f>IF(BIMTypeCode[[#This Row],[IFC4_Properties]]&lt;&gt;"",BIMTypeCode[[#This Row],[IFC4_Properties]],"")</f>
        <v/>
      </c>
    </row>
    <row r="459" spans="1:6" x14ac:dyDescent="0.3">
      <c r="A459" t="str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>IfcCableSegment</v>
      </c>
      <c r="D459" t="str">
        <f>IF(BIMTypeCode[[#This Row],[IFC4_EntityType]]&lt;&gt;"",BIMTypeCode[[#This Row],[IFC4_EntityType]],"")</f>
        <v>IfcCableSegmentType</v>
      </c>
      <c r="E459" s="2" t="str">
        <f>IF(BIMTypeCode[[#This Row],[IFC4_EnumerationType]]&lt;&gt;"",BIMTypeCode[[#This Row],[IFC4_EnumerationType]],"")</f>
        <v>CABLESEGMENT</v>
      </c>
      <c r="F459" s="2" t="str">
        <f>IF(BIMTypeCode[[#This Row],[IFC4_Properties]]&lt;&gt;"",BIMTypeCode[[#This Row],[IFC4_Properties]],"")</f>
        <v/>
      </c>
    </row>
    <row r="460" spans="1:6" x14ac:dyDescent="0.3">
      <c r="A460" t="str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>IfcCableSegment</v>
      </c>
      <c r="D460" t="str">
        <f>IF(BIMTypeCode[[#This Row],[IFC4_EntityType]]&lt;&gt;"",BIMTypeCode[[#This Row],[IFC4_EntityType]],"")</f>
        <v>IfcCableSegmentType</v>
      </c>
      <c r="E460" s="2" t="str">
        <f>IF(BIMTypeCode[[#This Row],[IFC4_EnumerationType]]&lt;&gt;"",BIMTypeCode[[#This Row],[IFC4_EnumerationType]],"")</f>
        <v>CABLESEGMENT</v>
      </c>
      <c r="F460" s="2" t="str">
        <f>IF(BIMTypeCode[[#This Row],[IFC4_Properties]]&lt;&gt;"",BIMTypeCode[[#This Row],[IFC4_Properties]],"")</f>
        <v/>
      </c>
    </row>
    <row r="461" spans="1:6" x14ac:dyDescent="0.3">
      <c r="A461" t="str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>IfcCableSegment</v>
      </c>
      <c r="D461" t="str">
        <f>IF(BIMTypeCode[[#This Row],[IFC4_EntityType]]&lt;&gt;"",BIMTypeCode[[#This Row],[IFC4_EntityType]],"")</f>
        <v>IfcCableSegmentType</v>
      </c>
      <c r="E461" s="2" t="str">
        <f>IF(BIMTypeCode[[#This Row],[IFC4_EnumerationType]]&lt;&gt;"",BIMTypeCode[[#This Row],[IFC4_EnumerationType]],"")</f>
        <v>CABLESEGMENT</v>
      </c>
      <c r="F461" s="2" t="str">
        <f>IF(BIMTypeCode[[#This Row],[IFC4_Properties]]&lt;&gt;"",BIMTypeCode[[#This Row],[IFC4_Properties]],"")</f>
        <v/>
      </c>
    </row>
    <row r="462" spans="1:6" x14ac:dyDescent="0.3">
      <c r="A462" t="str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>IfcLightFixtureType</v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3">
      <c r="A463" t="str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>IfcLightFixture</v>
      </c>
      <c r="D463" t="str">
        <f>IF(BIMTypeCode[[#This Row],[IFC4_EntityType]]&lt;&gt;"",BIMTypeCode[[#This Row],[IFC4_EntityType]],"")</f>
        <v>IfcLightFixtureType</v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3">
      <c r="A464" t="str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>IfcLightFixture</v>
      </c>
      <c r="D464" t="str">
        <f>IF(BIMTypeCode[[#This Row],[IFC4_EntityType]]&lt;&gt;"",BIMTypeCode[[#This Row],[IFC4_EntityType]],"")</f>
        <v>IfcLightFixtureType</v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3">
      <c r="A465" t="str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>IfcLightFixture</v>
      </c>
      <c r="D465" t="str">
        <f>IF(BIMTypeCode[[#This Row],[IFC4_EntityType]]&lt;&gt;"",BIMTypeCode[[#This Row],[IFC4_EntityType]],"")</f>
        <v>IfcLightFixtureType</v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3">
      <c r="A466" t="str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>IfcLightFixture</v>
      </c>
      <c r="D466" t="str">
        <f>IF(BIMTypeCode[[#This Row],[IFC4_EntityType]]&lt;&gt;"",BIMTypeCode[[#This Row],[IFC4_EntityType]],"")</f>
        <v>IfcLightFixtureType</v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3">
      <c r="A467" t="str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/>
      </c>
      <c r="D467" t="str">
        <f>IF(BIMTypeCode[[#This Row],[IFC4_EntityType]]&lt;&gt;"",BIMTypeCode[[#This Row],[IFC4_EntityType]],"")</f>
        <v/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3">
      <c r="A468" t="str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/>
      </c>
      <c r="D468" t="str">
        <f>IF(BIMTypeCode[[#This Row],[IFC4_EntityType]]&lt;&gt;"",BIMTypeCode[[#This Row],[IFC4_EntityType]],"")</f>
        <v/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3">
      <c r="A469" t="str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/>
      </c>
      <c r="D469" t="str">
        <f>IF(BIMTypeCode[[#This Row],[IFC4_EntityType]]&lt;&gt;"",BIMTypeCode[[#This Row],[IFC4_EntityType]],"")</f>
        <v/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3">
      <c r="A470" t="str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/>
      </c>
      <c r="D470" t="str">
        <f>IF(BIMTypeCode[[#This Row],[IFC4_EntityType]]&lt;&gt;"",BIMTypeCode[[#This Row],[IFC4_EntityType]],"")</f>
        <v/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3">
      <c r="A471" t="str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/>
      </c>
      <c r="D471" t="str">
        <f>IF(BIMTypeCode[[#This Row],[IFC4_EntityType]]&lt;&gt;"",BIMTypeCode[[#This Row],[IFC4_EntityType]],"")</f>
        <v/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3">
      <c r="A472" t="str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/>
      </c>
      <c r="D472" t="str">
        <f>IF(BIMTypeCode[[#This Row],[IFC4_EntityType]]&lt;&gt;"",BIMTypeCode[[#This Row],[IFC4_EntityType]],"")</f>
        <v/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3">
      <c r="A473" t="str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/>
      </c>
      <c r="D473" t="str">
        <f>IF(BIMTypeCode[[#This Row],[IFC4_EntityType]]&lt;&gt;"",BIMTypeCode[[#This Row],[IFC4_EntityType]],"")</f>
        <v/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3">
      <c r="A474" t="str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/>
      </c>
      <c r="D474" t="str">
        <f>IF(BIMTypeCode[[#This Row],[IFC4_EntityType]]&lt;&gt;"",BIMTypeCode[[#This Row],[IFC4_EntityType]],"")</f>
        <v/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3">
      <c r="A475" t="str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/>
      </c>
      <c r="D475" t="str">
        <f>IF(BIMTypeCode[[#This Row],[IFC4_EntityType]]&lt;&gt;"",BIMTypeCode[[#This Row],[IFC4_EntityType]],"")</f>
        <v/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3">
      <c r="A476" t="str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/>
      </c>
      <c r="D476" t="str">
        <f>IF(BIMTypeCode[[#This Row],[IFC4_EntityType]]&lt;&gt;"",BIMTypeCode[[#This Row],[IFC4_EntityType]],"")</f>
        <v/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3">
      <c r="A477" t="str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/>
      </c>
      <c r="D477" t="str">
        <f>IF(BIMTypeCode[[#This Row],[IFC4_EntityType]]&lt;&gt;"",BIMTypeCode[[#This Row],[IFC4_EntityType]],"")</f>
        <v/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3">
      <c r="A478" t="str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/>
      </c>
      <c r="D478" t="str">
        <f>IF(BIMTypeCode[[#This Row],[IFC4_EntityType]]&lt;&gt;"",BIMTypeCode[[#This Row],[IFC4_EntityType]],"")</f>
        <v/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3">
      <c r="A479" t="str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3">
      <c r="A480" t="str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3">
      <c r="A481" t="str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/>
      </c>
      <c r="D481" t="str">
        <f>IF(BIMTypeCode[[#This Row],[IFC4_EntityType]]&lt;&gt;"",BIMTypeCode[[#This Row],[IFC4_EntityType]],"")</f>
        <v/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3">
      <c r="A482" t="str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/>
      </c>
      <c r="D482" t="str">
        <f>IF(BIMTypeCode[[#This Row],[IFC4_EntityType]]&lt;&gt;"",BIMTypeCode[[#This Row],[IFC4_EntityType]],"")</f>
        <v/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3">
      <c r="A483" t="str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3">
      <c r="A484" t="str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3">
      <c r="A485" t="str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3">
      <c r="A486" t="str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3">
      <c r="A487" t="str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3">
      <c r="A488" t="str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3">
      <c r="A489" t="str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3">
      <c r="A490" t="str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3">
      <c r="A491" t="str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3">
      <c r="A492" t="str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3">
      <c r="A493" t="str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3">
      <c r="A494" t="str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>CABLETRAYSEGMENT</v>
      </c>
      <c r="F494" s="2" t="str">
        <f>IF(BIMTypeCode[[#This Row],[IFC4_Properties]]&lt;&gt;"",BIMTypeCode[[#This Row],[IFC4_Properties]],"")</f>
        <v/>
      </c>
    </row>
    <row r="495" spans="1:6" x14ac:dyDescent="0.3">
      <c r="A495" t="str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>CABLETRAYSEGMENT</v>
      </c>
      <c r="F495" s="2" t="str">
        <f>IF(BIMTypeCode[[#This Row],[IFC4_Properties]]&lt;&gt;"",BIMTypeCode[[#This Row],[IFC4_Properties]],"")</f>
        <v/>
      </c>
    </row>
    <row r="496" spans="1:6" x14ac:dyDescent="0.3">
      <c r="A496" t="str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>INSULATION</v>
      </c>
      <c r="F496" s="2" t="str">
        <f>IF(BIMTypeCode[[#This Row],[IFC4_Properties]]&lt;&gt;"",BIMTypeCode[[#This Row],[IFC4_Properties]],"")</f>
        <v/>
      </c>
    </row>
    <row r="497" spans="1:6" x14ac:dyDescent="0.3">
      <c r="A497" t="str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>INSULATION</v>
      </c>
      <c r="F497" s="2" t="str">
        <f>IF(BIMTypeCode[[#This Row],[IFC4_Properties]]&lt;&gt;"",BIMTypeCode[[#This Row],[IFC4_Properties]],"")</f>
        <v/>
      </c>
    </row>
    <row r="498" spans="1:6" x14ac:dyDescent="0.3">
      <c r="A498" t="str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>INSULATION</v>
      </c>
      <c r="F498" s="2" t="str">
        <f>IF(BIMTypeCode[[#This Row],[IFC4_Properties]]&lt;&gt;"",BIMTypeCode[[#This Row],[IFC4_Properties]],"")</f>
        <v/>
      </c>
    </row>
    <row r="499" spans="1:6" x14ac:dyDescent="0.3">
      <c r="A499" t="str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>USERDEFINED</v>
      </c>
      <c r="F499" s="2" t="str">
        <f>IF(BIMTypeCode[[#This Row],[IFC4_Properties]]&lt;&gt;"",BIMTypeCode[[#This Row],[IFC4_Properties]],"")</f>
        <v/>
      </c>
    </row>
    <row r="500" spans="1:6" x14ac:dyDescent="0.3">
      <c r="A500" t="str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IfcOpeningElement</v>
      </c>
      <c r="D500" t="str">
        <f>IF(BIMTypeCode[[#This Row],[IFC4_EntityType]]&lt;&gt;"",BIMTypeCode[[#This Row],[IFC4_EntityType]],"")</f>
        <v>IfcOpenningElementType</v>
      </c>
      <c r="E500" s="2" t="str">
        <f>IF(BIMTypeCode[[#This Row],[IFC4_EnumerationType]]&lt;&gt;"",BIMTypeCode[[#This Row],[IFC4_EnumerationType]],"")</f>
        <v>OPENING</v>
      </c>
      <c r="F500" s="2" t="str">
        <f>IF(BIMTypeCode[[#This Row],[IFC4_Properties]]&lt;&gt;"",BIMTypeCode[[#This Row],[IFC4_Properties]],"")</f>
        <v/>
      </c>
    </row>
    <row r="501" spans="1:6" x14ac:dyDescent="0.3">
      <c r="A501" t="str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IfcBuildingElementProxy</v>
      </c>
      <c r="D501" t="str">
        <f>IF(BIMTypeCode[[#This Row],[IFC4_EntityType]]&lt;&gt;"",BIMTypeCode[[#This Row],[IFC4_EntityType]],"")</f>
        <v>IfcBuildingElementProxyType</v>
      </c>
      <c r="E501" s="2" t="str">
        <f>IF(BIMTypeCode[[#This Row],[IFC4_EnumerationType]]&lt;&gt;"",BIMTypeCode[[#This Row],[IFC4_EnumerationType]],"")</f>
        <v>USERDEFINED</v>
      </c>
      <c r="F501" s="2" t="str">
        <f>IF(BIMTypeCode[[#This Row],[IFC4_Properties]]&lt;&gt;"",BIMTypeCode[[#This Row],[IFC4_Properties]],"")</f>
        <v/>
      </c>
    </row>
    <row r="502" spans="1:6" x14ac:dyDescent="0.3">
      <c r="A502" t="str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>USERDEFINED</v>
      </c>
      <c r="F502" s="2" t="str">
        <f>IF(BIMTypeCode[[#This Row],[IFC4_Properties]]&lt;&gt;"",BIMTypeCode[[#This Row],[IFC4_Properties]],"")</f>
        <v/>
      </c>
    </row>
    <row r="503" spans="1:6" x14ac:dyDescent="0.3">
      <c r="A503" t="str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USERDEFINED</v>
      </c>
      <c r="F503" s="2" t="str">
        <f>IF(BIMTypeCode[[#This Row],[IFC4_Properties]]&lt;&gt;"",BIMTypeCode[[#This Row],[IFC4_Properties]],"")</f>
        <v/>
      </c>
    </row>
    <row r="504" spans="1:6" x14ac:dyDescent="0.3">
      <c r="A504" t="str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USERDEFINED</v>
      </c>
      <c r="F504" s="2" t="str">
        <f>IF(BIMTypeCode[[#This Row],[IFC4_Properties]]&lt;&gt;"",BIMTypeCode[[#This Row],[IFC4_Properties]],"")</f>
        <v/>
      </c>
    </row>
    <row r="505" spans="1:6" x14ac:dyDescent="0.3">
      <c r="A505" t="str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3">
      <c r="A506" t="str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3">
      <c r="A507" t="str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>IfcCableSegment</v>
      </c>
      <c r="D507" t="str">
        <f>IF(BIMTypeCode[[#This Row],[IFC4_EntityType]]&lt;&gt;"",BIMTypeCode[[#This Row],[IFC4_EntityType]],"")</f>
        <v>IfcCableSegmentType</v>
      </c>
      <c r="E507" s="2" t="str">
        <f>IF(BIMTypeCode[[#This Row],[IFC4_EnumerationType]]&lt;&gt;"",BIMTypeCode[[#This Row],[IFC4_EnumerationType]],"")</f>
        <v>CABLESEGMENT</v>
      </c>
      <c r="F507" s="2" t="str">
        <f>IF(BIMTypeCode[[#This Row],[IFC4_Properties]]&lt;&gt;"",BIMTypeCode[[#This Row],[IFC4_Properties]],"")</f>
        <v/>
      </c>
    </row>
    <row r="508" spans="1:6" x14ac:dyDescent="0.3">
      <c r="A508" t="str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>IfcTransformer</v>
      </c>
      <c r="D508" t="str">
        <f>IF(BIMTypeCode[[#This Row],[IFC4_EntityType]]&lt;&gt;"",BIMTypeCode[[#This Row],[IFC4_EntityType]],"")</f>
        <v>IfcTransformerType</v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3">
      <c r="A509" t="str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>IfcElectricFlowStorageDevice</v>
      </c>
      <c r="D509" t="str">
        <f>IF(BIMTypeCode[[#This Row],[IFC4_EntityType]]&lt;&gt;"",BIMTypeCode[[#This Row],[IFC4_EntityType]],"")</f>
        <v>IfcElectricFlowStorageDeviceType</v>
      </c>
      <c r="E509" s="2" t="str">
        <f>IF(BIMTypeCode[[#This Row],[IFC4_EnumerationType]]&lt;&gt;"",BIMTypeCode[[#This Row],[IFC4_EnumerationType]],"")</f>
        <v>UPS</v>
      </c>
      <c r="F509" s="2" t="str">
        <f>IF(BIMTypeCode[[#This Row],[IFC4_Properties]]&lt;&gt;"",BIMTypeCode[[#This Row],[IFC4_Properties]],"")</f>
        <v/>
      </c>
    </row>
    <row r="510" spans="1:6" x14ac:dyDescent="0.3">
      <c r="A510" t="str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>IfcElectricFlowStorageDevice</v>
      </c>
      <c r="D510" t="str">
        <f>IF(BIMTypeCode[[#This Row],[IFC4_EntityType]]&lt;&gt;"",BIMTypeCode[[#This Row],[IFC4_EntityType]],"")</f>
        <v>IfcElectricFlowStorageDeviceType</v>
      </c>
      <c r="E510" s="2" t="str">
        <f>IF(BIMTypeCode[[#This Row],[IFC4_EnumerationType]]&lt;&gt;"",BIMTypeCode[[#This Row],[IFC4_EnumerationType]],"")</f>
        <v>HARMONICFILTER</v>
      </c>
      <c r="F510" s="2" t="str">
        <f>IF(BIMTypeCode[[#This Row],[IFC4_Properties]]&lt;&gt;"",BIMTypeCode[[#This Row],[IFC4_Properties]],"")</f>
        <v/>
      </c>
    </row>
    <row r="511" spans="1:6" x14ac:dyDescent="0.3">
      <c r="A511" t="str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>IfcElectricFlowStorageDevice</v>
      </c>
      <c r="D511" t="str">
        <f>IF(BIMTypeCode[[#This Row],[IFC4_EntityType]]&lt;&gt;"",BIMTypeCode[[#This Row],[IFC4_EntityType]],"")</f>
        <v>IfcElectricFlowStorageDeviceType</v>
      </c>
      <c r="E511" s="2" t="str">
        <f>IF(BIMTypeCode[[#This Row],[IFC4_EnumerationType]]&lt;&gt;"",BIMTypeCode[[#This Row],[IFC4_EnumerationType]],"")</f>
        <v>HARMONICFILTER</v>
      </c>
      <c r="F511" s="2" t="str">
        <f>IF(BIMTypeCode[[#This Row],[IFC4_Properties]]&lt;&gt;"",BIMTypeCode[[#This Row],[IFC4_Properties]],"")</f>
        <v/>
      </c>
    </row>
    <row r="512" spans="1:6" x14ac:dyDescent="0.3">
      <c r="A512" t="str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>IfcElectricFlowStorageDevice</v>
      </c>
      <c r="D512" t="str">
        <f>IF(BIMTypeCode[[#This Row],[IFC4_EntityType]]&lt;&gt;"",BIMTypeCode[[#This Row],[IFC4_EntityType]],"")</f>
        <v>IfcElectricFlowStorageDeviceType</v>
      </c>
      <c r="E512" s="2" t="str">
        <f>IF(BIMTypeCode[[#This Row],[IFC4_EnumerationType]]&lt;&gt;"",BIMTypeCode[[#This Row],[IFC4_EnumerationType]],"")</f>
        <v>HARMONICFILTER</v>
      </c>
      <c r="F512" s="2" t="str">
        <f>IF(BIMTypeCode[[#This Row],[IFC4_Properties]]&lt;&gt;"",BIMTypeCode[[#This Row],[IFC4_Properties]],"")</f>
        <v/>
      </c>
    </row>
    <row r="513" spans="1:6" x14ac:dyDescent="0.3">
      <c r="A513" t="str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3">
      <c r="A514" t="str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>IfcCableSegment</v>
      </c>
      <c r="D514" t="str">
        <f>IF(BIMTypeCode[[#This Row],[IFC4_EntityType]]&lt;&gt;"",BIMTypeCode[[#This Row],[IFC4_EntityType]],"")</f>
        <v>IfcCableSegmentType</v>
      </c>
      <c r="E514" s="2" t="str">
        <f>IF(BIMTypeCode[[#This Row],[IFC4_EnumerationType]]&lt;&gt;"",BIMTypeCode[[#This Row],[IFC4_EnumerationType]],"")</f>
        <v>CABLESEGMENT</v>
      </c>
      <c r="F514" s="2" t="str">
        <f>IF(BIMTypeCode[[#This Row],[IFC4_Properties]]&lt;&gt;"",BIMTypeCode[[#This Row],[IFC4_Properties]],"")</f>
        <v/>
      </c>
    </row>
    <row r="515" spans="1:6" x14ac:dyDescent="0.3">
      <c r="A515" t="str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>IfcElectricDistributionBoard</v>
      </c>
      <c r="D515" t="str">
        <f>IF(BIMTypeCode[[#This Row],[IFC4_EntityType]]&lt;&gt;"",BIMTypeCode[[#This Row],[IFC4_EntityType]],"")</f>
        <v>IfcElectricDistributionBoardType</v>
      </c>
      <c r="E515" s="2" t="str">
        <f>IF(BIMTypeCode[[#This Row],[IFC4_EnumerationType]]&lt;&gt;"",BIMTypeCode[[#This Row],[IFC4_EnumerationType]],"")</f>
        <v>USERDEFINED</v>
      </c>
      <c r="F515" s="2" t="str">
        <f>IF(BIMTypeCode[[#This Row],[IFC4_Properties]]&lt;&gt;"",BIMTypeCode[[#This Row],[IFC4_Properties]],"")</f>
        <v/>
      </c>
    </row>
    <row r="516" spans="1:6" x14ac:dyDescent="0.3">
      <c r="A516" t="str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3">
      <c r="A517" t="str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3">
      <c r="A518" t="str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/>
      </c>
      <c r="D518" t="str">
        <f>IF(BIMTypeCode[[#This Row],[IFC4_EntityType]]&lt;&gt;"",BIMTypeCode[[#This Row],[IFC4_EntityType]],"")</f>
        <v/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3">
      <c r="A519" t="str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3">
      <c r="A520" t="str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/>
      </c>
      <c r="D520" t="str">
        <f>IF(BIMTypeCode[[#This Row],[IFC4_EntityType]]&lt;&gt;"",BIMTypeCode[[#This Row],[IFC4_EntityType]],"")</f>
        <v/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3">
      <c r="A521" t="str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3">
      <c r="A522" t="str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3">
      <c r="A523" t="str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/>
      </c>
      <c r="D523" t="str">
        <f>IF(BIMTypeCode[[#This Row],[IFC4_EntityType]]&lt;&gt;"",BIMTypeCode[[#This Row],[IFC4_EntityType]],"")</f>
        <v/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3">
      <c r="A524" t="str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/>
      </c>
      <c r="D524" t="str">
        <f>IF(BIMTypeCode[[#This Row],[IFC4_EntityType]]&lt;&gt;"",BIMTypeCode[[#This Row],[IFC4_EntityType]],"")</f>
        <v/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3">
      <c r="A525" t="str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/>
      </c>
      <c r="D525" t="str">
        <f>IF(BIMTypeCode[[#This Row],[IFC4_EntityType]]&lt;&gt;"",BIMTypeCode[[#This Row],[IFC4_EntityType]],"")</f>
        <v/>
      </c>
      <c r="E525" s="2" t="str">
        <f>IF(BIMTypeCode[[#This Row],[IFC4_EnumerationType]]&lt;&gt;"",BIMTypeCode[[#This Row],[IFC4_EnumerationType]],"")</f>
        <v/>
      </c>
      <c r="F525" s="2" t="str">
        <f>IF(BIMTypeCode[[#This Row],[IFC4_Properties]]&lt;&gt;"",BIMTypeCode[[#This Row],[IFC4_Properties]],"")</f>
        <v/>
      </c>
    </row>
    <row r="526" spans="1:6" x14ac:dyDescent="0.3">
      <c r="A526" t="str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/>
      </c>
      <c r="D526" t="str">
        <f>IF(BIMTypeCode[[#This Row],[IFC4_EntityType]]&lt;&gt;"",BIMTypeCode[[#This Row],[IFC4_EntityType]],"")</f>
        <v/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3">
      <c r="A527" t="str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/>
      </c>
      <c r="D527" t="str">
        <f>IF(BIMTypeCode[[#This Row],[IFC4_EntityType]]&lt;&gt;"",BIMTypeCode[[#This Row],[IFC4_EntityType]],"")</f>
        <v/>
      </c>
      <c r="E527" s="2" t="str">
        <f>IF(BIMTypeCode[[#This Row],[IFC4_EnumerationType]]&lt;&gt;"",BIMTypeCode[[#This Row],[IFC4_EnumerationType]],"")</f>
        <v/>
      </c>
      <c r="F527" s="2" t="str">
        <f>IF(BIMTypeCode[[#This Row],[IFC4_Properties]]&lt;&gt;"",BIMTypeCode[[#This Row],[IFC4_Properties]],"")</f>
        <v/>
      </c>
    </row>
    <row r="528" spans="1:6" x14ac:dyDescent="0.3">
      <c r="A528" t="str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3">
      <c r="A529" t="str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3">
      <c r="A530" t="str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/>
      </c>
      <c r="D530" t="str">
        <f>IF(BIMTypeCode[[#This Row],[IFC4_EntityType]]&lt;&gt;"",BIMTypeCode[[#This Row],[IFC4_EntityType]],"")</f>
        <v/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3">
      <c r="A531" t="str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/>
      </c>
      <c r="D531" t="str">
        <f>IF(BIMTypeCode[[#This Row],[IFC4_EntityType]]&lt;&gt;"",BIMTypeCode[[#This Row],[IFC4_EntityType]],"")</f>
        <v/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3">
      <c r="A532" t="str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/>
      </c>
      <c r="D532" t="str">
        <f>IF(BIMTypeCode[[#This Row],[IFC4_EntityType]]&lt;&gt;"",BIMTypeCode[[#This Row],[IFC4_EntityType]],"")</f>
        <v/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3">
      <c r="A533" t="str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/>
      </c>
      <c r="D533" t="str">
        <f>IF(BIMTypeCode[[#This Row],[IFC4_EntityType]]&lt;&gt;"",BIMTypeCode[[#This Row],[IFC4_EntityType]],"")</f>
        <v/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3">
      <c r="A534" t="str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/>
      </c>
      <c r="D534" t="str">
        <f>IF(BIMTypeCode[[#This Row],[IFC4_EntityType]]&lt;&gt;"",BIMTypeCode[[#This Row],[IFC4_EntityType]],"")</f>
        <v/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3">
      <c r="A535" t="str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/>
      </c>
      <c r="D535" t="str">
        <f>IF(BIMTypeCode[[#This Row],[IFC4_EntityType]]&lt;&gt;"",BIMTypeCode[[#This Row],[IFC4_EntityType]],"")</f>
        <v/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3">
      <c r="A536" t="str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/>
      </c>
      <c r="D536" t="str">
        <f>IF(BIMTypeCode[[#This Row],[IFC4_EntityType]]&lt;&gt;"",BIMTypeCode[[#This Row],[IFC4_EntityType]],"")</f>
        <v/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3">
      <c r="A537" t="str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/>
      </c>
      <c r="D537" t="str">
        <f>IF(BIMTypeCode[[#This Row],[IFC4_EntityType]]&lt;&gt;"",BIMTypeCode[[#This Row],[IFC4_EntityType]],"")</f>
        <v/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3">
      <c r="A538" t="str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/>
      </c>
      <c r="D538" t="str">
        <f>IF(BIMTypeCode[[#This Row],[IFC4_EntityType]]&lt;&gt;"",BIMTypeCode[[#This Row],[IFC4_EntityType]],"")</f>
        <v/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3">
      <c r="A539" t="str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/>
      </c>
      <c r="D539" t="str">
        <f>IF(BIMTypeCode[[#This Row],[IFC4_EntityType]]&lt;&gt;"",BIMTypeCode[[#This Row],[IFC4_EntityType]],"")</f>
        <v/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3">
      <c r="A540" t="str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/>
      </c>
      <c r="D540" t="str">
        <f>IF(BIMTypeCode[[#This Row],[IFC4_EntityType]]&lt;&gt;"",BIMTypeCode[[#This Row],[IFC4_EntityType]],"")</f>
        <v/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3">
      <c r="A541" t="str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/>
      </c>
      <c r="D541" t="str">
        <f>IF(BIMTypeCode[[#This Row],[IFC4_EntityType]]&lt;&gt;"",BIMTypeCode[[#This Row],[IFC4_EntityType]],"")</f>
        <v/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3">
      <c r="A542" t="str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/>
      </c>
      <c r="D542" t="str">
        <f>IF(BIMTypeCode[[#This Row],[IFC4_EntityType]]&lt;&gt;"",BIMTypeCode[[#This Row],[IFC4_EntityType]],"")</f>
        <v/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3">
      <c r="A543" t="str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/>
      </c>
      <c r="D543" t="str">
        <f>IF(BIMTypeCode[[#This Row],[IFC4_EntityType]]&lt;&gt;"",BIMTypeCode[[#This Row],[IFC4_EntityType]],"")</f>
        <v/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3">
      <c r="A544" t="str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/>
      </c>
      <c r="D544" t="str">
        <f>IF(BIMTypeCode[[#This Row],[IFC4_EntityType]]&lt;&gt;"",BIMTypeCode[[#This Row],[IFC4_EntityType]],"")</f>
        <v/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3">
      <c r="A545" t="str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3">
      <c r="A546" t="str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3">
      <c r="A547" t="str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/>
      </c>
      <c r="D547" t="str">
        <f>IF(BIMTypeCode[[#This Row],[IFC4_EntityType]]&lt;&gt;"",BIMTypeCode[[#This Row],[IFC4_EntityType]],"")</f>
        <v/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3">
      <c r="A548" t="str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/>
      </c>
      <c r="D548" t="str">
        <f>IF(BIMTypeCode[[#This Row],[IFC4_EntityType]]&lt;&gt;"",BIMTypeCode[[#This Row],[IFC4_EntityType]],"")</f>
        <v/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3">
      <c r="A549" t="str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/>
      </c>
      <c r="D549" t="str">
        <f>IF(BIMTypeCode[[#This Row],[IFC4_EntityType]]&lt;&gt;"",BIMTypeCode[[#This Row],[IFC4_EntityType]],"")</f>
        <v/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3">
      <c r="A550" t="str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/>
      </c>
      <c r="D550" t="str">
        <f>IF(BIMTypeCode[[#This Row],[IFC4_EntityType]]&lt;&gt;"",BIMTypeCode[[#This Row],[IFC4_EntityType]],"")</f>
        <v/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3">
      <c r="A551" t="str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/>
      </c>
      <c r="D551" t="str">
        <f>IF(BIMTypeCode[[#This Row],[IFC4_EntityType]]&lt;&gt;"",BIMTypeCode[[#This Row],[IFC4_EntityType]],"")</f>
        <v/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3">
      <c r="A552" t="str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/>
      </c>
      <c r="D552" t="str">
        <f>IF(BIMTypeCode[[#This Row],[IFC4_EntityType]]&lt;&gt;"",BIMTypeCode[[#This Row],[IFC4_EntityType]],"")</f>
        <v/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3">
      <c r="A553" t="str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/>
      </c>
      <c r="D553" t="str">
        <f>IF(BIMTypeCode[[#This Row],[IFC4_EntityType]]&lt;&gt;"",BIMTypeCode[[#This Row],[IFC4_EntityType]],"")</f>
        <v/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3">
      <c r="A554" t="str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>IfcLightFixtureType</v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3">
      <c r="A555" t="str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>IfcLightFixture</v>
      </c>
      <c r="D555" t="str">
        <f>IF(BIMTypeCode[[#This Row],[IFC4_EntityType]]&lt;&gt;"",BIMTypeCode[[#This Row],[IFC4_EntityType]],"")</f>
        <v>IfcLightFixtureType</v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>Pset_LightFixtureTypeCommon</v>
      </c>
    </row>
    <row r="556" spans="1:6" x14ac:dyDescent="0.3">
      <c r="A556" t="str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>IfcLightFixture</v>
      </c>
      <c r="D556" t="str">
        <f>IF(BIMTypeCode[[#This Row],[IFC4_EntityType]]&lt;&gt;"",BIMTypeCode[[#This Row],[IFC4_EntityType]],"")</f>
        <v>IfcLightFixtureType</v>
      </c>
      <c r="E556" s="2" t="str">
        <f>IF(BIMTypeCode[[#This Row],[IFC4_EnumerationType]]&lt;&gt;"",BIMTypeCode[[#This Row],[IFC4_EnumerationType]],"")</f>
        <v>SECURITYLIGHTING</v>
      </c>
      <c r="F556" s="2" t="str">
        <f>IF(BIMTypeCode[[#This Row],[IFC4_Properties]]&lt;&gt;"",BIMTypeCode[[#This Row],[IFC4_Properties]],"")</f>
        <v>Pset_LightFixtureTypeSecurityLighting</v>
      </c>
    </row>
    <row r="557" spans="1:6" x14ac:dyDescent="0.3">
      <c r="A557" t="str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>IfcLightFixture</v>
      </c>
      <c r="D557" t="str">
        <f>IF(BIMTypeCode[[#This Row],[IFC4_EntityType]]&lt;&gt;"",BIMTypeCode[[#This Row],[IFC4_EntityType]],"")</f>
        <v>IfcLightFixtureType</v>
      </c>
      <c r="E557" s="2" t="str">
        <f>IF(BIMTypeCode[[#This Row],[IFC4_EnumerationType]]&lt;&gt;"",BIMTypeCode[[#This Row],[IFC4_EnumerationType]],"")</f>
        <v>USERDEFINED</v>
      </c>
      <c r="F557" s="2" t="str">
        <f>IF(BIMTypeCode[[#This Row],[IFC4_Properties]]&lt;&gt;"",BIMTypeCode[[#This Row],[IFC4_Properties]],"")</f>
        <v/>
      </c>
    </row>
    <row r="558" spans="1:6" x14ac:dyDescent="0.3">
      <c r="A558" t="str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/>
      </c>
      <c r="D558" t="str">
        <f>IF(BIMTypeCode[[#This Row],[IFC4_EntityType]]&lt;&gt;"",BIMTypeCode[[#This Row],[IFC4_EntityType]],"")</f>
        <v/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3">
      <c r="A559" t="str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/>
      </c>
      <c r="D559" t="str">
        <f>IF(BIMTypeCode[[#This Row],[IFC4_EntityType]]&lt;&gt;"",BIMTypeCode[[#This Row],[IFC4_EntityType]],"")</f>
        <v/>
      </c>
      <c r="E559" s="2" t="str">
        <f>IF(BIMTypeCode[[#This Row],[IFC4_EnumerationType]]&lt;&gt;"",BIMTypeCode[[#This Row],[IFC4_EnumerationType]],"")</f>
        <v/>
      </c>
      <c r="F559" s="2" t="str">
        <f>IF(BIMTypeCode[[#This Row],[IFC4_Properties]]&lt;&gt;"",BIMTypeCode[[#This Row],[IFC4_Properties]],"")</f>
        <v/>
      </c>
    </row>
    <row r="560" spans="1:6" x14ac:dyDescent="0.3">
      <c r="A560" t="str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/>
      </c>
      <c r="D560" t="str">
        <f>IF(BIMTypeCode[[#This Row],[IFC4_EntityType]]&lt;&gt;"",BIMTypeCode[[#This Row],[IFC4_EntityType]],"")</f>
        <v/>
      </c>
      <c r="E560" s="2" t="str">
        <f>IF(BIMTypeCode[[#This Row],[IFC4_EnumerationType]]&lt;&gt;"",BIMTypeCode[[#This Row],[IFC4_EnumerationType]],"")</f>
        <v/>
      </c>
      <c r="F560" s="2" t="str">
        <f>IF(BIMTypeCode[[#This Row],[IFC4_Properties]]&lt;&gt;"",BIMTypeCode[[#This Row],[IFC4_Properties]],"")</f>
        <v/>
      </c>
    </row>
    <row r="561" spans="1:6" x14ac:dyDescent="0.3">
      <c r="A561" t="str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/>
      </c>
      <c r="D561" t="str">
        <f>IF(BIMTypeCode[[#This Row],[IFC4_EntityType]]&lt;&gt;"",BIMTypeCode[[#This Row],[IFC4_EntityType]],"")</f>
        <v/>
      </c>
      <c r="E561" s="2" t="str">
        <f>IF(BIMTypeCode[[#This Row],[IFC4_EnumerationType]]&lt;&gt;"",BIMTypeCode[[#This Row],[IFC4_EnumerationType]],"")</f>
        <v/>
      </c>
      <c r="F561" s="2" t="str">
        <f>IF(BIMTypeCode[[#This Row],[IFC4_Properties]]&lt;&gt;"",BIMTypeCode[[#This Row],[IFC4_Properties]],"")</f>
        <v/>
      </c>
    </row>
    <row r="562" spans="1:6" x14ac:dyDescent="0.3">
      <c r="A562" t="str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/>
      </c>
      <c r="D562" t="str">
        <f>IF(BIMTypeCode[[#This Row],[IFC4_EntityType]]&lt;&gt;"",BIMTypeCode[[#This Row],[IFC4_EntityType]],"")</f>
        <v/>
      </c>
      <c r="E562" s="2" t="str">
        <f>IF(BIMTypeCode[[#This Row],[IFC4_EnumerationType]]&lt;&gt;"",BIMTypeCode[[#This Row],[IFC4_EnumerationType]],"")</f>
        <v/>
      </c>
      <c r="F562" s="2" t="str">
        <f>IF(BIMTypeCode[[#This Row],[IFC4_Properties]]&lt;&gt;"",BIMTypeCode[[#This Row],[IFC4_Properties]],"")</f>
        <v/>
      </c>
    </row>
    <row r="563" spans="1:6" x14ac:dyDescent="0.3">
      <c r="A563" t="str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/>
      </c>
      <c r="D563" t="str">
        <f>IF(BIMTypeCode[[#This Row],[IFC4_EntityType]]&lt;&gt;"",BIMTypeCode[[#This Row],[IFC4_EntityType]],"")</f>
        <v/>
      </c>
      <c r="E563" s="2" t="str">
        <f>IF(BIMTypeCode[[#This Row],[IFC4_EnumerationType]]&lt;&gt;"",BIMTypeCode[[#This Row],[IFC4_EnumerationType]],"")</f>
        <v/>
      </c>
      <c r="F563" s="2" t="str">
        <f>IF(BIMTypeCode[[#This Row],[IFC4_Properties]]&lt;&gt;"",BIMTypeCode[[#This Row],[IFC4_Properties]],"")</f>
        <v/>
      </c>
    </row>
    <row r="564" spans="1:6" x14ac:dyDescent="0.3">
      <c r="A564" t="str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/>
      </c>
      <c r="D564" t="str">
        <f>IF(BIMTypeCode[[#This Row],[IFC4_EntityType]]&lt;&gt;"",BIMTypeCode[[#This Row],[IFC4_EntityType]],"")</f>
        <v/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3">
      <c r="A565" t="str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/>
      </c>
      <c r="D565" t="str">
        <f>IF(BIMTypeCode[[#This Row],[IFC4_EntityType]]&lt;&gt;"",BIMTypeCode[[#This Row],[IFC4_EntityType]],"")</f>
        <v/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3">
      <c r="A566" t="str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/>
      </c>
      <c r="D566" t="str">
        <f>IF(BIMTypeCode[[#This Row],[IFC4_EntityType]]&lt;&gt;"",BIMTypeCode[[#This Row],[IFC4_EntityType]],"")</f>
        <v/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3">
      <c r="A567" t="str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/>
      </c>
      <c r="D567" t="str">
        <f>IF(BIMTypeCode[[#This Row],[IFC4_EntityType]]&lt;&gt;"",BIMTypeCode[[#This Row],[IFC4_EntityType]],"")</f>
        <v/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3">
      <c r="A568" t="str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/>
      </c>
      <c r="D568" t="str">
        <f>IF(BIMTypeCode[[#This Row],[IFC4_EntityType]]&lt;&gt;"",BIMTypeCode[[#This Row],[IFC4_EntityType]],"")</f>
        <v/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3">
      <c r="A569" t="str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/>
      </c>
      <c r="D569" t="str">
        <f>IF(BIMTypeCode[[#This Row],[IFC4_EntityType]]&lt;&gt;"",BIMTypeCode[[#This Row],[IFC4_EntityType]],"")</f>
        <v/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3">
      <c r="A570" t="str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/>
      </c>
      <c r="D570" t="str">
        <f>IF(BIMTypeCode[[#This Row],[IFC4_EntityType]]&lt;&gt;"",BIMTypeCode[[#This Row],[IFC4_EntityType]],"")</f>
        <v/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3">
      <c r="A571" t="str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/>
      </c>
      <c r="D571" t="str">
        <f>IF(BIMTypeCode[[#This Row],[IFC4_EntityType]]&lt;&gt;"",BIMTypeCode[[#This Row],[IFC4_EntityType]],"")</f>
        <v/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3">
      <c r="A572" t="str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/>
      </c>
      <c r="D572" t="str">
        <f>IF(BIMTypeCode[[#This Row],[IFC4_EntityType]]&lt;&gt;"",BIMTypeCode[[#This Row],[IFC4_EntityType]],"")</f>
        <v/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3">
      <c r="A573" t="str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/>
      </c>
      <c r="D573" t="str">
        <f>IF(BIMTypeCode[[#This Row],[IFC4_EntityType]]&lt;&gt;"",BIMTypeCode[[#This Row],[IFC4_EntityType]],"")</f>
        <v/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3">
      <c r="A574" t="str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/>
      </c>
      <c r="D574" t="str">
        <f>IF(BIMTypeCode[[#This Row],[IFC4_EntityType]]&lt;&gt;"",BIMTypeCode[[#This Row],[IFC4_EntityType]],"")</f>
        <v/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3">
      <c r="A575" t="str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/>
      </c>
      <c r="D575" t="str">
        <f>IF(BIMTypeCode[[#This Row],[IFC4_EntityType]]&lt;&gt;"",BIMTypeCode[[#This Row],[IFC4_EntityType]],"")</f>
        <v/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3">
      <c r="A576" t="str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/>
      </c>
      <c r="D576" t="str">
        <f>IF(BIMTypeCode[[#This Row],[IFC4_EntityType]]&lt;&gt;"",BIMTypeCode[[#This Row],[IFC4_EntityType]],"")</f>
        <v/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3">
      <c r="A577" t="str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/>
      </c>
      <c r="D577" t="str">
        <f>IF(BIMTypeCode[[#This Row],[IFC4_EntityType]]&lt;&gt;"",BIMTypeCode[[#This Row],[IFC4_EntityType]],"")</f>
        <v/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3">
      <c r="A578" t="str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/>
      </c>
      <c r="D578" t="str">
        <f>IF(BIMTypeCode[[#This Row],[IFC4_EntityType]]&lt;&gt;"",BIMTypeCode[[#This Row],[IFC4_EntityType]],"")</f>
        <v/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3">
      <c r="A579" t="str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/>
      </c>
      <c r="D579" t="str">
        <f>IF(BIMTypeCode[[#This Row],[IFC4_EntityType]]&lt;&gt;"",BIMTypeCode[[#This Row],[IFC4_EntityType]],"")</f>
        <v/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3">
      <c r="A580" t="str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/>
      </c>
      <c r="D580" t="str">
        <f>IF(BIMTypeCode[[#This Row],[IFC4_EntityType]]&lt;&gt;"",BIMTypeCode[[#This Row],[IFC4_EntityType]],"")</f>
        <v/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3">
      <c r="A581" t="str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/>
      </c>
      <c r="D581" t="str">
        <f>IF(BIMTypeCode[[#This Row],[IFC4_EntityType]]&lt;&gt;"",BIMTypeCode[[#This Row],[IFC4_EntityType]],"")</f>
        <v/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3">
      <c r="A582" t="str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/>
      </c>
      <c r="D582" t="str">
        <f>IF(BIMTypeCode[[#This Row],[IFC4_EntityType]]&lt;&gt;"",BIMTypeCode[[#This Row],[IFC4_EntityType]],"")</f>
        <v/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3">
      <c r="A583" t="str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3">
      <c r="A584" t="str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/>
      </c>
      <c r="D584" t="str">
        <f>IF(BIMTypeCode[[#This Row],[IFC4_EntityType]]&lt;&gt;"",BIMTypeCode[[#This Row],[IFC4_EntityType]],"")</f>
        <v/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3">
      <c r="A585" t="str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/>
      </c>
      <c r="D585" t="str">
        <f>IF(BIMTypeCode[[#This Row],[IFC4_EntityType]]&lt;&gt;"",BIMTypeCode[[#This Row],[IFC4_EntityType]],"")</f>
        <v/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3">
      <c r="A586" t="str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/>
      </c>
      <c r="D586" t="str">
        <f>IF(BIMTypeCode[[#This Row],[IFC4_EntityType]]&lt;&gt;"",BIMTypeCode[[#This Row],[IFC4_EntityType]],"")</f>
        <v/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3">
      <c r="A587" t="str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/>
      </c>
      <c r="D587" t="str">
        <f>IF(BIMTypeCode[[#This Row],[IFC4_EntityType]]&lt;&gt;"",BIMTypeCode[[#This Row],[IFC4_EntityType]],"")</f>
        <v/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3">
      <c r="A588" t="str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/>
      </c>
      <c r="D588" t="str">
        <f>IF(BIMTypeCode[[#This Row],[IFC4_EntityType]]&lt;&gt;"",BIMTypeCode[[#This Row],[IFC4_EntityType]],"")</f>
        <v/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3">
      <c r="A589" t="str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/>
      </c>
      <c r="D589" t="str">
        <f>IF(BIMTypeCode[[#This Row],[IFC4_EntityType]]&lt;&gt;"",BIMTypeCode[[#This Row],[IFC4_EntityType]],"")</f>
        <v/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3">
      <c r="A590" t="str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/>
      </c>
      <c r="D590" t="str">
        <f>IF(BIMTypeCode[[#This Row],[IFC4_EntityType]]&lt;&gt;"",BIMTypeCode[[#This Row],[IFC4_EntityType]],"")</f>
        <v/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3">
      <c r="A591" t="str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/>
      </c>
      <c r="D591" t="str">
        <f>IF(BIMTypeCode[[#This Row],[IFC4_EntityType]]&lt;&gt;"",BIMTypeCode[[#This Row],[IFC4_EntityType]],"")</f>
        <v/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3">
      <c r="A592" t="str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/>
      </c>
      <c r="D592" t="str">
        <f>IF(BIMTypeCode[[#This Row],[IFC4_EntityType]]&lt;&gt;"",BIMTypeCode[[#This Row],[IFC4_EntityType]],"")</f>
        <v/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3">
      <c r="A593" t="str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/>
      </c>
      <c r="D593" t="str">
        <f>IF(BIMTypeCode[[#This Row],[IFC4_EntityType]]&lt;&gt;"",BIMTypeCode[[#This Row],[IFC4_EntityType]],"")</f>
        <v/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3">
      <c r="A594" t="str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/>
      </c>
      <c r="D594" t="str">
        <f>IF(BIMTypeCode[[#This Row],[IFC4_EntityType]]&lt;&gt;"",BIMTypeCode[[#This Row],[IFC4_EntityType]],"")</f>
        <v/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3">
      <c r="A595" t="str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/>
      </c>
      <c r="D595" t="str">
        <f>IF(BIMTypeCode[[#This Row],[IFC4_EntityType]]&lt;&gt;"",BIMTypeCode[[#This Row],[IFC4_EntityType]],"")</f>
        <v/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3">
      <c r="A596" t="str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/>
      </c>
      <c r="D596" t="str">
        <f>IF(BIMTypeCode[[#This Row],[IFC4_EntityType]]&lt;&gt;"",BIMTypeCode[[#This Row],[IFC4_EntityType]],"")</f>
        <v/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3">
      <c r="A597" t="str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/>
      </c>
      <c r="D597" t="str">
        <f>IF(BIMTypeCode[[#This Row],[IFC4_EntityType]]&lt;&gt;"",BIMTypeCode[[#This Row],[IFC4_EntityType]],"")</f>
        <v/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3">
      <c r="A598" t="str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/>
      </c>
      <c r="D598" t="str">
        <f>IF(BIMTypeCode[[#This Row],[IFC4_EntityType]]&lt;&gt;"",BIMTypeCode[[#This Row],[IFC4_EntityType]],"")</f>
        <v/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3">
      <c r="A599" t="str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/>
      </c>
      <c r="D599" t="str">
        <f>IF(BIMTypeCode[[#This Row],[IFC4_EntityType]]&lt;&gt;"",BIMTypeCode[[#This Row],[IFC4_EntityType]],"")</f>
        <v/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3">
      <c r="A600" t="str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/>
      </c>
      <c r="D600" t="str">
        <f>IF(BIMTypeCode[[#This Row],[IFC4_EntityType]]&lt;&gt;"",BIMTypeCode[[#This Row],[IFC4_EntityType]],"")</f>
        <v/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3">
      <c r="A601" t="str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/>
      </c>
      <c r="D601" t="str">
        <f>IF(BIMTypeCode[[#This Row],[IFC4_EntityType]]&lt;&gt;"",BIMTypeCode[[#This Row],[IFC4_EntityType]],"")</f>
        <v/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3">
      <c r="A602" t="str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/>
      </c>
      <c r="D602" t="str">
        <f>IF(BIMTypeCode[[#This Row],[IFC4_EntityType]]&lt;&gt;"",BIMTypeCode[[#This Row],[IFC4_EntityType]],"")</f>
        <v/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3">
      <c r="A603" t="str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/>
      </c>
      <c r="D603" t="str">
        <f>IF(BIMTypeCode[[#This Row],[IFC4_EntityType]]&lt;&gt;"",BIMTypeCode[[#This Row],[IFC4_EntityType]],"")</f>
        <v/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3">
      <c r="A604" t="str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/>
      </c>
      <c r="D604" t="str">
        <f>IF(BIMTypeCode[[#This Row],[IFC4_EntityType]]&lt;&gt;"",BIMTypeCode[[#This Row],[IFC4_EntityType]],"")</f>
        <v/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3">
      <c r="A605" t="str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/>
      </c>
      <c r="D605" t="str">
        <f>IF(BIMTypeCode[[#This Row],[IFC4_EntityType]]&lt;&gt;"",BIMTypeCode[[#This Row],[IFC4_EntityType]],"")</f>
        <v/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3">
      <c r="A606" t="str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/>
      </c>
      <c r="D606" t="str">
        <f>IF(BIMTypeCode[[#This Row],[IFC4_EntityType]]&lt;&gt;"",BIMTypeCode[[#This Row],[IFC4_EntityType]],"")</f>
        <v/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3">
      <c r="A607" t="str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/>
      </c>
      <c r="D607" t="str">
        <f>IF(BIMTypeCode[[#This Row],[IFC4_EntityType]]&lt;&gt;"",BIMTypeCode[[#This Row],[IFC4_EntityType]],"")</f>
        <v/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3">
      <c r="A608" t="str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/>
      </c>
      <c r="D608" t="str">
        <f>IF(BIMTypeCode[[#This Row],[IFC4_EntityType]]&lt;&gt;"",BIMTypeCode[[#This Row],[IFC4_EntityType]],"")</f>
        <v/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3">
      <c r="A609" t="str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/>
      </c>
      <c r="D609" t="str">
        <f>IF(BIMTypeCode[[#This Row],[IFC4_EntityType]]&lt;&gt;"",BIMTypeCode[[#This Row],[IFC4_EntityType]],"")</f>
        <v/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3">
      <c r="A610" t="str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/>
      </c>
      <c r="D610" t="str">
        <f>IF(BIMTypeCode[[#This Row],[IFC4_EntityType]]&lt;&gt;"",BIMTypeCode[[#This Row],[IFC4_EntityType]],"")</f>
        <v/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3">
      <c r="A611" t="str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/>
      </c>
      <c r="D611" t="str">
        <f>IF(BIMTypeCode[[#This Row],[IFC4_EntityType]]&lt;&gt;"",BIMTypeCode[[#This Row],[IFC4_EntityType]],"")</f>
        <v/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3">
      <c r="A612" t="str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/>
      </c>
      <c r="D612" t="str">
        <f>IF(BIMTypeCode[[#This Row],[IFC4_EntityType]]&lt;&gt;"",BIMTypeCode[[#This Row],[IFC4_EntityType]],"")</f>
        <v/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3">
      <c r="A613" t="str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/>
      </c>
      <c r="D613" t="str">
        <f>IF(BIMTypeCode[[#This Row],[IFC4_EntityType]]&lt;&gt;"",BIMTypeCode[[#This Row],[IFC4_EntityType]],"")</f>
        <v/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3">
      <c r="A614" t="str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/>
      </c>
      <c r="D614" t="str">
        <f>IF(BIMTypeCode[[#This Row],[IFC4_EntityType]]&lt;&gt;"",BIMTypeCode[[#This Row],[IFC4_EntityType]],"")</f>
        <v/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3">
      <c r="A615" t="str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/>
      </c>
      <c r="D615" t="str">
        <f>IF(BIMTypeCode[[#This Row],[IFC4_EntityType]]&lt;&gt;"",BIMTypeCode[[#This Row],[IFC4_EntityType]],"")</f>
        <v/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3">
      <c r="A616" t="str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/>
      </c>
      <c r="D616" t="str">
        <f>IF(BIMTypeCode[[#This Row],[IFC4_EntityType]]&lt;&gt;"",BIMTypeCode[[#This Row],[IFC4_EntityType]],"")</f>
        <v/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3">
      <c r="A617" t="str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/>
      </c>
      <c r="D617" t="str">
        <f>IF(BIMTypeCode[[#This Row],[IFC4_EntityType]]&lt;&gt;"",BIMTypeCode[[#This Row],[IFC4_EntityType]],"")</f>
        <v/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3">
      <c r="A618" t="str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>IfcTransportElement</v>
      </c>
      <c r="D618" t="str">
        <f>IF(BIMTypeCode[[#This Row],[IFC4_EntityType]]&lt;&gt;"",BIMTypeCode[[#This Row],[IFC4_EntityType]],"")</f>
        <v>IfcTransportElementType</v>
      </c>
      <c r="E618" s="2" t="str">
        <f>IF(BIMTypeCode[[#This Row],[IFC4_EnumerationType]]&lt;&gt;"",BIMTypeCode[[#This Row],[IFC4_EnumerationType]],"")</f>
        <v>USERDEFINED</v>
      </c>
      <c r="F618" s="2" t="str">
        <f>IF(BIMTypeCode[[#This Row],[IFC4_Properties]]&lt;&gt;"",BIMTypeCode[[#This Row],[IFC4_Properties]],"")</f>
        <v/>
      </c>
    </row>
    <row r="619" spans="1:6" x14ac:dyDescent="0.3">
      <c r="A619" t="str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>IfcTransportElementType</v>
      </c>
      <c r="E619" s="2" t="str">
        <f>IF(BIMTypeCode[[#This Row],[IFC4_EnumerationType]]&lt;&gt;"",BIMTypeCode[[#This Row],[IFC4_EnumerationType]],"")</f>
        <v>USERDEFINED</v>
      </c>
      <c r="F619" s="2" t="str">
        <f>IF(BIMTypeCode[[#This Row],[IFC4_Properties]]&lt;&gt;"",BIMTypeCode[[#This Row],[IFC4_Properties]],"")</f>
        <v/>
      </c>
    </row>
    <row r="620" spans="1:6" x14ac:dyDescent="0.3">
      <c r="A620" t="str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>IfcTransportElement</v>
      </c>
      <c r="D620" t="str">
        <f>IF(BIMTypeCode[[#This Row],[IFC4_EntityType]]&lt;&gt;"",BIMTypeCode[[#This Row],[IFC4_EntityType]],"")</f>
        <v>IfcTransportElementType</v>
      </c>
      <c r="E620" s="2" t="str">
        <f>IF(BIMTypeCode[[#This Row],[IFC4_EnumerationType]]&lt;&gt;"",BIMTypeCode[[#This Row],[IFC4_EnumerationType]],"")</f>
        <v>ELEVATOR</v>
      </c>
      <c r="F620" s="2" t="str">
        <f>IF(BIMTypeCode[[#This Row],[IFC4_Properties]]&lt;&gt;"",BIMTypeCode[[#This Row],[IFC4_Properties]],"")</f>
        <v/>
      </c>
    </row>
    <row r="621" spans="1:6" x14ac:dyDescent="0.3">
      <c r="A621" t="str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>IfcTransportElement</v>
      </c>
      <c r="D621" t="str">
        <f>IF(BIMTypeCode[[#This Row],[IFC4_EntityType]]&lt;&gt;"",BIMTypeCode[[#This Row],[IFC4_EntityType]],"")</f>
        <v>IfcTransportElementType</v>
      </c>
      <c r="E621" s="2" t="str">
        <f>IF(BIMTypeCode[[#This Row],[IFC4_EnumerationType]]&lt;&gt;"",BIMTypeCode[[#This Row],[IFC4_EnumerationType]],"")</f>
        <v>LIFTINGGEAR</v>
      </c>
      <c r="F621" s="2" t="str">
        <f>IF(BIMTypeCode[[#This Row],[IFC4_Properties]]&lt;&gt;"",BIMTypeCode[[#This Row],[IFC4_Properties]],"")</f>
        <v/>
      </c>
    </row>
    <row r="622" spans="1:6" x14ac:dyDescent="0.3">
      <c r="A622" t="str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>IfcTransportElement</v>
      </c>
      <c r="D622" t="str">
        <f>IF(BIMTypeCode[[#This Row],[IFC4_EntityType]]&lt;&gt;"",BIMTypeCode[[#This Row],[IFC4_EntityType]],"")</f>
        <v>IfcTransportElementType</v>
      </c>
      <c r="E622" s="2" t="str">
        <f>IF(BIMTypeCode[[#This Row],[IFC4_EnumerationType]]&lt;&gt;"",BIMTypeCode[[#This Row],[IFC4_EnumerationType]],"")</f>
        <v>ESCALATOR</v>
      </c>
      <c r="F622" s="2" t="str">
        <f>IF(BIMTypeCode[[#This Row],[IFC4_Properties]]&lt;&gt;"",BIMTypeCode[[#This Row],[IFC4_Properties]],"")</f>
        <v/>
      </c>
    </row>
    <row r="623" spans="1:6" x14ac:dyDescent="0.3">
      <c r="A623" t="str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>IfcTransportElement</v>
      </c>
      <c r="D623" t="str">
        <f>IF(BIMTypeCode[[#This Row],[IFC4_EntityType]]&lt;&gt;"",BIMTypeCode[[#This Row],[IFC4_EntityType]],"")</f>
        <v>IfcTransportElementType</v>
      </c>
      <c r="E623" s="2" t="str">
        <f>IF(BIMTypeCode[[#This Row],[IFC4_EnumerationType]]&lt;&gt;"",BIMTypeCode[[#This Row],[IFC4_EnumerationType]],"")</f>
        <v>MOVINGWALKWAY</v>
      </c>
      <c r="F623" s="2" t="str">
        <f>IF(BIMTypeCode[[#This Row],[IFC4_Properties]]&lt;&gt;"",BIMTypeCode[[#This Row],[IFC4_Properties]],"")</f>
        <v/>
      </c>
    </row>
    <row r="624" spans="1:6" x14ac:dyDescent="0.3">
      <c r="A624" t="str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>IfcTransportElementType</v>
      </c>
      <c r="E624" s="2" t="str">
        <f>IF(BIMTypeCode[[#This Row],[IFC4_EnumerationType]]&lt;&gt;"",BIMTypeCode[[#This Row],[IFC4_EnumerationType]],"")</f>
        <v>USERDEFINED</v>
      </c>
      <c r="F624" s="2" t="str">
        <f>IF(BIMTypeCode[[#This Row],[IFC4_Properties]]&lt;&gt;"",BIMTypeCode[[#This Row],[IFC4_Properties]],"")</f>
        <v/>
      </c>
    </row>
    <row r="625" spans="1:6" x14ac:dyDescent="0.3">
      <c r="A625" t="str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>IfcTransportElement</v>
      </c>
      <c r="D625" t="str">
        <f>IF(BIMTypeCode[[#This Row],[IFC4_EntityType]]&lt;&gt;"",BIMTypeCode[[#This Row],[IFC4_EntityType]],"")</f>
        <v>IfcTransportElementType</v>
      </c>
      <c r="E625" s="2" t="str">
        <f>IF(BIMTypeCode[[#This Row],[IFC4_EnumerationType]]&lt;&gt;"",BIMTypeCode[[#This Row],[IFC4_EnumerationType]],"")</f>
        <v>ELEVATOR</v>
      </c>
      <c r="F625" s="2" t="str">
        <f>IF(BIMTypeCode[[#This Row],[IFC4_Properties]]&lt;&gt;"",BIMTypeCode[[#This Row],[IFC4_Properties]],"")</f>
        <v/>
      </c>
    </row>
    <row r="626" spans="1:6" x14ac:dyDescent="0.3">
      <c r="A626" t="str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>IfcTransportElement</v>
      </c>
      <c r="D626" t="str">
        <f>IF(BIMTypeCode[[#This Row],[IFC4_EntityType]]&lt;&gt;"",BIMTypeCode[[#This Row],[IFC4_EntityType]],"")</f>
        <v>IfcTransportElementType</v>
      </c>
      <c r="E626" s="2" t="str">
        <f>IF(BIMTypeCode[[#This Row],[IFC4_EnumerationType]]&lt;&gt;"",BIMTypeCode[[#This Row],[IFC4_EnumerationType]],"")</f>
        <v>LIFTINGGEAR</v>
      </c>
      <c r="F626" s="2" t="str">
        <f>IF(BIMTypeCode[[#This Row],[IFC4_Properties]]&lt;&gt;"",BIMTypeCode[[#This Row],[IFC4_Properties]],"")</f>
        <v/>
      </c>
    </row>
    <row r="627" spans="1:6" x14ac:dyDescent="0.3">
      <c r="A627" t="str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>IfcTransportElement</v>
      </c>
      <c r="D627" t="str">
        <f>IF(BIMTypeCode[[#This Row],[IFC4_EntityType]]&lt;&gt;"",BIMTypeCode[[#This Row],[IFC4_EntityType]],"")</f>
        <v>IfcTransportElementType</v>
      </c>
      <c r="E627" s="2" t="str">
        <f>IF(BIMTypeCode[[#This Row],[IFC4_EnumerationType]]&lt;&gt;"",BIMTypeCode[[#This Row],[IFC4_EnumerationType]],"")</f>
        <v>USERDEFINED</v>
      </c>
      <c r="F627" s="2" t="str">
        <f>IF(BIMTypeCode[[#This Row],[IFC4_Properties]]&lt;&gt;"",BIMTypeCode[[#This Row],[IFC4_Properties]],"")</f>
        <v/>
      </c>
    </row>
    <row r="628" spans="1:6" x14ac:dyDescent="0.3">
      <c r="A628" t="str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>IfcTransportElement</v>
      </c>
      <c r="D628" t="str">
        <f>IF(BIMTypeCode[[#This Row],[IFC4_EntityType]]&lt;&gt;"",BIMTypeCode[[#This Row],[IFC4_EntityType]],"")</f>
        <v>IfcTransportElementType</v>
      </c>
      <c r="E628" s="2" t="str">
        <f>IF(BIMTypeCode[[#This Row],[IFC4_EnumerationType]]&lt;&gt;"",BIMTypeCode[[#This Row],[IFC4_EnumerationType]],"")</f>
        <v>CRANEWAY</v>
      </c>
      <c r="F628" s="2" t="str">
        <f>IF(BIMTypeCode[[#This Row],[IFC4_Properties]]&lt;&gt;"",BIMTypeCode[[#This Row],[IFC4_Properties]],"")</f>
        <v/>
      </c>
    </row>
    <row r="629" spans="1:6" x14ac:dyDescent="0.3">
      <c r="A629" t="str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3">
      <c r="A630" t="str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/>
      </c>
      <c r="D630" t="str">
        <f>IF(BIMTypeCode[[#This Row],[IFC4_EntityType]]&lt;&gt;"",BIMTypeCode[[#This Row],[IFC4_EntityType]],"")</f>
        <v/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3">
      <c r="A631" t="str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/>
      </c>
      <c r="D631" t="str">
        <f>IF(BIMTypeCode[[#This Row],[IFC4_EntityType]]&lt;&gt;"",BIMTypeCode[[#This Row],[IFC4_EntityType]],"")</f>
        <v/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3">
      <c r="A632" t="str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>IfcFurnitureType</v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3">
      <c r="A633" t="str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>IfcFurnitureType</v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3">
      <c r="A634" t="str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>IfcFurnitureType</v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3">
      <c r="A635" t="str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>IfcFurnitureType</v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3">
      <c r="A636" t="str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>IfcFurnitureType</v>
      </c>
      <c r="E636" s="2" t="str">
        <f>IF(BIMTypeCode[[#This Row],[IFC4_EnumerationType]]&lt;&gt;"",BIMTypeCode[[#This Row],[IFC4_EnumerationType]],"")</f>
        <v>USERDEFINED</v>
      </c>
      <c r="F636" s="2" t="str">
        <f>IF(BIMTypeCode[[#This Row],[IFC4_Properties]]&lt;&gt;"",BIMTypeCode[[#This Row],[IFC4_Properties]],"")</f>
        <v/>
      </c>
    </row>
    <row r="637" spans="1:6" x14ac:dyDescent="0.3">
      <c r="A637" t="str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>IfcFurnitureType</v>
      </c>
      <c r="E637" s="2" t="str">
        <f>IF(BIMTypeCode[[#This Row],[IFC4_EnumerationType]]&lt;&gt;"",BIMTypeCode[[#This Row],[IFC4_EnumerationType]],"")</f>
        <v>USERDEFINED</v>
      </c>
      <c r="F637" s="2" t="str">
        <f>IF(BIMTypeCode[[#This Row],[IFC4_Properties]]&lt;&gt;"",BIMTypeCode[[#This Row],[IFC4_Properties]],"")</f>
        <v/>
      </c>
    </row>
    <row r="638" spans="1:6" x14ac:dyDescent="0.3">
      <c r="A638" t="str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/>
      </c>
      <c r="D638" t="str">
        <f>IF(BIMTypeCode[[#This Row],[IFC4_EntityType]]&lt;&gt;"",BIMTypeCode[[#This Row],[IFC4_EntityType]],"")</f>
        <v/>
      </c>
      <c r="E638" s="2" t="str">
        <f>IF(BIMTypeCode[[#This Row],[IFC4_EnumerationType]]&lt;&gt;"",BIMTypeCode[[#This Row],[IFC4_EnumerationType]],"")</f>
        <v/>
      </c>
      <c r="F638" s="2" t="str">
        <f>IF(BIMTypeCode[[#This Row],[IFC4_Properties]]&lt;&gt;"",BIMTypeCode[[#This Row],[IFC4_Properties]],"")</f>
        <v/>
      </c>
    </row>
    <row r="639" spans="1:6" x14ac:dyDescent="0.3">
      <c r="A639" t="str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/>
      </c>
      <c r="D639" t="str">
        <f>IF(BIMTypeCode[[#This Row],[IFC4_EntityType]]&lt;&gt;"",BIMTypeCode[[#This Row],[IFC4_EntityType]],"")</f>
        <v/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3">
      <c r="A640" t="str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>IfcFurnitureType</v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3">
      <c r="A641" t="str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>IfcFurnitureType</v>
      </c>
      <c r="E641" s="2" t="str">
        <f>IF(BIMTypeCode[[#This Row],[IFC4_EnumerationType]]&lt;&gt;"",BIMTypeCode[[#This Row],[IFC4_EnumerationType]],"")</f>
        <v>SHELF</v>
      </c>
      <c r="F641" s="2" t="str">
        <f>IF(BIMTypeCode[[#This Row],[IFC4_Properties]]&lt;&gt;"",BIMTypeCode[[#This Row],[IFC4_Properties]],"")</f>
        <v/>
      </c>
    </row>
    <row r="642" spans="1:6" x14ac:dyDescent="0.3">
      <c r="A642" t="str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>IfcFurnitureType</v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3">
      <c r="A643" t="str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IfcFurniture</v>
      </c>
      <c r="D643" t="str">
        <f>IF(BIMTypeCode[[#This Row],[IFC4_EntityType]]&lt;&gt;"",BIMTypeCode[[#This Row],[IFC4_EntityType]],"")</f>
        <v>IfcFurnitureType</v>
      </c>
      <c r="E643" s="2" t="str">
        <f>IF(BIMTypeCode[[#This Row],[IFC4_EnumerationType]]&lt;&gt;"",BIMTypeCode[[#This Row],[IFC4_EnumerationType]],"")</f>
        <v>USERDEFINED</v>
      </c>
      <c r="F643" s="2" t="str">
        <f>IF(BIMTypeCode[[#This Row],[IFC4_Properties]]&lt;&gt;"",BIMTypeCode[[#This Row],[IFC4_Properties]],"")</f>
        <v/>
      </c>
    </row>
    <row r="644" spans="1:6" x14ac:dyDescent="0.3">
      <c r="A644" t="str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>IfcFurnitureType</v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3">
      <c r="A645" t="str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>IfcFurnitureType</v>
      </c>
      <c r="E645" s="2" t="str">
        <f>IF(BIMTypeCode[[#This Row],[IFC4_EnumerationType]]&lt;&gt;"",BIMTypeCode[[#This Row],[IFC4_EnumerationType]],"")</f>
        <v>USERDEFINED</v>
      </c>
      <c r="F645" s="2" t="str">
        <f>IF(BIMTypeCode[[#This Row],[IFC4_Properties]]&lt;&gt;"",BIMTypeCode[[#This Row],[IFC4_Properties]],"")</f>
        <v/>
      </c>
    </row>
    <row r="646" spans="1:6" x14ac:dyDescent="0.3">
      <c r="A646" t="str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>IfcFurnitureType</v>
      </c>
      <c r="E646" s="2" t="str">
        <f>IF(BIMTypeCode[[#This Row],[IFC4_EnumerationType]]&lt;&gt;"",BIMTypeCode[[#This Row],[IFC4_EnumerationType]],"")</f>
        <v>USERDEFINED</v>
      </c>
      <c r="F646" s="2" t="str">
        <f>IF(BIMTypeCode[[#This Row],[IFC4_Properties]]&lt;&gt;"",BIMTypeCode[[#This Row],[IFC4_Properties]],"")</f>
        <v/>
      </c>
    </row>
    <row r="647" spans="1:6" x14ac:dyDescent="0.3">
      <c r="A647" t="str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>IfcFurnitureType</v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3">
      <c r="A648" t="str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/>
      </c>
      <c r="D648" t="str">
        <f>IF(BIMTypeCode[[#This Row],[IFC4_EntityType]]&lt;&gt;"",BIMTypeCode[[#This Row],[IFC4_EntityType]],"")</f>
        <v/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3">
      <c r="A649" t="str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>IfcFurnitureType</v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3">
      <c r="A650" t="str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>IfcFurnitureType</v>
      </c>
      <c r="E650" s="2" t="str">
        <f>IF(BIMTypeCode[[#This Row],[IFC4_EnumerationType]]&lt;&gt;"",BIMTypeCode[[#This Row],[IFC4_EnumerationType]],"")</f>
        <v>SHELF</v>
      </c>
      <c r="F650" s="2" t="str">
        <f>IF(BIMTypeCode[[#This Row],[IFC4_Properties]]&lt;&gt;"",BIMTypeCode[[#This Row],[IFC4_Properties]],"")</f>
        <v/>
      </c>
    </row>
    <row r="651" spans="1:6" x14ac:dyDescent="0.3">
      <c r="A651" t="str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>IfcFurnitureType</v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3">
      <c r="A652" t="str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IfcFurniture</v>
      </c>
      <c r="D652" t="str">
        <f>IF(BIMTypeCode[[#This Row],[IFC4_EntityType]]&lt;&gt;"",BIMTypeCode[[#This Row],[IFC4_EntityType]],"")</f>
        <v>IfcFurnitureType</v>
      </c>
      <c r="E652" s="2" t="str">
        <f>IF(BIMTypeCode[[#This Row],[IFC4_EnumerationType]]&lt;&gt;"",BIMTypeCode[[#This Row],[IFC4_EnumerationType]],"")</f>
        <v>USERDEFINED</v>
      </c>
      <c r="F652" s="2" t="str">
        <f>IF(BIMTypeCode[[#This Row],[IFC4_Properties]]&lt;&gt;"",BIMTypeCode[[#This Row],[IFC4_Properties]],"")</f>
        <v/>
      </c>
    </row>
    <row r="653" spans="1:6" x14ac:dyDescent="0.3">
      <c r="A653" t="str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>IfcFurnitureType</v>
      </c>
      <c r="E653" s="2" t="str">
        <f>IF(BIMTypeCode[[#This Row],[IFC4_EnumerationType]]&lt;&gt;"",BIMTypeCode[[#This Row],[IFC4_EnumerationType]],"")</f>
        <v>TABLE</v>
      </c>
      <c r="F653" s="2" t="str">
        <f>IF(BIMTypeCode[[#This Row],[IFC4_Properties]]&lt;&gt;"",BIMTypeCode[[#This Row],[IFC4_Properties]],"")</f>
        <v/>
      </c>
    </row>
    <row r="654" spans="1:6" x14ac:dyDescent="0.3">
      <c r="A654" t="str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>IfcFurnitureType</v>
      </c>
      <c r="E654" s="2" t="str">
        <f>IF(BIMTypeCode[[#This Row],[IFC4_EnumerationType]]&lt;&gt;"",BIMTypeCode[[#This Row],[IFC4_EnumerationType]],"")</f>
        <v>SHELF</v>
      </c>
      <c r="F654" s="2" t="str">
        <f>IF(BIMTypeCode[[#This Row],[IFC4_Properties]]&lt;&gt;"",BIMTypeCode[[#This Row],[IFC4_Properties]],"")</f>
        <v/>
      </c>
    </row>
    <row r="655" spans="1:6" x14ac:dyDescent="0.3">
      <c r="A655" t="str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>IfcFurnitureType</v>
      </c>
      <c r="E655" s="2" t="str">
        <f>IF(BIMTypeCode[[#This Row],[IFC4_EnumerationType]]&lt;&gt;"",BIMTypeCode[[#This Row],[IFC4_EnumerationType]],"")</f>
        <v>USERDEFINED</v>
      </c>
      <c r="F655" s="2" t="str">
        <f>IF(BIMTypeCode[[#This Row],[IFC4_Properties]]&lt;&gt;"",BIMTypeCode[[#This Row],[IFC4_Properties]],"")</f>
        <v/>
      </c>
    </row>
    <row r="656" spans="1:6" x14ac:dyDescent="0.3">
      <c r="A656" t="str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>IfcFurnitureType</v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3">
      <c r="A657" t="str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/>
      </c>
      <c r="D657" t="str">
        <f>IF(BIMTypeCode[[#This Row],[IFC4_EntityType]]&lt;&gt;"",BIMTypeCode[[#This Row],[IFC4_EntityType]],"")</f>
        <v/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3">
      <c r="A658" t="str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>IfcAudioVisualApplianceType</v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3">
      <c r="A659" t="str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>IfcCommunicationsApplianceType</v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3">
      <c r="A660" t="str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>IfcLightFixtureType</v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3">
      <c r="A661" t="str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>IfcElectricApplianceType</v>
      </c>
      <c r="E661" s="2" t="str">
        <f>IF(BIMTypeCode[[#This Row],[IFC4_EnumerationType]]&lt;&gt;"",BIMTypeCode[[#This Row],[IFC4_EnumerationType]],"")</f>
        <v>VENDINGMACHINE</v>
      </c>
      <c r="F661" s="2" t="str">
        <f>IF(BIMTypeCode[[#This Row],[IFC4_Properties]]&lt;&gt;"",BIMTypeCode[[#This Row],[IFC4_Properties]],"")</f>
        <v/>
      </c>
    </row>
    <row r="662" spans="1:6" x14ac:dyDescent="0.3">
      <c r="A662" t="str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>IfcFireSuppressionTerminalType</v>
      </c>
      <c r="E662" s="2" t="str">
        <f>IF(BIMTypeCode[[#This Row],[IFC4_EnumerationType]]&lt;&gt;"",BIMTypeCode[[#This Row],[IFC4_EnumerationType]],"")</f>
        <v>USERDEFINED</v>
      </c>
      <c r="F662" s="2" t="str">
        <f>IF(BIMTypeCode[[#This Row],[IFC4_Properties]]&lt;&gt;"",BIMTypeCode[[#This Row],[IFC4_Properties]],"")</f>
        <v/>
      </c>
    </row>
    <row r="663" spans="1:6" x14ac:dyDescent="0.3">
      <c r="A663" t="str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>IfcElectricApplianceType</v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3">
      <c r="A664" t="str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>IfcGeographicElement</v>
      </c>
      <c r="D664" t="str">
        <f>IF(BIMTypeCode[[#This Row],[IFC4_EntityType]]&lt;&gt;"",BIMTypeCode[[#This Row],[IFC4_EntityType]],"")</f>
        <v>IfcGeographicElementType</v>
      </c>
      <c r="E664" s="2" t="str">
        <f>IF(BIMTypeCode[[#This Row],[IFC4_EnumerationType]]&lt;&gt;"",BIMTypeCode[[#This Row],[IFC4_EnumerationType]],"")</f>
        <v>USERDEFINED</v>
      </c>
      <c r="F664" s="2" t="str">
        <f>IF(BIMTypeCode[[#This Row],[IFC4_Properties]]&lt;&gt;"",BIMTypeCode[[#This Row],[IFC4_Properties]],"")</f>
        <v/>
      </c>
    </row>
    <row r="665" spans="1:6" x14ac:dyDescent="0.3">
      <c r="A665" t="str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>IfcGeographicElement</v>
      </c>
      <c r="D665" t="str">
        <f>IF(BIMTypeCode[[#This Row],[IFC4_EntityType]]&lt;&gt;"",BIMTypeCode[[#This Row],[IFC4_EntityType]],"")</f>
        <v>IfcGeographicElementType</v>
      </c>
      <c r="E665" s="2" t="str">
        <f>IF(BIMTypeCode[[#This Row],[IFC4_EnumerationType]]&lt;&gt;"",BIMTypeCode[[#This Row],[IFC4_EnumerationType]],"")</f>
        <v>USERDEFINED</v>
      </c>
      <c r="F665" s="2" t="str">
        <f>IF(BIMTypeCode[[#This Row],[IFC4_Properties]]&lt;&gt;"",BIMTypeCode[[#This Row],[IFC4_Properties]],"")</f>
        <v/>
      </c>
    </row>
    <row r="666" spans="1:6" x14ac:dyDescent="0.3">
      <c r="A666" t="str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>IfcGeographicElementType</v>
      </c>
      <c r="E666" s="2" t="str">
        <f>IF(BIMTypeCode[[#This Row],[IFC4_EnumerationType]]&lt;&gt;"",BIMTypeCode[[#This Row],[IFC4_EnumerationType]],"")</f>
        <v>USERDEFINED</v>
      </c>
      <c r="F666" s="2" t="str">
        <f>IF(BIMTypeCode[[#This Row],[IFC4_Properties]]&lt;&gt;"",BIMTypeCode[[#This Row],[IFC4_Properties]],"")</f>
        <v/>
      </c>
    </row>
    <row r="667" spans="1:6" x14ac:dyDescent="0.3">
      <c r="A667" t="str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>IfcGeographicElementType</v>
      </c>
      <c r="E667" s="2" t="str">
        <f>IF(BIMTypeCode[[#This Row],[IFC4_EnumerationType]]&lt;&gt;"",BIMTypeCode[[#This Row],[IFC4_EnumerationType]],"")</f>
        <v>USERDEFINED</v>
      </c>
      <c r="F667" s="2" t="str">
        <f>IF(BIMTypeCode[[#This Row],[IFC4_Properties]]&lt;&gt;"",BIMTypeCode[[#This Row],[IFC4_Properties]],"")</f>
        <v/>
      </c>
    </row>
    <row r="668" spans="1:6" x14ac:dyDescent="0.3">
      <c r="A668" t="str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>IfcGeographicElementType</v>
      </c>
      <c r="E668" s="2" t="str">
        <f>IF(BIMTypeCode[[#This Row],[IFC4_EnumerationType]]&lt;&gt;"",BIMTypeCode[[#This Row],[IFC4_EnumerationType]],"")</f>
        <v>USERDEFINED</v>
      </c>
      <c r="F668" s="2" t="str">
        <f>IF(BIMTypeCode[[#This Row],[IFC4_Properties]]&lt;&gt;"",BIMTypeCode[[#This Row],[IFC4_Properties]],"")</f>
        <v/>
      </c>
    </row>
    <row r="669" spans="1:6" x14ac:dyDescent="0.3">
      <c r="A669" t="str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>IfcGeographicElementType</v>
      </c>
      <c r="E669" s="2" t="str">
        <f>IF(BIMTypeCode[[#This Row],[IFC4_EnumerationType]]&lt;&gt;"",BIMTypeCode[[#This Row],[IFC4_EnumerationType]],"")</f>
        <v>USERDEFINED</v>
      </c>
      <c r="F669" s="2" t="str">
        <f>IF(BIMTypeCode[[#This Row],[IFC4_Properties]]&lt;&gt;"",BIMTypeCode[[#This Row],[IFC4_Properties]],"")</f>
        <v/>
      </c>
    </row>
    <row r="670" spans="1:6" x14ac:dyDescent="0.3">
      <c r="A670" t="str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>IfcGeographicElementType</v>
      </c>
      <c r="E670" s="2" t="str">
        <f>IF(BIMTypeCode[[#This Row],[IFC4_EnumerationType]]&lt;&gt;"",BIMTypeCode[[#This Row],[IFC4_EnumerationType]],"")</f>
        <v>USERDEFINED</v>
      </c>
      <c r="F670" s="2" t="str">
        <f>IF(BIMTypeCode[[#This Row],[IFC4_Properties]]&lt;&gt;"",BIMTypeCode[[#This Row],[IFC4_Properties]],"")</f>
        <v/>
      </c>
    </row>
    <row r="671" spans="1:6" x14ac:dyDescent="0.3">
      <c r="A671" t="str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>IfcGeographicElementType</v>
      </c>
      <c r="E671" s="2" t="str">
        <f>IF(BIMTypeCode[[#This Row],[IFC4_EnumerationType]]&lt;&gt;"",BIMTypeCode[[#This Row],[IFC4_EnumerationType]],"")</f>
        <v>USERDEFINED</v>
      </c>
      <c r="F671" s="2" t="str">
        <f>IF(BIMTypeCode[[#This Row],[IFC4_Properties]]&lt;&gt;"",BIMTypeCode[[#This Row],[IFC4_Properties]],"")</f>
        <v/>
      </c>
    </row>
    <row r="672" spans="1:6" x14ac:dyDescent="0.3">
      <c r="A672" t="str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>IfcGeographicElementType</v>
      </c>
      <c r="E672" s="2" t="str">
        <f>IF(BIMTypeCode[[#This Row],[IFC4_EnumerationType]]&lt;&gt;"",BIMTypeCode[[#This Row],[IFC4_EnumerationType]],"")</f>
        <v>USERDEFINED</v>
      </c>
      <c r="F672" s="2" t="str">
        <f>IF(BIMTypeCode[[#This Row],[IFC4_Properties]]&lt;&gt;"",BIMTypeCode[[#This Row],[IFC4_Properties]],"")</f>
        <v/>
      </c>
    </row>
    <row r="673" spans="1:6" x14ac:dyDescent="0.3">
      <c r="A673" t="str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>IfcGeographicElementType</v>
      </c>
      <c r="E673" s="2" t="str">
        <f>IF(BIMTypeCode[[#This Row],[IFC4_EnumerationType]]&lt;&gt;"",BIMTypeCode[[#This Row],[IFC4_EnumerationType]],"")</f>
        <v>USERDEFINED</v>
      </c>
      <c r="F673" s="2" t="str">
        <f>IF(BIMTypeCode[[#This Row],[IFC4_Properties]]&lt;&gt;"",BIMTypeCode[[#This Row],[IFC4_Properties]],"")</f>
        <v/>
      </c>
    </row>
    <row r="674" spans="1:6" x14ac:dyDescent="0.3">
      <c r="A674" t="str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>IfcGeographicElement</v>
      </c>
      <c r="D674" t="str">
        <f>IF(BIMTypeCode[[#This Row],[IFC4_EntityType]]&lt;&gt;"",BIMTypeCode[[#This Row],[IFC4_EntityType]],"")</f>
        <v>IfcGeographicElementType</v>
      </c>
      <c r="E674" s="2" t="str">
        <f>IF(BIMTypeCode[[#This Row],[IFC4_EnumerationType]]&lt;&gt;"",BIMTypeCode[[#This Row],[IFC4_EnumerationType]],"")</f>
        <v>USERDEFINED</v>
      </c>
      <c r="F674" s="2" t="str">
        <f>IF(BIMTypeCode[[#This Row],[IFC4_Properties]]&lt;&gt;"",BIMTypeCode[[#This Row],[IFC4_Properties]],"")</f>
        <v/>
      </c>
    </row>
    <row r="675" spans="1:6" x14ac:dyDescent="0.3">
      <c r="A675" t="str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>IfcGeographicElement</v>
      </c>
      <c r="D675" t="str">
        <f>IF(BIMTypeCode[[#This Row],[IFC4_EntityType]]&lt;&gt;"",BIMTypeCode[[#This Row],[IFC4_EntityType]],"")</f>
        <v>IfcGeographicElementType</v>
      </c>
      <c r="E675" s="2" t="str">
        <f>IF(BIMTypeCode[[#This Row],[IFC4_EnumerationType]]&lt;&gt;"",BIMTypeCode[[#This Row],[IFC4_EnumerationType]],"")</f>
        <v>USERDEFINED</v>
      </c>
      <c r="F675" s="2" t="str">
        <f>IF(BIMTypeCode[[#This Row],[IFC4_Properties]]&lt;&gt;"",BIMTypeCode[[#This Row],[IFC4_Properties]],"")</f>
        <v/>
      </c>
    </row>
    <row r="676" spans="1:6" x14ac:dyDescent="0.3">
      <c r="A676" t="str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>IfcGeographicElementType</v>
      </c>
      <c r="E676" s="2" t="str">
        <f>IF(BIMTypeCode[[#This Row],[IFC4_EnumerationType]]&lt;&gt;"",BIMTypeCode[[#This Row],[IFC4_EnumerationType]],"")</f>
        <v>USERDEFINED</v>
      </c>
      <c r="F676" s="2" t="str">
        <f>IF(BIMTypeCode[[#This Row],[IFC4_Properties]]&lt;&gt;"",BIMTypeCode[[#This Row],[IFC4_Properties]],"")</f>
        <v/>
      </c>
    </row>
    <row r="677" spans="1:6" x14ac:dyDescent="0.3">
      <c r="A677" t="str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>IfcGeographicElementType</v>
      </c>
      <c r="E677" s="2" t="str">
        <f>IF(BIMTypeCode[[#This Row],[IFC4_EnumerationType]]&lt;&gt;"",BIMTypeCode[[#This Row],[IFC4_EnumerationType]],"")</f>
        <v>USERDEFINED</v>
      </c>
      <c r="F677" s="2" t="str">
        <f>IF(BIMTypeCode[[#This Row],[IFC4_Properties]]&lt;&gt;"",BIMTypeCode[[#This Row],[IFC4_Properties]],"")</f>
        <v/>
      </c>
    </row>
    <row r="678" spans="1:6" x14ac:dyDescent="0.3">
      <c r="A678" t="str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>IfcGeographicElementType</v>
      </c>
      <c r="E678" s="2" t="str">
        <f>IF(BIMTypeCode[[#This Row],[IFC4_EnumerationType]]&lt;&gt;"",BIMTypeCode[[#This Row],[IFC4_EnumerationType]],"")</f>
        <v>TERRAIN</v>
      </c>
      <c r="F678" s="2" t="str">
        <f>IF(BIMTypeCode[[#This Row],[IFC4_Properties]]&lt;&gt;"",BIMTypeCode[[#This Row],[IFC4_Properties]],"")</f>
        <v/>
      </c>
    </row>
    <row r="679" spans="1:6" x14ac:dyDescent="0.3">
      <c r="A679" t="str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>IfcGeographicElementType</v>
      </c>
      <c r="E679" s="2" t="str">
        <f>IF(BIMTypeCode[[#This Row],[IFC4_EnumerationType]]&lt;&gt;"",BIMTypeCode[[#This Row],[IFC4_EnumerationType]],"")</f>
        <v>USERDEFINED</v>
      </c>
      <c r="F679" s="2" t="str">
        <f>IF(BIMTypeCode[[#This Row],[IFC4_Properties]]&lt;&gt;"",BIMTypeCode[[#This Row],[IFC4_Properties]],"")</f>
        <v/>
      </c>
    </row>
    <row r="680" spans="1:6" x14ac:dyDescent="0.3">
      <c r="A680" t="str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>IfcGeographicElementType</v>
      </c>
      <c r="E680" s="2" t="str">
        <f>IF(BIMTypeCode[[#This Row],[IFC4_EnumerationType]]&lt;&gt;"",BIMTypeCode[[#This Row],[IFC4_EnumerationType]],"")</f>
        <v>TERRAIN</v>
      </c>
      <c r="F680" s="2" t="str">
        <f>IF(BIMTypeCode[[#This Row],[IFC4_Properties]]&lt;&gt;"",BIMTypeCode[[#This Row],[IFC4_Properties]],"")</f>
        <v/>
      </c>
    </row>
    <row r="681" spans="1:6" x14ac:dyDescent="0.3">
      <c r="A681" t="str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>IfcGeographicElementType</v>
      </c>
      <c r="E681" s="2" t="str">
        <f>IF(BIMTypeCode[[#This Row],[IFC4_EnumerationType]]&lt;&gt;"",BIMTypeCode[[#This Row],[IFC4_EnumerationType]],"")</f>
        <v>USERDEFINED</v>
      </c>
      <c r="F681" s="2" t="str">
        <f>IF(BIMTypeCode[[#This Row],[IFC4_Properties]]&lt;&gt;"",BIMTypeCode[[#This Row],[IFC4_Properties]],"")</f>
        <v/>
      </c>
    </row>
    <row r="682" spans="1:6" x14ac:dyDescent="0.3">
      <c r="A682" t="str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>IfcGeographicElementType</v>
      </c>
      <c r="E682" s="2" t="str">
        <f>IF(BIMTypeCode[[#This Row],[IFC4_EnumerationType]]&lt;&gt;"",BIMTypeCode[[#This Row],[IFC4_EnumerationType]],"")</f>
        <v>USERDEFINED</v>
      </c>
      <c r="F682" s="2" t="str">
        <f>IF(BIMTypeCode[[#This Row],[IFC4_Properties]]&lt;&gt;"",BIMTypeCode[[#This Row],[IFC4_Properties]],"")</f>
        <v/>
      </c>
    </row>
    <row r="683" spans="1:6" x14ac:dyDescent="0.3">
      <c r="A683" t="str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>IfcGeographicElement</v>
      </c>
      <c r="D683" t="str">
        <f>IF(BIMTypeCode[[#This Row],[IFC4_EntityType]]&lt;&gt;"",BIMTypeCode[[#This Row],[IFC4_EntityType]],"")</f>
        <v>IfcGeographicElementType</v>
      </c>
      <c r="E683" s="2" t="str">
        <f>IF(BIMTypeCode[[#This Row],[IFC4_EnumerationType]]&lt;&gt;"",BIMTypeCode[[#This Row],[IFC4_EnumerationType]],"")</f>
        <v>USERDEFINED</v>
      </c>
      <c r="F683" s="2" t="str">
        <f>IF(BIMTypeCode[[#This Row],[IFC4_Properties]]&lt;&gt;"",BIMTypeCode[[#This Row],[IFC4_Properties]],"")</f>
        <v/>
      </c>
    </row>
    <row r="684" spans="1:6" x14ac:dyDescent="0.3">
      <c r="A684" t="str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3">
      <c r="A685" t="str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3">
      <c r="A686" t="str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3">
      <c r="A687" t="str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3">
      <c r="A688" t="str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3">
      <c r="A689" t="str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3">
      <c r="A690" t="str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3">
      <c r="A691" t="str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3">
      <c r="A692" t="str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3">
      <c r="A693" t="str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3">
      <c r="A694" t="str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3">
      <c r="A695" t="str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3">
      <c r="A696" t="str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D673" sqref="D673"/>
    </sheetView>
  </sheetViews>
  <sheetFormatPr defaultRowHeight="14.4" x14ac:dyDescent="0.3"/>
  <cols>
    <col min="1" max="1" width="5" bestFit="1" customWidth="1"/>
    <col min="2" max="2" width="44.21875" bestFit="1" customWidth="1"/>
    <col min="3" max="3" width="27" bestFit="1" customWidth="1"/>
    <col min="4" max="4" width="31" bestFit="1" customWidth="1"/>
    <col min="5" max="5" width="25.109375" bestFit="1" customWidth="1"/>
    <col min="6" max="6" width="32" bestFit="1" customWidth="1"/>
  </cols>
  <sheetData>
    <row r="1" spans="1:6" x14ac:dyDescent="0.3">
      <c r="A1" t="s">
        <v>3380</v>
      </c>
      <c r="B1" t="s">
        <v>3381</v>
      </c>
      <c r="C1" t="s">
        <v>3388</v>
      </c>
      <c r="D1" t="s">
        <v>3389</v>
      </c>
      <c r="E1" t="s">
        <v>3390</v>
      </c>
      <c r="F1" t="s">
        <v>3391</v>
      </c>
    </row>
    <row r="2" spans="1:6" x14ac:dyDescent="0.3">
      <c r="A2" t="str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/>
      </c>
      <c r="D2" t="str">
        <f>IF(BIMTypeCode[[#This Row],[IFC2X3_EntityType]]&lt;&gt;"",BIMTypeCode[[#This Row],[IFC2X3_EntityType]],"")</f>
        <v/>
      </c>
      <c r="E2" s="2" t="str">
        <f>IF(BIMTypeCode[[#This Row],[IFC2X3_EnumerationType]]&lt;&gt;"",BIMTypeCode[[#This Row],[IFC2X3_EnumerationType]],"")</f>
        <v/>
      </c>
      <c r="F2" s="2" t="str">
        <f>IF(BIMTypeCode[[#This Row],[IFC2X3_Properties]]&lt;&gt;"",BIMTypeCode[[#This Row],[IFC2X3_Properties]],"")</f>
        <v/>
      </c>
    </row>
    <row r="3" spans="1:6" x14ac:dyDescent="0.3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3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3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3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3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3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3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3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3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3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3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3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3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3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3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3">
      <c r="A18" t="str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3">
      <c r="A19" t="str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/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3">
      <c r="A20" t="str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/>
      </c>
      <c r="D20" t="str">
        <f>IF(BIMTypeCode[[#This Row],[IFC2X3_EntityType]]&lt;&gt;"",BIMTypeCode[[#This Row],[IFC2X3_EntityType]],"")</f>
        <v/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3">
      <c r="A21" t="str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3">
      <c r="A22" t="str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3">
      <c r="A23" t="str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/>
      </c>
      <c r="D23" t="str">
        <f>IF(BIMTypeCode[[#This Row],[IFC2X3_EntityType]]&lt;&gt;"",BIMTypeCode[[#This Row],[IFC2X3_EntityType]],"")</f>
        <v/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3">
      <c r="A24" t="str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3">
      <c r="A25" t="str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3">
      <c r="A26" t="str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3">
      <c r="A27" t="str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3">
      <c r="A28" t="str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3">
      <c r="A29" t="str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3">
      <c r="A30" t="str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3">
      <c r="A31" t="str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/>
      </c>
      <c r="D31" t="str">
        <f>IF(BIMTypeCode[[#This Row],[IFC2X3_EntityType]]&lt;&gt;"",BIMTypeCode[[#This Row],[IFC2X3_EntityType]],"")</f>
        <v/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3">
      <c r="A32" t="str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3">
      <c r="A33" t="str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>IfcBuildingElementProxy</v>
      </c>
      <c r="D33" t="str">
        <f>IF(BIMTypeCode[[#This Row],[IFC2X3_EntityType]]&lt;&gt;"",BIMTypeCode[[#This Row],[IFC2X3_EntityType]],"")</f>
        <v>IfcBuildingElementProxyType</v>
      </c>
      <c r="E33" s="2" t="str">
        <f>IF(BIMTypeCode[[#This Row],[IFC2X3_EnumerationType]]&lt;&gt;"",BIMTypeCode[[#This Row],[IFC2X3_EnumerationType]],"")</f>
        <v>USERDEFINED</v>
      </c>
      <c r="F33" s="2" t="str">
        <f>IF(BIMTypeCode[[#This Row],[IFC2X3_Properties]]&lt;&gt;"",BIMTypeCode[[#This Row],[IFC2X3_Properties]],"")</f>
        <v/>
      </c>
    </row>
    <row r="34" spans="1:6" x14ac:dyDescent="0.3">
      <c r="A34" t="str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3">
      <c r="A35" t="str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3">
      <c r="A36" t="str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/>
      </c>
      <c r="D36" t="str">
        <f>IF(BIMTypeCode[[#This Row],[IFC2X3_EntityType]]&lt;&gt;"",BIMTypeCode[[#This Row],[IFC2X3_EntityType]],"")</f>
        <v/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3">
      <c r="A37" t="str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/>
      </c>
      <c r="D37" t="str">
        <f>IF(BIMTypeCode[[#This Row],[IFC2X3_EntityType]]&lt;&gt;"",BIMTypeCode[[#This Row],[IFC2X3_EntityType]],"")</f>
        <v/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3">
      <c r="A38" t="str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3">
      <c r="A39" t="str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3">
      <c r="A40" t="str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/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/>
      </c>
      <c r="F40" s="2" t="str">
        <f>IF(BIMTypeCode[[#This Row],[IFC2X3_Properties]]&lt;&gt;"",BIMTypeCode[[#This Row],[IFC2X3_Properties]],"")</f>
        <v/>
      </c>
    </row>
    <row r="41" spans="1:6" x14ac:dyDescent="0.3">
      <c r="A41" t="str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/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/>
      </c>
      <c r="F41" s="2" t="str">
        <f>IF(BIMTypeCode[[#This Row],[IFC2X3_Properties]]&lt;&gt;"",BIMTypeCode[[#This Row],[IFC2X3_Properties]],"")</f>
        <v/>
      </c>
    </row>
    <row r="42" spans="1:6" x14ac:dyDescent="0.3">
      <c r="A42" t="str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3">
      <c r="A43" t="str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/>
      </c>
      <c r="D43" t="str">
        <f>IF(BIMTypeCode[[#This Row],[IFC2X3_EntityType]]&lt;&gt;"",BIMTypeCode[[#This Row],[IFC2X3_EntityType]],"")</f>
        <v/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3">
      <c r="A44" t="str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3">
      <c r="A45" t="str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3">
      <c r="A46" t="str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3">
      <c r="A47" t="str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3">
      <c r="A48" t="str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3">
      <c r="A49" t="str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3">
      <c r="A50" t="str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3">
      <c r="A51" t="str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3">
      <c r="A52" t="str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/>
      </c>
      <c r="D52" t="str">
        <f>IF(BIMTypeCode[[#This Row],[IFC2X3_EntityType]]&lt;&gt;"",BIMTypeCode[[#This Row],[IFC2X3_EntityType]],"")</f>
        <v/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3">
      <c r="A53" t="str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3">
      <c r="A54" t="str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3">
      <c r="A55" t="str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3">
      <c r="A56" t="str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3">
      <c r="A57" t="str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3">
      <c r="A58" t="str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3">
      <c r="A59" t="str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/>
      </c>
      <c r="D59" t="str">
        <f>IF(BIMTypeCode[[#This Row],[IFC2X3_EntityType]]&lt;&gt;"",BIMTypeCode[[#This Row],[IFC2X3_EntityType]],"")</f>
        <v/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3">
      <c r="A60" t="str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3">
      <c r="A61" t="str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3">
      <c r="A62" t="str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3">
      <c r="A63" t="str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3">
      <c r="A64" t="str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3">
      <c r="A65" t="str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/>
      </c>
      <c r="D65" t="str">
        <f>IF(BIMTypeCode[[#This Row],[IFC2X3_EntityType]]&lt;&gt;"",BIMTypeCode[[#This Row],[IFC2X3_EntityType]],"")</f>
        <v/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3">
      <c r="A66" t="str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3">
      <c r="A67" t="str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3">
      <c r="A68" t="str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3">
      <c r="A69" t="str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3">
      <c r="A70" t="str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3">
      <c r="A71" t="str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3">
      <c r="A72" t="str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3">
      <c r="A73" t="str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/>
      </c>
      <c r="D73" t="str">
        <f>IF(BIMTypeCode[[#This Row],[IFC2X3_EntityType]]&lt;&gt;"",BIMTypeCode[[#This Row],[IFC2X3_EntityType]],"")</f>
        <v/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3">
      <c r="A74" t="str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3">
      <c r="A75" t="str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3">
      <c r="A76" t="str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3">
      <c r="A77" t="str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3">
      <c r="A78" t="str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3">
      <c r="A79" t="str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3">
      <c r="A80" t="str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3">
      <c r="A81" t="str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3">
      <c r="A82" t="str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/>
      </c>
      <c r="D82" t="str">
        <f>IF(BIMTypeCode[[#This Row],[IFC2X3_EntityType]]&lt;&gt;"",BIMTypeCode[[#This Row],[IFC2X3_EntityType]],"")</f>
        <v/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3">
      <c r="A83" t="str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>ACCESSORY_ASSEMBLY</v>
      </c>
      <c r="F83" s="2" t="str">
        <f>IF(BIMTypeCode[[#This Row],[IFC2X3_Properties]]&lt;&gt;"",BIMTypeCode[[#This Row],[IFC2X3_Properties]],"")</f>
        <v/>
      </c>
    </row>
    <row r="84" spans="1:6" x14ac:dyDescent="0.3">
      <c r="A84" t="str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>ACCESSORY_ASSEMBLY</v>
      </c>
      <c r="F84" s="2" t="str">
        <f>IF(BIMTypeCode[[#This Row],[IFC2X3_Properties]]&lt;&gt;"",BIMTypeCode[[#This Row],[IFC2X3_Properties]],"")</f>
        <v/>
      </c>
    </row>
    <row r="85" spans="1:6" x14ac:dyDescent="0.3">
      <c r="A85" t="str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>ACCESSORY_ASSEMBLY</v>
      </c>
      <c r="F85" s="2" t="str">
        <f>IF(BIMTypeCode[[#This Row],[IFC2X3_Properties]]&lt;&gt;"",BIMTypeCode[[#This Row],[IFC2X3_Properties]],"")</f>
        <v/>
      </c>
    </row>
    <row r="86" spans="1:6" x14ac:dyDescent="0.3">
      <c r="A86" t="str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/>
      </c>
      <c r="D86" t="str">
        <f>IF(BIMTypeCode[[#This Row],[IFC2X3_EntityType]]&lt;&gt;"",BIMTypeCode[[#This Row],[IFC2X3_EntityType]],"")</f>
        <v/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3">
      <c r="A87" t="str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3">
      <c r="A88" t="str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3">
      <c r="A89" t="str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3">
      <c r="A90" t="str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3">
      <c r="A91" t="str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3">
      <c r="A92" t="str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3">
      <c r="A93" t="str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3">
      <c r="A94" t="str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>IfcBuildingElementProxy</v>
      </c>
      <c r="D94" t="str">
        <f>IF(BIMTypeCode[[#This Row],[IFC2X3_EntityType]]&lt;&gt;"",BIMTypeCode[[#This Row],[IFC2X3_EntityType]],"")</f>
        <v>IfcBuildingElementProxyType</v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3">
      <c r="A95" t="str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/>
      </c>
      <c r="D95" t="str">
        <f>IF(BIMTypeCode[[#This Row],[IFC2X3_EntityType]]&lt;&gt;"",BIMTypeCode[[#This Row],[IFC2X3_EntityType]],"")</f>
        <v/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3">
      <c r="A96" t="str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/>
      </c>
      <c r="D96" t="str">
        <f>IF(BIMTypeCode[[#This Row],[IFC2X3_EntityType]]&lt;&gt;"",BIMTypeCode[[#This Row],[IFC2X3_EntityType]],"")</f>
        <v/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3">
      <c r="A97" t="str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3">
      <c r="A98" t="str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3">
      <c r="A99" t="str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>IfcBuildingElementProxyType</v>
      </c>
      <c r="E99" s="2" t="str">
        <f>IF(BIMTypeCode[[#This Row],[IFC2X3_EnumerationType]]&lt;&gt;"",BIMTypeCode[[#This Row],[IFC2X3_EnumerationType]],"")</f>
        <v>USERDEFINED</v>
      </c>
      <c r="F99" s="2" t="str">
        <f>IF(BIMTypeCode[[#This Row],[IFC2X3_Properties]]&lt;&gt;"",BIMTypeCode[[#This Row],[IFC2X3_Properties]],"")</f>
        <v/>
      </c>
    </row>
    <row r="100" spans="1:6" x14ac:dyDescent="0.3">
      <c r="A100" t="str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/>
      </c>
      <c r="D100" t="str">
        <f>IF(BIMTypeCode[[#This Row],[IFC2X3_EntityType]]&lt;&gt;"",BIMTypeCode[[#This Row],[IFC2X3_EntityType]],"")</f>
        <v/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3">
      <c r="A101" t="str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3">
      <c r="A102" t="str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3">
      <c r="A103" t="str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3">
      <c r="A104" t="str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3">
      <c r="A105" t="str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3">
      <c r="A106" t="str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3">
      <c r="A107" t="str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>IfcCoveringType</v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3">
      <c r="A108" t="str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3">
      <c r="A109" t="str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/>
      </c>
      <c r="D109" t="str">
        <f>IF(BIMTypeCode[[#This Row],[IFC2X3_EntityType]]&lt;&gt;"",BIMTypeCode[[#This Row],[IFC2X3_EntityType]],"")</f>
        <v/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3">
      <c r="A110" t="str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3">
      <c r="A111" t="str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3">
      <c r="A112" t="str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3">
      <c r="A113" t="str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3">
      <c r="A114" t="str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3">
      <c r="A115" t="str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3">
      <c r="A116" t="str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3">
      <c r="A117" t="str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>IfcCoveringType</v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3">
      <c r="A118" t="str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3">
      <c r="A119" t="str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/>
      </c>
      <c r="D119" t="str">
        <f>IF(BIMTypeCode[[#This Row],[IFC2X3_EntityType]]&lt;&gt;"",BIMTypeCode[[#This Row],[IFC2X3_EntityType]],"")</f>
        <v/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3">
      <c r="A120" t="str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>IfcCoveringType</v>
      </c>
      <c r="E120" s="2" t="str">
        <f>IF(BIMTypeCode[[#This Row],[IFC2X3_EnumerationType]]&lt;&gt;"",BIMTypeCode[[#This Row],[IFC2X3_EnumerationType]],"")</f>
        <v>USERDEFINED</v>
      </c>
      <c r="F120" s="2" t="str">
        <f>IF(BIMTypeCode[[#This Row],[IFC2X3_Properties]]&lt;&gt;"",BIMTypeCode[[#This Row],[IFC2X3_Properties]],"")</f>
        <v/>
      </c>
    </row>
    <row r="121" spans="1:6" x14ac:dyDescent="0.3">
      <c r="A121" t="str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>IfcCoveringType</v>
      </c>
      <c r="E121" s="2" t="str">
        <f>IF(BIMTypeCode[[#This Row],[IFC2X3_EnumerationType]]&lt;&gt;"",BIMTypeCode[[#This Row],[IFC2X3_EnumerationType]],"")</f>
        <v>USERDEFINED</v>
      </c>
      <c r="F121" s="2" t="str">
        <f>IF(BIMTypeCode[[#This Row],[IFC2X3_Properties]]&lt;&gt;"",BIMTypeCode[[#This Row],[IFC2X3_Properties]],"")</f>
        <v/>
      </c>
    </row>
    <row r="122" spans="1:6" x14ac:dyDescent="0.3">
      <c r="A122" t="str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>IfcCoveringType</v>
      </c>
      <c r="E122" s="2" t="str">
        <f>IF(BIMTypeCode[[#This Row],[IFC2X3_EnumerationType]]&lt;&gt;"",BIMTypeCode[[#This Row],[IFC2X3_EnumerationType]],"")</f>
        <v>FLOORING</v>
      </c>
      <c r="F122" s="2" t="str">
        <f>IF(BIMTypeCode[[#This Row],[IFC2X3_Properties]]&lt;&gt;"",BIMTypeCode[[#This Row],[IFC2X3_Properties]],"")</f>
        <v/>
      </c>
    </row>
    <row r="123" spans="1:6" x14ac:dyDescent="0.3">
      <c r="A123" t="str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>IfcCoveringType</v>
      </c>
      <c r="E123" s="2" t="str">
        <f>IF(BIMTypeCode[[#This Row],[IFC2X3_EnumerationType]]&lt;&gt;"",BIMTypeCode[[#This Row],[IFC2X3_EnumerationType]],"")</f>
        <v>USERDEFINED</v>
      </c>
      <c r="F123" s="2" t="str">
        <f>IF(BIMTypeCode[[#This Row],[IFC2X3_Properties]]&lt;&gt;"",BIMTypeCode[[#This Row],[IFC2X3_Properties]],"")</f>
        <v/>
      </c>
    </row>
    <row r="124" spans="1:6" x14ac:dyDescent="0.3">
      <c r="A124" t="str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>IfcCoveringType</v>
      </c>
      <c r="E124" s="2" t="str">
        <f>IF(BIMTypeCode[[#This Row],[IFC2X3_EnumerationType]]&lt;&gt;"",BIMTypeCode[[#This Row],[IFC2X3_EnumerationType]],"")</f>
        <v>USERDEFINED</v>
      </c>
      <c r="F124" s="2" t="str">
        <f>IF(BIMTypeCode[[#This Row],[IFC2X3_Properties]]&lt;&gt;"",BIMTypeCode[[#This Row],[IFC2X3_Properties]],"")</f>
        <v/>
      </c>
    </row>
    <row r="125" spans="1:6" x14ac:dyDescent="0.3">
      <c r="A125" t="str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>IfcCoveringType</v>
      </c>
      <c r="E125" s="2" t="str">
        <f>IF(BIMTypeCode[[#This Row],[IFC2X3_EnumerationType]]&lt;&gt;"",BIMTypeCode[[#This Row],[IFC2X3_EnumerationType]],"")</f>
        <v>USERDEFINED</v>
      </c>
      <c r="F125" s="2" t="str">
        <f>IF(BIMTypeCode[[#This Row],[IFC2X3_Properties]]&lt;&gt;"",BIMTypeCode[[#This Row],[IFC2X3_Properties]],"")</f>
        <v/>
      </c>
    </row>
    <row r="126" spans="1:6" x14ac:dyDescent="0.3">
      <c r="A126" t="str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>IfcCoveringType</v>
      </c>
      <c r="E126" s="2" t="str">
        <f>IF(BIMTypeCode[[#This Row],[IFC2X3_EnumerationType]]&lt;&gt;"",BIMTypeCode[[#This Row],[IFC2X3_EnumerationType]],"")</f>
        <v>USERDEFINED</v>
      </c>
      <c r="F126" s="2" t="str">
        <f>IF(BIMTypeCode[[#This Row],[IFC2X3_Properties]]&lt;&gt;"",BIMTypeCode[[#This Row],[IFC2X3_Properties]],"")</f>
        <v/>
      </c>
    </row>
    <row r="127" spans="1:6" x14ac:dyDescent="0.3">
      <c r="A127" t="str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/>
      </c>
      <c r="D127" t="str">
        <f>IF(BIMTypeCode[[#This Row],[IFC2X3_EntityType]]&lt;&gt;"",BIMTypeCode[[#This Row],[IFC2X3_EntityType]],"")</f>
        <v/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3">
      <c r="A128" t="str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>IfcRailingType</v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3">
      <c r="A129" t="str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>IfcRailingType</v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3">
      <c r="A130" t="str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>IfcCoveringType</v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3">
      <c r="A131" t="str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3">
      <c r="A132" t="str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/>
      </c>
      <c r="D132" t="str">
        <f>IF(BIMTypeCode[[#This Row],[IFC2X3_EntityType]]&lt;&gt;"",BIMTypeCode[[#This Row],[IFC2X3_EntityType]],"")</f>
        <v/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3">
      <c r="A133" t="str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>IfcCoveringType</v>
      </c>
      <c r="E133" s="2" t="str">
        <f>IF(BIMTypeCode[[#This Row],[IFC2X3_EnumerationType]]&lt;&gt;"",BIMTypeCode[[#This Row],[IFC2X3_EnumerationType]],"")</f>
        <v/>
      </c>
      <c r="F133" s="2" t="str">
        <f>IF(BIMTypeCode[[#This Row],[IFC2X3_Properties]]&lt;&gt;"",BIMTypeCode[[#This Row],[IFC2X3_Properties]],"")</f>
        <v/>
      </c>
    </row>
    <row r="134" spans="1:6" x14ac:dyDescent="0.3">
      <c r="A134" t="str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>IfcCoveringType</v>
      </c>
      <c r="E134" s="2" t="str">
        <f>IF(BIMTypeCode[[#This Row],[IFC2X3_EnumerationType]]&lt;&gt;"",BIMTypeCode[[#This Row],[IFC2X3_EnumerationType]],"")</f>
        <v/>
      </c>
      <c r="F134" s="2" t="str">
        <f>IF(BIMTypeCode[[#This Row],[IFC2X3_Properties]]&lt;&gt;"",BIMTypeCode[[#This Row],[IFC2X3_Properties]],"")</f>
        <v/>
      </c>
    </row>
    <row r="135" spans="1:6" x14ac:dyDescent="0.3">
      <c r="A135" t="str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>IfcCoveringType</v>
      </c>
      <c r="E135" s="2" t="str">
        <f>IF(BIMTypeCode[[#This Row],[IFC2X3_EnumerationType]]&lt;&gt;"",BIMTypeCode[[#This Row],[IFC2X3_EnumerationType]],"")</f>
        <v/>
      </c>
      <c r="F135" s="2" t="str">
        <f>IF(BIMTypeCode[[#This Row],[IFC2X3_Properties]]&lt;&gt;"",BIMTypeCode[[#This Row],[IFC2X3_Properties]],"")</f>
        <v/>
      </c>
    </row>
    <row r="136" spans="1:6" x14ac:dyDescent="0.3">
      <c r="A136" t="str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>IfcCoveringType</v>
      </c>
      <c r="E136" s="2" t="str">
        <f>IF(BIMTypeCode[[#This Row],[IFC2X3_EnumerationType]]&lt;&gt;"",BIMTypeCode[[#This Row],[IFC2X3_EnumerationType]],"")</f>
        <v/>
      </c>
      <c r="F136" s="2" t="str">
        <f>IF(BIMTypeCode[[#This Row],[IFC2X3_Properties]]&lt;&gt;"",BIMTypeCode[[#This Row],[IFC2X3_Properties]],"")</f>
        <v/>
      </c>
    </row>
    <row r="137" spans="1:6" x14ac:dyDescent="0.3">
      <c r="A137" t="str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>IfcCoveringType</v>
      </c>
      <c r="E137" s="2" t="str">
        <f>IF(BIMTypeCode[[#This Row],[IFC2X3_EnumerationType]]&lt;&gt;"",BIMTypeCode[[#This Row],[IFC2X3_EnumerationType]],"")</f>
        <v/>
      </c>
      <c r="F137" s="2" t="str">
        <f>IF(BIMTypeCode[[#This Row],[IFC2X3_Properties]]&lt;&gt;"",BIMTypeCode[[#This Row],[IFC2X3_Properties]],"")</f>
        <v/>
      </c>
    </row>
    <row r="138" spans="1:6" x14ac:dyDescent="0.3">
      <c r="A138" t="str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>IfcCoveringType</v>
      </c>
      <c r="E138" s="2" t="str">
        <f>IF(BIMTypeCode[[#This Row],[IFC2X3_EnumerationType]]&lt;&gt;"",BIMTypeCode[[#This Row],[IFC2X3_EnumerationType]],"")</f>
        <v/>
      </c>
      <c r="F138" s="2" t="str">
        <f>IF(BIMTypeCode[[#This Row],[IFC2X3_Properties]]&lt;&gt;"",BIMTypeCode[[#This Row],[IFC2X3_Properties]],"")</f>
        <v/>
      </c>
    </row>
    <row r="139" spans="1:6" x14ac:dyDescent="0.3">
      <c r="A139" t="str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>IfcCoveringType</v>
      </c>
      <c r="E139" s="2" t="str">
        <f>IF(BIMTypeCode[[#This Row],[IFC2X3_EnumerationType]]&lt;&gt;"",BIMTypeCode[[#This Row],[IFC2X3_EnumerationType]],"")</f>
        <v/>
      </c>
      <c r="F139" s="2" t="str">
        <f>IF(BIMTypeCode[[#This Row],[IFC2X3_Properties]]&lt;&gt;"",BIMTypeCode[[#This Row],[IFC2X3_Properties]],"")</f>
        <v/>
      </c>
    </row>
    <row r="140" spans="1:6" x14ac:dyDescent="0.3">
      <c r="A140" t="str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/>
      </c>
      <c r="D140" t="str">
        <f>IF(BIMTypeCode[[#This Row],[IFC2X3_EntityType]]&lt;&gt;"",BIMTypeCode[[#This Row],[IFC2X3_EntityType]],"")</f>
        <v/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3">
      <c r="A141" t="str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>IfcRailingType</v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3">
      <c r="A142" t="str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/>
      </c>
      <c r="D142" t="str">
        <f>IF(BIMTypeCode[[#This Row],[IFC2X3_EntityType]]&lt;&gt;"",BIMTypeCode[[#This Row],[IFC2X3_EntityType]],"")</f>
        <v/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3">
      <c r="A143" t="str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3">
      <c r="A144" t="str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3">
      <c r="A145" t="str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>IfcDiscreteAccessoryType</v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3">
      <c r="A146" t="str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>IfcBuildingElementProxyType</v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3">
      <c r="A147" t="str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3">
      <c r="A148" t="str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>IfcCoveringType</v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3">
      <c r="A149" t="str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>IfcCoveringType</v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3">
      <c r="A150" t="str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/>
      </c>
      <c r="D150" t="str">
        <f>IF(BIMTypeCode[[#This Row],[IFC2X3_EntityType]]&lt;&gt;"",BIMTypeCode[[#This Row],[IFC2X3_EntityType]],"")</f>
        <v/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3">
      <c r="A151" t="str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3">
      <c r="A152" t="str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/>
      </c>
      <c r="D152" t="str">
        <f>IF(BIMTypeCode[[#This Row],[IFC2X3_EntityType]]&lt;&gt;"",BIMTypeCode[[#This Row],[IFC2X3_EntityType]],"")</f>
        <v/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3">
      <c r="A153" t="str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3">
      <c r="A154" t="str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>IfcCoveringType</v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3">
      <c r="A155" t="str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>IfcCoveringType</v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3">
      <c r="A156" t="str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/>
      </c>
      <c r="D156" t="str">
        <f>IF(BIMTypeCode[[#This Row],[IFC2X3_EntityType]]&lt;&gt;"",BIMTypeCode[[#This Row],[IFC2X3_EntityType]],"")</f>
        <v/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3">
      <c r="A157" t="str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/>
      </c>
      <c r="D157" t="str">
        <f>IF(BIMTypeCode[[#This Row],[IFC2X3_EntityType]]&lt;&gt;"",BIMTypeCode[[#This Row],[IFC2X3_EntityType]],"")</f>
        <v/>
      </c>
      <c r="E157" s="2" t="str">
        <f>IF(BIMTypeCode[[#This Row],[IFC2X3_EnumerationType]]&lt;&gt;"",BIMTypeCode[[#This Row],[IFC2X3_EnumerationType]],"")</f>
        <v/>
      </c>
      <c r="F157" s="2" t="str">
        <f>IF(BIMTypeCode[[#This Row],[IFC2X3_Properties]]&lt;&gt;"",BIMTypeCode[[#This Row],[IFC2X3_Properties]],"")</f>
        <v/>
      </c>
    </row>
    <row r="158" spans="1:6" x14ac:dyDescent="0.3">
      <c r="A158" t="str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>IfcCoveringType</v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3">
      <c r="A159" t="str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>IfcCoveringType</v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3">
      <c r="A160" t="str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/>
      </c>
      <c r="D160" t="str">
        <f>IF(BIMTypeCode[[#This Row],[IFC2X3_EntityType]]&lt;&gt;"",BIMTypeCode[[#This Row],[IFC2X3_EntityType]],"")</f>
        <v/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3">
      <c r="A161" t="str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/>
      </c>
      <c r="D161" t="str">
        <f>IF(BIMTypeCode[[#This Row],[IFC2X3_EntityType]]&lt;&gt;"",BIMTypeCode[[#This Row],[IFC2X3_EntityType]],"")</f>
        <v/>
      </c>
      <c r="E161" s="2" t="str">
        <f>IF(BIMTypeCode[[#This Row],[IFC2X3_EnumerationType]]&lt;&gt;"",BIMTypeCode[[#This Row],[IFC2X3_EnumerationType]],"")</f>
        <v/>
      </c>
      <c r="F161" s="2" t="str">
        <f>IF(BIMTypeCode[[#This Row],[IFC2X3_Properties]]&lt;&gt;"",BIMTypeCode[[#This Row],[IFC2X3_Properties]],"")</f>
        <v/>
      </c>
    </row>
    <row r="162" spans="1:6" x14ac:dyDescent="0.3">
      <c r="A162" t="str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>IfcCoveringType</v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3">
      <c r="A163" t="str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>IfcCoveringType</v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3">
      <c r="A164" t="str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/>
      </c>
      <c r="D164" t="str">
        <f>IF(BIMTypeCode[[#This Row],[IFC2X3_EntityType]]&lt;&gt;"",BIMTypeCode[[#This Row],[IFC2X3_EntityType]],"")</f>
        <v/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3">
      <c r="A165" t="str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3">
      <c r="A166" t="str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>IfcCoveringType</v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3">
      <c r="A167" t="str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>IfcCoveringType</v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3">
      <c r="A168" t="str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/>
      </c>
      <c r="D168" t="str">
        <f>IF(BIMTypeCode[[#This Row],[IFC2X3_EntityType]]&lt;&gt;"",BIMTypeCode[[#This Row],[IFC2X3_EntityType]],"")</f>
        <v/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3">
      <c r="A169" t="str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/>
      </c>
      <c r="D169" t="str">
        <f>IF(BIMTypeCode[[#This Row],[IFC2X3_EntityType]]&lt;&gt;"",BIMTypeCode[[#This Row],[IFC2X3_EntityType]],"")</f>
        <v/>
      </c>
      <c r="E169" s="2" t="str">
        <f>IF(BIMTypeCode[[#This Row],[IFC2X3_EnumerationType]]&lt;&gt;"",BIMTypeCode[[#This Row],[IFC2X3_EnumerationType]],"")</f>
        <v/>
      </c>
      <c r="F169" s="2" t="str">
        <f>IF(BIMTypeCode[[#This Row],[IFC2X3_Properties]]&lt;&gt;"",BIMTypeCode[[#This Row],[IFC2X3_Properties]],"")</f>
        <v/>
      </c>
    </row>
    <row r="170" spans="1:6" x14ac:dyDescent="0.3">
      <c r="A170" t="str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>IfcCoveringType</v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3">
      <c r="A171" t="str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>IfcCoveringType</v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3">
      <c r="A172" t="str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/>
      </c>
      <c r="D172" t="str">
        <f>IF(BIMTypeCode[[#This Row],[IFC2X3_EntityType]]&lt;&gt;"",BIMTypeCode[[#This Row],[IFC2X3_EntityType]],"")</f>
        <v/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3">
      <c r="A173" t="str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3">
      <c r="A174" t="str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>IfcCoveringType</v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3">
      <c r="A175" t="str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>IfcCoveringType</v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3">
      <c r="A176" t="str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/>
      </c>
      <c r="D176" t="str">
        <f>IF(BIMTypeCode[[#This Row],[IFC2X3_EntityType]]&lt;&gt;"",BIMTypeCode[[#This Row],[IFC2X3_EntityType]],"")</f>
        <v/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3">
      <c r="A177" t="str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3">
      <c r="A178" t="str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>IfcCoveringType</v>
      </c>
      <c r="E178" s="2" t="str">
        <f>IF(BIMTypeCode[[#This Row],[IFC2X3_EnumerationType]]&lt;&gt;"",BIMTypeCode[[#This Row],[IFC2X3_EnumerationType]],"")</f>
        <v>ROOFING</v>
      </c>
      <c r="F178" s="2" t="str">
        <f>IF(BIMTypeCode[[#This Row],[IFC2X3_Properties]]&lt;&gt;"",BIMTypeCode[[#This Row],[IFC2X3_Properties]],"")</f>
        <v/>
      </c>
    </row>
    <row r="179" spans="1:6" x14ac:dyDescent="0.3">
      <c r="A179" t="str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>IfcCovering</v>
      </c>
      <c r="D179" t="str">
        <f>IF(BIMTypeCode[[#This Row],[IFC2X3_EntityType]]&lt;&gt;"",BIMTypeCode[[#This Row],[IFC2X3_EntityType]],"")</f>
        <v>IfcCoveringType</v>
      </c>
      <c r="E179" s="2" t="str">
        <f>IF(BIMTypeCode[[#This Row],[IFC2X3_EnumerationType]]&lt;&gt;"",BIMTypeCode[[#This Row],[IFC2X3_EnumerationType]],"")</f>
        <v>ROOFING</v>
      </c>
      <c r="F179" s="2" t="str">
        <f>IF(BIMTypeCode[[#This Row],[IFC2X3_Properties]]&lt;&gt;"",BIMTypeCode[[#This Row],[IFC2X3_Properties]],"")</f>
        <v/>
      </c>
    </row>
    <row r="180" spans="1:6" x14ac:dyDescent="0.3">
      <c r="A180" t="str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3">
      <c r="A181" t="str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3">
      <c r="A182" t="str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>IfcPipeSegmentType</v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3">
      <c r="A183" t="str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>IfcPipeSegmentType</v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3">
      <c r="A184" t="str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>IfcPipeSegmentType</v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3">
      <c r="A185" t="str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>IfcWasteTerminalType</v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3">
      <c r="A186" t="str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>IfcFlowTerminal</v>
      </c>
      <c r="D186" t="str">
        <f>IF(BIMTypeCode[[#This Row],[IFC2X3_EntityType]]&lt;&gt;"",BIMTypeCode[[#This Row],[IFC2X3_EntityType]],"")</f>
        <v>IfcWasteTerminalType</v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3">
      <c r="A187" t="str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>IfcFlowTerminal</v>
      </c>
      <c r="D187" t="str">
        <f>IF(BIMTypeCode[[#This Row],[IFC2X3_EntityType]]&lt;&gt;"",BIMTypeCode[[#This Row],[IFC2X3_EntityType]],"")</f>
        <v>IfcWasteTerminalType</v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3">
      <c r="A188" t="str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>IfcFlowTerminal</v>
      </c>
      <c r="D188" t="str">
        <f>IF(BIMTypeCode[[#This Row],[IFC2X3_EntityType]]&lt;&gt;"",BIMTypeCode[[#This Row],[IFC2X3_EntityType]],"")</f>
        <v>IfcWasteTerminalType</v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3">
      <c r="A189" t="str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>IfcFlowTerminal</v>
      </c>
      <c r="D189" t="str">
        <f>IF(BIMTypeCode[[#This Row],[IFC2X3_EntityType]]&lt;&gt;"",BIMTypeCode[[#This Row],[IFC2X3_EntityType]],"")</f>
        <v>IfcWasteTerminalType</v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3">
      <c r="A190" t="str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>IfcFlowTerminal</v>
      </c>
      <c r="D190" t="str">
        <f>IF(BIMTypeCode[[#This Row],[IFC2X3_EntityType]]&lt;&gt;"",BIMTypeCode[[#This Row],[IFC2X3_EntityType]],"")</f>
        <v>IfcWasteTerminalType</v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3">
      <c r="A191" t="str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>IfcFlowTerminal</v>
      </c>
      <c r="D191" t="str">
        <f>IF(BIMTypeCode[[#This Row],[IFC2X3_EntityType]]&lt;&gt;"",BIMTypeCode[[#This Row],[IFC2X3_EntityType]],"")</f>
        <v>IfcWasteTerminalType</v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3">
      <c r="A192" t="str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>IfcFlowTerminal</v>
      </c>
      <c r="D192" t="str">
        <f>IF(BIMTypeCode[[#This Row],[IFC2X3_EntityType]]&lt;&gt;"",BIMTypeCode[[#This Row],[IFC2X3_EntityType]],"")</f>
        <v>IfcWasteTerminalType</v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3">
      <c r="A193" t="str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>IfcFlowTerminal</v>
      </c>
      <c r="D193" t="str">
        <f>IF(BIMTypeCode[[#This Row],[IFC2X3_EntityType]]&lt;&gt;"",BIMTypeCode[[#This Row],[IFC2X3_EntityType]],"")</f>
        <v>IfcWasteTerminalType</v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3">
      <c r="A194" t="str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>IfcWasteTerminalType</v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3">
      <c r="A195" t="str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>IfcFlowTerminal</v>
      </c>
      <c r="D195" t="str">
        <f>IF(BIMTypeCode[[#This Row],[IFC2X3_EntityType]]&lt;&gt;"",BIMTypeCode[[#This Row],[IFC2X3_EntityType]],"")</f>
        <v>IfcWasteTerminalType</v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3">
      <c r="A196" t="str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>IfcFlowTerminal</v>
      </c>
      <c r="D196" t="str">
        <f>IF(BIMTypeCode[[#This Row],[IFC2X3_EntityType]]&lt;&gt;"",BIMTypeCode[[#This Row],[IFC2X3_EntityType]],"")</f>
        <v>IfcWasteTerminalType</v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3">
      <c r="A197" t="str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>IfcFlowTreatmentDeviceType</v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3">
      <c r="A198" t="str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>IfcFlowTreatmentDevice</v>
      </c>
      <c r="D198" t="str">
        <f>IF(BIMTypeCode[[#This Row],[IFC2X3_EntityType]]&lt;&gt;"",BIMTypeCode[[#This Row],[IFC2X3_EntityType]],"")</f>
        <v>IfcFlowTreatmentDeviceType</v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3">
      <c r="A199" t="str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>IfcFlowTreatmentDevice</v>
      </c>
      <c r="D199" t="str">
        <f>IF(BIMTypeCode[[#This Row],[IFC2X3_EntityType]]&lt;&gt;"",BIMTypeCode[[#This Row],[IFC2X3_EntityType]],"")</f>
        <v>IfcFlowTreatmentDeviceType</v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3">
      <c r="A200" t="str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>IfcFlowTreatmentDevice</v>
      </c>
      <c r="D200" t="str">
        <f>IF(BIMTypeCode[[#This Row],[IFC2X3_EntityType]]&lt;&gt;"",BIMTypeCode[[#This Row],[IFC2X3_EntityType]],"")</f>
        <v>IfcFlowTreatmentDeviceType</v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3">
      <c r="A201" t="str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>IfcPipeFittingType</v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3">
      <c r="A202" t="str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>IfcFlowFitting</v>
      </c>
      <c r="D202" t="str">
        <f>IF(BIMTypeCode[[#This Row],[IFC2X3_EntityType]]&lt;&gt;"",BIMTypeCode[[#This Row],[IFC2X3_EntityType]],"")</f>
        <v>IfcPipeFittingType</v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3">
      <c r="A203" t="str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>IfcFlowFitting</v>
      </c>
      <c r="D203" t="str">
        <f>IF(BIMTypeCode[[#This Row],[IFC2X3_EntityType]]&lt;&gt;"",BIMTypeCode[[#This Row],[IFC2X3_EntityType]],"")</f>
        <v>IfcPipeFittingType</v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3">
      <c r="A204" t="str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>IfcFlowFitting</v>
      </c>
      <c r="D204" t="str">
        <f>IF(BIMTypeCode[[#This Row],[IFC2X3_EntityType]]&lt;&gt;"",BIMTypeCode[[#This Row],[IFC2X3_EntityType]],"")</f>
        <v>IfcPipeFittingType</v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3">
      <c r="A205" t="str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>IfcFlowFitting</v>
      </c>
      <c r="D205" t="str">
        <f>IF(BIMTypeCode[[#This Row],[IFC2X3_EntityType]]&lt;&gt;"",BIMTypeCode[[#This Row],[IFC2X3_EntityType]],"")</f>
        <v>IfcPipeFittingType</v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3">
      <c r="A206" t="str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>IfcFlowFitting</v>
      </c>
      <c r="D206" t="str">
        <f>IF(BIMTypeCode[[#This Row],[IFC2X3_EntityType]]&lt;&gt;"",BIMTypeCode[[#This Row],[IFC2X3_EntityType]],"")</f>
        <v>IfcPipeFittingType</v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3">
      <c r="A207" t="str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>IfcFlowFitting</v>
      </c>
      <c r="D207" t="str">
        <f>IF(BIMTypeCode[[#This Row],[IFC2X3_EntityType]]&lt;&gt;"",BIMTypeCode[[#This Row],[IFC2X3_EntityType]],"")</f>
        <v>IfcPipeFittingType</v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3">
      <c r="A208" t="str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/>
      </c>
      <c r="D208" t="str">
        <f>IF(BIMTypeCode[[#This Row],[IFC2X3_EntityType]]&lt;&gt;"",BIMTypeCode[[#This Row],[IFC2X3_EntityType]],"")</f>
        <v/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3">
      <c r="A209" t="str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/>
      </c>
      <c r="D209" t="str">
        <f>IF(BIMTypeCode[[#This Row],[IFC2X3_EntityType]]&lt;&gt;"",BIMTypeCode[[#This Row],[IFC2X3_EntityType]],"")</f>
        <v/>
      </c>
      <c r="E209" s="2" t="str">
        <f>IF(BIMTypeCode[[#This Row],[IFC2X3_EnumerationType]]&lt;&gt;"",BIMTypeCode[[#This Row],[IFC2X3_EnumerationType]],"")</f>
        <v/>
      </c>
      <c r="F209" s="2" t="str">
        <f>IF(BIMTypeCode[[#This Row],[IFC2X3_Properties]]&lt;&gt;"",BIMTypeCode[[#This Row],[IFC2X3_Properties]],"")</f>
        <v/>
      </c>
    </row>
    <row r="210" spans="1:6" x14ac:dyDescent="0.3">
      <c r="A210" t="str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/>
      </c>
      <c r="D210" t="str">
        <f>IF(BIMTypeCode[[#This Row],[IFC2X3_EntityType]]&lt;&gt;"",BIMTypeCode[[#This Row],[IFC2X3_EntityType]],"")</f>
        <v/>
      </c>
      <c r="E210" s="2" t="str">
        <f>IF(BIMTypeCode[[#This Row],[IFC2X3_EnumerationType]]&lt;&gt;"",BIMTypeCode[[#This Row],[IFC2X3_EnumerationType]],"")</f>
        <v/>
      </c>
      <c r="F210" s="2" t="str">
        <f>IF(BIMTypeCode[[#This Row],[IFC2X3_Properties]]&lt;&gt;"",BIMTypeCode[[#This Row],[IFC2X3_Properties]],"")</f>
        <v/>
      </c>
    </row>
    <row r="211" spans="1:6" x14ac:dyDescent="0.3">
      <c r="A211" t="str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/>
      </c>
      <c r="D211" t="str">
        <f>IF(BIMTypeCode[[#This Row],[IFC2X3_EntityType]]&lt;&gt;"",BIMTypeCode[[#This Row],[IFC2X3_EntityType]],"")</f>
        <v/>
      </c>
      <c r="E211" s="2" t="str">
        <f>IF(BIMTypeCode[[#This Row],[IFC2X3_EnumerationType]]&lt;&gt;"",BIMTypeCode[[#This Row],[IFC2X3_EnumerationType]],"")</f>
        <v/>
      </c>
      <c r="F211" s="2" t="str">
        <f>IF(BIMTypeCode[[#This Row],[IFC2X3_Properties]]&lt;&gt;"",BIMTypeCode[[#This Row],[IFC2X3_Properties]],"")</f>
        <v/>
      </c>
    </row>
    <row r="212" spans="1:6" x14ac:dyDescent="0.3">
      <c r="A212" t="str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/>
      </c>
      <c r="D212" t="str">
        <f>IF(BIMTypeCode[[#This Row],[IFC2X3_EntityType]]&lt;&gt;"",BIMTypeCode[[#This Row],[IFC2X3_EntityType]],"")</f>
        <v/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3">
      <c r="A213" t="str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3">
      <c r="A214" t="str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3">
      <c r="A215" t="str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3">
      <c r="A216" t="str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3">
      <c r="A217" t="str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3">
      <c r="A218" t="str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>IfcFlowTerminalType</v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3">
      <c r="A219" t="str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>IfcFlowTerminal</v>
      </c>
      <c r="D219" t="str">
        <f>IF(BIMTypeCode[[#This Row],[IFC2X3_EntityType]]&lt;&gt;"",BIMTypeCode[[#This Row],[IFC2X3_EntityType]],"")</f>
        <v>IfcWasteTerminalType</v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3">
      <c r="A220" t="str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>IfcFlowTerminal</v>
      </c>
      <c r="D220" t="str">
        <f>IF(BIMTypeCode[[#This Row],[IFC2X3_EntityType]]&lt;&gt;"",BIMTypeCode[[#This Row],[IFC2X3_EntityType]],"")</f>
        <v>IfcWasteTerminalType</v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3">
      <c r="A221" t="str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/>
      </c>
      <c r="D221" t="str">
        <f>IF(BIMTypeCode[[#This Row],[IFC2X3_EntityType]]&lt;&gt;"",BIMTypeCode[[#This Row],[IFC2X3_EntityType]],"")</f>
        <v/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3">
      <c r="A222" t="str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/>
      </c>
      <c r="D222" t="str">
        <f>IF(BIMTypeCode[[#This Row],[IFC2X3_EntityType]]&lt;&gt;"",BIMTypeCode[[#This Row],[IFC2X3_EntityType]],"")</f>
        <v/>
      </c>
      <c r="E222" s="2" t="str">
        <f>IF(BIMTypeCode[[#This Row],[IFC2X3_EnumerationType]]&lt;&gt;"",BIMTypeCode[[#This Row],[IFC2X3_EnumerationType]],"")</f>
        <v/>
      </c>
      <c r="F222" s="2" t="str">
        <f>IF(BIMTypeCode[[#This Row],[IFC2X3_Properties]]&lt;&gt;"",BIMTypeCode[[#This Row],[IFC2X3_Properties]],"")</f>
        <v/>
      </c>
    </row>
    <row r="223" spans="1:6" x14ac:dyDescent="0.3">
      <c r="A223" t="str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>IfcFlowTerminal</v>
      </c>
      <c r="D223" t="str">
        <f>IF(BIMTypeCode[[#This Row],[IFC2X3_EntityType]]&lt;&gt;"",BIMTypeCode[[#This Row],[IFC2X3_EntityType]],"")</f>
        <v>IfcWasteTerminalType</v>
      </c>
      <c r="E223" s="2" t="str">
        <f>IF(BIMTypeCode[[#This Row],[IFC2X3_EnumerationType]]&lt;&gt;"",BIMTypeCode[[#This Row],[IFC2X3_EnumerationType]],"")</f>
        <v/>
      </c>
      <c r="F223" s="2" t="str">
        <f>IF(BIMTypeCode[[#This Row],[IFC2X3_Properties]]&lt;&gt;"",BIMTypeCode[[#This Row],[IFC2X3_Properties]],"")</f>
        <v/>
      </c>
    </row>
    <row r="224" spans="1:6" x14ac:dyDescent="0.3">
      <c r="A224" t="str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/>
      </c>
      <c r="D224" t="str">
        <f>IF(BIMTypeCode[[#This Row],[IFC2X3_EntityType]]&lt;&gt;"",BIMTypeCode[[#This Row],[IFC2X3_EntityType]],"")</f>
        <v/>
      </c>
      <c r="E224" s="2" t="str">
        <f>IF(BIMTypeCode[[#This Row],[IFC2X3_EnumerationType]]&lt;&gt;"",BIMTypeCode[[#This Row],[IFC2X3_EnumerationType]],"")</f>
        <v/>
      </c>
      <c r="F224" s="2" t="str">
        <f>IF(BIMTypeCode[[#This Row],[IFC2X3_Properties]]&lt;&gt;"",BIMTypeCode[[#This Row],[IFC2X3_Properties]],"")</f>
        <v/>
      </c>
    </row>
    <row r="225" spans="1:6" x14ac:dyDescent="0.3">
      <c r="A225" t="str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>IfcSanitaryTerminalType</v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3">
      <c r="A226" t="str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>IfcFlowTerminal</v>
      </c>
      <c r="D226" t="str">
        <f>IF(BIMTypeCode[[#This Row],[IFC2X3_EntityType]]&lt;&gt;"",BIMTypeCode[[#This Row],[IFC2X3_EntityType]],"")</f>
        <v>IfcSanitaryTerminalType</v>
      </c>
      <c r="E226" s="2" t="str">
        <f>IF(BIMTypeCode[[#This Row],[IFC2X3_EnumerationType]]&lt;&gt;"",BIMTypeCode[[#This Row],[IFC2X3_EnumerationType]],"")</f>
        <v>TOILETPAN</v>
      </c>
      <c r="F226" s="2" t="str">
        <f>IF(BIMTypeCode[[#This Row],[IFC2X3_Properties]]&lt;&gt;"",BIMTypeCode[[#This Row],[IFC2X3_Properties]],"")</f>
        <v/>
      </c>
    </row>
    <row r="227" spans="1:6" x14ac:dyDescent="0.3">
      <c r="A227" t="str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>IfcFlowTerminal</v>
      </c>
      <c r="D227" t="str">
        <f>IF(BIMTypeCode[[#This Row],[IFC2X3_EntityType]]&lt;&gt;"",BIMTypeCode[[#This Row],[IFC2X3_EntityType]],"")</f>
        <v>IfcSanitaryTerminalType</v>
      </c>
      <c r="E227" s="2" t="str">
        <f>IF(BIMTypeCode[[#This Row],[IFC2X3_EnumerationType]]&lt;&gt;"",BIMTypeCode[[#This Row],[IFC2X3_EnumerationType]],"")</f>
        <v>BIDET</v>
      </c>
      <c r="F227" s="2" t="str">
        <f>IF(BIMTypeCode[[#This Row],[IFC2X3_Properties]]&lt;&gt;"",BIMTypeCode[[#This Row],[IFC2X3_Properties]],"")</f>
        <v/>
      </c>
    </row>
    <row r="228" spans="1:6" x14ac:dyDescent="0.3">
      <c r="A228" t="str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>IfcFlowTerminal</v>
      </c>
      <c r="D228" t="str">
        <f>IF(BIMTypeCode[[#This Row],[IFC2X3_EntityType]]&lt;&gt;"",BIMTypeCode[[#This Row],[IFC2X3_EntityType]],"")</f>
        <v>IfcSanitaryTerminalType</v>
      </c>
      <c r="E228" s="2" t="str">
        <f>IF(BIMTypeCode[[#This Row],[IFC2X3_EnumerationType]]&lt;&gt;"",BIMTypeCode[[#This Row],[IFC2X3_EnumerationType]],"")</f>
        <v>URINAL</v>
      </c>
      <c r="F228" s="2" t="str">
        <f>IF(BIMTypeCode[[#This Row],[IFC2X3_Properties]]&lt;&gt;"",BIMTypeCode[[#This Row],[IFC2X3_Properties]],"")</f>
        <v/>
      </c>
    </row>
    <row r="229" spans="1:6" x14ac:dyDescent="0.3">
      <c r="A229" t="str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>IfcFlowTerminal</v>
      </c>
      <c r="D229" t="str">
        <f>IF(BIMTypeCode[[#This Row],[IFC2X3_EntityType]]&lt;&gt;"",BIMTypeCode[[#This Row],[IFC2X3_EntityType]],"")</f>
        <v>IfcSanitaryTerminalType</v>
      </c>
      <c r="E229" s="2" t="str">
        <f>IF(BIMTypeCode[[#This Row],[IFC2X3_EnumerationType]]&lt;&gt;"",BIMTypeCode[[#This Row],[IFC2X3_EnumerationType]],"")</f>
        <v>TOILETPAN</v>
      </c>
      <c r="F229" s="2" t="str">
        <f>IF(BIMTypeCode[[#This Row],[IFC2X3_Properties]]&lt;&gt;"",BIMTypeCode[[#This Row],[IFC2X3_Properties]],"")</f>
        <v/>
      </c>
    </row>
    <row r="230" spans="1:6" x14ac:dyDescent="0.3">
      <c r="A230" t="str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>IfcSanitaryTerminalType</v>
      </c>
      <c r="E230" s="2" t="str">
        <f>IF(BIMTypeCode[[#This Row],[IFC2X3_EnumerationType]]&lt;&gt;"",BIMTypeCode[[#This Row],[IFC2X3_EnumerationType]],"")</f>
        <v>SINK</v>
      </c>
      <c r="F230" s="2" t="str">
        <f>IF(BIMTypeCode[[#This Row],[IFC2X3_Properties]]&lt;&gt;"",BIMTypeCode[[#This Row],[IFC2X3_Properties]],"")</f>
        <v/>
      </c>
    </row>
    <row r="231" spans="1:6" x14ac:dyDescent="0.3">
      <c r="A231" t="str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>IfcFlowTerminal</v>
      </c>
      <c r="D231" t="str">
        <f>IF(BIMTypeCode[[#This Row],[IFC2X3_EntityType]]&lt;&gt;"",BIMTypeCode[[#This Row],[IFC2X3_EntityType]],"")</f>
        <v>IfcSanitaryTerminalType</v>
      </c>
      <c r="E231" s="2" t="str">
        <f>IF(BIMTypeCode[[#This Row],[IFC2X3_EnumerationType]]&lt;&gt;"",BIMTypeCode[[#This Row],[IFC2X3_EnumerationType]],"")</f>
        <v>SINK</v>
      </c>
      <c r="F231" s="2" t="str">
        <f>IF(BIMTypeCode[[#This Row],[IFC2X3_Properties]]&lt;&gt;"",BIMTypeCode[[#This Row],[IFC2X3_Properties]],"")</f>
        <v/>
      </c>
    </row>
    <row r="232" spans="1:6" x14ac:dyDescent="0.3">
      <c r="A232" t="str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>IfcFlowTerminal</v>
      </c>
      <c r="D232" t="str">
        <f>IF(BIMTypeCode[[#This Row],[IFC2X3_EntityType]]&lt;&gt;"",BIMTypeCode[[#This Row],[IFC2X3_EntityType]],"")</f>
        <v>IfcSanitaryTerminalType</v>
      </c>
      <c r="E232" s="2" t="str">
        <f>IF(BIMTypeCode[[#This Row],[IFC2X3_EnumerationType]]&lt;&gt;"",BIMTypeCode[[#This Row],[IFC2X3_EnumerationType]],"")</f>
        <v>SINK</v>
      </c>
      <c r="F232" s="2" t="str">
        <f>IF(BIMTypeCode[[#This Row],[IFC2X3_Properties]]&lt;&gt;"",BIMTypeCode[[#This Row],[IFC2X3_Properties]],"")</f>
        <v/>
      </c>
    </row>
    <row r="233" spans="1:6" x14ac:dyDescent="0.3">
      <c r="A233" t="str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>IfcFlowTerminal</v>
      </c>
      <c r="D233" t="str">
        <f>IF(BIMTypeCode[[#This Row],[IFC2X3_EntityType]]&lt;&gt;"",BIMTypeCode[[#This Row],[IFC2X3_EntityType]],"")</f>
        <v>IfcSanitaryTerminalType</v>
      </c>
      <c r="E233" s="2" t="str">
        <f>IF(BIMTypeCode[[#This Row],[IFC2X3_EnumerationType]]&lt;&gt;"",BIMTypeCode[[#This Row],[IFC2X3_EnumerationType]],"")</f>
        <v>SINK</v>
      </c>
      <c r="F233" s="2" t="str">
        <f>IF(BIMTypeCode[[#This Row],[IFC2X3_Properties]]&lt;&gt;"",BIMTypeCode[[#This Row],[IFC2X3_Properties]],"")</f>
        <v/>
      </c>
    </row>
    <row r="234" spans="1:6" x14ac:dyDescent="0.3">
      <c r="A234" t="str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>IfcFlowTerminal</v>
      </c>
      <c r="D234" t="str">
        <f>IF(BIMTypeCode[[#This Row],[IFC2X3_EntityType]]&lt;&gt;"",BIMTypeCode[[#This Row],[IFC2X3_EntityType]],"")</f>
        <v>IfcSanitaryTerminalType</v>
      </c>
      <c r="E234" s="2" t="str">
        <f>IF(BIMTypeCode[[#This Row],[IFC2X3_EnumerationType]]&lt;&gt;"",BIMTypeCode[[#This Row],[IFC2X3_EnumerationType]],"")</f>
        <v>SINK</v>
      </c>
      <c r="F234" s="2" t="str">
        <f>IF(BIMTypeCode[[#This Row],[IFC2X3_Properties]]&lt;&gt;"",BIMTypeCode[[#This Row],[IFC2X3_Properties]],"")</f>
        <v/>
      </c>
    </row>
    <row r="235" spans="1:6" x14ac:dyDescent="0.3">
      <c r="A235" t="str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>IfcFlowTerminal</v>
      </c>
      <c r="D235" t="str">
        <f>IF(BIMTypeCode[[#This Row],[IFC2X3_EntityType]]&lt;&gt;"",BIMTypeCode[[#This Row],[IFC2X3_EntityType]],"")</f>
        <v>IfcSanitaryTerminalType</v>
      </c>
      <c r="E235" s="2" t="str">
        <f>IF(BIMTypeCode[[#This Row],[IFC2X3_EnumerationType]]&lt;&gt;"",BIMTypeCode[[#This Row],[IFC2X3_EnumerationType]],"")</f>
        <v>SINK</v>
      </c>
      <c r="F235" s="2" t="str">
        <f>IF(BIMTypeCode[[#This Row],[IFC2X3_Properties]]&lt;&gt;"",BIMTypeCode[[#This Row],[IFC2X3_Properties]],"")</f>
        <v/>
      </c>
    </row>
    <row r="236" spans="1:6" x14ac:dyDescent="0.3">
      <c r="A236" t="str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>IfcFlowTerminal</v>
      </c>
      <c r="D236" t="str">
        <f>IF(BIMTypeCode[[#This Row],[IFC2X3_EntityType]]&lt;&gt;"",BIMTypeCode[[#This Row],[IFC2X3_EntityType]],"")</f>
        <v>IfcSanitaryTerminalType</v>
      </c>
      <c r="E236" s="2" t="str">
        <f>IF(BIMTypeCode[[#This Row],[IFC2X3_EnumerationType]]&lt;&gt;"",BIMTypeCode[[#This Row],[IFC2X3_EnumerationType]],"")</f>
        <v>SINK</v>
      </c>
      <c r="F236" s="2" t="str">
        <f>IF(BIMTypeCode[[#This Row],[IFC2X3_Properties]]&lt;&gt;"",BIMTypeCode[[#This Row],[IFC2X3_Properties]],"")</f>
        <v/>
      </c>
    </row>
    <row r="237" spans="1:6" x14ac:dyDescent="0.3">
      <c r="A237" t="str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>IfcFlowTerminal</v>
      </c>
      <c r="D237" t="str">
        <f>IF(BIMTypeCode[[#This Row],[IFC2X3_EntityType]]&lt;&gt;"",BIMTypeCode[[#This Row],[IFC2X3_EntityType]],"")</f>
        <v>IfcSanitaryTerminalType</v>
      </c>
      <c r="E237" s="2" t="str">
        <f>IF(BIMTypeCode[[#This Row],[IFC2X3_EnumerationType]]&lt;&gt;"",BIMTypeCode[[#This Row],[IFC2X3_EnumerationType]],"")</f>
        <v>SINK</v>
      </c>
      <c r="F237" s="2" t="str">
        <f>IF(BIMTypeCode[[#This Row],[IFC2X3_Properties]]&lt;&gt;"",BIMTypeCode[[#This Row],[IFC2X3_Properties]],"")</f>
        <v/>
      </c>
    </row>
    <row r="238" spans="1:6" x14ac:dyDescent="0.3">
      <c r="A238" t="str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>IfcFlowTerminal</v>
      </c>
      <c r="D238" t="str">
        <f>IF(BIMTypeCode[[#This Row],[IFC2X3_EntityType]]&lt;&gt;"",BIMTypeCode[[#This Row],[IFC2X3_EntityType]],"")</f>
        <v>IfcSanitaryTerminalType</v>
      </c>
      <c r="E238" s="2" t="str">
        <f>IF(BIMTypeCode[[#This Row],[IFC2X3_EnumerationType]]&lt;&gt;"",BIMTypeCode[[#This Row],[IFC2X3_EnumerationType]],"")</f>
        <v>WASHHANDBASIN</v>
      </c>
      <c r="F238" s="2" t="str">
        <f>IF(BIMTypeCode[[#This Row],[IFC2X3_Properties]]&lt;&gt;"",BIMTypeCode[[#This Row],[IFC2X3_Properties]],"")</f>
        <v/>
      </c>
    </row>
    <row r="239" spans="1:6" x14ac:dyDescent="0.3">
      <c r="A239" t="str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>IfcPipeFittingType</v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3">
      <c r="A240" t="str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>IfcFlowFitting</v>
      </c>
      <c r="D240" t="str">
        <f>IF(BIMTypeCode[[#This Row],[IFC2X3_EntityType]]&lt;&gt;"",BIMTypeCode[[#This Row],[IFC2X3_EntityType]],"")</f>
        <v>IfcPipeFittingType</v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3">
      <c r="A241" t="str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>IfcFlowFitting</v>
      </c>
      <c r="D241" t="str">
        <f>IF(BIMTypeCode[[#This Row],[IFC2X3_EntityType]]&lt;&gt;"",BIMTypeCode[[#This Row],[IFC2X3_EntityType]],"")</f>
        <v>IfcPipeFittingType</v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3">
      <c r="A242" t="str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>IfcPipeFittingType</v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3">
      <c r="A243" t="str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>IfcFlowFitting</v>
      </c>
      <c r="D243" t="str">
        <f>IF(BIMTypeCode[[#This Row],[IFC2X3_EntityType]]&lt;&gt;"",BIMTypeCode[[#This Row],[IFC2X3_EntityType]],"")</f>
        <v>IfcPipeFittingType</v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3">
      <c r="A244" t="str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>IfcFlowFitting</v>
      </c>
      <c r="D244" t="str">
        <f>IF(BIMTypeCode[[#This Row],[IFC2X3_EntityType]]&lt;&gt;"",BIMTypeCode[[#This Row],[IFC2X3_EntityType]],"")</f>
        <v>IfcPipeFittingType</v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3">
      <c r="A245" t="str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>IfcFlowFitting</v>
      </c>
      <c r="D245" t="str">
        <f>IF(BIMTypeCode[[#This Row],[IFC2X3_EntityType]]&lt;&gt;"",BIMTypeCode[[#This Row],[IFC2X3_EntityType]],"")</f>
        <v>IfcPipeFittingType</v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3">
      <c r="A246" t="str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>IfcPipeFittingType</v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3">
      <c r="A247" t="str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>IfcFlowFitting</v>
      </c>
      <c r="D247" t="str">
        <f>IF(BIMTypeCode[[#This Row],[IFC2X3_EntityType]]&lt;&gt;"",BIMTypeCode[[#This Row],[IFC2X3_EntityType]],"")</f>
        <v>IfcPipeFittingType</v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3">
      <c r="A248" t="str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>IfcFlowFitting</v>
      </c>
      <c r="D248" t="str">
        <f>IF(BIMTypeCode[[#This Row],[IFC2X3_EntityType]]&lt;&gt;"",BIMTypeCode[[#This Row],[IFC2X3_EntityType]],"")</f>
        <v>IfcPipeFittingType</v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3">
      <c r="A249" t="str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>IfcFlowFitting</v>
      </c>
      <c r="D249" t="str">
        <f>IF(BIMTypeCode[[#This Row],[IFC2X3_EntityType]]&lt;&gt;"",BIMTypeCode[[#This Row],[IFC2X3_EntityType]],"")</f>
        <v>IfcPipeFittingType</v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3">
      <c r="A250" t="str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>IfcFlowFitting</v>
      </c>
      <c r="D250" t="str">
        <f>IF(BIMTypeCode[[#This Row],[IFC2X3_EntityType]]&lt;&gt;"",BIMTypeCode[[#This Row],[IFC2X3_EntityType]],"")</f>
        <v>IfcPipeFittingType</v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3">
      <c r="A251" t="str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>IfcFlowFitting</v>
      </c>
      <c r="D251" t="str">
        <f>IF(BIMTypeCode[[#This Row],[IFC2X3_EntityType]]&lt;&gt;"",BIMTypeCode[[#This Row],[IFC2X3_EntityType]],"")</f>
        <v>IfcPipeFittingType</v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3">
      <c r="A252" t="str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>IfcPipeFittingType</v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3">
      <c r="A253" t="str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>IfcFlowFitting</v>
      </c>
      <c r="D253" t="str">
        <f>IF(BIMTypeCode[[#This Row],[IFC2X3_EntityType]]&lt;&gt;"",BIMTypeCode[[#This Row],[IFC2X3_EntityType]],"")</f>
        <v>IfcPipeFittingType</v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3">
      <c r="A254" t="str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>IfcFlowFitting</v>
      </c>
      <c r="D254" t="str">
        <f>IF(BIMTypeCode[[#This Row],[IFC2X3_EntityType]]&lt;&gt;"",BIMTypeCode[[#This Row],[IFC2X3_EntityType]],"")</f>
        <v>IfcPipeFittingType</v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3">
      <c r="A255" t="str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>IfcSanitaryTerminalType</v>
      </c>
      <c r="E255" s="2" t="str">
        <f>IF(BIMTypeCode[[#This Row],[IFC2X3_EnumerationType]]&lt;&gt;"",BIMTypeCode[[#This Row],[IFC2X3_EnumerationType]],"")</f>
        <v>BATH</v>
      </c>
      <c r="F255" s="2" t="str">
        <f>IF(BIMTypeCode[[#This Row],[IFC2X3_Properties]]&lt;&gt;"",BIMTypeCode[[#This Row],[IFC2X3_Properties]],"")</f>
        <v/>
      </c>
    </row>
    <row r="256" spans="1:6" x14ac:dyDescent="0.3">
      <c r="A256" t="str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>IfcFlowTerminal</v>
      </c>
      <c r="D256" t="str">
        <f>IF(BIMTypeCode[[#This Row],[IFC2X3_EntityType]]&lt;&gt;"",BIMTypeCode[[#This Row],[IFC2X3_EntityType]],"")</f>
        <v>IfcSanitaryTerminalType</v>
      </c>
      <c r="E256" s="2" t="str">
        <f>IF(BIMTypeCode[[#This Row],[IFC2X3_EnumerationType]]&lt;&gt;"",BIMTypeCode[[#This Row],[IFC2X3_EnumerationType]],"")</f>
        <v>BATH</v>
      </c>
      <c r="F256" s="2" t="str">
        <f>IF(BIMTypeCode[[#This Row],[IFC2X3_Properties]]&lt;&gt;"",BIMTypeCode[[#This Row],[IFC2X3_Properties]],"")</f>
        <v/>
      </c>
    </row>
    <row r="257" spans="1:6" x14ac:dyDescent="0.3">
      <c r="A257" t="str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3">
      <c r="A258" t="str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3">
      <c r="A259" t="str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3">
      <c r="A260" t="str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3">
      <c r="A261" t="str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3">
      <c r="A262" t="str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3">
      <c r="A263" t="str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/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3">
      <c r="A264" t="str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3">
      <c r="A265" t="str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3">
      <c r="A266" t="str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3">
      <c r="A267" t="str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3">
      <c r="A268" t="str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3">
      <c r="A269" t="str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3">
      <c r="A270" t="str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3">
      <c r="A271" t="str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3">
      <c r="A272" t="str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3">
      <c r="A273" t="str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3">
      <c r="A274" t="str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3">
      <c r="A275" t="str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3">
      <c r="A276" t="str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3">
      <c r="A277" t="str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3">
      <c r="A278" t="str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>IfcFireSuppressionTerminalType</v>
      </c>
      <c r="E278" s="2" t="str">
        <f>IF(BIMTypeCode[[#This Row],[IFC2X3_EnumerationType]]&lt;&gt;"",BIMTypeCode[[#This Row],[IFC2X3_EnumerationType]],"")</f>
        <v>HOSEREEL</v>
      </c>
      <c r="F278" s="2" t="str">
        <f>IF(BIMTypeCode[[#This Row],[IFC2X3_Properties]]&lt;&gt;"",BIMTypeCode[[#This Row],[IFC2X3_Properties]],"")</f>
        <v/>
      </c>
    </row>
    <row r="279" spans="1:6" x14ac:dyDescent="0.3">
      <c r="A279" t="str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>IfcFlowTerminal</v>
      </c>
      <c r="D279" t="str">
        <f>IF(BIMTypeCode[[#This Row],[IFC2X3_EntityType]]&lt;&gt;"",BIMTypeCode[[#This Row],[IFC2X3_EntityType]],"")</f>
        <v>IfcFireSuppressionTerminalType</v>
      </c>
      <c r="E279" s="2" t="str">
        <f>IF(BIMTypeCode[[#This Row],[IFC2X3_EnumerationType]]&lt;&gt;"",BIMTypeCode[[#This Row],[IFC2X3_EnumerationType]],"")</f>
        <v>HOSEREEL</v>
      </c>
      <c r="F279" s="2" t="str">
        <f>IF(BIMTypeCode[[#This Row],[IFC2X3_Properties]]&lt;&gt;"",BIMTypeCode[[#This Row],[IFC2X3_Properties]],"")</f>
        <v/>
      </c>
    </row>
    <row r="280" spans="1:6" x14ac:dyDescent="0.3">
      <c r="A280" t="str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3">
      <c r="A281" t="str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3">
      <c r="A282" t="str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3">
      <c r="A283" t="str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3">
      <c r="A284" t="str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3">
      <c r="A285" t="str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3">
      <c r="A286" t="str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3">
      <c r="A287" t="str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3">
      <c r="A288" t="str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3">
      <c r="A289" t="str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3">
      <c r="A290" t="str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3">
      <c r="A291" t="str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3">
      <c r="A292" t="str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3">
      <c r="A293" t="str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3">
      <c r="A294" t="str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3">
      <c r="A295" t="str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3">
      <c r="A296" t="str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3">
      <c r="A297" t="str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3">
      <c r="A298" t="str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3">
      <c r="A299" t="str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3">
      <c r="A300" t="str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3">
      <c r="A301" t="str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3">
      <c r="A302" t="str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3">
      <c r="A303" t="str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3">
      <c r="A304" t="str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3">
      <c r="A305" t="str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3">
      <c r="A306" t="str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3">
      <c r="A307" t="str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3">
      <c r="A308" t="str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3">
      <c r="A309" t="str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3">
      <c r="A310" t="str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3">
      <c r="A311" t="str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3">
      <c r="A312" t="str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3">
      <c r="A313" t="str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3">
      <c r="A314" t="str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3">
      <c r="A315" t="str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3">
      <c r="A316" t="str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3">
      <c r="A317" t="str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3">
      <c r="A318" t="str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3">
      <c r="A319" t="str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3">
      <c r="A320" t="str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3">
      <c r="A321" t="str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3">
      <c r="A322" t="str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3">
      <c r="A323" t="str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3">
      <c r="A324" t="str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3">
      <c r="A325" t="str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3">
      <c r="A326" t="str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3">
      <c r="A327" t="str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3">
      <c r="A328" t="str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3">
      <c r="A329" t="str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3">
      <c r="A330" t="str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3">
      <c r="A331" t="str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3">
      <c r="A332" t="str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3">
      <c r="A333" t="str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3">
      <c r="A334" t="str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3">
      <c r="A335" t="str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3">
      <c r="A336" t="str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3">
      <c r="A337" t="str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3">
      <c r="A338" t="str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3">
      <c r="A339" t="str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3">
      <c r="A340" t="str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3">
      <c r="A341" t="str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3">
      <c r="A342" t="str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3">
      <c r="A343" t="str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3">
      <c r="A344" t="str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3">
      <c r="A345" t="str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3">
      <c r="A346" t="str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3">
      <c r="A347" t="str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3">
      <c r="A348" t="str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3">
      <c r="A349" t="str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3">
      <c r="A350" t="str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3">
      <c r="A351" t="str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3">
      <c r="A352" t="str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/>
      </c>
      <c r="D352" t="str">
        <f>IF(BIMTypeCode[[#This Row],[IFC2X3_EntityType]]&lt;&gt;"",BIMTypeCode[[#This Row],[IFC2X3_EntityType]],"")</f>
        <v/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3">
      <c r="A353" t="str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/>
      </c>
      <c r="D353" t="str">
        <f>IF(BIMTypeCode[[#This Row],[IFC2X3_EntityType]]&lt;&gt;"",BIMTypeCode[[#This Row],[IFC2X3_EntityType]],"")</f>
        <v/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3">
      <c r="A354" t="str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/>
      </c>
      <c r="D354" t="str">
        <f>IF(BIMTypeCode[[#This Row],[IFC2X3_EntityType]]&lt;&gt;"",BIMTypeCode[[#This Row],[IFC2X3_EntityType]],"")</f>
        <v/>
      </c>
      <c r="E354" s="2" t="str">
        <f>IF(BIMTypeCode[[#This Row],[IFC2X3_EnumerationType]]&lt;&gt;"",BIMTypeCode[[#This Row],[IFC2X3_EnumerationType]],"")</f>
        <v/>
      </c>
      <c r="F354" s="2" t="str">
        <f>IF(BIMTypeCode[[#This Row],[IFC2X3_Properties]]&lt;&gt;"",BIMTypeCode[[#This Row],[IFC2X3_Properties]],"")</f>
        <v/>
      </c>
    </row>
    <row r="355" spans="1:6" x14ac:dyDescent="0.3">
      <c r="A355" t="str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/>
      </c>
      <c r="D355" t="str">
        <f>IF(BIMTypeCode[[#This Row],[IFC2X3_EntityType]]&lt;&gt;"",BIMTypeCode[[#This Row],[IFC2X3_EntityType]],"")</f>
        <v/>
      </c>
      <c r="E355" s="2" t="str">
        <f>IF(BIMTypeCode[[#This Row],[IFC2X3_EnumerationType]]&lt;&gt;"",BIMTypeCode[[#This Row],[IFC2X3_EnumerationType]],"")</f>
        <v/>
      </c>
      <c r="F355" s="2" t="str">
        <f>IF(BIMTypeCode[[#This Row],[IFC2X3_Properties]]&lt;&gt;"",BIMTypeCode[[#This Row],[IFC2X3_Properties]],"")</f>
        <v/>
      </c>
    </row>
    <row r="356" spans="1:6" x14ac:dyDescent="0.3">
      <c r="A356" t="str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/>
      </c>
      <c r="D356" t="str">
        <f>IF(BIMTypeCode[[#This Row],[IFC2X3_EntityType]]&lt;&gt;"",BIMTypeCode[[#This Row],[IFC2X3_EntityType]],"")</f>
        <v/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3">
      <c r="A357" t="str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/>
      </c>
      <c r="D357" t="str">
        <f>IF(BIMTypeCode[[#This Row],[IFC2X3_EntityType]]&lt;&gt;"",BIMTypeCode[[#This Row],[IFC2X3_EntityType]],"")</f>
        <v/>
      </c>
      <c r="E357" s="2" t="str">
        <f>IF(BIMTypeCode[[#This Row],[IFC2X3_EnumerationType]]&lt;&gt;"",BIMTypeCode[[#This Row],[IFC2X3_EnumerationType]],"")</f>
        <v/>
      </c>
      <c r="F357" s="2" t="str">
        <f>IF(BIMTypeCode[[#This Row],[IFC2X3_Properties]]&lt;&gt;"",BIMTypeCode[[#This Row],[IFC2X3_Properties]],"")</f>
        <v/>
      </c>
    </row>
    <row r="358" spans="1:6" x14ac:dyDescent="0.3">
      <c r="A358" t="str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/>
      </c>
      <c r="D358" t="str">
        <f>IF(BIMTypeCode[[#This Row],[IFC2X3_EntityType]]&lt;&gt;"",BIMTypeCode[[#This Row],[IFC2X3_EntityType]],"")</f>
        <v/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3">
      <c r="A359" t="str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3">
      <c r="A360" t="str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3">
      <c r="A361" t="str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3">
      <c r="A362" t="str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3">
      <c r="A363" t="str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3">
      <c r="A364" t="str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3">
      <c r="A365" t="str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3">
      <c r="A366" t="str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3">
      <c r="A367" t="str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3">
      <c r="A368" t="str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3">
      <c r="A369" t="str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3">
      <c r="A370" t="str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3">
      <c r="A371" t="str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3">
      <c r="A372" t="str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3">
      <c r="A373" t="str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3">
      <c r="A374" t="str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3">
      <c r="A375" t="str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3">
      <c r="A376" t="str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3">
      <c r="A377" t="str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3">
      <c r="A378" t="str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3">
      <c r="A379" t="str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3">
      <c r="A380" t="str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3">
      <c r="A381" t="str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3">
      <c r="A382" t="str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3">
      <c r="A383" t="str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3">
      <c r="A384" t="str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3">
      <c r="A385" t="str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3">
      <c r="A386" t="str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3">
      <c r="A387" t="str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3">
      <c r="A388" t="str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3">
      <c r="A389" t="str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3">
      <c r="A390" t="str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3">
      <c r="A391" t="str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3">
      <c r="A392" t="str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3">
      <c r="A393" t="str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3">
      <c r="A394" t="str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3">
      <c r="A395" t="str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3">
      <c r="A396" t="str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3">
      <c r="A397" t="str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>IfcCoveringType</v>
      </c>
      <c r="E397" s="2" t="str">
        <f>IF(BIMTypeCode[[#This Row],[IFC2X3_EnumerationType]]&lt;&gt;"",BIMTypeCode[[#This Row],[IFC2X3_EnumerationType]],"")</f>
        <v>SLEEVING</v>
      </c>
      <c r="F397" s="2" t="str">
        <f>IF(BIMTypeCode[[#This Row],[IFC2X3_Properties]]&lt;&gt;"",BIMTypeCode[[#This Row],[IFC2X3_Properties]],"")</f>
        <v/>
      </c>
    </row>
    <row r="398" spans="1:6" x14ac:dyDescent="0.3">
      <c r="A398" t="str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>IfcCovering</v>
      </c>
      <c r="D398" t="str">
        <f>IF(BIMTypeCode[[#This Row],[IFC2X3_EntityType]]&lt;&gt;"",BIMTypeCode[[#This Row],[IFC2X3_EntityType]],"")</f>
        <v>IfcCoveringType</v>
      </c>
      <c r="E398" s="2" t="str">
        <f>IF(BIMTypeCode[[#This Row],[IFC2X3_EnumerationType]]&lt;&gt;"",BIMTypeCode[[#This Row],[IFC2X3_EnumerationType]],"")</f>
        <v>SLEEVING</v>
      </c>
      <c r="F398" s="2" t="str">
        <f>IF(BIMTypeCode[[#This Row],[IFC2X3_Properties]]&lt;&gt;"",BIMTypeCode[[#This Row],[IFC2X3_Properties]],"")</f>
        <v/>
      </c>
    </row>
    <row r="399" spans="1:6" x14ac:dyDescent="0.3">
      <c r="A399" t="str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>IfcCovering</v>
      </c>
      <c r="D399" t="str">
        <f>IF(BIMTypeCode[[#This Row],[IFC2X3_EntityType]]&lt;&gt;"",BIMTypeCode[[#This Row],[IFC2X3_EntityType]],"")</f>
        <v>IfcCoveringType</v>
      </c>
      <c r="E399" s="2" t="str">
        <f>IF(BIMTypeCode[[#This Row],[IFC2X3_EnumerationType]]&lt;&gt;"",BIMTypeCode[[#This Row],[IFC2X3_EnumerationType]],"")</f>
        <v>SLEEVING</v>
      </c>
      <c r="F399" s="2" t="str">
        <f>IF(BIMTypeCode[[#This Row],[IFC2X3_Properties]]&lt;&gt;"",BIMTypeCode[[#This Row],[IFC2X3_Properties]],"")</f>
        <v/>
      </c>
    </row>
    <row r="400" spans="1:6" x14ac:dyDescent="0.3">
      <c r="A400" t="str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>IfcCovering</v>
      </c>
      <c r="D400" t="str">
        <f>IF(BIMTypeCode[[#This Row],[IFC2X3_EntityType]]&lt;&gt;"",BIMTypeCode[[#This Row],[IFC2X3_EntityType]],"")</f>
        <v>IfcCoveringType</v>
      </c>
      <c r="E400" s="2" t="str">
        <f>IF(BIMTypeCode[[#This Row],[IFC2X3_EnumerationType]]&lt;&gt;"",BIMTypeCode[[#This Row],[IFC2X3_EnumerationType]],"")</f>
        <v>SLEEVING</v>
      </c>
      <c r="F400" s="2" t="str">
        <f>IF(BIMTypeCode[[#This Row],[IFC2X3_Properties]]&lt;&gt;"",BIMTypeCode[[#This Row],[IFC2X3_Properties]],"")</f>
        <v/>
      </c>
    </row>
    <row r="401" spans="1:6" x14ac:dyDescent="0.3">
      <c r="A401" t="str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>IfcCovering</v>
      </c>
      <c r="D401" t="str">
        <f>IF(BIMTypeCode[[#This Row],[IFC2X3_EntityType]]&lt;&gt;"",BIMTypeCode[[#This Row],[IFC2X3_EntityType]],"")</f>
        <v>IfcCoveringType</v>
      </c>
      <c r="E401" s="2" t="str">
        <f>IF(BIMTypeCode[[#This Row],[IFC2X3_EnumerationType]]&lt;&gt;"",BIMTypeCode[[#This Row],[IFC2X3_EnumerationType]],"")</f>
        <v>SLEEVING</v>
      </c>
      <c r="F401" s="2" t="str">
        <f>IF(BIMTypeCode[[#This Row],[IFC2X3_Properties]]&lt;&gt;"",BIMTypeCode[[#This Row],[IFC2X3_Properties]],"")</f>
        <v/>
      </c>
    </row>
    <row r="402" spans="1:6" x14ac:dyDescent="0.3">
      <c r="A402" t="str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3">
      <c r="A403" t="str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3">
      <c r="A404" t="str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3">
      <c r="A405" t="str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3">
      <c r="A406" t="str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3">
      <c r="A407" t="str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3">
      <c r="A408" t="str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>IfcFireSuppressionTerminalType</v>
      </c>
      <c r="E408" s="2" t="str">
        <f>IF(BIMTypeCode[[#This Row],[IFC2X3_EnumerationType]]&lt;&gt;"",BIMTypeCode[[#This Row],[IFC2X3_EnumerationType]],"")</f>
        <v>SPINKLER</v>
      </c>
      <c r="F408" s="2" t="str">
        <f>IF(BIMTypeCode[[#This Row],[IFC2X3_Properties]]&lt;&gt;"",BIMTypeCode[[#This Row],[IFC2X3_Properties]],"")</f>
        <v/>
      </c>
    </row>
    <row r="409" spans="1:6" x14ac:dyDescent="0.3">
      <c r="A409" t="str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>IfcFlowTerminal</v>
      </c>
      <c r="D409" t="str">
        <f>IF(BIMTypeCode[[#This Row],[IFC2X3_EntityType]]&lt;&gt;"",BIMTypeCode[[#This Row],[IFC2X3_EntityType]],"")</f>
        <v>IfcFireSuppressionTerminalType</v>
      </c>
      <c r="E409" s="2" t="str">
        <f>IF(BIMTypeCode[[#This Row],[IFC2X3_EnumerationType]]&lt;&gt;"",BIMTypeCode[[#This Row],[IFC2X3_EnumerationType]],"")</f>
        <v>SPINKLER</v>
      </c>
      <c r="F409" s="2" t="str">
        <f>IF(BIMTypeCode[[#This Row],[IFC2X3_Properties]]&lt;&gt;"",BIMTypeCode[[#This Row],[IFC2X3_Properties]],"")</f>
        <v/>
      </c>
    </row>
    <row r="410" spans="1:6" x14ac:dyDescent="0.3">
      <c r="A410" t="str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>IfcFlowTerminal</v>
      </c>
      <c r="D410" t="str">
        <f>IF(BIMTypeCode[[#This Row],[IFC2X3_EntityType]]&lt;&gt;"",BIMTypeCode[[#This Row],[IFC2X3_EntityType]],"")</f>
        <v>IfcFireSuppressionTerminalType</v>
      </c>
      <c r="E410" s="2" t="str">
        <f>IF(BIMTypeCode[[#This Row],[IFC2X3_EnumerationType]]&lt;&gt;"",BIMTypeCode[[#This Row],[IFC2X3_EnumerationType]],"")</f>
        <v>SPINKLER</v>
      </c>
      <c r="F410" s="2" t="str">
        <f>IF(BIMTypeCode[[#This Row],[IFC2X3_Properties]]&lt;&gt;"",BIMTypeCode[[#This Row],[IFC2X3_Properties]],"")</f>
        <v/>
      </c>
    </row>
    <row r="411" spans="1:6" x14ac:dyDescent="0.3">
      <c r="A411" t="str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>IfcFlowTerminal</v>
      </c>
      <c r="D411" t="str">
        <f>IF(BIMTypeCode[[#This Row],[IFC2X3_EntityType]]&lt;&gt;"",BIMTypeCode[[#This Row],[IFC2X3_EntityType]],"")</f>
        <v>IfcFireSuppressionTerminalType</v>
      </c>
      <c r="E411" s="2" t="str">
        <f>IF(BIMTypeCode[[#This Row],[IFC2X3_EnumerationType]]&lt;&gt;"",BIMTypeCode[[#This Row],[IFC2X3_EnumerationType]],"")</f>
        <v>SPINKLER</v>
      </c>
      <c r="F411" s="2" t="str">
        <f>IF(BIMTypeCode[[#This Row],[IFC2X3_Properties]]&lt;&gt;"",BIMTypeCode[[#This Row],[IFC2X3_Properties]],"")</f>
        <v/>
      </c>
    </row>
    <row r="412" spans="1:6" x14ac:dyDescent="0.3">
      <c r="A412" t="str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>IfcFlowTerminal</v>
      </c>
      <c r="D412" t="str">
        <f>IF(BIMTypeCode[[#This Row],[IFC2X3_EntityType]]&lt;&gt;"",BIMTypeCode[[#This Row],[IFC2X3_EntityType]],"")</f>
        <v>IfcFireSuppressionTerminalType</v>
      </c>
      <c r="E412" s="2" t="str">
        <f>IF(BIMTypeCode[[#This Row],[IFC2X3_EnumerationType]]&lt;&gt;"",BIMTypeCode[[#This Row],[IFC2X3_EnumerationType]],"")</f>
        <v>SPINKLER</v>
      </c>
      <c r="F412" s="2" t="str">
        <f>IF(BIMTypeCode[[#This Row],[IFC2X3_Properties]]&lt;&gt;"",BIMTypeCode[[#This Row],[IFC2X3_Properties]],"")</f>
        <v/>
      </c>
    </row>
    <row r="413" spans="1:6" x14ac:dyDescent="0.3">
      <c r="A413" t="str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>IfcFireSuppressionTerminalType</v>
      </c>
      <c r="E413" s="2" t="str">
        <f>IF(BIMTypeCode[[#This Row],[IFC2X3_EnumerationType]]&lt;&gt;"",BIMTypeCode[[#This Row],[IFC2X3_EnumerationType]],"")</f>
        <v>HOSEREEL</v>
      </c>
      <c r="F413" s="2" t="str">
        <f>IF(BIMTypeCode[[#This Row],[IFC2X3_Properties]]&lt;&gt;"",BIMTypeCode[[#This Row],[IFC2X3_Properties]],"")</f>
        <v/>
      </c>
    </row>
    <row r="414" spans="1:6" x14ac:dyDescent="0.3">
      <c r="A414" t="str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>IfcFlowTerminal</v>
      </c>
      <c r="D414" t="str">
        <f>IF(BIMTypeCode[[#This Row],[IFC2X3_EntityType]]&lt;&gt;"",BIMTypeCode[[#This Row],[IFC2X3_EntityType]],"")</f>
        <v>IfcFireSuppressionTerminalType</v>
      </c>
      <c r="E414" s="2" t="str">
        <f>IF(BIMTypeCode[[#This Row],[IFC2X3_EnumerationType]]&lt;&gt;"",BIMTypeCode[[#This Row],[IFC2X3_EnumerationType]],"")</f>
        <v>HOSEREEL</v>
      </c>
      <c r="F414" s="2" t="str">
        <f>IF(BIMTypeCode[[#This Row],[IFC2X3_Properties]]&lt;&gt;"",BIMTypeCode[[#This Row],[IFC2X3_Properties]],"")</f>
        <v/>
      </c>
    </row>
    <row r="415" spans="1:6" x14ac:dyDescent="0.3">
      <c r="A415" t="str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3">
      <c r="A416" t="str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>IfcPipeSegmentType</v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3">
      <c r="A417" t="str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>IfcPipeSegmentType</v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3">
      <c r="A418" t="str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>IfcPipeSegmentType</v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3">
      <c r="A419" t="str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>IfcValveType</v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3">
      <c r="A420" t="str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>IfcFlowController</v>
      </c>
      <c r="D420" t="str">
        <f>IF(BIMTypeCode[[#This Row],[IFC2X3_EntityType]]&lt;&gt;"",BIMTypeCode[[#This Row],[IFC2X3_EntityType]],"")</f>
        <v>IfcValveType</v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3">
      <c r="A421" t="str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>IfcFlowController</v>
      </c>
      <c r="D421" t="str">
        <f>IF(BIMTypeCode[[#This Row],[IFC2X3_EntityType]]&lt;&gt;"",BIMTypeCode[[#This Row],[IFC2X3_EntityType]],"")</f>
        <v>IfcValveType</v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3">
      <c r="A422" t="str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>IfcFlowController</v>
      </c>
      <c r="D422" t="str">
        <f>IF(BIMTypeCode[[#This Row],[IFC2X3_EntityType]]&lt;&gt;"",BIMTypeCode[[#This Row],[IFC2X3_EntityType]],"")</f>
        <v>IfcValveType</v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3">
      <c r="A423" t="str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>IfcFlowController</v>
      </c>
      <c r="D423" t="str">
        <f>IF(BIMTypeCode[[#This Row],[IFC2X3_EntityType]]&lt;&gt;"",BIMTypeCode[[#This Row],[IFC2X3_EntityType]],"")</f>
        <v>IfcValveType</v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3">
      <c r="A424" t="str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>IfcFlowController</v>
      </c>
      <c r="D424" t="str">
        <f>IF(BIMTypeCode[[#This Row],[IFC2X3_EntityType]]&lt;&gt;"",BIMTypeCode[[#This Row],[IFC2X3_EntityType]],"")</f>
        <v>IfcValveType</v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3">
      <c r="A425" t="str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>IfcFlowController</v>
      </c>
      <c r="D425" t="str">
        <f>IF(BIMTypeCode[[#This Row],[IFC2X3_EntityType]]&lt;&gt;"",BIMTypeCode[[#This Row],[IFC2X3_EntityType]],"")</f>
        <v>IfcValveType</v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3">
      <c r="A426" t="str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>IfcFlowController</v>
      </c>
      <c r="D426" t="str">
        <f>IF(BIMTypeCode[[#This Row],[IFC2X3_EntityType]]&lt;&gt;"",BIMTypeCode[[#This Row],[IFC2X3_EntityType]],"")</f>
        <v>IfcValveType</v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3">
      <c r="A427" t="str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>IfcFlowController</v>
      </c>
      <c r="D427" t="str">
        <f>IF(BIMTypeCode[[#This Row],[IFC2X3_EntityType]]&lt;&gt;"",BIMTypeCode[[#This Row],[IFC2X3_EntityType]],"")</f>
        <v>IfcValveType</v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3">
      <c r="A428" t="str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>IfcValveType</v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3">
      <c r="A429" t="str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>IfcFlowController</v>
      </c>
      <c r="D429" t="str">
        <f>IF(BIMTypeCode[[#This Row],[IFC2X3_EntityType]]&lt;&gt;"",BIMTypeCode[[#This Row],[IFC2X3_EntityType]],"")</f>
        <v>IfcValveType</v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3">
      <c r="A430" t="str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>IfcFlowController</v>
      </c>
      <c r="D430" t="str">
        <f>IF(BIMTypeCode[[#This Row],[IFC2X3_EntityType]]&lt;&gt;"",BIMTypeCode[[#This Row],[IFC2X3_EntityType]],"")</f>
        <v>IfcValveType</v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3">
      <c r="A431" t="str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>IfcFlowController</v>
      </c>
      <c r="D431" t="str">
        <f>IF(BIMTypeCode[[#This Row],[IFC2X3_EntityType]]&lt;&gt;"",BIMTypeCode[[#This Row],[IFC2X3_EntityType]],"")</f>
        <v>IfcValveType</v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3">
      <c r="A432" t="str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3">
      <c r="A433" t="str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>IfcFlowController</v>
      </c>
      <c r="D433" t="str">
        <f>IF(BIMTypeCode[[#This Row],[IFC2X3_EntityType]]&lt;&gt;"",BIMTypeCode[[#This Row],[IFC2X3_EntityType]],"")</f>
        <v>IfcValveType</v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3">
      <c r="A434" t="str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3">
      <c r="A435" t="str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3">
      <c r="A436" t="str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3">
      <c r="A437" t="str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3">
      <c r="A438" t="str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3">
      <c r="A439" t="str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3">
      <c r="A440" t="str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3">
      <c r="A441" t="str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3">
      <c r="A442" t="str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3">
      <c r="A443" t="str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3">
      <c r="A444" t="str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>IfcCoveringType</v>
      </c>
      <c r="E444" s="2" t="str">
        <f>IF(BIMTypeCode[[#This Row],[IFC2X3_EnumerationType]]&lt;&gt;"",BIMTypeCode[[#This Row],[IFC2X3_EnumerationType]],"")</f>
        <v>SLEEVING</v>
      </c>
      <c r="F444" s="2" t="str">
        <f>IF(BIMTypeCode[[#This Row],[IFC2X3_Properties]]&lt;&gt;"",BIMTypeCode[[#This Row],[IFC2X3_Properties]],"")</f>
        <v/>
      </c>
    </row>
    <row r="445" spans="1:6" x14ac:dyDescent="0.3">
      <c r="A445" t="str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>IfcCovering</v>
      </c>
      <c r="D445" t="str">
        <f>IF(BIMTypeCode[[#This Row],[IFC2X3_EntityType]]&lt;&gt;"",BIMTypeCode[[#This Row],[IFC2X3_EntityType]],"")</f>
        <v>IfcCoveringType</v>
      </c>
      <c r="E445" s="2" t="str">
        <f>IF(BIMTypeCode[[#This Row],[IFC2X3_EnumerationType]]&lt;&gt;"",BIMTypeCode[[#This Row],[IFC2X3_EnumerationType]],"")</f>
        <v>SLEEVING</v>
      </c>
      <c r="F445" s="2" t="str">
        <f>IF(BIMTypeCode[[#This Row],[IFC2X3_Properties]]&lt;&gt;"",BIMTypeCode[[#This Row],[IFC2X3_Properties]],"")</f>
        <v/>
      </c>
    </row>
    <row r="446" spans="1:6" x14ac:dyDescent="0.3">
      <c r="A446" t="str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>IfcCovering</v>
      </c>
      <c r="D446" t="str">
        <f>IF(BIMTypeCode[[#This Row],[IFC2X3_EntityType]]&lt;&gt;"",BIMTypeCode[[#This Row],[IFC2X3_EntityType]],"")</f>
        <v>IfcCoveringType</v>
      </c>
      <c r="E446" s="2" t="str">
        <f>IF(BIMTypeCode[[#This Row],[IFC2X3_EnumerationType]]&lt;&gt;"",BIMTypeCode[[#This Row],[IFC2X3_EnumerationType]],"")</f>
        <v>SLEEVING</v>
      </c>
      <c r="F446" s="2" t="str">
        <f>IF(BIMTypeCode[[#This Row],[IFC2X3_Properties]]&lt;&gt;"",BIMTypeCode[[#This Row],[IFC2X3_Properties]],"")</f>
        <v/>
      </c>
    </row>
    <row r="447" spans="1:6" x14ac:dyDescent="0.3">
      <c r="A447" t="str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>IfcCovering</v>
      </c>
      <c r="D447" t="str">
        <f>IF(BIMTypeCode[[#This Row],[IFC2X3_EntityType]]&lt;&gt;"",BIMTypeCode[[#This Row],[IFC2X3_EntityType]],"")</f>
        <v>IfcCoveringType</v>
      </c>
      <c r="E447" s="2" t="str">
        <f>IF(BIMTypeCode[[#This Row],[IFC2X3_EnumerationType]]&lt;&gt;"",BIMTypeCode[[#This Row],[IFC2X3_EnumerationType]],"")</f>
        <v>SLEEVING</v>
      </c>
      <c r="F447" s="2" t="str">
        <f>IF(BIMTypeCode[[#This Row],[IFC2X3_Properties]]&lt;&gt;"",BIMTypeCode[[#This Row],[IFC2X3_Properties]],"")</f>
        <v/>
      </c>
    </row>
    <row r="448" spans="1:6" x14ac:dyDescent="0.3">
      <c r="A448" t="str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>IfcCovering</v>
      </c>
      <c r="D448" t="str">
        <f>IF(BIMTypeCode[[#This Row],[IFC2X3_EntityType]]&lt;&gt;"",BIMTypeCode[[#This Row],[IFC2X3_EntityType]],"")</f>
        <v>IfcCoveringType</v>
      </c>
      <c r="E448" s="2" t="str">
        <f>IF(BIMTypeCode[[#This Row],[IFC2X3_EnumerationType]]&lt;&gt;"",BIMTypeCode[[#This Row],[IFC2X3_EnumerationType]],"")</f>
        <v>SLEEVING</v>
      </c>
      <c r="F448" s="2" t="str">
        <f>IF(BIMTypeCode[[#This Row],[IFC2X3_Properties]]&lt;&gt;"",BIMTypeCode[[#This Row],[IFC2X3_Properties]],"")</f>
        <v/>
      </c>
    </row>
    <row r="449" spans="1:6" x14ac:dyDescent="0.3">
      <c r="A449" t="str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/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3">
      <c r="A450" t="str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3">
      <c r="A451" t="str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3">
      <c r="A452" t="str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3">
      <c r="A453" t="str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3">
      <c r="A454" t="str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3">
      <c r="A455" t="str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3">
      <c r="A456" t="str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>IfcCableSegmentType</v>
      </c>
      <c r="E456" s="2" t="str">
        <f>IF(BIMTypeCode[[#This Row],[IFC2X3_EnumerationType]]&lt;&gt;"",BIMTypeCode[[#This Row],[IFC2X3_EnumerationType]],"")</f>
        <v>CABLESEGMENT</v>
      </c>
      <c r="F456" s="2" t="str">
        <f>IF(BIMTypeCode[[#This Row],[IFC2X3_Properties]]&lt;&gt;"",BIMTypeCode[[#This Row],[IFC2X3_Properties]],"")</f>
        <v/>
      </c>
    </row>
    <row r="457" spans="1:6" x14ac:dyDescent="0.3">
      <c r="A457" t="str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>IfcFlowSegment</v>
      </c>
      <c r="D457" t="str">
        <f>IF(BIMTypeCode[[#This Row],[IFC2X3_EntityType]]&lt;&gt;"",BIMTypeCode[[#This Row],[IFC2X3_EntityType]],"")</f>
        <v>IfcCableSegmentType</v>
      </c>
      <c r="E457" s="2" t="str">
        <f>IF(BIMTypeCode[[#This Row],[IFC2X3_EnumerationType]]&lt;&gt;"",BIMTypeCode[[#This Row],[IFC2X3_EnumerationType]],"")</f>
        <v>CABLESEGMENT</v>
      </c>
      <c r="F457" s="2" t="str">
        <f>IF(BIMTypeCode[[#This Row],[IFC2X3_Properties]]&lt;&gt;"",BIMTypeCode[[#This Row],[IFC2X3_Properties]],"")</f>
        <v/>
      </c>
    </row>
    <row r="458" spans="1:6" x14ac:dyDescent="0.3">
      <c r="A458" t="str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>IfcFlowSegment</v>
      </c>
      <c r="D458" t="str">
        <f>IF(BIMTypeCode[[#This Row],[IFC2X3_EntityType]]&lt;&gt;"",BIMTypeCode[[#This Row],[IFC2X3_EntityType]],"")</f>
        <v>IfcCableSegmentType</v>
      </c>
      <c r="E458" s="2" t="str">
        <f>IF(BIMTypeCode[[#This Row],[IFC2X3_EnumerationType]]&lt;&gt;"",BIMTypeCode[[#This Row],[IFC2X3_EnumerationType]],"")</f>
        <v>CABLESEGMENT</v>
      </c>
      <c r="F458" s="2" t="str">
        <f>IF(BIMTypeCode[[#This Row],[IFC2X3_Properties]]&lt;&gt;"",BIMTypeCode[[#This Row],[IFC2X3_Properties]],"")</f>
        <v/>
      </c>
    </row>
    <row r="459" spans="1:6" x14ac:dyDescent="0.3">
      <c r="A459" t="str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>IfcFlowSegment</v>
      </c>
      <c r="D459" t="str">
        <f>IF(BIMTypeCode[[#This Row],[IFC2X3_EntityType]]&lt;&gt;"",BIMTypeCode[[#This Row],[IFC2X3_EntityType]],"")</f>
        <v>IfcCableSegmentType</v>
      </c>
      <c r="E459" s="2" t="str">
        <f>IF(BIMTypeCode[[#This Row],[IFC2X3_EnumerationType]]&lt;&gt;"",BIMTypeCode[[#This Row],[IFC2X3_EnumerationType]],"")</f>
        <v>CABLESEGMENT</v>
      </c>
      <c r="F459" s="2" t="str">
        <f>IF(BIMTypeCode[[#This Row],[IFC2X3_Properties]]&lt;&gt;"",BIMTypeCode[[#This Row],[IFC2X3_Properties]],"")</f>
        <v/>
      </c>
    </row>
    <row r="460" spans="1:6" x14ac:dyDescent="0.3">
      <c r="A460" t="str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>IfcFlowSegment</v>
      </c>
      <c r="D460" t="str">
        <f>IF(BIMTypeCode[[#This Row],[IFC2X3_EntityType]]&lt;&gt;"",BIMTypeCode[[#This Row],[IFC2X3_EntityType]],"")</f>
        <v>IfcCableSegmentType</v>
      </c>
      <c r="E460" s="2" t="str">
        <f>IF(BIMTypeCode[[#This Row],[IFC2X3_EnumerationType]]&lt;&gt;"",BIMTypeCode[[#This Row],[IFC2X3_EnumerationType]],"")</f>
        <v>CABLESEGMENT</v>
      </c>
      <c r="F460" s="2" t="str">
        <f>IF(BIMTypeCode[[#This Row],[IFC2X3_Properties]]&lt;&gt;"",BIMTypeCode[[#This Row],[IFC2X3_Properties]],"")</f>
        <v/>
      </c>
    </row>
    <row r="461" spans="1:6" x14ac:dyDescent="0.3">
      <c r="A461" t="str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>IfcFlowSegment</v>
      </c>
      <c r="D461" t="str">
        <f>IF(BIMTypeCode[[#This Row],[IFC2X3_EntityType]]&lt;&gt;"",BIMTypeCode[[#This Row],[IFC2X3_EntityType]],"")</f>
        <v>IfcCableSegmentType</v>
      </c>
      <c r="E461" s="2" t="str">
        <f>IF(BIMTypeCode[[#This Row],[IFC2X3_EnumerationType]]&lt;&gt;"",BIMTypeCode[[#This Row],[IFC2X3_EnumerationType]],"")</f>
        <v>CABLESEGMENT</v>
      </c>
      <c r="F461" s="2" t="str">
        <f>IF(BIMTypeCode[[#This Row],[IFC2X3_Properties]]&lt;&gt;"",BIMTypeCode[[#This Row],[IFC2X3_Properties]],"")</f>
        <v/>
      </c>
    </row>
    <row r="462" spans="1:6" x14ac:dyDescent="0.3">
      <c r="A462" t="str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>IfcLightFixtureType</v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3">
      <c r="A463" t="str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>IfcFlowTerminal</v>
      </c>
      <c r="D463" t="str">
        <f>IF(BIMTypeCode[[#This Row],[IFC2X3_EntityType]]&lt;&gt;"",BIMTypeCode[[#This Row],[IFC2X3_EntityType]],"")</f>
        <v>IfcLightFixtureType</v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3">
      <c r="A464" t="str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>IfcFlowTerminal</v>
      </c>
      <c r="D464" t="str">
        <f>IF(BIMTypeCode[[#This Row],[IFC2X3_EntityType]]&lt;&gt;"",BIMTypeCode[[#This Row],[IFC2X3_EntityType]],"")</f>
        <v>IfcLightFixtureType</v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3">
      <c r="A465" t="str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>IfcFlowTerminal</v>
      </c>
      <c r="D465" t="str">
        <f>IF(BIMTypeCode[[#This Row],[IFC2X3_EntityType]]&lt;&gt;"",BIMTypeCode[[#This Row],[IFC2X3_EntityType]],"")</f>
        <v>IfcLightFixtureType</v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3">
      <c r="A466" t="str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>IfcFlowTerminal</v>
      </c>
      <c r="D466" t="str">
        <f>IF(BIMTypeCode[[#This Row],[IFC2X3_EntityType]]&lt;&gt;"",BIMTypeCode[[#This Row],[IFC2X3_EntityType]],"")</f>
        <v>IfcLightFixtureType</v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3">
      <c r="A467" t="str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/>
      </c>
      <c r="D467" t="str">
        <f>IF(BIMTypeCode[[#This Row],[IFC2X3_EntityType]]&lt;&gt;"",BIMTypeCode[[#This Row],[IFC2X3_EntityType]],"")</f>
        <v/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3">
      <c r="A468" t="str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/>
      </c>
      <c r="D468" t="str">
        <f>IF(BIMTypeCode[[#This Row],[IFC2X3_EntityType]]&lt;&gt;"",BIMTypeCode[[#This Row],[IFC2X3_EntityType]],"")</f>
        <v/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3">
      <c r="A469" t="str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/>
      </c>
      <c r="D469" t="str">
        <f>IF(BIMTypeCode[[#This Row],[IFC2X3_EntityType]]&lt;&gt;"",BIMTypeCode[[#This Row],[IFC2X3_EntityType]],"")</f>
        <v/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3">
      <c r="A470" t="str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/>
      </c>
      <c r="D470" t="str">
        <f>IF(BIMTypeCode[[#This Row],[IFC2X3_EntityType]]&lt;&gt;"",BIMTypeCode[[#This Row],[IFC2X3_EntityType]],"")</f>
        <v/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3">
      <c r="A471" t="str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/>
      </c>
      <c r="D471" t="str">
        <f>IF(BIMTypeCode[[#This Row],[IFC2X3_EntityType]]&lt;&gt;"",BIMTypeCode[[#This Row],[IFC2X3_EntityType]],"")</f>
        <v/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3">
      <c r="A472" t="str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/>
      </c>
      <c r="D472" t="str">
        <f>IF(BIMTypeCode[[#This Row],[IFC2X3_EntityType]]&lt;&gt;"",BIMTypeCode[[#This Row],[IFC2X3_EntityType]],"")</f>
        <v/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3">
      <c r="A473" t="str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/>
      </c>
      <c r="D473" t="str">
        <f>IF(BIMTypeCode[[#This Row],[IFC2X3_EntityType]]&lt;&gt;"",BIMTypeCode[[#This Row],[IFC2X3_EntityType]],"")</f>
        <v/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3">
      <c r="A474" t="str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/>
      </c>
      <c r="D474" t="str">
        <f>IF(BIMTypeCode[[#This Row],[IFC2X3_EntityType]]&lt;&gt;"",BIMTypeCode[[#This Row],[IFC2X3_EntityType]],"")</f>
        <v/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3">
      <c r="A475" t="str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/>
      </c>
      <c r="D475" t="str">
        <f>IF(BIMTypeCode[[#This Row],[IFC2X3_EntityType]]&lt;&gt;"",BIMTypeCode[[#This Row],[IFC2X3_EntityType]],"")</f>
        <v/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3">
      <c r="A476" t="str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/>
      </c>
      <c r="D476" t="str">
        <f>IF(BIMTypeCode[[#This Row],[IFC2X3_EntityType]]&lt;&gt;"",BIMTypeCode[[#This Row],[IFC2X3_EntityType]],"")</f>
        <v/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3">
      <c r="A477" t="str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/>
      </c>
      <c r="D477" t="str">
        <f>IF(BIMTypeCode[[#This Row],[IFC2X3_EntityType]]&lt;&gt;"",BIMTypeCode[[#This Row],[IFC2X3_EntityType]],"")</f>
        <v/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3">
      <c r="A478" t="str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/>
      </c>
      <c r="D478" t="str">
        <f>IF(BIMTypeCode[[#This Row],[IFC2X3_EntityType]]&lt;&gt;"",BIMTypeCode[[#This Row],[IFC2X3_EntityType]],"")</f>
        <v/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3">
      <c r="A479" t="str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3">
      <c r="A480" t="str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3">
      <c r="A481" t="str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/>
      </c>
      <c r="D481" t="str">
        <f>IF(BIMTypeCode[[#This Row],[IFC2X3_EntityType]]&lt;&gt;"",BIMTypeCode[[#This Row],[IFC2X3_EntityType]],"")</f>
        <v/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3">
      <c r="A482" t="str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/>
      </c>
      <c r="D482" t="str">
        <f>IF(BIMTypeCode[[#This Row],[IFC2X3_EntityType]]&lt;&gt;"",BIMTypeCode[[#This Row],[IFC2X3_EntityType]],"")</f>
        <v/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3">
      <c r="A483" t="str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3">
      <c r="A484" t="str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3">
      <c r="A485" t="str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3">
      <c r="A486" t="str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3">
      <c r="A487" t="str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3">
      <c r="A488" t="str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3">
      <c r="A489" t="str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3">
      <c r="A490" t="str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3">
      <c r="A491" t="str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3">
      <c r="A492" t="str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3">
      <c r="A493" t="str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3">
      <c r="A494" t="str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3">
      <c r="A495" t="str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3">
      <c r="A496" t="str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3">
      <c r="A497" t="str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3">
      <c r="A498" t="str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3">
      <c r="A499" t="str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USERDEFINED</v>
      </c>
      <c r="F499" s="2" t="str">
        <f>IF(BIMTypeCode[[#This Row],[IFC2X3_Properties]]&lt;&gt;"",BIMTypeCode[[#This Row],[IFC2X3_Properties]],"")</f>
        <v/>
      </c>
    </row>
    <row r="500" spans="1:6" x14ac:dyDescent="0.3">
      <c r="A500" t="str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IfcOpeningElement</v>
      </c>
      <c r="D500" t="str">
        <f>IF(BIMTypeCode[[#This Row],[IFC2X3_EntityType]]&lt;&gt;"",BIMTypeCode[[#This Row],[IFC2X3_EntityType]],"")</f>
        <v/>
      </c>
      <c r="E500" s="2" t="str">
        <f>IF(BIMTypeCode[[#This Row],[IFC2X3_EnumerationType]]&lt;&gt;"",BIMTypeCode[[#This Row],[IFC2X3_EnumerationType]],"")</f>
        <v/>
      </c>
      <c r="F500" s="2" t="str">
        <f>IF(BIMTypeCode[[#This Row],[IFC2X3_Properties]]&lt;&gt;"",BIMTypeCode[[#This Row],[IFC2X3_Properties]],"")</f>
        <v/>
      </c>
    </row>
    <row r="501" spans="1:6" x14ac:dyDescent="0.3">
      <c r="A501" t="str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IfcBuildingElementProxy</v>
      </c>
      <c r="D501" t="str">
        <f>IF(BIMTypeCode[[#This Row],[IFC2X3_EntityType]]&lt;&gt;"",BIMTypeCode[[#This Row],[IFC2X3_EntityType]],"")</f>
        <v>IfcBuildingElementProxyType</v>
      </c>
      <c r="E501" s="2" t="str">
        <f>IF(BIMTypeCode[[#This Row],[IFC2X3_EnumerationType]]&lt;&gt;"",BIMTypeCode[[#This Row],[IFC2X3_EnumerationType]],"")</f>
        <v>USERDEFINED</v>
      </c>
      <c r="F501" s="2" t="str">
        <f>IF(BIMTypeCode[[#This Row],[IFC2X3_Properties]]&lt;&gt;"",BIMTypeCode[[#This Row],[IFC2X3_Properties]],"")</f>
        <v/>
      </c>
    </row>
    <row r="502" spans="1:6" x14ac:dyDescent="0.3">
      <c r="A502" t="str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3">
      <c r="A503" t="str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>USERDEFINED</v>
      </c>
      <c r="F503" s="2" t="str">
        <f>IF(BIMTypeCode[[#This Row],[IFC2X3_Properties]]&lt;&gt;"",BIMTypeCode[[#This Row],[IFC2X3_Properties]],"")</f>
        <v/>
      </c>
    </row>
    <row r="504" spans="1:6" x14ac:dyDescent="0.3">
      <c r="A504" t="str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>USERDEFINED</v>
      </c>
      <c r="F504" s="2" t="str">
        <f>IF(BIMTypeCode[[#This Row],[IFC2X3_Properties]]&lt;&gt;"",BIMTypeCode[[#This Row],[IFC2X3_Properties]],"")</f>
        <v/>
      </c>
    </row>
    <row r="505" spans="1:6" x14ac:dyDescent="0.3">
      <c r="A505" t="str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3">
      <c r="A506" t="str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3">
      <c r="A507" t="str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>IfcFlowSegment</v>
      </c>
      <c r="D507" t="str">
        <f>IF(BIMTypeCode[[#This Row],[IFC2X3_EntityType]]&lt;&gt;"",BIMTypeCode[[#This Row],[IFC2X3_EntityType]],"")</f>
        <v>IfcCableSegmentType</v>
      </c>
      <c r="E507" s="2" t="str">
        <f>IF(BIMTypeCode[[#This Row],[IFC2X3_EnumerationType]]&lt;&gt;"",BIMTypeCode[[#This Row],[IFC2X3_EnumerationType]],"")</f>
        <v>CABLESEGMENT</v>
      </c>
      <c r="F507" s="2" t="str">
        <f>IF(BIMTypeCode[[#This Row],[IFC2X3_Properties]]&lt;&gt;"",BIMTypeCode[[#This Row],[IFC2X3_Properties]],"")</f>
        <v/>
      </c>
    </row>
    <row r="508" spans="1:6" x14ac:dyDescent="0.3">
      <c r="A508" t="str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>IfcEnergyConversionDevice</v>
      </c>
      <c r="D508" t="str">
        <f>IF(BIMTypeCode[[#This Row],[IFC2X3_EntityType]]&lt;&gt;"",BIMTypeCode[[#This Row],[IFC2X3_EntityType]],"")</f>
        <v>IfcTransformerType</v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3">
      <c r="A509" t="str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>IfcFlowStorageDevice</v>
      </c>
      <c r="D509" t="str">
        <f>IF(BIMTypeCode[[#This Row],[IFC2X3_EntityType]]&lt;&gt;"",BIMTypeCode[[#This Row],[IFC2X3_EntityType]],"")</f>
        <v>IfcElectricFlowStorageDeviceType</v>
      </c>
      <c r="E509" s="2" t="str">
        <f>IF(BIMTypeCode[[#This Row],[IFC2X3_EnumerationType]]&lt;&gt;"",BIMTypeCode[[#This Row],[IFC2X3_EnumerationType]],"")</f>
        <v>UPS</v>
      </c>
      <c r="F509" s="2" t="str">
        <f>IF(BIMTypeCode[[#This Row],[IFC2X3_Properties]]&lt;&gt;"",BIMTypeCode[[#This Row],[IFC2X3_Properties]],"")</f>
        <v/>
      </c>
    </row>
    <row r="510" spans="1:6" x14ac:dyDescent="0.3">
      <c r="A510" t="str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>IfcFlowStorageDevice</v>
      </c>
      <c r="D510" t="str">
        <f>IF(BIMTypeCode[[#This Row],[IFC2X3_EntityType]]&lt;&gt;"",BIMTypeCode[[#This Row],[IFC2X3_EntityType]],"")</f>
        <v>IfcElectricFlowStorageDeviceType</v>
      </c>
      <c r="E510" s="2" t="str">
        <f>IF(BIMTypeCode[[#This Row],[IFC2X3_EnumerationType]]&lt;&gt;"",BIMTypeCode[[#This Row],[IFC2X3_EnumerationType]],"")</f>
        <v>HARMONICFILTER</v>
      </c>
      <c r="F510" s="2" t="str">
        <f>IF(BIMTypeCode[[#This Row],[IFC2X3_Properties]]&lt;&gt;"",BIMTypeCode[[#This Row],[IFC2X3_Properties]],"")</f>
        <v/>
      </c>
    </row>
    <row r="511" spans="1:6" x14ac:dyDescent="0.3">
      <c r="A511" t="str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>IfcFlowStorageDevice</v>
      </c>
      <c r="D511" t="str">
        <f>IF(BIMTypeCode[[#This Row],[IFC2X3_EntityType]]&lt;&gt;"",BIMTypeCode[[#This Row],[IFC2X3_EntityType]],"")</f>
        <v>IfcElectricFlowStorageDeviceType</v>
      </c>
      <c r="E511" s="2" t="str">
        <f>IF(BIMTypeCode[[#This Row],[IFC2X3_EnumerationType]]&lt;&gt;"",BIMTypeCode[[#This Row],[IFC2X3_EnumerationType]],"")</f>
        <v>HARMONICFILTER</v>
      </c>
      <c r="F511" s="2" t="str">
        <f>IF(BIMTypeCode[[#This Row],[IFC2X3_Properties]]&lt;&gt;"",BIMTypeCode[[#This Row],[IFC2X3_Properties]],"")</f>
        <v/>
      </c>
    </row>
    <row r="512" spans="1:6" x14ac:dyDescent="0.3">
      <c r="A512" t="str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>IfcFlowStorageDevice</v>
      </c>
      <c r="D512" t="str">
        <f>IF(BIMTypeCode[[#This Row],[IFC2X3_EntityType]]&lt;&gt;"",BIMTypeCode[[#This Row],[IFC2X3_EntityType]],"")</f>
        <v>IfcElectricFlowStorageDeviceType</v>
      </c>
      <c r="E512" s="2" t="str">
        <f>IF(BIMTypeCode[[#This Row],[IFC2X3_EnumerationType]]&lt;&gt;"",BIMTypeCode[[#This Row],[IFC2X3_EnumerationType]],"")</f>
        <v>HARMONICFILTER</v>
      </c>
      <c r="F512" s="2" t="str">
        <f>IF(BIMTypeCode[[#This Row],[IFC2X3_Properties]]&lt;&gt;"",BIMTypeCode[[#This Row],[IFC2X3_Properties]],"")</f>
        <v/>
      </c>
    </row>
    <row r="513" spans="1:6" x14ac:dyDescent="0.3">
      <c r="A513" t="str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3">
      <c r="A514" t="str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>IfcFlowSegment</v>
      </c>
      <c r="D514" t="str">
        <f>IF(BIMTypeCode[[#This Row],[IFC2X3_EntityType]]&lt;&gt;"",BIMTypeCode[[#This Row],[IFC2X3_EntityType]],"")</f>
        <v>IfcCableSegmentType</v>
      </c>
      <c r="E514" s="2" t="str">
        <f>IF(BIMTypeCode[[#This Row],[IFC2X3_EnumerationType]]&lt;&gt;"",BIMTypeCode[[#This Row],[IFC2X3_EnumerationType]],"")</f>
        <v>CABLESEGMENT</v>
      </c>
      <c r="F514" s="2" t="str">
        <f>IF(BIMTypeCode[[#This Row],[IFC2X3_Properties]]&lt;&gt;"",BIMTypeCode[[#This Row],[IFC2X3_Properties]],"")</f>
        <v/>
      </c>
    </row>
    <row r="515" spans="1:6" x14ac:dyDescent="0.3">
      <c r="A515" t="str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>IfcElectricDistributionPoint</v>
      </c>
      <c r="D515" t="str">
        <f>IF(BIMTypeCode[[#This Row],[IFC2X3_EntityType]]&lt;&gt;"",BIMTypeCode[[#This Row],[IFC2X3_EntityType]],"")</f>
        <v>IfcElectricDistributionPoint</v>
      </c>
      <c r="E515" s="2" t="str">
        <f>IF(BIMTypeCode[[#This Row],[IFC2X3_EnumerationType]]&lt;&gt;"",BIMTypeCode[[#This Row],[IFC2X3_EnumerationType]],"")</f>
        <v>USERDEFINED</v>
      </c>
      <c r="F515" s="2" t="str">
        <f>IF(BIMTypeCode[[#This Row],[IFC2X3_Properties]]&lt;&gt;"",BIMTypeCode[[#This Row],[IFC2X3_Properties]],"")</f>
        <v/>
      </c>
    </row>
    <row r="516" spans="1:6" x14ac:dyDescent="0.3">
      <c r="A516" t="str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3">
      <c r="A517" t="str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3">
      <c r="A518" t="str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/>
      </c>
      <c r="D518" t="str">
        <f>IF(BIMTypeCode[[#This Row],[IFC2X3_EntityType]]&lt;&gt;"",BIMTypeCode[[#This Row],[IFC2X3_EntityType]],"")</f>
        <v/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3">
      <c r="A519" t="str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3">
      <c r="A520" t="str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/>
      </c>
      <c r="D520" t="str">
        <f>IF(BIMTypeCode[[#This Row],[IFC2X3_EntityType]]&lt;&gt;"",BIMTypeCode[[#This Row],[IFC2X3_EntityType]],"")</f>
        <v/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3">
      <c r="A521" t="str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3">
      <c r="A522" t="str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3">
      <c r="A523" t="str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/>
      </c>
      <c r="D523" t="str">
        <f>IF(BIMTypeCode[[#This Row],[IFC2X3_EntityType]]&lt;&gt;"",BIMTypeCode[[#This Row],[IFC2X3_EntityType]],"")</f>
        <v/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3">
      <c r="A524" t="str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/>
      </c>
      <c r="D524" t="str">
        <f>IF(BIMTypeCode[[#This Row],[IFC2X3_EntityType]]&lt;&gt;"",BIMTypeCode[[#This Row],[IFC2X3_EntityType]],"")</f>
        <v/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3">
      <c r="A525" t="str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/>
      </c>
      <c r="D525" t="str">
        <f>IF(BIMTypeCode[[#This Row],[IFC2X3_EntityType]]&lt;&gt;"",BIMTypeCode[[#This Row],[IFC2X3_EntityType]],"")</f>
        <v/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3">
      <c r="A526" t="str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/>
      </c>
      <c r="D526" t="str">
        <f>IF(BIMTypeCode[[#This Row],[IFC2X3_EntityType]]&lt;&gt;"",BIMTypeCode[[#This Row],[IFC2X3_EntityType]],"")</f>
        <v/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3">
      <c r="A527" t="str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/>
      </c>
      <c r="D527" t="str">
        <f>IF(BIMTypeCode[[#This Row],[IFC2X3_EntityType]]&lt;&gt;"",BIMTypeCode[[#This Row],[IFC2X3_EntityType]],"")</f>
        <v/>
      </c>
      <c r="E527" s="2" t="str">
        <f>IF(BIMTypeCode[[#This Row],[IFC2X3_EnumerationType]]&lt;&gt;"",BIMTypeCode[[#This Row],[IFC2X3_EnumerationType]],"")</f>
        <v/>
      </c>
      <c r="F527" s="2" t="str">
        <f>IF(BIMTypeCode[[#This Row],[IFC2X3_Properties]]&lt;&gt;"",BIMTypeCode[[#This Row],[IFC2X3_Properties]],"")</f>
        <v/>
      </c>
    </row>
    <row r="528" spans="1:6" x14ac:dyDescent="0.3">
      <c r="A528" t="str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3">
      <c r="A529" t="str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3">
      <c r="A530" t="str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/>
      </c>
      <c r="D530" t="str">
        <f>IF(BIMTypeCode[[#This Row],[IFC2X3_EntityType]]&lt;&gt;"",BIMTypeCode[[#This Row],[IFC2X3_EntityType]],"")</f>
        <v/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3">
      <c r="A531" t="str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/>
      </c>
      <c r="D531" t="str">
        <f>IF(BIMTypeCode[[#This Row],[IFC2X3_EntityType]]&lt;&gt;"",BIMTypeCode[[#This Row],[IFC2X3_EntityType]],"")</f>
        <v/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3">
      <c r="A532" t="str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/>
      </c>
      <c r="D532" t="str">
        <f>IF(BIMTypeCode[[#This Row],[IFC2X3_EntityType]]&lt;&gt;"",BIMTypeCode[[#This Row],[IFC2X3_EntityType]],"")</f>
        <v/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3">
      <c r="A533" t="str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/>
      </c>
      <c r="D533" t="str">
        <f>IF(BIMTypeCode[[#This Row],[IFC2X3_EntityType]]&lt;&gt;"",BIMTypeCode[[#This Row],[IFC2X3_EntityType]],"")</f>
        <v/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3">
      <c r="A534" t="str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/>
      </c>
      <c r="D534" t="str">
        <f>IF(BIMTypeCode[[#This Row],[IFC2X3_EntityType]]&lt;&gt;"",BIMTypeCode[[#This Row],[IFC2X3_EntityType]],"")</f>
        <v/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3">
      <c r="A535" t="str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/>
      </c>
      <c r="D535" t="str">
        <f>IF(BIMTypeCode[[#This Row],[IFC2X3_EntityType]]&lt;&gt;"",BIMTypeCode[[#This Row],[IFC2X3_EntityType]],"")</f>
        <v/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3">
      <c r="A536" t="str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/>
      </c>
      <c r="D536" t="str">
        <f>IF(BIMTypeCode[[#This Row],[IFC2X3_EntityType]]&lt;&gt;"",BIMTypeCode[[#This Row],[IFC2X3_EntityType]],"")</f>
        <v/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3">
      <c r="A537" t="str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/>
      </c>
      <c r="D537" t="str">
        <f>IF(BIMTypeCode[[#This Row],[IFC2X3_EntityType]]&lt;&gt;"",BIMTypeCode[[#This Row],[IFC2X3_EntityType]],"")</f>
        <v/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3">
      <c r="A538" t="str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/>
      </c>
      <c r="D538" t="str">
        <f>IF(BIMTypeCode[[#This Row],[IFC2X3_EntityType]]&lt;&gt;"",BIMTypeCode[[#This Row],[IFC2X3_EntityType]],"")</f>
        <v/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3">
      <c r="A539" t="str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/>
      </c>
      <c r="D539" t="str">
        <f>IF(BIMTypeCode[[#This Row],[IFC2X3_EntityType]]&lt;&gt;"",BIMTypeCode[[#This Row],[IFC2X3_EntityType]],"")</f>
        <v/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3">
      <c r="A540" t="str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/>
      </c>
      <c r="D540" t="str">
        <f>IF(BIMTypeCode[[#This Row],[IFC2X3_EntityType]]&lt;&gt;"",BIMTypeCode[[#This Row],[IFC2X3_EntityType]],"")</f>
        <v/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3">
      <c r="A541" t="str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/>
      </c>
      <c r="D541" t="str">
        <f>IF(BIMTypeCode[[#This Row],[IFC2X3_EntityType]]&lt;&gt;"",BIMTypeCode[[#This Row],[IFC2X3_EntityType]],"")</f>
        <v/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3">
      <c r="A542" t="str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/>
      </c>
      <c r="D542" t="str">
        <f>IF(BIMTypeCode[[#This Row],[IFC2X3_EntityType]]&lt;&gt;"",BIMTypeCode[[#This Row],[IFC2X3_EntityType]],"")</f>
        <v/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3">
      <c r="A543" t="str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/>
      </c>
      <c r="D543" t="str">
        <f>IF(BIMTypeCode[[#This Row],[IFC2X3_EntityType]]&lt;&gt;"",BIMTypeCode[[#This Row],[IFC2X3_EntityType]],"")</f>
        <v/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3">
      <c r="A544" t="str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/>
      </c>
      <c r="D544" t="str">
        <f>IF(BIMTypeCode[[#This Row],[IFC2X3_EntityType]]&lt;&gt;"",BIMTypeCode[[#This Row],[IFC2X3_EntityType]],"")</f>
        <v/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3">
      <c r="A545" t="str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3">
      <c r="A546" t="str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3">
      <c r="A547" t="str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/>
      </c>
      <c r="D547" t="str">
        <f>IF(BIMTypeCode[[#This Row],[IFC2X3_EntityType]]&lt;&gt;"",BIMTypeCode[[#This Row],[IFC2X3_EntityType]],"")</f>
        <v/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3">
      <c r="A548" t="str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/>
      </c>
      <c r="D548" t="str">
        <f>IF(BIMTypeCode[[#This Row],[IFC2X3_EntityType]]&lt;&gt;"",BIMTypeCode[[#This Row],[IFC2X3_EntityType]],"")</f>
        <v/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3">
      <c r="A549" t="str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/>
      </c>
      <c r="D549" t="str">
        <f>IF(BIMTypeCode[[#This Row],[IFC2X3_EntityType]]&lt;&gt;"",BIMTypeCode[[#This Row],[IFC2X3_EntityType]],"")</f>
        <v/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3">
      <c r="A550" t="str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/>
      </c>
      <c r="D550" t="str">
        <f>IF(BIMTypeCode[[#This Row],[IFC2X3_EntityType]]&lt;&gt;"",BIMTypeCode[[#This Row],[IFC2X3_EntityType]],"")</f>
        <v/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3">
      <c r="A551" t="str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/>
      </c>
      <c r="D551" t="str">
        <f>IF(BIMTypeCode[[#This Row],[IFC2X3_EntityType]]&lt;&gt;"",BIMTypeCode[[#This Row],[IFC2X3_EntityType]],"")</f>
        <v/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3">
      <c r="A552" t="str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/>
      </c>
      <c r="D552" t="str">
        <f>IF(BIMTypeCode[[#This Row],[IFC2X3_EntityType]]&lt;&gt;"",BIMTypeCode[[#This Row],[IFC2X3_EntityType]],"")</f>
        <v/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3">
      <c r="A553" t="str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/>
      </c>
      <c r="D553" t="str">
        <f>IF(BIMTypeCode[[#This Row],[IFC2X3_EntityType]]&lt;&gt;"",BIMTypeCode[[#This Row],[IFC2X3_EntityType]],"")</f>
        <v/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3">
      <c r="A554" t="str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>IfcLightFixtureType</v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3">
      <c r="A555" t="str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>IfcFlowTerminal</v>
      </c>
      <c r="D555" t="str">
        <f>IF(BIMTypeCode[[#This Row],[IFC2X3_EntityType]]&lt;&gt;"",BIMTypeCode[[#This Row],[IFC2X3_EntityType]],"")</f>
        <v>IfcLightFixtureType</v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>Pset_LightFixtureTypeCommon</v>
      </c>
    </row>
    <row r="556" spans="1:6" x14ac:dyDescent="0.3">
      <c r="A556" t="str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>IfcFlowTerminal</v>
      </c>
      <c r="D556" t="str">
        <f>IF(BIMTypeCode[[#This Row],[IFC2X3_EntityType]]&lt;&gt;"",BIMTypeCode[[#This Row],[IFC2X3_EntityType]],"")</f>
        <v>IfcLightFixtureType</v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>Pset_LightFixtureTypeSecurityLighting</v>
      </c>
    </row>
    <row r="557" spans="1:6" x14ac:dyDescent="0.3">
      <c r="A557" t="str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>IfcFlowTerminal</v>
      </c>
      <c r="D557" t="str">
        <f>IF(BIMTypeCode[[#This Row],[IFC2X3_EntityType]]&lt;&gt;"",BIMTypeCode[[#This Row],[IFC2X3_EntityType]],"")</f>
        <v>IfcLightFixtureType</v>
      </c>
      <c r="E557" s="2" t="str">
        <f>IF(BIMTypeCode[[#This Row],[IFC2X3_EnumerationType]]&lt;&gt;"",BIMTypeCode[[#This Row],[IFC2X3_EnumerationType]],"")</f>
        <v>USERDEFINED</v>
      </c>
      <c r="F557" s="2" t="str">
        <f>IF(BIMTypeCode[[#This Row],[IFC2X3_Properties]]&lt;&gt;"",BIMTypeCode[[#This Row],[IFC2X3_Properties]],"")</f>
        <v/>
      </c>
    </row>
    <row r="558" spans="1:6" x14ac:dyDescent="0.3">
      <c r="A558" t="str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/>
      </c>
      <c r="D558" t="str">
        <f>IF(BIMTypeCode[[#This Row],[IFC2X3_EntityType]]&lt;&gt;"",BIMTypeCode[[#This Row],[IFC2X3_EntityType]],"")</f>
        <v/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3">
      <c r="A559" t="str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/>
      </c>
      <c r="D559" t="str">
        <f>IF(BIMTypeCode[[#This Row],[IFC2X3_EntityType]]&lt;&gt;"",BIMTypeCode[[#This Row],[IFC2X3_EntityType]],"")</f>
        <v/>
      </c>
      <c r="E559" s="2" t="str">
        <f>IF(BIMTypeCode[[#This Row],[IFC2X3_EnumerationType]]&lt;&gt;"",BIMTypeCode[[#This Row],[IFC2X3_EnumerationType]],"")</f>
        <v/>
      </c>
      <c r="F559" s="2" t="str">
        <f>IF(BIMTypeCode[[#This Row],[IFC2X3_Properties]]&lt;&gt;"",BIMTypeCode[[#This Row],[IFC2X3_Properties]],"")</f>
        <v/>
      </c>
    </row>
    <row r="560" spans="1:6" x14ac:dyDescent="0.3">
      <c r="A560" t="str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/>
      </c>
      <c r="D560" t="str">
        <f>IF(BIMTypeCode[[#This Row],[IFC2X3_EntityType]]&lt;&gt;"",BIMTypeCode[[#This Row],[IFC2X3_EntityType]],"")</f>
        <v/>
      </c>
      <c r="E560" s="2" t="str">
        <f>IF(BIMTypeCode[[#This Row],[IFC2X3_EnumerationType]]&lt;&gt;"",BIMTypeCode[[#This Row],[IFC2X3_EnumerationType]],"")</f>
        <v/>
      </c>
      <c r="F560" s="2" t="str">
        <f>IF(BIMTypeCode[[#This Row],[IFC2X3_Properties]]&lt;&gt;"",BIMTypeCode[[#This Row],[IFC2X3_Properties]],"")</f>
        <v/>
      </c>
    </row>
    <row r="561" spans="1:6" x14ac:dyDescent="0.3">
      <c r="A561" t="str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/>
      </c>
      <c r="D561" t="str">
        <f>IF(BIMTypeCode[[#This Row],[IFC2X3_EntityType]]&lt;&gt;"",BIMTypeCode[[#This Row],[IFC2X3_EntityType]],"")</f>
        <v/>
      </c>
      <c r="E561" s="2" t="str">
        <f>IF(BIMTypeCode[[#This Row],[IFC2X3_EnumerationType]]&lt;&gt;"",BIMTypeCode[[#This Row],[IFC2X3_EnumerationType]],"")</f>
        <v/>
      </c>
      <c r="F561" s="2" t="str">
        <f>IF(BIMTypeCode[[#This Row],[IFC2X3_Properties]]&lt;&gt;"",BIMTypeCode[[#This Row],[IFC2X3_Properties]],"")</f>
        <v/>
      </c>
    </row>
    <row r="562" spans="1:6" x14ac:dyDescent="0.3">
      <c r="A562" t="str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/>
      </c>
      <c r="D562" t="str">
        <f>IF(BIMTypeCode[[#This Row],[IFC2X3_EntityType]]&lt;&gt;"",BIMTypeCode[[#This Row],[IFC2X3_EntityType]],"")</f>
        <v/>
      </c>
      <c r="E562" s="2" t="str">
        <f>IF(BIMTypeCode[[#This Row],[IFC2X3_EnumerationType]]&lt;&gt;"",BIMTypeCode[[#This Row],[IFC2X3_EnumerationType]],"")</f>
        <v/>
      </c>
      <c r="F562" s="2" t="str">
        <f>IF(BIMTypeCode[[#This Row],[IFC2X3_Properties]]&lt;&gt;"",BIMTypeCode[[#This Row],[IFC2X3_Properties]],"")</f>
        <v/>
      </c>
    </row>
    <row r="563" spans="1:6" x14ac:dyDescent="0.3">
      <c r="A563" t="str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/>
      </c>
      <c r="D563" t="str">
        <f>IF(BIMTypeCode[[#This Row],[IFC2X3_EntityType]]&lt;&gt;"",BIMTypeCode[[#This Row],[IFC2X3_EntityType]],"")</f>
        <v/>
      </c>
      <c r="E563" s="2" t="str">
        <f>IF(BIMTypeCode[[#This Row],[IFC2X3_EnumerationType]]&lt;&gt;"",BIMTypeCode[[#This Row],[IFC2X3_EnumerationType]],"")</f>
        <v/>
      </c>
      <c r="F563" s="2" t="str">
        <f>IF(BIMTypeCode[[#This Row],[IFC2X3_Properties]]&lt;&gt;"",BIMTypeCode[[#This Row],[IFC2X3_Properties]],"")</f>
        <v/>
      </c>
    </row>
    <row r="564" spans="1:6" x14ac:dyDescent="0.3">
      <c r="A564" t="str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/>
      </c>
      <c r="D564" t="str">
        <f>IF(BIMTypeCode[[#This Row],[IFC2X3_EntityType]]&lt;&gt;"",BIMTypeCode[[#This Row],[IFC2X3_EntityType]],"")</f>
        <v/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3">
      <c r="A565" t="str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/>
      </c>
      <c r="D565" t="str">
        <f>IF(BIMTypeCode[[#This Row],[IFC2X3_EntityType]]&lt;&gt;"",BIMTypeCode[[#This Row],[IFC2X3_EntityType]],"")</f>
        <v/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3">
      <c r="A566" t="str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/>
      </c>
      <c r="D566" t="str">
        <f>IF(BIMTypeCode[[#This Row],[IFC2X3_EntityType]]&lt;&gt;"",BIMTypeCode[[#This Row],[IFC2X3_EntityType]],"")</f>
        <v/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3">
      <c r="A567" t="str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/>
      </c>
      <c r="D567" t="str">
        <f>IF(BIMTypeCode[[#This Row],[IFC2X3_EntityType]]&lt;&gt;"",BIMTypeCode[[#This Row],[IFC2X3_EntityType]],"")</f>
        <v/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3">
      <c r="A568" t="str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/>
      </c>
      <c r="D568" t="str">
        <f>IF(BIMTypeCode[[#This Row],[IFC2X3_EntityType]]&lt;&gt;"",BIMTypeCode[[#This Row],[IFC2X3_EntityType]],"")</f>
        <v/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3">
      <c r="A569" t="str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/>
      </c>
      <c r="D569" t="str">
        <f>IF(BIMTypeCode[[#This Row],[IFC2X3_EntityType]]&lt;&gt;"",BIMTypeCode[[#This Row],[IFC2X3_EntityType]],"")</f>
        <v/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3">
      <c r="A570" t="str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/>
      </c>
      <c r="D570" t="str">
        <f>IF(BIMTypeCode[[#This Row],[IFC2X3_EntityType]]&lt;&gt;"",BIMTypeCode[[#This Row],[IFC2X3_EntityType]],"")</f>
        <v/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3">
      <c r="A571" t="str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/>
      </c>
      <c r="D571" t="str">
        <f>IF(BIMTypeCode[[#This Row],[IFC2X3_EntityType]]&lt;&gt;"",BIMTypeCode[[#This Row],[IFC2X3_EntityType]],"")</f>
        <v/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3">
      <c r="A572" t="str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/>
      </c>
      <c r="D572" t="str">
        <f>IF(BIMTypeCode[[#This Row],[IFC2X3_EntityType]]&lt;&gt;"",BIMTypeCode[[#This Row],[IFC2X3_EntityType]],"")</f>
        <v/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3">
      <c r="A573" t="str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/>
      </c>
      <c r="D573" t="str">
        <f>IF(BIMTypeCode[[#This Row],[IFC2X3_EntityType]]&lt;&gt;"",BIMTypeCode[[#This Row],[IFC2X3_EntityType]],"")</f>
        <v/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3">
      <c r="A574" t="str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/>
      </c>
      <c r="D574" t="str">
        <f>IF(BIMTypeCode[[#This Row],[IFC2X3_EntityType]]&lt;&gt;"",BIMTypeCode[[#This Row],[IFC2X3_EntityType]],"")</f>
        <v/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3">
      <c r="A575" t="str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/>
      </c>
      <c r="D575" t="str">
        <f>IF(BIMTypeCode[[#This Row],[IFC2X3_EntityType]]&lt;&gt;"",BIMTypeCode[[#This Row],[IFC2X3_EntityType]],"")</f>
        <v/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3">
      <c r="A576" t="str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/>
      </c>
      <c r="D576" t="str">
        <f>IF(BIMTypeCode[[#This Row],[IFC2X3_EntityType]]&lt;&gt;"",BIMTypeCode[[#This Row],[IFC2X3_EntityType]],"")</f>
        <v/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3">
      <c r="A577" t="str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/>
      </c>
      <c r="D577" t="str">
        <f>IF(BIMTypeCode[[#This Row],[IFC2X3_EntityType]]&lt;&gt;"",BIMTypeCode[[#This Row],[IFC2X3_EntityType]],"")</f>
        <v/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3">
      <c r="A578" t="str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/>
      </c>
      <c r="D578" t="str">
        <f>IF(BIMTypeCode[[#This Row],[IFC2X3_EntityType]]&lt;&gt;"",BIMTypeCode[[#This Row],[IFC2X3_EntityType]],"")</f>
        <v/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3">
      <c r="A579" t="str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/>
      </c>
      <c r="D579" t="str">
        <f>IF(BIMTypeCode[[#This Row],[IFC2X3_EntityType]]&lt;&gt;"",BIMTypeCode[[#This Row],[IFC2X3_EntityType]],"")</f>
        <v/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3">
      <c r="A580" t="str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/>
      </c>
      <c r="D580" t="str">
        <f>IF(BIMTypeCode[[#This Row],[IFC2X3_EntityType]]&lt;&gt;"",BIMTypeCode[[#This Row],[IFC2X3_EntityType]],"")</f>
        <v/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3">
      <c r="A581" t="str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/>
      </c>
      <c r="D581" t="str">
        <f>IF(BIMTypeCode[[#This Row],[IFC2X3_EntityType]]&lt;&gt;"",BIMTypeCode[[#This Row],[IFC2X3_EntityType]],"")</f>
        <v/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3">
      <c r="A582" t="str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/>
      </c>
      <c r="D582" t="str">
        <f>IF(BIMTypeCode[[#This Row],[IFC2X3_EntityType]]&lt;&gt;"",BIMTypeCode[[#This Row],[IFC2X3_EntityType]],"")</f>
        <v/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3">
      <c r="A583" t="str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3">
      <c r="A584" t="str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/>
      </c>
      <c r="D584" t="str">
        <f>IF(BIMTypeCode[[#This Row],[IFC2X3_EntityType]]&lt;&gt;"",BIMTypeCode[[#This Row],[IFC2X3_EntityType]],"")</f>
        <v/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3">
      <c r="A585" t="str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/>
      </c>
      <c r="D585" t="str">
        <f>IF(BIMTypeCode[[#This Row],[IFC2X3_EntityType]]&lt;&gt;"",BIMTypeCode[[#This Row],[IFC2X3_EntityType]],"")</f>
        <v/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3">
      <c r="A586" t="str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/>
      </c>
      <c r="D586" t="str">
        <f>IF(BIMTypeCode[[#This Row],[IFC2X3_EntityType]]&lt;&gt;"",BIMTypeCode[[#This Row],[IFC2X3_EntityType]],"")</f>
        <v/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3">
      <c r="A587" t="str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/>
      </c>
      <c r="D587" t="str">
        <f>IF(BIMTypeCode[[#This Row],[IFC2X3_EntityType]]&lt;&gt;"",BIMTypeCode[[#This Row],[IFC2X3_EntityType]],"")</f>
        <v/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3">
      <c r="A588" t="str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/>
      </c>
      <c r="D588" t="str">
        <f>IF(BIMTypeCode[[#This Row],[IFC2X3_EntityType]]&lt;&gt;"",BIMTypeCode[[#This Row],[IFC2X3_EntityType]],"")</f>
        <v/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3">
      <c r="A589" t="str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/>
      </c>
      <c r="D589" t="str">
        <f>IF(BIMTypeCode[[#This Row],[IFC2X3_EntityType]]&lt;&gt;"",BIMTypeCode[[#This Row],[IFC2X3_EntityType]],"")</f>
        <v/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3">
      <c r="A590" t="str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/>
      </c>
      <c r="D590" t="str">
        <f>IF(BIMTypeCode[[#This Row],[IFC2X3_EntityType]]&lt;&gt;"",BIMTypeCode[[#This Row],[IFC2X3_EntityType]],"")</f>
        <v/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3">
      <c r="A591" t="str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/>
      </c>
      <c r="D591" t="str">
        <f>IF(BIMTypeCode[[#This Row],[IFC2X3_EntityType]]&lt;&gt;"",BIMTypeCode[[#This Row],[IFC2X3_EntityType]],"")</f>
        <v/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3">
      <c r="A592" t="str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/>
      </c>
      <c r="D592" t="str">
        <f>IF(BIMTypeCode[[#This Row],[IFC2X3_EntityType]]&lt;&gt;"",BIMTypeCode[[#This Row],[IFC2X3_EntityType]],"")</f>
        <v/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3">
      <c r="A593" t="str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/>
      </c>
      <c r="D593" t="str">
        <f>IF(BIMTypeCode[[#This Row],[IFC2X3_EntityType]]&lt;&gt;"",BIMTypeCode[[#This Row],[IFC2X3_EntityType]],"")</f>
        <v/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3">
      <c r="A594" t="str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/>
      </c>
      <c r="D594" t="str">
        <f>IF(BIMTypeCode[[#This Row],[IFC2X3_EntityType]]&lt;&gt;"",BIMTypeCode[[#This Row],[IFC2X3_EntityType]],"")</f>
        <v/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3">
      <c r="A595" t="str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/>
      </c>
      <c r="D595" t="str">
        <f>IF(BIMTypeCode[[#This Row],[IFC2X3_EntityType]]&lt;&gt;"",BIMTypeCode[[#This Row],[IFC2X3_EntityType]],"")</f>
        <v/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3">
      <c r="A596" t="str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/>
      </c>
      <c r="D596" t="str">
        <f>IF(BIMTypeCode[[#This Row],[IFC2X3_EntityType]]&lt;&gt;"",BIMTypeCode[[#This Row],[IFC2X3_EntityType]],"")</f>
        <v/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3">
      <c r="A597" t="str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/>
      </c>
      <c r="D597" t="str">
        <f>IF(BIMTypeCode[[#This Row],[IFC2X3_EntityType]]&lt;&gt;"",BIMTypeCode[[#This Row],[IFC2X3_EntityType]],"")</f>
        <v/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3">
      <c r="A598" t="str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/>
      </c>
      <c r="D598" t="str">
        <f>IF(BIMTypeCode[[#This Row],[IFC2X3_EntityType]]&lt;&gt;"",BIMTypeCode[[#This Row],[IFC2X3_EntityType]],"")</f>
        <v/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3">
      <c r="A599" t="str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/>
      </c>
      <c r="D599" t="str">
        <f>IF(BIMTypeCode[[#This Row],[IFC2X3_EntityType]]&lt;&gt;"",BIMTypeCode[[#This Row],[IFC2X3_EntityType]],"")</f>
        <v/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3">
      <c r="A600" t="str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/>
      </c>
      <c r="D600" t="str">
        <f>IF(BIMTypeCode[[#This Row],[IFC2X3_EntityType]]&lt;&gt;"",BIMTypeCode[[#This Row],[IFC2X3_EntityType]],"")</f>
        <v/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3">
      <c r="A601" t="str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/>
      </c>
      <c r="D601" t="str">
        <f>IF(BIMTypeCode[[#This Row],[IFC2X3_EntityType]]&lt;&gt;"",BIMTypeCode[[#This Row],[IFC2X3_EntityType]],"")</f>
        <v/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3">
      <c r="A602" t="str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/>
      </c>
      <c r="D602" t="str">
        <f>IF(BIMTypeCode[[#This Row],[IFC2X3_EntityType]]&lt;&gt;"",BIMTypeCode[[#This Row],[IFC2X3_EntityType]],"")</f>
        <v/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3">
      <c r="A603" t="str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/>
      </c>
      <c r="D603" t="str">
        <f>IF(BIMTypeCode[[#This Row],[IFC2X3_EntityType]]&lt;&gt;"",BIMTypeCode[[#This Row],[IFC2X3_EntityType]],"")</f>
        <v/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3">
      <c r="A604" t="str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/>
      </c>
      <c r="D604" t="str">
        <f>IF(BIMTypeCode[[#This Row],[IFC2X3_EntityType]]&lt;&gt;"",BIMTypeCode[[#This Row],[IFC2X3_EntityType]],"")</f>
        <v/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3">
      <c r="A605" t="str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/>
      </c>
      <c r="D605" t="str">
        <f>IF(BIMTypeCode[[#This Row],[IFC2X3_EntityType]]&lt;&gt;"",BIMTypeCode[[#This Row],[IFC2X3_EntityType]],"")</f>
        <v/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3">
      <c r="A606" t="str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/>
      </c>
      <c r="D606" t="str">
        <f>IF(BIMTypeCode[[#This Row],[IFC2X3_EntityType]]&lt;&gt;"",BIMTypeCode[[#This Row],[IFC2X3_EntityType]],"")</f>
        <v/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3">
      <c r="A607" t="str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/>
      </c>
      <c r="D607" t="str">
        <f>IF(BIMTypeCode[[#This Row],[IFC2X3_EntityType]]&lt;&gt;"",BIMTypeCode[[#This Row],[IFC2X3_EntityType]],"")</f>
        <v/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3">
      <c r="A608" t="str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/>
      </c>
      <c r="D608" t="str">
        <f>IF(BIMTypeCode[[#This Row],[IFC2X3_EntityType]]&lt;&gt;"",BIMTypeCode[[#This Row],[IFC2X3_EntityType]],"")</f>
        <v/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3">
      <c r="A609" t="str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/>
      </c>
      <c r="D609" t="str">
        <f>IF(BIMTypeCode[[#This Row],[IFC2X3_EntityType]]&lt;&gt;"",BIMTypeCode[[#This Row],[IFC2X3_EntityType]],"")</f>
        <v/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3">
      <c r="A610" t="str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/>
      </c>
      <c r="D610" t="str">
        <f>IF(BIMTypeCode[[#This Row],[IFC2X3_EntityType]]&lt;&gt;"",BIMTypeCode[[#This Row],[IFC2X3_EntityType]],"")</f>
        <v/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3">
      <c r="A611" t="str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/>
      </c>
      <c r="D611" t="str">
        <f>IF(BIMTypeCode[[#This Row],[IFC2X3_EntityType]]&lt;&gt;"",BIMTypeCode[[#This Row],[IFC2X3_EntityType]],"")</f>
        <v/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3">
      <c r="A612" t="str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/>
      </c>
      <c r="D612" t="str">
        <f>IF(BIMTypeCode[[#This Row],[IFC2X3_EntityType]]&lt;&gt;"",BIMTypeCode[[#This Row],[IFC2X3_EntityType]],"")</f>
        <v/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3">
      <c r="A613" t="str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/>
      </c>
      <c r="D613" t="str">
        <f>IF(BIMTypeCode[[#This Row],[IFC2X3_EntityType]]&lt;&gt;"",BIMTypeCode[[#This Row],[IFC2X3_EntityType]],"")</f>
        <v/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3">
      <c r="A614" t="str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/>
      </c>
      <c r="D614" t="str">
        <f>IF(BIMTypeCode[[#This Row],[IFC2X3_EntityType]]&lt;&gt;"",BIMTypeCode[[#This Row],[IFC2X3_EntityType]],"")</f>
        <v/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3">
      <c r="A615" t="str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/>
      </c>
      <c r="D615" t="str">
        <f>IF(BIMTypeCode[[#This Row],[IFC2X3_EntityType]]&lt;&gt;"",BIMTypeCode[[#This Row],[IFC2X3_EntityType]],"")</f>
        <v/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3">
      <c r="A616" t="str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/>
      </c>
      <c r="D616" t="str">
        <f>IF(BIMTypeCode[[#This Row],[IFC2X3_EntityType]]&lt;&gt;"",BIMTypeCode[[#This Row],[IFC2X3_EntityType]],"")</f>
        <v/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3">
      <c r="A617" t="str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/>
      </c>
      <c r="D617" t="str">
        <f>IF(BIMTypeCode[[#This Row],[IFC2X3_EntityType]]&lt;&gt;"",BIMTypeCode[[#This Row],[IFC2X3_EntityType]],"")</f>
        <v/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3">
      <c r="A618" t="str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>IfcTransportElementType</v>
      </c>
      <c r="E618" s="2" t="str">
        <f>IF(BIMTypeCode[[#This Row],[IFC2X3_EnumerationType]]&lt;&gt;"",BIMTypeCode[[#This Row],[IFC2X3_EnumerationType]],"")</f>
        <v>USERDEFINED</v>
      </c>
      <c r="F618" s="2" t="str">
        <f>IF(BIMTypeCode[[#This Row],[IFC2X3_Properties]]&lt;&gt;"",BIMTypeCode[[#This Row],[IFC2X3_Properties]],"")</f>
        <v/>
      </c>
    </row>
    <row r="619" spans="1:6" x14ac:dyDescent="0.3">
      <c r="A619" t="str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>IfcTransportElementType</v>
      </c>
      <c r="E619" s="2" t="str">
        <f>IF(BIMTypeCode[[#This Row],[IFC2X3_EnumerationType]]&lt;&gt;"",BIMTypeCode[[#This Row],[IFC2X3_EnumerationType]],"")</f>
        <v>USERDEFINED</v>
      </c>
      <c r="F619" s="2" t="str">
        <f>IF(BIMTypeCode[[#This Row],[IFC2X3_Properties]]&lt;&gt;"",BIMTypeCode[[#This Row],[IFC2X3_Properties]],"")</f>
        <v/>
      </c>
    </row>
    <row r="620" spans="1:6" x14ac:dyDescent="0.3">
      <c r="A620" t="str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>IfcTransportElementType</v>
      </c>
      <c r="E620" s="2" t="str">
        <f>IF(BIMTypeCode[[#This Row],[IFC2X3_EnumerationType]]&lt;&gt;"",BIMTypeCode[[#This Row],[IFC2X3_EnumerationType]],"")</f>
        <v>ELEVATOR</v>
      </c>
      <c r="F620" s="2" t="str">
        <f>IF(BIMTypeCode[[#This Row],[IFC2X3_Properties]]&lt;&gt;"",BIMTypeCode[[#This Row],[IFC2X3_Properties]],"")</f>
        <v/>
      </c>
    </row>
    <row r="621" spans="1:6" x14ac:dyDescent="0.3">
      <c r="A621" t="str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>IfcTransportElementType</v>
      </c>
      <c r="E621" s="2" t="str">
        <f>IF(BIMTypeCode[[#This Row],[IFC2X3_EnumerationType]]&lt;&gt;"",BIMTypeCode[[#This Row],[IFC2X3_EnumerationType]],"")</f>
        <v>USERDEFINED</v>
      </c>
      <c r="F621" s="2" t="str">
        <f>IF(BIMTypeCode[[#This Row],[IFC2X3_Properties]]&lt;&gt;"",BIMTypeCode[[#This Row],[IFC2X3_Properties]],"")</f>
        <v/>
      </c>
    </row>
    <row r="622" spans="1:6" x14ac:dyDescent="0.3">
      <c r="A622" t="str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>IfcTransportElementType</v>
      </c>
      <c r="E622" s="2" t="str">
        <f>IF(BIMTypeCode[[#This Row],[IFC2X3_EnumerationType]]&lt;&gt;"",BIMTypeCode[[#This Row],[IFC2X3_EnumerationType]],"")</f>
        <v>ESCALATOR</v>
      </c>
      <c r="F622" s="2" t="str">
        <f>IF(BIMTypeCode[[#This Row],[IFC2X3_Properties]]&lt;&gt;"",BIMTypeCode[[#This Row],[IFC2X3_Properties]],"")</f>
        <v/>
      </c>
    </row>
    <row r="623" spans="1:6" x14ac:dyDescent="0.3">
      <c r="A623" t="str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>IfcTransportElementType</v>
      </c>
      <c r="E623" s="2" t="str">
        <f>IF(BIMTypeCode[[#This Row],[IFC2X3_EnumerationType]]&lt;&gt;"",BIMTypeCode[[#This Row],[IFC2X3_EnumerationType]],"")</f>
        <v>MOVINGWALKWAY</v>
      </c>
      <c r="F623" s="2" t="str">
        <f>IF(BIMTypeCode[[#This Row],[IFC2X3_Properties]]&lt;&gt;"",BIMTypeCode[[#This Row],[IFC2X3_Properties]],"")</f>
        <v/>
      </c>
    </row>
    <row r="624" spans="1:6" x14ac:dyDescent="0.3">
      <c r="A624" t="str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>IfcTransportElementType</v>
      </c>
      <c r="E624" s="2" t="str">
        <f>IF(BIMTypeCode[[#This Row],[IFC2X3_EnumerationType]]&lt;&gt;"",BIMTypeCode[[#This Row],[IFC2X3_EnumerationType]],"")</f>
        <v>USERDEFINED</v>
      </c>
      <c r="F624" s="2" t="str">
        <f>IF(BIMTypeCode[[#This Row],[IFC2X3_Properties]]&lt;&gt;"",BIMTypeCode[[#This Row],[IFC2X3_Properties]],"")</f>
        <v/>
      </c>
    </row>
    <row r="625" spans="1:6" x14ac:dyDescent="0.3">
      <c r="A625" t="str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>IfcTransportElementType</v>
      </c>
      <c r="E625" s="2" t="str">
        <f>IF(BIMTypeCode[[#This Row],[IFC2X3_EnumerationType]]&lt;&gt;"",BIMTypeCode[[#This Row],[IFC2X3_EnumerationType]],"")</f>
        <v>ELEVATOR</v>
      </c>
      <c r="F625" s="2" t="str">
        <f>IF(BIMTypeCode[[#This Row],[IFC2X3_Properties]]&lt;&gt;"",BIMTypeCode[[#This Row],[IFC2X3_Properties]],"")</f>
        <v/>
      </c>
    </row>
    <row r="626" spans="1:6" x14ac:dyDescent="0.3">
      <c r="A626" t="str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>IfcTransportElementType</v>
      </c>
      <c r="E626" s="2" t="str">
        <f>IF(BIMTypeCode[[#This Row],[IFC2X3_EnumerationType]]&lt;&gt;"",BIMTypeCode[[#This Row],[IFC2X3_EnumerationType]],"")</f>
        <v>USERDEFINED</v>
      </c>
      <c r="F626" s="2" t="str">
        <f>IF(BIMTypeCode[[#This Row],[IFC2X3_Properties]]&lt;&gt;"",BIMTypeCode[[#This Row],[IFC2X3_Properties]],"")</f>
        <v/>
      </c>
    </row>
    <row r="627" spans="1:6" x14ac:dyDescent="0.3">
      <c r="A627" t="str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>IfcTransportElementType</v>
      </c>
      <c r="E627" s="2" t="str">
        <f>IF(BIMTypeCode[[#This Row],[IFC2X3_EnumerationType]]&lt;&gt;"",BIMTypeCode[[#This Row],[IFC2X3_EnumerationType]],"")</f>
        <v>USERDEFINED</v>
      </c>
      <c r="F627" s="2" t="str">
        <f>IF(BIMTypeCode[[#This Row],[IFC2X3_Properties]]&lt;&gt;"",BIMTypeCode[[#This Row],[IFC2X3_Properties]],"")</f>
        <v/>
      </c>
    </row>
    <row r="628" spans="1:6" x14ac:dyDescent="0.3">
      <c r="A628" t="str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>IfcTransportElementType</v>
      </c>
      <c r="E628" s="2" t="str">
        <f>IF(BIMTypeCode[[#This Row],[IFC2X3_EnumerationType]]&lt;&gt;"",BIMTypeCode[[#This Row],[IFC2X3_EnumerationType]],"")</f>
        <v>USERDEFINED</v>
      </c>
      <c r="F628" s="2" t="str">
        <f>IF(BIMTypeCode[[#This Row],[IFC2X3_Properties]]&lt;&gt;"",BIMTypeCode[[#This Row],[IFC2X3_Properties]],"")</f>
        <v/>
      </c>
    </row>
    <row r="629" spans="1:6" x14ac:dyDescent="0.3">
      <c r="A629" t="str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3">
      <c r="A630" t="str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/>
      </c>
      <c r="D630" t="str">
        <f>IF(BIMTypeCode[[#This Row],[IFC2X3_EntityType]]&lt;&gt;"",BIMTypeCode[[#This Row],[IFC2X3_EntityType]],"")</f>
        <v/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3">
      <c r="A631" t="str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/>
      </c>
      <c r="D631" t="str">
        <f>IF(BIMTypeCode[[#This Row],[IFC2X3_EntityType]]&lt;&gt;"",BIMTypeCode[[#This Row],[IFC2X3_EntityType]],"")</f>
        <v/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3">
      <c r="A632" t="str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>IfcFurnitureType</v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3">
      <c r="A633" t="str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>IfcFurnitureType</v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3">
      <c r="A634" t="str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>IfcFurnitureType</v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3">
      <c r="A635" t="str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>IfcFurnitureType</v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3">
      <c r="A636" t="str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>IfcFurnitureType</v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3">
      <c r="A637" t="str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>IfcFurnitureType</v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3">
      <c r="A638" t="str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/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3">
      <c r="A639" t="str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/>
      </c>
      <c r="D639" t="str">
        <f>IF(BIMTypeCode[[#This Row],[IFC2X3_EntityType]]&lt;&gt;"",BIMTypeCode[[#This Row],[IFC2X3_EntityType]],"")</f>
        <v/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3">
      <c r="A640" t="str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>IfcFurnitureType</v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3">
      <c r="A641" t="str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>IfcFurnitureType</v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3">
      <c r="A642" t="str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>IfcFurnitureType</v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3">
      <c r="A643" t="str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>IfcFurnitureType</v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3">
      <c r="A644" t="str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>IfcFurnitureType</v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3">
      <c r="A645" t="str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>IfcFurnitureType</v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3">
      <c r="A646" t="str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>IfcFurnitureType</v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3">
      <c r="A647" t="str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>IfcFurnitureType</v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3">
      <c r="A648" t="str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/>
      </c>
      <c r="D648" t="str">
        <f>IF(BIMTypeCode[[#This Row],[IFC2X3_EntityType]]&lt;&gt;"",BIMTypeCode[[#This Row],[IFC2X3_EntityType]],"")</f>
        <v/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3">
      <c r="A649" t="str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>IfcFurnitureType</v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3">
      <c r="A650" t="str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>IfcFurnitureType</v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3">
      <c r="A651" t="str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>IfcFurnitureType</v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3">
      <c r="A652" t="str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>IfcFurnitureType</v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3">
      <c r="A653" t="str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>IfcFurnitureType</v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3">
      <c r="A654" t="str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>IfcFurnitureType</v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3">
      <c r="A655" t="str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>IfcFurnitureType</v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3">
      <c r="A656" t="str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>IfcFurnitureType</v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3">
      <c r="A657" t="str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/>
      </c>
      <c r="D657" t="str">
        <f>IF(BIMTypeCode[[#This Row],[IFC2X3_EntityType]]&lt;&gt;"",BIMTypeCode[[#This Row],[IFC2X3_EntityType]],"")</f>
        <v/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3">
      <c r="A658" t="str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>IfcFlowTerminalType</v>
      </c>
      <c r="E658" s="2" t="str">
        <f>IF(BIMTypeCode[[#This Row],[IFC2X3_EnumerationType]]&lt;&gt;"",BIMTypeCode[[#This Row],[IFC2X3_EnumerationType]],"")</f>
        <v>USERDEFINED</v>
      </c>
      <c r="F658" s="2" t="str">
        <f>IF(BIMTypeCode[[#This Row],[IFC2X3_Properties]]&lt;&gt;"",BIMTypeCode[[#This Row],[IFC2X3_Properties]],"")</f>
        <v/>
      </c>
    </row>
    <row r="659" spans="1:6" x14ac:dyDescent="0.3">
      <c r="A659" t="str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>IfcFlowTerminalType</v>
      </c>
      <c r="E659" s="2" t="str">
        <f>IF(BIMTypeCode[[#This Row],[IFC2X3_EnumerationType]]&lt;&gt;"",BIMTypeCode[[#This Row],[IFC2X3_EnumerationType]],"")</f>
        <v>USERDEFINED</v>
      </c>
      <c r="F659" s="2" t="str">
        <f>IF(BIMTypeCode[[#This Row],[IFC2X3_Properties]]&lt;&gt;"",BIMTypeCode[[#This Row],[IFC2X3_Properties]],"")</f>
        <v/>
      </c>
    </row>
    <row r="660" spans="1:6" x14ac:dyDescent="0.3">
      <c r="A660" t="str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>IfcLightFixtureType</v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3">
      <c r="A661" t="str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>IfcElectricApplianceType</v>
      </c>
      <c r="E661" s="2" t="str">
        <f>IF(BIMTypeCode[[#This Row],[IFC2X3_EnumerationType]]&lt;&gt;"",BIMTypeCode[[#This Row],[IFC2X3_EnumerationType]],"")</f>
        <v>VENDINGMACHINE</v>
      </c>
      <c r="F661" s="2" t="str">
        <f>IF(BIMTypeCode[[#This Row],[IFC2X3_Properties]]&lt;&gt;"",BIMTypeCode[[#This Row],[IFC2X3_Properties]],"")</f>
        <v/>
      </c>
    </row>
    <row r="662" spans="1:6" x14ac:dyDescent="0.3">
      <c r="A662" t="str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>IfcFireSuppressionTerminalType</v>
      </c>
      <c r="E662" s="2" t="str">
        <f>IF(BIMTypeCode[[#This Row],[IFC2X3_EnumerationType]]&lt;&gt;"",BIMTypeCode[[#This Row],[IFC2X3_EnumerationType]],"")</f>
        <v>USERDEFINED</v>
      </c>
      <c r="F662" s="2" t="str">
        <f>IF(BIMTypeCode[[#This Row],[IFC2X3_Properties]]&lt;&gt;"",BIMTypeCode[[#This Row],[IFC2X3_Properties]],"")</f>
        <v/>
      </c>
    </row>
    <row r="663" spans="1:6" x14ac:dyDescent="0.3">
      <c r="A663" t="str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>IfcElectricApplianceType</v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3">
      <c r="A664" t="str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>IfcBuildingElementProxy</v>
      </c>
      <c r="D664" t="str">
        <f>IF(BIMTypeCode[[#This Row],[IFC2X3_EntityType]]&lt;&gt;"",BIMTypeCode[[#This Row],[IFC2X3_EntityType]],"")</f>
        <v>IfcBuildingElementProxyType</v>
      </c>
      <c r="E664" s="2" t="str">
        <f>IF(BIMTypeCode[[#This Row],[IFC2X3_EnumerationType]]&lt;&gt;"",BIMTypeCode[[#This Row],[IFC2X3_EnumerationType]],"")</f>
        <v>USERDEFINED</v>
      </c>
      <c r="F664" s="2" t="str">
        <f>IF(BIMTypeCode[[#This Row],[IFC2X3_Properties]]&lt;&gt;"",BIMTypeCode[[#This Row],[IFC2X3_Properties]],"")</f>
        <v/>
      </c>
    </row>
    <row r="665" spans="1:6" x14ac:dyDescent="0.3">
      <c r="A665" t="str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>IfcBuildingElementProxy</v>
      </c>
      <c r="D665" t="str">
        <f>IF(BIMTypeCode[[#This Row],[IFC2X3_EntityType]]&lt;&gt;"",BIMTypeCode[[#This Row],[IFC2X3_EntityType]],"")</f>
        <v>IfcBuildingElementProxyType</v>
      </c>
      <c r="E665" s="2" t="str">
        <f>IF(BIMTypeCode[[#This Row],[IFC2X3_EnumerationType]]&lt;&gt;"",BIMTypeCode[[#This Row],[IFC2X3_EnumerationType]],"")</f>
        <v>USERDEFINED</v>
      </c>
      <c r="F665" s="2" t="str">
        <f>IF(BIMTypeCode[[#This Row],[IFC2X3_Properties]]&lt;&gt;"",BIMTypeCode[[#This Row],[IFC2X3_Properties]],"")</f>
        <v/>
      </c>
    </row>
    <row r="666" spans="1:6" x14ac:dyDescent="0.3">
      <c r="A666" t="str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>IfcBuildingElementProxyType</v>
      </c>
      <c r="E666" s="2" t="str">
        <f>IF(BIMTypeCode[[#This Row],[IFC2X3_EnumerationType]]&lt;&gt;"",BIMTypeCode[[#This Row],[IFC2X3_EnumerationType]],"")</f>
        <v>USERDEFINED</v>
      </c>
      <c r="F666" s="2" t="str">
        <f>IF(BIMTypeCode[[#This Row],[IFC2X3_Properties]]&lt;&gt;"",BIMTypeCode[[#This Row],[IFC2X3_Properties]],"")</f>
        <v/>
      </c>
    </row>
    <row r="667" spans="1:6" x14ac:dyDescent="0.3">
      <c r="A667" t="str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>IfcBuildingElementProxyType</v>
      </c>
      <c r="E667" s="2" t="str">
        <f>IF(BIMTypeCode[[#This Row],[IFC2X3_EnumerationType]]&lt;&gt;"",BIMTypeCode[[#This Row],[IFC2X3_EnumerationType]],"")</f>
        <v>USERDEFINED</v>
      </c>
      <c r="F667" s="2" t="str">
        <f>IF(BIMTypeCode[[#This Row],[IFC2X3_Properties]]&lt;&gt;"",BIMTypeCode[[#This Row],[IFC2X3_Properties]],"")</f>
        <v/>
      </c>
    </row>
    <row r="668" spans="1:6" x14ac:dyDescent="0.3">
      <c r="A668" t="str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>IfcBuildingElementProxyType</v>
      </c>
      <c r="E668" s="2" t="str">
        <f>IF(BIMTypeCode[[#This Row],[IFC2X3_EnumerationType]]&lt;&gt;"",BIMTypeCode[[#This Row],[IFC2X3_EnumerationType]],"")</f>
        <v>USERDEFINED</v>
      </c>
      <c r="F668" s="2" t="str">
        <f>IF(BIMTypeCode[[#This Row],[IFC2X3_Properties]]&lt;&gt;"",BIMTypeCode[[#This Row],[IFC2X3_Properties]],"")</f>
        <v/>
      </c>
    </row>
    <row r="669" spans="1:6" x14ac:dyDescent="0.3">
      <c r="A669" t="str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>IfcBuildingElementProxyType</v>
      </c>
      <c r="E669" s="2" t="str">
        <f>IF(BIMTypeCode[[#This Row],[IFC2X3_EnumerationType]]&lt;&gt;"",BIMTypeCode[[#This Row],[IFC2X3_EnumerationType]],"")</f>
        <v>USERDEFINED</v>
      </c>
      <c r="F669" s="2" t="str">
        <f>IF(BIMTypeCode[[#This Row],[IFC2X3_Properties]]&lt;&gt;"",BIMTypeCode[[#This Row],[IFC2X3_Properties]],"")</f>
        <v/>
      </c>
    </row>
    <row r="670" spans="1:6" x14ac:dyDescent="0.3">
      <c r="A670" t="str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>IfcBuildingElementProxyType</v>
      </c>
      <c r="E670" s="2" t="str">
        <f>IF(BIMTypeCode[[#This Row],[IFC2X3_EnumerationType]]&lt;&gt;"",BIMTypeCode[[#This Row],[IFC2X3_EnumerationType]],"")</f>
        <v>USERDEFINED</v>
      </c>
      <c r="F670" s="2" t="str">
        <f>IF(BIMTypeCode[[#This Row],[IFC2X3_Properties]]&lt;&gt;"",BIMTypeCode[[#This Row],[IFC2X3_Properties]],"")</f>
        <v/>
      </c>
    </row>
    <row r="671" spans="1:6" x14ac:dyDescent="0.3">
      <c r="A671" t="str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>IfcBuildingElementProxyType</v>
      </c>
      <c r="E671" s="2" t="str">
        <f>IF(BIMTypeCode[[#This Row],[IFC2X3_EnumerationType]]&lt;&gt;"",BIMTypeCode[[#This Row],[IFC2X3_EnumerationType]],"")</f>
        <v>USERDEFINED</v>
      </c>
      <c r="F671" s="2" t="str">
        <f>IF(BIMTypeCode[[#This Row],[IFC2X3_Properties]]&lt;&gt;"",BIMTypeCode[[#This Row],[IFC2X3_Properties]],"")</f>
        <v/>
      </c>
    </row>
    <row r="672" spans="1:6" x14ac:dyDescent="0.3">
      <c r="A672" t="str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>IfcBuildingElementProxyType</v>
      </c>
      <c r="E672" s="2" t="str">
        <f>IF(BIMTypeCode[[#This Row],[IFC2X3_EnumerationType]]&lt;&gt;"",BIMTypeCode[[#This Row],[IFC2X3_EnumerationType]],"")</f>
        <v>USERDEFINED</v>
      </c>
      <c r="F672" s="2" t="str">
        <f>IF(BIMTypeCode[[#This Row],[IFC2X3_Properties]]&lt;&gt;"",BIMTypeCode[[#This Row],[IFC2X3_Properties]],"")</f>
        <v/>
      </c>
    </row>
    <row r="673" spans="1:6" x14ac:dyDescent="0.3">
      <c r="A673" t="str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>IfcBuildingElementProxyType</v>
      </c>
      <c r="E673" s="2" t="str">
        <f>IF(BIMTypeCode[[#This Row],[IFC2X3_EnumerationType]]&lt;&gt;"",BIMTypeCode[[#This Row],[IFC2X3_EnumerationType]],"")</f>
        <v>USERDEFINED</v>
      </c>
      <c r="F673" s="2" t="str">
        <f>IF(BIMTypeCode[[#This Row],[IFC2X3_Properties]]&lt;&gt;"",BIMTypeCode[[#This Row],[IFC2X3_Properties]],"")</f>
        <v/>
      </c>
    </row>
    <row r="674" spans="1:6" x14ac:dyDescent="0.3">
      <c r="A674" t="str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>IfcBuildingElementProxy</v>
      </c>
      <c r="D674" t="str">
        <f>IF(BIMTypeCode[[#This Row],[IFC2X3_EntityType]]&lt;&gt;"",BIMTypeCode[[#This Row],[IFC2X3_EntityType]],"")</f>
        <v>IfcBuildingElementProxyType</v>
      </c>
      <c r="E674" s="2" t="str">
        <f>IF(BIMTypeCode[[#This Row],[IFC2X3_EnumerationType]]&lt;&gt;"",BIMTypeCode[[#This Row],[IFC2X3_EnumerationType]],"")</f>
        <v>USERDEFINED</v>
      </c>
      <c r="F674" s="2" t="str">
        <f>IF(BIMTypeCode[[#This Row],[IFC2X3_Properties]]&lt;&gt;"",BIMTypeCode[[#This Row],[IFC2X3_Properties]],"")</f>
        <v/>
      </c>
    </row>
    <row r="675" spans="1:6" x14ac:dyDescent="0.3">
      <c r="A675" t="str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>IfcBuildingElementProxy</v>
      </c>
      <c r="D675" t="str">
        <f>IF(BIMTypeCode[[#This Row],[IFC2X3_EntityType]]&lt;&gt;"",BIMTypeCode[[#This Row],[IFC2X3_EntityType]],"")</f>
        <v>IfcBuildingElementProxyType</v>
      </c>
      <c r="E675" s="2" t="str">
        <f>IF(BIMTypeCode[[#This Row],[IFC2X3_EnumerationType]]&lt;&gt;"",BIMTypeCode[[#This Row],[IFC2X3_EnumerationType]],"")</f>
        <v>USERDEFINED</v>
      </c>
      <c r="F675" s="2" t="str">
        <f>IF(BIMTypeCode[[#This Row],[IFC2X3_Properties]]&lt;&gt;"",BIMTypeCode[[#This Row],[IFC2X3_Properties]],"")</f>
        <v/>
      </c>
    </row>
    <row r="676" spans="1:6" x14ac:dyDescent="0.3">
      <c r="A676" t="str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>IfcBuildingElementProxyType</v>
      </c>
      <c r="E676" s="2" t="str">
        <f>IF(BIMTypeCode[[#This Row],[IFC2X3_EnumerationType]]&lt;&gt;"",BIMTypeCode[[#This Row],[IFC2X3_EnumerationType]],"")</f>
        <v>USERDEFINED</v>
      </c>
      <c r="F676" s="2" t="str">
        <f>IF(BIMTypeCode[[#This Row],[IFC2X3_Properties]]&lt;&gt;"",BIMTypeCode[[#This Row],[IFC2X3_Properties]],"")</f>
        <v/>
      </c>
    </row>
    <row r="677" spans="1:6" x14ac:dyDescent="0.3">
      <c r="A677" t="str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>IfcBuildingElementProxyType</v>
      </c>
      <c r="E677" s="2" t="str">
        <f>IF(BIMTypeCode[[#This Row],[IFC2X3_EnumerationType]]&lt;&gt;"",BIMTypeCode[[#This Row],[IFC2X3_EnumerationType]],"")</f>
        <v>USERDEFINED</v>
      </c>
      <c r="F677" s="2" t="str">
        <f>IF(BIMTypeCode[[#This Row],[IFC2X3_Properties]]&lt;&gt;"",BIMTypeCode[[#This Row],[IFC2X3_Properties]],"")</f>
        <v/>
      </c>
    </row>
    <row r="678" spans="1:6" x14ac:dyDescent="0.3">
      <c r="A678" t="str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>IfcBuildingElementProxyType</v>
      </c>
      <c r="E678" s="2" t="str">
        <f>IF(BIMTypeCode[[#This Row],[IFC2X3_EnumerationType]]&lt;&gt;"",BIMTypeCode[[#This Row],[IFC2X3_EnumerationType]],"")</f>
        <v>USERDEFINED</v>
      </c>
      <c r="F678" s="2" t="str">
        <f>IF(BIMTypeCode[[#This Row],[IFC2X3_Properties]]&lt;&gt;"",BIMTypeCode[[#This Row],[IFC2X3_Properties]],"")</f>
        <v/>
      </c>
    </row>
    <row r="679" spans="1:6" x14ac:dyDescent="0.3">
      <c r="A679" t="str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>IfcBuildingElementProxyType</v>
      </c>
      <c r="E679" s="2" t="str">
        <f>IF(BIMTypeCode[[#This Row],[IFC2X3_EnumerationType]]&lt;&gt;"",BIMTypeCode[[#This Row],[IFC2X3_EnumerationType]],"")</f>
        <v>USERDEFINED</v>
      </c>
      <c r="F679" s="2" t="str">
        <f>IF(BIMTypeCode[[#This Row],[IFC2X3_Properties]]&lt;&gt;"",BIMTypeCode[[#This Row],[IFC2X3_Properties]],"")</f>
        <v/>
      </c>
    </row>
    <row r="680" spans="1:6" x14ac:dyDescent="0.3">
      <c r="A680" t="str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>IfcBuildingElementProxyType</v>
      </c>
      <c r="E680" s="2" t="str">
        <f>IF(BIMTypeCode[[#This Row],[IFC2X3_EnumerationType]]&lt;&gt;"",BIMTypeCode[[#This Row],[IFC2X3_EnumerationType]],"")</f>
        <v>USERDEFINED</v>
      </c>
      <c r="F680" s="2" t="str">
        <f>IF(BIMTypeCode[[#This Row],[IFC2X3_Properties]]&lt;&gt;"",BIMTypeCode[[#This Row],[IFC2X3_Properties]],"")</f>
        <v/>
      </c>
    </row>
    <row r="681" spans="1:6" x14ac:dyDescent="0.3">
      <c r="A681" t="str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>IfcBuildingElementProxyType</v>
      </c>
      <c r="E681" s="2" t="str">
        <f>IF(BIMTypeCode[[#This Row],[IFC2X3_EnumerationType]]&lt;&gt;"",BIMTypeCode[[#This Row],[IFC2X3_EnumerationType]],"")</f>
        <v>USERDEFINED</v>
      </c>
      <c r="F681" s="2" t="str">
        <f>IF(BIMTypeCode[[#This Row],[IFC2X3_Properties]]&lt;&gt;"",BIMTypeCode[[#This Row],[IFC2X3_Properties]],"")</f>
        <v/>
      </c>
    </row>
    <row r="682" spans="1:6" x14ac:dyDescent="0.3">
      <c r="A682" t="str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>IfcBuildingElementProxyType</v>
      </c>
      <c r="E682" s="2" t="str">
        <f>IF(BIMTypeCode[[#This Row],[IFC2X3_EnumerationType]]&lt;&gt;"",BIMTypeCode[[#This Row],[IFC2X3_EnumerationType]],"")</f>
        <v>USERDEFINED</v>
      </c>
      <c r="F682" s="2" t="str">
        <f>IF(BIMTypeCode[[#This Row],[IFC2X3_Properties]]&lt;&gt;"",BIMTypeCode[[#This Row],[IFC2X3_Properties]],"")</f>
        <v/>
      </c>
    </row>
    <row r="683" spans="1:6" x14ac:dyDescent="0.3">
      <c r="A683" t="str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>IfcBuildingElementProxyType</v>
      </c>
      <c r="E683" s="2" t="str">
        <f>IF(BIMTypeCode[[#This Row],[IFC2X3_EnumerationType]]&lt;&gt;"",BIMTypeCode[[#This Row],[IFC2X3_EnumerationType]],"")</f>
        <v>USERDEFINED</v>
      </c>
      <c r="F683" s="2" t="str">
        <f>IF(BIMTypeCode[[#This Row],[IFC2X3_Properties]]&lt;&gt;"",BIMTypeCode[[#This Row],[IFC2X3_Properties]],"")</f>
        <v/>
      </c>
    </row>
    <row r="684" spans="1:6" x14ac:dyDescent="0.3">
      <c r="A684" t="str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3">
      <c r="A685" t="str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3">
      <c r="A686" t="str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3">
      <c r="A687" t="str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3">
      <c r="A688" t="str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3">
      <c r="A689" t="str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3">
      <c r="A690" t="str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3">
      <c r="A691" t="str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3">
      <c r="A692" t="str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3">
      <c r="A693" t="str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3">
      <c r="A694" t="str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3">
      <c r="A695" t="str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3">
      <c r="A696" t="str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/>
  </sheetViews>
  <sheetFormatPr defaultRowHeight="14.4" x14ac:dyDescent="0.3"/>
  <cols>
    <col min="2" max="2" width="44.21875" bestFit="1" customWidth="1"/>
    <col min="3" max="3" width="13.33203125" bestFit="1" customWidth="1"/>
    <col min="4" max="4" width="9" bestFit="1" customWidth="1"/>
    <col min="5" max="5" width="24.6640625" bestFit="1" customWidth="1"/>
    <col min="6" max="6" width="9.109375" bestFit="1" customWidth="1"/>
  </cols>
  <sheetData>
    <row r="1" spans="1:6" x14ac:dyDescent="0.3">
      <c r="A1" t="s">
        <v>3380</v>
      </c>
      <c r="B1" t="s">
        <v>3381</v>
      </c>
      <c r="C1" t="s">
        <v>7352</v>
      </c>
      <c r="D1" t="s">
        <v>7353</v>
      </c>
      <c r="E1" t="s">
        <v>7354</v>
      </c>
      <c r="F1" t="s">
        <v>3383</v>
      </c>
    </row>
    <row r="2" spans="1:6" x14ac:dyDescent="0.3">
      <c r="A2" t="str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Row],[BC-SfB_1980]]&lt;&gt;"",BIMTypeCode[[#This Row],[BC-SfB_1980]],"")</f>
        <v/>
      </c>
      <c r="D2" t="str">
        <f>IF(BIMTypeCode[[#This Row],[CCS_R1]]&lt;&gt;"",BIMTypeCode[[#This Row],[CCS_R1]],"")</f>
        <v/>
      </c>
      <c r="E2" t="str">
        <f>IF(BIMTypeCode[[#This Row],[Forvaltningklassifikation_V2.3]]&lt;&gt;"",BIMTypeCode[[#This Row],[Forvaltningklassifikation_V2.3]],"")</f>
        <v/>
      </c>
      <c r="F2">
        <f>LEN(Table1121[[#This Row],[ID]])</f>
        <v>1</v>
      </c>
    </row>
    <row r="3" spans="1:6" x14ac:dyDescent="0.3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Row],[BC-SfB_1980]]&lt;&gt;"",BIMTypeCode[[#This Row],[BC-SfB_1980]],"")</f>
        <v/>
      </c>
      <c r="D3" t="str">
        <f>IF(BIMTypeCode[[#This Row],[CCS_R1]]&lt;&gt;"",BIMTypeCode[[#This Row],[CCS_R1]],"")</f>
        <v/>
      </c>
      <c r="E3" t="str">
        <f>IF(BIMTypeCode[[#This Row],[Forvaltningklassifikation_V2.3]]&lt;&gt;"",BIMTypeCode[[#This Row],[Forvaltningklassifikation_V2.3]],"")</f>
        <v/>
      </c>
      <c r="F3">
        <f>LEN(Table1121[[#This Row],[ID]])</f>
        <v>2</v>
      </c>
    </row>
    <row r="4" spans="1:6" x14ac:dyDescent="0.3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Row],[BC-SfB_1980]]&lt;&gt;"",BIMTypeCode[[#This Row],[BC-SfB_1980]],"")</f>
        <v/>
      </c>
      <c r="D4" t="str">
        <f>IF(BIMTypeCode[[#This Row],[CCS_R1]]&lt;&gt;"",BIMTypeCode[[#This Row],[CCS_R1]],"")</f>
        <v/>
      </c>
      <c r="E4" t="str">
        <f>IF(BIMTypeCode[[#This Row],[Forvaltningklassifikation_V2.3]]&lt;&gt;"",BIMTypeCode[[#This Row],[Forvaltningklassifikation_V2.3]],"")</f>
        <v/>
      </c>
      <c r="F4">
        <f>LEN(Table1121[[#This Row],[ID]])</f>
        <v>3</v>
      </c>
    </row>
    <row r="5" spans="1:6" x14ac:dyDescent="0.3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Row],[BC-SfB_1980]]&lt;&gt;"",BIMTypeCode[[#This Row],[BC-SfB_1980]],"")</f>
        <v/>
      </c>
      <c r="D5" t="str">
        <f>IF(BIMTypeCode[[#This Row],[CCS_R1]]&lt;&gt;"",BIMTypeCode[[#This Row],[CCS_R1]],"")</f>
        <v/>
      </c>
      <c r="E5" t="str">
        <f>IF(BIMTypeCode[[#This Row],[Forvaltningklassifikation_V2.3]]&lt;&gt;"",BIMTypeCode[[#This Row],[Forvaltningklassifikation_V2.3]],"")</f>
        <v/>
      </c>
      <c r="F5">
        <f>LEN(Table1121[[#This Row],[ID]])</f>
        <v>2</v>
      </c>
    </row>
    <row r="6" spans="1:6" x14ac:dyDescent="0.3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Row],[BC-SfB_1980]]&lt;&gt;"",BIMTypeCode[[#This Row],[BC-SfB_1980]],"")</f>
        <v/>
      </c>
      <c r="D6" t="str">
        <f>IF(BIMTypeCode[[#This Row],[CCS_R1]]&lt;&gt;"",BIMTypeCode[[#This Row],[CCS_R1]],"")</f>
        <v/>
      </c>
      <c r="E6" t="str">
        <f>IF(BIMTypeCode[[#This Row],[Forvaltningklassifikation_V2.3]]&lt;&gt;"",BIMTypeCode[[#This Row],[Forvaltningklassifikation_V2.3]],"")</f>
        <v/>
      </c>
      <c r="F6">
        <f>LEN(Table1121[[#This Row],[ID]])</f>
        <v>3</v>
      </c>
    </row>
    <row r="7" spans="1:6" x14ac:dyDescent="0.3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Row],[BC-SfB_1980]]&lt;&gt;"",BIMTypeCode[[#This Row],[BC-SfB_1980]],"")</f>
        <v/>
      </c>
      <c r="D7" t="str">
        <f>IF(BIMTypeCode[[#This Row],[CCS_R1]]&lt;&gt;"",BIMTypeCode[[#This Row],[CCS_R1]],"")</f>
        <v/>
      </c>
      <c r="E7" t="str">
        <f>IF(BIMTypeCode[[#This Row],[Forvaltningklassifikation_V2.3]]&lt;&gt;"",BIMTypeCode[[#This Row],[Forvaltningklassifikation_V2.3]],"")</f>
        <v/>
      </c>
      <c r="F7">
        <f>LEN(Table1121[[#This Row],[ID]])</f>
        <v>2</v>
      </c>
    </row>
    <row r="8" spans="1:6" x14ac:dyDescent="0.3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Row],[BC-SfB_1980]]&lt;&gt;"",BIMTypeCode[[#This Row],[BC-SfB_1980]],"")</f>
        <v/>
      </c>
      <c r="D8" t="str">
        <f>IF(BIMTypeCode[[#This Row],[CCS_R1]]&lt;&gt;"",BIMTypeCode[[#This Row],[CCS_R1]],"")</f>
        <v/>
      </c>
      <c r="E8" t="str">
        <f>IF(BIMTypeCode[[#This Row],[Forvaltningklassifikation_V2.3]]&lt;&gt;"",BIMTypeCode[[#This Row],[Forvaltningklassifikation_V2.3]],"")</f>
        <v/>
      </c>
      <c r="F8">
        <f>LEN(Table1121[[#This Row],[ID]])</f>
        <v>3</v>
      </c>
    </row>
    <row r="9" spans="1:6" x14ac:dyDescent="0.3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Row],[BC-SfB_1980]]&lt;&gt;"",BIMTypeCode[[#This Row],[BC-SfB_1980]],"")</f>
        <v/>
      </c>
      <c r="D9" t="str">
        <f>IF(BIMTypeCode[[#This Row],[CCS_R1]]&lt;&gt;"",BIMTypeCode[[#This Row],[CCS_R1]],"")</f>
        <v/>
      </c>
      <c r="E9" t="str">
        <f>IF(BIMTypeCode[[#This Row],[Forvaltningklassifikation_V2.3]]&lt;&gt;"",BIMTypeCode[[#This Row],[Forvaltningklassifikation_V2.3]],"")</f>
        <v/>
      </c>
      <c r="F9">
        <f>LEN(Table1121[[#This Row],[ID]])</f>
        <v>2</v>
      </c>
    </row>
    <row r="10" spans="1:6" x14ac:dyDescent="0.3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Row],[BC-SfB_1980]]&lt;&gt;"",BIMTypeCode[[#This Row],[BC-SfB_1980]],"")</f>
        <v/>
      </c>
      <c r="D10" t="str">
        <f>IF(BIMTypeCode[[#This Row],[CCS_R1]]&lt;&gt;"",BIMTypeCode[[#This Row],[CCS_R1]],"")</f>
        <v/>
      </c>
      <c r="E10" t="str">
        <f>IF(BIMTypeCode[[#This Row],[Forvaltningklassifikation_V2.3]]&lt;&gt;"",BIMTypeCode[[#This Row],[Forvaltningklassifikation_V2.3]],"")</f>
        <v/>
      </c>
      <c r="F10">
        <f>LEN(Table1121[[#This Row],[ID]])</f>
        <v>3</v>
      </c>
    </row>
    <row r="11" spans="1:6" x14ac:dyDescent="0.3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Row],[BC-SfB_1980]]&lt;&gt;"",BIMTypeCode[[#This Row],[BC-SfB_1980]],"")</f>
        <v/>
      </c>
      <c r="D11" t="str">
        <f>IF(BIMTypeCode[[#This Row],[CCS_R1]]&lt;&gt;"",BIMTypeCode[[#This Row],[CCS_R1]],"")</f>
        <v/>
      </c>
      <c r="E11" t="str">
        <f>IF(BIMTypeCode[[#This Row],[Forvaltningklassifikation_V2.3]]&lt;&gt;"",BIMTypeCode[[#This Row],[Forvaltningklassifikation_V2.3]],"")</f>
        <v/>
      </c>
      <c r="F11">
        <f>LEN(Table1121[[#This Row],[ID]])</f>
        <v>2</v>
      </c>
    </row>
    <row r="12" spans="1:6" x14ac:dyDescent="0.3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Row],[BC-SfB_1980]]&lt;&gt;"",BIMTypeCode[[#This Row],[BC-SfB_1980]],"")</f>
        <v/>
      </c>
      <c r="D12" t="str">
        <f>IF(BIMTypeCode[[#This Row],[CCS_R1]]&lt;&gt;"",BIMTypeCode[[#This Row],[CCS_R1]],"")</f>
        <v/>
      </c>
      <c r="E12" t="str">
        <f>IF(BIMTypeCode[[#This Row],[Forvaltningklassifikation_V2.3]]&lt;&gt;"",BIMTypeCode[[#This Row],[Forvaltningklassifikation_V2.3]],"")</f>
        <v/>
      </c>
      <c r="F12">
        <f>LEN(Table1121[[#This Row],[ID]])</f>
        <v>3</v>
      </c>
    </row>
    <row r="13" spans="1:6" x14ac:dyDescent="0.3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Row],[BC-SfB_1980]]&lt;&gt;"",BIMTypeCode[[#This Row],[BC-SfB_1980]],"")</f>
        <v/>
      </c>
      <c r="D13" t="str">
        <f>IF(BIMTypeCode[[#This Row],[CCS_R1]]&lt;&gt;"",BIMTypeCode[[#This Row],[CCS_R1]],"")</f>
        <v/>
      </c>
      <c r="E13" t="str">
        <f>IF(BIMTypeCode[[#This Row],[Forvaltningklassifikation_V2.3]]&lt;&gt;"",BIMTypeCode[[#This Row],[Forvaltningklassifikation_V2.3]],"")</f>
        <v/>
      </c>
      <c r="F13">
        <f>LEN(Table1121[[#This Row],[ID]])</f>
        <v>2</v>
      </c>
    </row>
    <row r="14" spans="1:6" x14ac:dyDescent="0.3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Row],[BC-SfB_1980]]&lt;&gt;"",BIMTypeCode[[#This Row],[BC-SfB_1980]],"")</f>
        <v/>
      </c>
      <c r="D14" t="str">
        <f>IF(BIMTypeCode[[#This Row],[CCS_R1]]&lt;&gt;"",BIMTypeCode[[#This Row],[CCS_R1]],"")</f>
        <v/>
      </c>
      <c r="E14" t="str">
        <f>IF(BIMTypeCode[[#This Row],[Forvaltningklassifikation_V2.3]]&lt;&gt;"",BIMTypeCode[[#This Row],[Forvaltningklassifikation_V2.3]],"")</f>
        <v/>
      </c>
      <c r="F14">
        <f>LEN(Table1121[[#This Row],[ID]])</f>
        <v>3</v>
      </c>
    </row>
    <row r="15" spans="1:6" x14ac:dyDescent="0.3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Row],[BC-SfB_1980]]&lt;&gt;"",BIMTypeCode[[#This Row],[BC-SfB_1980]],"")</f>
        <v/>
      </c>
      <c r="D15" t="str">
        <f>IF(BIMTypeCode[[#This Row],[CCS_R1]]&lt;&gt;"",BIMTypeCode[[#This Row],[CCS_R1]],"")</f>
        <v/>
      </c>
      <c r="E15" t="str">
        <f>IF(BIMTypeCode[[#This Row],[Forvaltningklassifikation_V2.3]]&lt;&gt;"",BIMTypeCode[[#This Row],[Forvaltningklassifikation_V2.3]],"")</f>
        <v/>
      </c>
      <c r="F15">
        <f>LEN(Table1121[[#This Row],[ID]])</f>
        <v>2</v>
      </c>
    </row>
    <row r="16" spans="1:6" x14ac:dyDescent="0.3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Row],[BC-SfB_1980]]&lt;&gt;"",BIMTypeCode[[#This Row],[BC-SfB_1980]],"")</f>
        <v/>
      </c>
      <c r="D16" t="str">
        <f>IF(BIMTypeCode[[#This Row],[CCS_R1]]&lt;&gt;"",BIMTypeCode[[#This Row],[CCS_R1]],"")</f>
        <v/>
      </c>
      <c r="E16" t="str">
        <f>IF(BIMTypeCode[[#This Row],[Forvaltningklassifikation_V2.3]]&lt;&gt;"",BIMTypeCode[[#This Row],[Forvaltningklassifikation_V2.3]],"")</f>
        <v/>
      </c>
      <c r="F16">
        <f>LEN(Table1121[[#This Row],[ID]])</f>
        <v>3</v>
      </c>
    </row>
    <row r="17" spans="1:6" x14ac:dyDescent="0.3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Row],[BC-SfB_1980]]&lt;&gt;"",BIMTypeCode[[#This Row],[BC-SfB_1980]],"")</f>
        <v/>
      </c>
      <c r="D17" t="str">
        <f>IF(BIMTypeCode[[#This Row],[CCS_R1]]&lt;&gt;"",BIMTypeCode[[#This Row],[CCS_R1]],"")</f>
        <v/>
      </c>
      <c r="E17" t="str">
        <f>IF(BIMTypeCode[[#This Row],[Forvaltningklassifikation_V2.3]]&lt;&gt;"",BIMTypeCode[[#This Row],[Forvaltningklassifikation_V2.3]],"")</f>
        <v/>
      </c>
      <c r="F17">
        <f>LEN(Table1121[[#This Row],[ID]])</f>
        <v>1</v>
      </c>
    </row>
    <row r="18" spans="1:6" x14ac:dyDescent="0.3">
      <c r="A18" t="str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Row],[BC-SfB_1980]]&lt;&gt;"",BIMTypeCode[[#This Row],[BC-SfB_1980]],"")</f>
        <v/>
      </c>
      <c r="D18" t="str">
        <f>IF(BIMTypeCode[[#This Row],[CCS_R1]]&lt;&gt;"",BIMTypeCode[[#This Row],[CCS_R1]],"")</f>
        <v/>
      </c>
      <c r="E18" t="str">
        <f>IF(BIMTypeCode[[#This Row],[Forvaltningklassifikation_V2.3]]&lt;&gt;"",BIMTypeCode[[#This Row],[Forvaltningklassifikation_V2.3]],"")</f>
        <v/>
      </c>
      <c r="F18">
        <f>LEN(Table1121[[#This Row],[ID]])</f>
        <v>2</v>
      </c>
    </row>
    <row r="19" spans="1:6" x14ac:dyDescent="0.3">
      <c r="A19" t="str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Row],[BC-SfB_1980]]&lt;&gt;"",BIMTypeCode[[#This Row],[BC-SfB_1980]],"")</f>
        <v>(10)1</v>
      </c>
      <c r="D19" t="str">
        <f>IF(BIMTypeCode[[#This Row],[CCS_R1]]&lt;&gt;"",BIMTypeCode[[#This Row],[CCS_R1]],"")</f>
        <v>[E]DDA</v>
      </c>
      <c r="E19" t="str">
        <f>IF(BIMTypeCode[[#This Row],[Forvaltningklassifikation_V2.3]]&lt;&gt;"",BIMTypeCode[[#This Row],[Forvaltningklassifikation_V2.3]],"")</f>
        <v>t</v>
      </c>
      <c r="F19">
        <f>LEN(Table1121[[#This Row],[ID]])</f>
        <v>3</v>
      </c>
    </row>
    <row r="20" spans="1:6" x14ac:dyDescent="0.3">
      <c r="A20" t="str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Row],[BC-SfB_1980]]&lt;&gt;"",BIMTypeCode[[#This Row],[BC-SfB_1980]],"")</f>
        <v>(10)2</v>
      </c>
      <c r="D20" t="str">
        <f>IF(BIMTypeCode[[#This Row],[CCS_R1]]&lt;&gt;"",BIMTypeCode[[#This Row],[CCS_R1]],"")</f>
        <v>[L]XTC</v>
      </c>
      <c r="E20" t="str">
        <f>IF(BIMTypeCode[[#This Row],[Forvaltningklassifikation_V2.3]]&lt;&gt;"",BIMTypeCode[[#This Row],[Forvaltningklassifikation_V2.3]],"")</f>
        <v>t</v>
      </c>
      <c r="F20">
        <f>LEN(Table1121[[#This Row],[ID]])</f>
        <v>3</v>
      </c>
    </row>
    <row r="21" spans="1:6" x14ac:dyDescent="0.3">
      <c r="A21" t="str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Row],[BC-SfB_1980]]&lt;&gt;"",BIMTypeCode[[#This Row],[BC-SfB_1980]],"")</f>
        <v>(10)3</v>
      </c>
      <c r="D21" t="str">
        <f>IF(BIMTypeCode[[#This Row],[CCS_R1]]&lt;&gt;"",BIMTypeCode[[#This Row],[CCS_R1]],"")</f>
        <v>[L]UKH</v>
      </c>
      <c r="E21" t="str">
        <f>IF(BIMTypeCode[[#This Row],[Forvaltningklassifikation_V2.3]]&lt;&gt;"",BIMTypeCode[[#This Row],[Forvaltningklassifikation_V2.3]],"")</f>
        <v>t</v>
      </c>
      <c r="F21">
        <f>LEN(Table1121[[#This Row],[ID]])</f>
        <v>3</v>
      </c>
    </row>
    <row r="22" spans="1:6" x14ac:dyDescent="0.3">
      <c r="A22" t="str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Row],[BC-SfB_1980]]&lt;&gt;"",BIMTypeCode[[#This Row],[BC-SfB_1980]],"")</f>
        <v>(1.)</v>
      </c>
      <c r="D22" t="str">
        <f>IF(BIMTypeCode[[#This Row],[CCS_R1]]&lt;&gt;"",BIMTypeCode[[#This Row],[CCS_R1]],"")</f>
        <v>[D]</v>
      </c>
      <c r="E22" t="str">
        <f>IF(BIMTypeCode[[#This Row],[Forvaltningklassifikation_V2.3]]&lt;&gt;"",BIMTypeCode[[#This Row],[Forvaltningklassifikation_V2.3]],"")</f>
        <v>t</v>
      </c>
      <c r="F22">
        <f>LEN(Table1121[[#This Row],[ID]])</f>
        <v>3</v>
      </c>
    </row>
    <row r="23" spans="1:6" x14ac:dyDescent="0.3">
      <c r="A23" t="str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Row],[BC-SfB_1980]]&lt;&gt;"",BIMTypeCode[[#This Row],[BC-SfB_1980]],"")</f>
        <v/>
      </c>
      <c r="D23" t="str">
        <f>IF(BIMTypeCode[[#This Row],[CCS_R1]]&lt;&gt;"",BIMTypeCode[[#This Row],[CCS_R1]],"")</f>
        <v/>
      </c>
      <c r="E23" t="str">
        <f>IF(BIMTypeCode[[#This Row],[Forvaltningklassifikation_V2.3]]&lt;&gt;"",BIMTypeCode[[#This Row],[Forvaltningklassifikation_V2.3]],"")</f>
        <v/>
      </c>
      <c r="F23">
        <f>LEN(Table1121[[#This Row],[ID]])</f>
        <v>2</v>
      </c>
    </row>
    <row r="24" spans="1:6" x14ac:dyDescent="0.3">
      <c r="A24" t="str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Row],[BC-SfB_1980]]&lt;&gt;"",BIMTypeCode[[#This Row],[BC-SfB_1980]],"")</f>
        <v>(12)1</v>
      </c>
      <c r="D24" t="str">
        <f>IF(BIMTypeCode[[#This Row],[CCS_R1]]&lt;&gt;"",BIMTypeCode[[#This Row],[CCS_R1]],"")</f>
        <v>[L]UKE</v>
      </c>
      <c r="E24" t="str">
        <f>IF(BIMTypeCode[[#This Row],[Forvaltningklassifikation_V2.3]]&lt;&gt;"",BIMTypeCode[[#This Row],[Forvaltningklassifikation_V2.3]],"")</f>
        <v>bk.fun</v>
      </c>
      <c r="F24">
        <f>LEN(Table1121[[#This Row],[ID]])</f>
        <v>3</v>
      </c>
    </row>
    <row r="25" spans="1:6" x14ac:dyDescent="0.3">
      <c r="A25" t="str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Row],[BC-SfB_1980]]&lt;&gt;"",BIMTypeCode[[#This Row],[BC-SfB_1980]],"")</f>
        <v>(12)2</v>
      </c>
      <c r="D25" t="str">
        <f>IF(BIMTypeCode[[#This Row],[CCS_R1]]&lt;&gt;"",BIMTypeCode[[#This Row],[CCS_R1]],"")</f>
        <v>[L]UKG</v>
      </c>
      <c r="E25" t="str">
        <f>IF(BIMTypeCode[[#This Row],[Forvaltningklassifikation_V2.3]]&lt;&gt;"",BIMTypeCode[[#This Row],[Forvaltningklassifikation_V2.3]],"")</f>
        <v>bk.fun</v>
      </c>
      <c r="F25">
        <f>LEN(Table1121[[#This Row],[ID]])</f>
        <v>3</v>
      </c>
    </row>
    <row r="26" spans="1:6" x14ac:dyDescent="0.3">
      <c r="A26" t="str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Row],[BC-SfB_1980]]&lt;&gt;"",BIMTypeCode[[#This Row],[BC-SfB_1980]],"")</f>
        <v>(12)3</v>
      </c>
      <c r="D26" t="str">
        <f>IF(BIMTypeCode[[#This Row],[CCS_R1]]&lt;&gt;"",BIMTypeCode[[#This Row],[CCS_R1]],"")</f>
        <v>[L]UKF</v>
      </c>
      <c r="E26" t="str">
        <f>IF(BIMTypeCode[[#This Row],[Forvaltningklassifikation_V2.3]]&lt;&gt;"",BIMTypeCode[[#This Row],[Forvaltningklassifikation_V2.3]],"")</f>
        <v>bk.fun</v>
      </c>
      <c r="F26">
        <f>LEN(Table1121[[#This Row],[ID]])</f>
        <v>3</v>
      </c>
    </row>
    <row r="27" spans="1:6" x14ac:dyDescent="0.3">
      <c r="A27" t="str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Row],[BC-SfB_1980]]&lt;&gt;"",BIMTypeCode[[#This Row],[BC-SfB_1980]],"")</f>
        <v>(12)</v>
      </c>
      <c r="D27" t="str">
        <f>IF(BIMTypeCode[[#This Row],[CCS_R1]]&lt;&gt;"",BIMTypeCode[[#This Row],[CCS_R1]],"")</f>
        <v>[L]UKH</v>
      </c>
      <c r="E27" t="str">
        <f>IF(BIMTypeCode[[#This Row],[Forvaltningklassifikation_V2.3]]&lt;&gt;"",BIMTypeCode[[#This Row],[Forvaltningklassifikation_V2.3]],"")</f>
        <v>bk.fun</v>
      </c>
      <c r="F27">
        <f>LEN(Table1121[[#This Row],[ID]])</f>
        <v>3</v>
      </c>
    </row>
    <row r="28" spans="1:6" x14ac:dyDescent="0.3">
      <c r="A28" t="str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Row],[BC-SfB_1980]]&lt;&gt;"",BIMTypeCode[[#This Row],[BC-SfB_1980]],"")</f>
        <v>(12)</v>
      </c>
      <c r="D28" t="str">
        <f>IF(BIMTypeCode[[#This Row],[CCS_R1]]&lt;&gt;"",BIMTypeCode[[#This Row],[CCS_R1]],"")</f>
        <v>[L]UKG</v>
      </c>
      <c r="E28" t="str">
        <f>IF(BIMTypeCode[[#This Row],[Forvaltningklassifikation_V2.3]]&lt;&gt;"",BIMTypeCode[[#This Row],[Forvaltningklassifikation_V2.3]],"")</f>
        <v>bk.fun</v>
      </c>
      <c r="F28">
        <f>LEN(Table1121[[#This Row],[ID]])</f>
        <v>3</v>
      </c>
    </row>
    <row r="29" spans="1:6" x14ac:dyDescent="0.3">
      <c r="A29" t="str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Row],[BC-SfB_1980]]&lt;&gt;"",BIMTypeCode[[#This Row],[BC-SfB_1980]],"")</f>
        <v>(10)4</v>
      </c>
      <c r="D29" t="str">
        <f>IF(BIMTypeCode[[#This Row],[CCS_R1]]&lt;&gt;"",BIMTypeCode[[#This Row],[CCS_R1]],"")</f>
        <v>[L]UKD</v>
      </c>
      <c r="E29" t="str">
        <f>IF(BIMTypeCode[[#This Row],[Forvaltningklassifikation_V2.3]]&lt;&gt;"",BIMTypeCode[[#This Row],[Forvaltningklassifikation_V2.3]],"")</f>
        <v>bk.fun</v>
      </c>
      <c r="F29">
        <f>LEN(Table1121[[#This Row],[ID]])</f>
        <v>3</v>
      </c>
    </row>
    <row r="30" spans="1:6" x14ac:dyDescent="0.3">
      <c r="A30" t="str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Row],[BC-SfB_1980]]&lt;&gt;"",BIMTypeCode[[#This Row],[BC-SfB_1980]],"")</f>
        <v>(10)5</v>
      </c>
      <c r="D30" t="str">
        <f>IF(BIMTypeCode[[#This Row],[CCS_R1]]&lt;&gt;"",BIMTypeCode[[#This Row],[CCS_R1]],"")</f>
        <v>[L]AB</v>
      </c>
      <c r="E30" t="str">
        <f>IF(BIMTypeCode[[#This Row],[Forvaltningklassifikation_V2.3]]&lt;&gt;"",BIMTypeCode[[#This Row],[Forvaltningklassifikation_V2.3]],"")</f>
        <v>bk.fun</v>
      </c>
      <c r="F30">
        <f>LEN(Table1121[[#This Row],[ID]])</f>
        <v>3</v>
      </c>
    </row>
    <row r="31" spans="1:6" x14ac:dyDescent="0.3">
      <c r="A31" t="str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Row],[BC-SfB_1980]]&lt;&gt;"",BIMTypeCode[[#This Row],[BC-SfB_1980]],"")</f>
        <v/>
      </c>
      <c r="D31" t="str">
        <f>IF(BIMTypeCode[[#This Row],[CCS_R1]]&lt;&gt;"",BIMTypeCode[[#This Row],[CCS_R1]],"")</f>
        <v/>
      </c>
      <c r="E31" t="str">
        <f>IF(BIMTypeCode[[#This Row],[Forvaltningklassifikation_V2.3]]&lt;&gt;"",BIMTypeCode[[#This Row],[Forvaltningklassifikation_V2.3]],"")</f>
        <v/>
      </c>
      <c r="F31">
        <f>LEN(Table1121[[#This Row],[ID]])</f>
        <v>2</v>
      </c>
    </row>
    <row r="32" spans="1:6" x14ac:dyDescent="0.3">
      <c r="A32" t="str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Row],[BC-SfB_1980]]&lt;&gt;"",BIMTypeCode[[#This Row],[BC-SfB_1980]],"")</f>
        <v>(13)</v>
      </c>
      <c r="D32" t="str">
        <f>IF(BIMTypeCode[[#This Row],[CCS_R1]]&lt;&gt;"",BIMTypeCode[[#This Row],[CCS_R1]],"")</f>
        <v>[L]BC</v>
      </c>
      <c r="E32" t="str">
        <f>IF(BIMTypeCode[[#This Row],[Forvaltningklassifikation_V2.3]]&lt;&gt;"",BIMTypeCode[[#This Row],[Forvaltningklassifikation_V2.3]],"")</f>
        <v>bk</v>
      </c>
      <c r="F32">
        <f>LEN(Table1121[[#This Row],[ID]])</f>
        <v>3</v>
      </c>
    </row>
    <row r="33" spans="1:6" x14ac:dyDescent="0.3">
      <c r="A33" t="str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Row],[BC-SfB_1980]]&lt;&gt;"",BIMTypeCode[[#This Row],[BC-SfB_1980]],"")</f>
        <v/>
      </c>
      <c r="D33" t="str">
        <f>IF(BIMTypeCode[[#This Row],[CCS_R1]]&lt;&gt;"",BIMTypeCode[[#This Row],[CCS_R1]],"")</f>
        <v/>
      </c>
      <c r="E33" t="str">
        <f>IF(BIMTypeCode[[#This Row],[Forvaltningklassifikation_V2.3]]&lt;&gt;"",BIMTypeCode[[#This Row],[Forvaltningklassifikation_V2.3]],"")</f>
        <v/>
      </c>
      <c r="F33">
        <f>LEN(Table1121[[#This Row],[ID]])</f>
        <v>2</v>
      </c>
    </row>
    <row r="34" spans="1:6" x14ac:dyDescent="0.3">
      <c r="A34" t="str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Row],[BC-SfB_1980]]&lt;&gt;"",BIMTypeCode[[#This Row],[BC-SfB_1980]],"")</f>
        <v>(18)1</v>
      </c>
      <c r="D34" t="str">
        <f>IF(BIMTypeCode[[#This Row],[CCS_R1]]&lt;&gt;"",BIMTypeCode[[#This Row],[CCS_R1]],"")</f>
        <v>[B]EBC</v>
      </c>
      <c r="E34" t="str">
        <f>IF(BIMTypeCode[[#This Row],[Forvaltningklassifikation_V2.3]]&lt;&gt;"",BIMTypeCode[[#This Row],[Forvaltningklassifikation_V2.3]],"")</f>
        <v>bk.kan</v>
      </c>
      <c r="F34">
        <f>LEN(Table1121[[#This Row],[ID]])</f>
        <v>3</v>
      </c>
    </row>
    <row r="35" spans="1:6" x14ac:dyDescent="0.3">
      <c r="A35" t="str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Row],[BC-SfB_1980]]&lt;&gt;"",BIMTypeCode[[#This Row],[BC-SfB_1980]],"")</f>
        <v>(18)2</v>
      </c>
      <c r="D35" t="str">
        <f>IF(BIMTypeCode[[#This Row],[CCS_R1]]&lt;&gt;"",BIMTypeCode[[#This Row],[CCS_R1]],"")</f>
        <v>[L]XTC</v>
      </c>
      <c r="E35" t="str">
        <f>IF(BIMTypeCode[[#This Row],[Forvaltningklassifikation_V2.3]]&lt;&gt;"",BIMTypeCode[[#This Row],[Forvaltningklassifikation_V2.3]],"")</f>
        <v>bk</v>
      </c>
      <c r="F35">
        <f>LEN(Table1121[[#This Row],[ID]])</f>
        <v>3</v>
      </c>
    </row>
    <row r="36" spans="1:6" x14ac:dyDescent="0.3">
      <c r="A36" t="str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Row],[BC-SfB_1980]]&lt;&gt;"",BIMTypeCode[[#This Row],[BC-SfB_1980]],"")</f>
        <v/>
      </c>
      <c r="D36" t="str">
        <f>IF(BIMTypeCode[[#This Row],[CCS_R1]]&lt;&gt;"",BIMTypeCode[[#This Row],[CCS_R1]],"")</f>
        <v/>
      </c>
      <c r="E36" t="str">
        <f>IF(BIMTypeCode[[#This Row],[Forvaltningklassifikation_V2.3]]&lt;&gt;"",BIMTypeCode[[#This Row],[Forvaltningklassifikation_V2.3]],"")</f>
        <v/>
      </c>
      <c r="F36">
        <f>LEN(Table1121[[#This Row],[ID]])</f>
        <v>1</v>
      </c>
    </row>
    <row r="37" spans="1:6" x14ac:dyDescent="0.3">
      <c r="A37" t="str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Row],[BC-SfB_1980]]&lt;&gt;"",BIMTypeCode[[#This Row],[BC-SfB_1980]],"")</f>
        <v/>
      </c>
      <c r="D37" t="str">
        <f>IF(BIMTypeCode[[#This Row],[CCS_R1]]&lt;&gt;"",BIMTypeCode[[#This Row],[CCS_R1]],"")</f>
        <v/>
      </c>
      <c r="E37" t="str">
        <f>IF(BIMTypeCode[[#This Row],[Forvaltningklassifikation_V2.3]]&lt;&gt;"",BIMTypeCode[[#This Row],[Forvaltningklassifikation_V2.3]],"")</f>
        <v/>
      </c>
      <c r="F37">
        <f>LEN(Table1121[[#This Row],[ID]])</f>
        <v>2</v>
      </c>
    </row>
    <row r="38" spans="1:6" x14ac:dyDescent="0.3">
      <c r="A38" t="str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Row],[BC-SfB_1980]]&lt;&gt;"",BIMTypeCode[[#This Row],[BC-SfB_1980]],"")</f>
        <v>(20)2</v>
      </c>
      <c r="D38" t="str">
        <f>IF(BIMTypeCode[[#This Row],[CCS_R1]]&lt;&gt;"",BIMTypeCode[[#This Row],[CCS_R1]],"")</f>
        <v>[L]AD</v>
      </c>
      <c r="E38" t="str">
        <f>IF(BIMTypeCode[[#This Row],[Forvaltningklassifikation_V2.3]]&lt;&gt;"",BIMTypeCode[[#This Row],[Forvaltningklassifikation_V2.3]],"")</f>
        <v>tk.heg</v>
      </c>
      <c r="F38">
        <f>LEN(Table1121[[#This Row],[ID]])</f>
        <v>3</v>
      </c>
    </row>
    <row r="39" spans="1:6" x14ac:dyDescent="0.3">
      <c r="A39" t="str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Row],[BC-SfB_1980]]&lt;&gt;"",BIMTypeCode[[#This Row],[BC-SfB_1980]],"")</f>
        <v>(20)3</v>
      </c>
      <c r="D39" t="str">
        <f>IF(BIMTypeCode[[#This Row],[CCS_R1]]&lt;&gt;"",BIMTypeCode[[#This Row],[CCS_R1]],"")</f>
        <v>[L]AD</v>
      </c>
      <c r="E39" t="str">
        <f>IF(BIMTypeCode[[#This Row],[Forvaltningklassifikation_V2.3]]&lt;&gt;"",BIMTypeCode[[#This Row],[Forvaltningklassifikation_V2.3]],"")</f>
        <v>tk.væg</v>
      </c>
      <c r="F39">
        <f>LEN(Table1121[[#This Row],[ID]])</f>
        <v>3</v>
      </c>
    </row>
    <row r="40" spans="1:6" x14ac:dyDescent="0.3">
      <c r="A40" t="str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Row],[BC-SfB_1980]]&lt;&gt;"",BIMTypeCode[[#This Row],[BC-SfB_1980]],"")</f>
        <v>(20)4</v>
      </c>
      <c r="D40" t="str">
        <f>IF(BIMTypeCode[[#This Row],[CCS_R1]]&lt;&gt;"",BIMTypeCode[[#This Row],[CCS_R1]],"")</f>
        <v>[B]EBC</v>
      </c>
      <c r="E40" t="str">
        <f>IF(BIMTypeCode[[#This Row],[Forvaltningklassifikation_V2.3]]&lt;&gt;"",BIMTypeCode[[#This Row],[Forvaltningklassifikation_V2.3]],"")</f>
        <v>tk</v>
      </c>
      <c r="F40">
        <f>LEN(Table1121[[#This Row],[ID]])</f>
        <v>3</v>
      </c>
    </row>
    <row r="41" spans="1:6" x14ac:dyDescent="0.3">
      <c r="A41" t="str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Row],[BC-SfB_1980]]&lt;&gt;"",BIMTypeCode[[#This Row],[BC-SfB_1980]],"")</f>
        <v>(20)5</v>
      </c>
      <c r="D41" t="str">
        <f>IF(BIMTypeCode[[#This Row],[CCS_R1]]&lt;&gt;"",BIMTypeCode[[#This Row],[CCS_R1]],"")</f>
        <v>[E]CBA</v>
      </c>
      <c r="E41" t="str">
        <f>IF(BIMTypeCode[[#This Row],[Forvaltningklassifikation_V2.3]]&lt;&gt;"",BIMTypeCode[[#This Row],[Forvaltningklassifikation_V2.3]],"")</f>
        <v>tk.bro</v>
      </c>
      <c r="F41">
        <f>LEN(Table1121[[#This Row],[ID]])</f>
        <v>3</v>
      </c>
    </row>
    <row r="42" spans="1:6" x14ac:dyDescent="0.3">
      <c r="A42" t="str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Row],[BC-SfB_1980]]&lt;&gt;"",BIMTypeCode[[#This Row],[BC-SfB_1980]],"")</f>
        <v>(20)6</v>
      </c>
      <c r="D42" t="str">
        <f>IF(BIMTypeCode[[#This Row],[CCS_R1]]&lt;&gt;"",BIMTypeCode[[#This Row],[CCS_R1]],"")</f>
        <v>[L]AF</v>
      </c>
      <c r="E42" t="str">
        <f>IF(BIMTypeCode[[#This Row],[Forvaltningklassifikation_V2.3]]&lt;&gt;"",BIMTypeCode[[#This Row],[Forvaltningklassifikation_V2.3]],"")</f>
        <v>tk.tra</v>
      </c>
      <c r="F42">
        <f>LEN(Table1121[[#This Row],[ID]])</f>
        <v>3</v>
      </c>
    </row>
    <row r="43" spans="1:6" x14ac:dyDescent="0.3">
      <c r="A43" t="str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Row],[BC-SfB_1980]]&lt;&gt;"",BIMTypeCode[[#This Row],[BC-SfB_1980]],"")</f>
        <v/>
      </c>
      <c r="D43" t="str">
        <f>IF(BIMTypeCode[[#This Row],[CCS_R1]]&lt;&gt;"",BIMTypeCode[[#This Row],[CCS_R1]],"")</f>
        <v/>
      </c>
      <c r="E43" t="str">
        <f>IF(BIMTypeCode[[#This Row],[Forvaltningklassifikation_V2.3]]&lt;&gt;"",BIMTypeCode[[#This Row],[Forvaltningklassifikation_V2.3]],"")</f>
        <v/>
      </c>
      <c r="F43">
        <f>LEN(Table1121[[#This Row],[ID]])</f>
        <v>2</v>
      </c>
    </row>
    <row r="44" spans="1:6" x14ac:dyDescent="0.3">
      <c r="A44" t="str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Row],[BC-SfB_1980]]&lt;&gt;"",BIMTypeCode[[#This Row],[BC-SfB_1980]],"")</f>
        <v>(21)3</v>
      </c>
      <c r="D44" t="str">
        <f>IF(BIMTypeCode[[#This Row],[CCS_R1]]&lt;&gt;"",BIMTypeCode[[#This Row],[CCS_R1]],"")</f>
        <v>[L]ULM</v>
      </c>
      <c r="E44" t="str">
        <f>IF(BIMTypeCode[[#This Row],[Forvaltningklassifikation_V2.3]]&lt;&gt;"",BIMTypeCode[[#This Row],[Forvaltningklassifikation_V2.3]],"")</f>
        <v>bk.væg</v>
      </c>
      <c r="F44">
        <f>LEN(Table1121[[#This Row],[ID]])</f>
        <v>3</v>
      </c>
    </row>
    <row r="45" spans="1:6" x14ac:dyDescent="0.3">
      <c r="A45" t="str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Row],[BC-SfB_1980]]&lt;&gt;"",BIMTypeCode[[#This Row],[BC-SfB_1980]],"")</f>
        <v>(21)3</v>
      </c>
      <c r="D45" t="str">
        <f>IF(BIMTypeCode[[#This Row],[CCS_R1]]&lt;&gt;"",BIMTypeCode[[#This Row],[CCS_R1]],"")</f>
        <v>[L]BD</v>
      </c>
      <c r="E45" t="str">
        <f>IF(BIMTypeCode[[#This Row],[Forvaltningklassifikation_V2.3]]&lt;&gt;"",BIMTypeCode[[#This Row],[Forvaltningklassifikation_V2.3]],"")</f>
        <v>bk.væg</v>
      </c>
      <c r="F45">
        <f>LEN(Table1121[[#This Row],[ID]])</f>
        <v>3</v>
      </c>
    </row>
    <row r="46" spans="1:6" x14ac:dyDescent="0.3">
      <c r="A46" t="str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Row],[BC-SfB_1980]]&lt;&gt;"",BIMTypeCode[[#This Row],[BC-SfB_1980]],"")</f>
        <v>(21)3</v>
      </c>
      <c r="D46" t="str">
        <f>IF(BIMTypeCode[[#This Row],[CCS_R1]]&lt;&gt;"",BIMTypeCode[[#This Row],[CCS_R1]],"")</f>
        <v>[L]BD</v>
      </c>
      <c r="E46" t="str">
        <f>IF(BIMTypeCode[[#This Row],[Forvaltningklassifikation_V2.3]]&lt;&gt;"",BIMTypeCode[[#This Row],[Forvaltningklassifikation_V2.3]],"")</f>
        <v>bk.væg</v>
      </c>
      <c r="F46">
        <f>LEN(Table1121[[#This Row],[ID]])</f>
        <v>3</v>
      </c>
    </row>
    <row r="47" spans="1:6" x14ac:dyDescent="0.3">
      <c r="A47" t="str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Row],[BC-SfB_1980]]&lt;&gt;"",BIMTypeCode[[#This Row],[BC-SfB_1980]],"")</f>
        <v>(21)3</v>
      </c>
      <c r="D47" t="str">
        <f>IF(BIMTypeCode[[#This Row],[CCS_R1]]&lt;&gt;"",BIMTypeCode[[#This Row],[CCS_R1]],"")</f>
        <v>[L]AD</v>
      </c>
      <c r="E47" t="str">
        <f>IF(BIMTypeCode[[#This Row],[Forvaltningklassifikation_V2.3]]&lt;&gt;"",BIMTypeCode[[#This Row],[Forvaltningklassifikation_V2.3]],"")</f>
        <v>bk.væg</v>
      </c>
      <c r="F47">
        <f>LEN(Table1121[[#This Row],[ID]])</f>
        <v>3</v>
      </c>
    </row>
    <row r="48" spans="1:6" x14ac:dyDescent="0.3">
      <c r="A48" t="str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Row],[BC-SfB_1980]]&lt;&gt;"",BIMTypeCode[[#This Row],[BC-SfB_1980]],"")</f>
        <v>(21)3</v>
      </c>
      <c r="D48" t="str">
        <f>IF(BIMTypeCode[[#This Row],[CCS_R1]]&lt;&gt;"",BIMTypeCode[[#This Row],[CCS_R1]],"")</f>
        <v>[L]AD</v>
      </c>
      <c r="E48" t="str">
        <f>IF(BIMTypeCode[[#This Row],[Forvaltningklassifikation_V2.3]]&lt;&gt;"",BIMTypeCode[[#This Row],[Forvaltningklassifikation_V2.3]],"")</f>
        <v>bk.væg</v>
      </c>
      <c r="F48">
        <f>LEN(Table1121[[#This Row],[ID]])</f>
        <v>3</v>
      </c>
    </row>
    <row r="49" spans="1:6" x14ac:dyDescent="0.3">
      <c r="A49" t="str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Row],[BC-SfB_1980]]&lt;&gt;"",BIMTypeCode[[#This Row],[BC-SfB_1980]],"")</f>
        <v>(21)3</v>
      </c>
      <c r="D49" t="str">
        <f>IF(BIMTypeCode[[#This Row],[CCS_R1]]&lt;&gt;"",BIMTypeCode[[#This Row],[CCS_R1]],"")</f>
        <v>[L]AD</v>
      </c>
      <c r="E49" t="str">
        <f>IF(BIMTypeCode[[#This Row],[Forvaltningklassifikation_V2.3]]&lt;&gt;"",BIMTypeCode[[#This Row],[Forvaltningklassifikation_V2.3]],"")</f>
        <v>bk.væg</v>
      </c>
      <c r="F49">
        <f>LEN(Table1121[[#This Row],[ID]])</f>
        <v>3</v>
      </c>
    </row>
    <row r="50" spans="1:6" x14ac:dyDescent="0.3">
      <c r="A50" t="str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Row],[BC-SfB_1980]]&lt;&gt;"",BIMTypeCode[[#This Row],[BC-SfB_1980]],"")</f>
        <v>(21)3</v>
      </c>
      <c r="D50" t="str">
        <f>IF(BIMTypeCode[[#This Row],[CCS_R1]]&lt;&gt;"",BIMTypeCode[[#This Row],[CCS_R1]],"")</f>
        <v>[L]AD</v>
      </c>
      <c r="E50" t="str">
        <f>IF(BIMTypeCode[[#This Row],[Forvaltningklassifikation_V2.3]]&lt;&gt;"",BIMTypeCode[[#This Row],[Forvaltningklassifikation_V2.3]],"")</f>
        <v>bk.væg</v>
      </c>
      <c r="F50">
        <f>LEN(Table1121[[#This Row],[ID]])</f>
        <v>3</v>
      </c>
    </row>
    <row r="51" spans="1:6" x14ac:dyDescent="0.3">
      <c r="A51" t="str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Row],[BC-SfB_1980]]&lt;&gt;"",BIMTypeCode[[#This Row],[BC-SfB_1980]],"")</f>
        <v>(21)2</v>
      </c>
      <c r="D51" t="str">
        <f>IF(BIMTypeCode[[#This Row],[CCS_R1]]&lt;&gt;"",BIMTypeCode[[#This Row],[CCS_R1]],"")</f>
        <v>[L]AD</v>
      </c>
      <c r="E51" t="str">
        <f>IF(BIMTypeCode[[#This Row],[Forvaltningklassifikation_V2.3]]&lt;&gt;"",BIMTypeCode[[#This Row],[Forvaltningklassifikation_V2.3]],"")</f>
        <v>bk.lys</v>
      </c>
      <c r="F51">
        <f>LEN(Table1121[[#This Row],[ID]])</f>
        <v>3</v>
      </c>
    </row>
    <row r="52" spans="1:6" x14ac:dyDescent="0.3">
      <c r="A52" t="str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Row],[BC-SfB_1980]]&lt;&gt;"",BIMTypeCode[[#This Row],[BC-SfB_1980]],"")</f>
        <v/>
      </c>
      <c r="D52" t="str">
        <f>IF(BIMTypeCode[[#This Row],[CCS_R1]]&lt;&gt;"",BIMTypeCode[[#This Row],[CCS_R1]],"")</f>
        <v/>
      </c>
      <c r="E52" t="str">
        <f>IF(BIMTypeCode[[#This Row],[Forvaltningklassifikation_V2.3]]&lt;&gt;"",BIMTypeCode[[#This Row],[Forvaltningklassifikation_V2.3]],"")</f>
        <v/>
      </c>
      <c r="F52">
        <f>LEN(Table1121[[#This Row],[ID]])</f>
        <v>2</v>
      </c>
    </row>
    <row r="53" spans="1:6" x14ac:dyDescent="0.3">
      <c r="A53" t="str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Row],[BC-SfB_1980]]&lt;&gt;"",BIMTypeCode[[#This Row],[BC-SfB_1980]],"")</f>
        <v>(22)2</v>
      </c>
      <c r="D53" t="str">
        <f>IF(BIMTypeCode[[#This Row],[CCS_R1]]&lt;&gt;"",BIMTypeCode[[#This Row],[CCS_R1]],"")</f>
        <v>[L]ULM</v>
      </c>
      <c r="E53" t="str">
        <f>IF(BIMTypeCode[[#This Row],[Forvaltningklassifikation_V2.3]]&lt;&gt;"",BIMTypeCode[[#This Row],[Forvaltningklassifikation_V2.3]],"")</f>
        <v>bk.væg</v>
      </c>
      <c r="F53">
        <f>LEN(Table1121[[#This Row],[ID]])</f>
        <v>3</v>
      </c>
    </row>
    <row r="54" spans="1:6" x14ac:dyDescent="0.3">
      <c r="A54" t="str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Row],[BC-SfB_1980]]&lt;&gt;"",BIMTypeCode[[#This Row],[BC-SfB_1980]],"")</f>
        <v>(22)2</v>
      </c>
      <c r="D54" t="str">
        <f>IF(BIMTypeCode[[#This Row],[CCS_R1]]&lt;&gt;"",BIMTypeCode[[#This Row],[CCS_R1]],"")</f>
        <v>[L]BD</v>
      </c>
      <c r="E54" t="str">
        <f>IF(BIMTypeCode[[#This Row],[Forvaltningklassifikation_V2.3]]&lt;&gt;"",BIMTypeCode[[#This Row],[Forvaltningklassifikation_V2.3]],"")</f>
        <v>bk.væg</v>
      </c>
      <c r="F54">
        <f>LEN(Table1121[[#This Row],[ID]])</f>
        <v>3</v>
      </c>
    </row>
    <row r="55" spans="1:6" x14ac:dyDescent="0.3">
      <c r="A55" t="str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Row],[BC-SfB_1980]]&lt;&gt;"",BIMTypeCode[[#This Row],[BC-SfB_1980]],"")</f>
        <v>(22)2</v>
      </c>
      <c r="D55" t="str">
        <f>IF(BIMTypeCode[[#This Row],[CCS_R1]]&lt;&gt;"",BIMTypeCode[[#This Row],[CCS_R1]],"")</f>
        <v>[L]BD</v>
      </c>
      <c r="E55" t="str">
        <f>IF(BIMTypeCode[[#This Row],[Forvaltningklassifikation_V2.3]]&lt;&gt;"",BIMTypeCode[[#This Row],[Forvaltningklassifikation_V2.3]],"")</f>
        <v>bk.væg</v>
      </c>
      <c r="F55">
        <f>LEN(Table1121[[#This Row],[ID]])</f>
        <v>3</v>
      </c>
    </row>
    <row r="56" spans="1:6" x14ac:dyDescent="0.3">
      <c r="A56" t="str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Row],[BC-SfB_1980]]&lt;&gt;"",BIMTypeCode[[#This Row],[BC-SfB_1980]],"")</f>
        <v>(22)2</v>
      </c>
      <c r="D56" t="str">
        <f>IF(BIMTypeCode[[#This Row],[CCS_R1]]&lt;&gt;"",BIMTypeCode[[#This Row],[CCS_R1]],"")</f>
        <v>[L]AD</v>
      </c>
      <c r="E56" t="str">
        <f>IF(BIMTypeCode[[#This Row],[Forvaltningklassifikation_V2.3]]&lt;&gt;"",BIMTypeCode[[#This Row],[Forvaltningklassifikation_V2.3]],"")</f>
        <v>bk.væg</v>
      </c>
      <c r="F56">
        <f>LEN(Table1121[[#This Row],[ID]])</f>
        <v>3</v>
      </c>
    </row>
    <row r="57" spans="1:6" x14ac:dyDescent="0.3">
      <c r="A57" t="str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Row],[BC-SfB_1980]]&lt;&gt;"",BIMTypeCode[[#This Row],[BC-SfB_1980]],"")</f>
        <v>(22)2</v>
      </c>
      <c r="D57" t="str">
        <f>IF(BIMTypeCode[[#This Row],[CCS_R1]]&lt;&gt;"",BIMTypeCode[[#This Row],[CCS_R1]],"")</f>
        <v>[L]AD</v>
      </c>
      <c r="E57" t="str">
        <f>IF(BIMTypeCode[[#This Row],[Forvaltningklassifikation_V2.3]]&lt;&gt;"",BIMTypeCode[[#This Row],[Forvaltningklassifikation_V2.3]],"")</f>
        <v>bk.væg</v>
      </c>
      <c r="F57">
        <f>LEN(Table1121[[#This Row],[ID]])</f>
        <v>3</v>
      </c>
    </row>
    <row r="58" spans="1:6" x14ac:dyDescent="0.3">
      <c r="A58" t="str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Row],[BC-SfB_1980]]&lt;&gt;"",BIMTypeCode[[#This Row],[BC-SfB_1980]],"")</f>
        <v>(22)2</v>
      </c>
      <c r="D58" t="str">
        <f>IF(BIMTypeCode[[#This Row],[CCS_R1]]&lt;&gt;"",BIMTypeCode[[#This Row],[CCS_R1]],"")</f>
        <v>[L]AD</v>
      </c>
      <c r="E58" t="str">
        <f>IF(BIMTypeCode[[#This Row],[Forvaltningklassifikation_V2.3]]&lt;&gt;"",BIMTypeCode[[#This Row],[Forvaltningklassifikation_V2.3]],"")</f>
        <v>bk.væg</v>
      </c>
      <c r="F58">
        <f>LEN(Table1121[[#This Row],[ID]])</f>
        <v>3</v>
      </c>
    </row>
    <row r="59" spans="1:6" x14ac:dyDescent="0.3">
      <c r="A59" t="str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Row],[BC-SfB_1980]]&lt;&gt;"",BIMTypeCode[[#This Row],[BC-SfB_1980]],"")</f>
        <v/>
      </c>
      <c r="D59" t="str">
        <f>IF(BIMTypeCode[[#This Row],[CCS_R1]]&lt;&gt;"",BIMTypeCode[[#This Row],[CCS_R1]],"")</f>
        <v/>
      </c>
      <c r="E59" t="str">
        <f>IF(BIMTypeCode[[#This Row],[Forvaltningklassifikation_V2.3]]&lt;&gt;"",BIMTypeCode[[#This Row],[Forvaltningklassifikation_V2.3]],"")</f>
        <v/>
      </c>
      <c r="F59">
        <f>LEN(Table1121[[#This Row],[ID]])</f>
        <v>2</v>
      </c>
    </row>
    <row r="60" spans="1:6" x14ac:dyDescent="0.3">
      <c r="A60" t="str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Row],[BC-SfB_1980]]&lt;&gt;"",BIMTypeCode[[#This Row],[BC-SfB_1980]],"")</f>
        <v>(23)2</v>
      </c>
      <c r="D60" t="str">
        <f>IF(BIMTypeCode[[#This Row],[CCS_R1]]&lt;&gt;"",BIMTypeCode[[#This Row],[CCS_R1]],"")</f>
        <v>[L]ULK</v>
      </c>
      <c r="E60" t="str">
        <f>IF(BIMTypeCode[[#This Row],[Forvaltningklassifikation_V2.3]]&lt;&gt;"",BIMTypeCode[[#This Row],[Forvaltningklassifikation_V2.3]],"")</f>
        <v>bk.dæk</v>
      </c>
      <c r="F60">
        <f>LEN(Table1121[[#This Row],[ID]])</f>
        <v>3</v>
      </c>
    </row>
    <row r="61" spans="1:6" x14ac:dyDescent="0.3">
      <c r="A61" t="str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Row],[BC-SfB_1980]]&lt;&gt;"",BIMTypeCode[[#This Row],[BC-SfB_1980]],"")</f>
        <v>(23)2</v>
      </c>
      <c r="D61" t="str">
        <f>IF(BIMTypeCode[[#This Row],[CCS_R1]]&lt;&gt;"",BIMTypeCode[[#This Row],[CCS_R1]],"")</f>
        <v>[L]BC</v>
      </c>
      <c r="E61" t="str">
        <f>IF(BIMTypeCode[[#This Row],[Forvaltningklassifikation_V2.3]]&lt;&gt;"",BIMTypeCode[[#This Row],[Forvaltningklassifikation_V2.3]],"")</f>
        <v>bk.dæk</v>
      </c>
      <c r="F61">
        <f>LEN(Table1121[[#This Row],[ID]])</f>
        <v>3</v>
      </c>
    </row>
    <row r="62" spans="1:6" x14ac:dyDescent="0.3">
      <c r="A62" t="str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Row],[BC-SfB_1980]]&lt;&gt;"",BIMTypeCode[[#This Row],[BC-SfB_1980]],"")</f>
        <v>(23)2</v>
      </c>
      <c r="D62" t="str">
        <f>IF(BIMTypeCode[[#This Row],[CCS_R1]]&lt;&gt;"",BIMTypeCode[[#This Row],[CCS_R1]],"")</f>
        <v>[L]AC</v>
      </c>
      <c r="E62" t="str">
        <f>IF(BIMTypeCode[[#This Row],[Forvaltningklassifikation_V2.3]]&lt;&gt;"",BIMTypeCode[[#This Row],[Forvaltningklassifikation_V2.3]],"")</f>
        <v>bk.dæk</v>
      </c>
      <c r="F62">
        <f>LEN(Table1121[[#This Row],[ID]])</f>
        <v>3</v>
      </c>
    </row>
    <row r="63" spans="1:6" x14ac:dyDescent="0.3">
      <c r="A63" t="str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Row],[BC-SfB_1980]]&lt;&gt;"",BIMTypeCode[[#This Row],[BC-SfB_1980]],"")</f>
        <v>(23)2</v>
      </c>
      <c r="D63" t="str">
        <f>IF(BIMTypeCode[[#This Row],[CCS_R1]]&lt;&gt;"",BIMTypeCode[[#This Row],[CCS_R1]],"")</f>
        <v>[L]UKB</v>
      </c>
      <c r="E63" t="str">
        <f>IF(BIMTypeCode[[#This Row],[Forvaltningklassifikation_V2.3]]&lt;&gt;"",BIMTypeCode[[#This Row],[Forvaltningklassifikation_V2.3]],"")</f>
        <v>bk.dæk</v>
      </c>
      <c r="F63">
        <f>LEN(Table1121[[#This Row],[ID]])</f>
        <v>3</v>
      </c>
    </row>
    <row r="64" spans="1:6" x14ac:dyDescent="0.3">
      <c r="A64" t="str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Row],[BC-SfB_1980]]&lt;&gt;"",BIMTypeCode[[#This Row],[BC-SfB_1980]],"")</f>
        <v>(23)2</v>
      </c>
      <c r="D64" t="str">
        <f>IF(BIMTypeCode[[#This Row],[CCS_R1]]&lt;&gt;"",BIMTypeCode[[#This Row],[CCS_R1]],"")</f>
        <v>[L]AC</v>
      </c>
      <c r="E64" t="str">
        <f>IF(BIMTypeCode[[#This Row],[Forvaltningklassifikation_V2.3]]&lt;&gt;"",BIMTypeCode[[#This Row],[Forvaltningklassifikation_V2.3]],"")</f>
        <v>bk.dæk</v>
      </c>
      <c r="F64">
        <f>LEN(Table1121[[#This Row],[ID]])</f>
        <v>3</v>
      </c>
    </row>
    <row r="65" spans="1:6" x14ac:dyDescent="0.3">
      <c r="A65" t="str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Row],[BC-SfB_1980]]&lt;&gt;"",BIMTypeCode[[#This Row],[BC-SfB_1980]],"")</f>
        <v/>
      </c>
      <c r="D65" t="str">
        <f>IF(BIMTypeCode[[#This Row],[CCS_R1]]&lt;&gt;"",BIMTypeCode[[#This Row],[CCS_R1]],"")</f>
        <v/>
      </c>
      <c r="E65" t="str">
        <f>IF(BIMTypeCode[[#This Row],[Forvaltningklassifikation_V2.3]]&lt;&gt;"",BIMTypeCode[[#This Row],[Forvaltningklassifikation_V2.3]],"")</f>
        <v/>
      </c>
      <c r="F65">
        <f>LEN(Table1121[[#This Row],[ID]])</f>
        <v>2</v>
      </c>
    </row>
    <row r="66" spans="1:6" x14ac:dyDescent="0.3">
      <c r="A66" t="str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Row],[BC-SfB_1980]]&lt;&gt;"",BIMTypeCode[[#This Row],[BC-SfB_1980]],"")</f>
        <v>(24)</v>
      </c>
      <c r="D66" t="str">
        <f>IF(BIMTypeCode[[#This Row],[CCS_R1]]&lt;&gt;"",BIMTypeCode[[#This Row],[CCS_R1]],"")</f>
        <v>[L]AF</v>
      </c>
      <c r="E66" t="str">
        <f>IF(BIMTypeCode[[#This Row],[Forvaltningklassifikation_V2.3]]&lt;&gt;"",BIMTypeCode[[#This Row],[Forvaltningklassifikation_V2.3]],"")</f>
        <v>bk.tra</v>
      </c>
      <c r="F66">
        <f>LEN(Table1121[[#This Row],[ID]])</f>
        <v>3</v>
      </c>
    </row>
    <row r="67" spans="1:6" x14ac:dyDescent="0.3">
      <c r="A67" t="str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Row],[BC-SfB_1980]]&lt;&gt;"",BIMTypeCode[[#This Row],[BC-SfB_1980]],"")</f>
        <v>(24)</v>
      </c>
      <c r="D67" t="str">
        <f>IF(BIMTypeCode[[#This Row],[CCS_R1]]&lt;&gt;"",BIMTypeCode[[#This Row],[CCS_R1]],"")</f>
        <v>[L]AF</v>
      </c>
      <c r="E67" t="str">
        <f>IF(BIMTypeCode[[#This Row],[Forvaltningklassifikation_V2.3]]&lt;&gt;"",BIMTypeCode[[#This Row],[Forvaltningklassifikation_V2.3]],"")</f>
        <v>bk.tra</v>
      </c>
      <c r="F67">
        <f>LEN(Table1121[[#This Row],[ID]])</f>
        <v>3</v>
      </c>
    </row>
    <row r="68" spans="1:6" x14ac:dyDescent="0.3">
      <c r="A68" t="str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Row],[BC-SfB_1980]]&lt;&gt;"",BIMTypeCode[[#This Row],[BC-SfB_1980]],"")</f>
        <v>(24)</v>
      </c>
      <c r="D68" t="str">
        <f>IF(BIMTypeCode[[#This Row],[CCS_R1]]&lt;&gt;"",BIMTypeCode[[#This Row],[CCS_R1]],"")</f>
        <v>[L]AF</v>
      </c>
      <c r="E68" t="str">
        <f>IF(BIMTypeCode[[#This Row],[Forvaltningklassifikation_V2.3]]&lt;&gt;"",BIMTypeCode[[#This Row],[Forvaltningklassifikation_V2.3]],"")</f>
        <v>bk.tra</v>
      </c>
      <c r="F68">
        <f>LEN(Table1121[[#This Row],[ID]])</f>
        <v>3</v>
      </c>
    </row>
    <row r="69" spans="1:6" x14ac:dyDescent="0.3">
      <c r="A69" t="str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Row],[BC-SfB_1980]]&lt;&gt;"",BIMTypeCode[[#This Row],[BC-SfB_1980]],"")</f>
        <v>(24)</v>
      </c>
      <c r="D69" t="str">
        <f>IF(BIMTypeCode[[#This Row],[CCS_R1]]&lt;&gt;"",BIMTypeCode[[#This Row],[CCS_R1]],"")</f>
        <v>[L]AG</v>
      </c>
      <c r="E69" t="str">
        <f>IF(BIMTypeCode[[#This Row],[Forvaltningklassifikation_V2.3]]&lt;&gt;"",BIMTypeCode[[#This Row],[Forvaltningklassifikation_V2.3]],"")</f>
        <v>bk.ram</v>
      </c>
      <c r="F69">
        <f>LEN(Table1121[[#This Row],[ID]])</f>
        <v>3</v>
      </c>
    </row>
    <row r="70" spans="1:6" x14ac:dyDescent="0.3">
      <c r="A70" t="str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Row],[BC-SfB_1980]]&lt;&gt;"",BIMTypeCode[[#This Row],[BC-SfB_1980]],"")</f>
        <v>(24)</v>
      </c>
      <c r="D70" t="str">
        <f>IF(BIMTypeCode[[#This Row],[CCS_R1]]&lt;&gt;"",BIMTypeCode[[#This Row],[CCS_R1]],"")</f>
        <v>[L]AG</v>
      </c>
      <c r="E70" t="str">
        <f>IF(BIMTypeCode[[#This Row],[Forvaltningklassifikation_V2.3]]&lt;&gt;"",BIMTypeCode[[#This Row],[Forvaltningklassifikation_V2.3]],"")</f>
        <v>bk.ram</v>
      </c>
      <c r="F70">
        <f>LEN(Table1121[[#This Row],[ID]])</f>
        <v>3</v>
      </c>
    </row>
    <row r="71" spans="1:6" x14ac:dyDescent="0.3">
      <c r="A71" t="str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Row],[BC-SfB_1980]]&lt;&gt;"",BIMTypeCode[[#This Row],[BC-SfB_1980]],"")</f>
        <v>(24)</v>
      </c>
      <c r="D71" t="str">
        <f>IF(BIMTypeCode[[#This Row],[CCS_R1]]&lt;&gt;"",BIMTypeCode[[#This Row],[CCS_R1]],"")</f>
        <v>[L]AG</v>
      </c>
      <c r="E71" t="str">
        <f>IF(BIMTypeCode[[#This Row],[Forvaltningklassifikation_V2.3]]&lt;&gt;"",BIMTypeCode[[#This Row],[Forvaltningklassifikation_V2.3]],"")</f>
        <v>bk.ram</v>
      </c>
      <c r="F71">
        <f>LEN(Table1121[[#This Row],[ID]])</f>
        <v>3</v>
      </c>
    </row>
    <row r="72" spans="1:6" x14ac:dyDescent="0.3">
      <c r="A72" t="str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Row],[BC-SfB_1980]]&lt;&gt;"",BIMTypeCode[[#This Row],[BC-SfB_1980]],"")</f>
        <v>(24)6</v>
      </c>
      <c r="D72" t="str">
        <f>IF(BIMTypeCode[[#This Row],[CCS_R1]]&lt;&gt;"",BIMTypeCode[[#This Row],[CCS_R1]],"")</f>
        <v>[L]XSC</v>
      </c>
      <c r="E72" t="str">
        <f>IF(BIMTypeCode[[#This Row],[Forvaltningklassifikation_V2.3]]&lt;&gt;"",BIMTypeCode[[#This Row],[Forvaltningklassifikation_V2.3]],"")</f>
        <v>bk</v>
      </c>
      <c r="F72">
        <f>LEN(Table1121[[#This Row],[ID]])</f>
        <v>3</v>
      </c>
    </row>
    <row r="73" spans="1:6" x14ac:dyDescent="0.3">
      <c r="A73" t="str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Row],[BC-SfB_1980]]&lt;&gt;"",BIMTypeCode[[#This Row],[BC-SfB_1980]],"")</f>
        <v/>
      </c>
      <c r="D73" t="str">
        <f>IF(BIMTypeCode[[#This Row],[CCS_R1]]&lt;&gt;"",BIMTypeCode[[#This Row],[CCS_R1]],"")</f>
        <v/>
      </c>
      <c r="E73" t="str">
        <f>IF(BIMTypeCode[[#This Row],[Forvaltningklassifikation_V2.3]]&lt;&gt;"",BIMTypeCode[[#This Row],[Forvaltningklassifikation_V2.3]],"")</f>
        <v/>
      </c>
      <c r="F73">
        <f>LEN(Table1121[[#This Row],[ID]])</f>
        <v>2</v>
      </c>
    </row>
    <row r="74" spans="1:6" x14ac:dyDescent="0.3">
      <c r="A74" t="str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Row],[BC-SfB_1980]]&lt;&gt;"",BIMTypeCode[[#This Row],[BC-SfB_1980]],"")</f>
        <v>(2.)</v>
      </c>
      <c r="D74" t="str">
        <f>IF(BIMTypeCode[[#This Row],[CCS_R1]]&lt;&gt;"",BIMTypeCode[[#This Row],[CCS_R1]],"")</f>
        <v>[L]ULE</v>
      </c>
      <c r="E74" t="str">
        <f>IF(BIMTypeCode[[#This Row],[Forvaltningklassifikation_V2.3]]&lt;&gt;"",BIMTypeCode[[#This Row],[Forvaltningklassifikation_V2.3]],"")</f>
        <v>bk</v>
      </c>
      <c r="F74">
        <f>LEN(Table1121[[#This Row],[ID]])</f>
        <v>3</v>
      </c>
    </row>
    <row r="75" spans="1:6" x14ac:dyDescent="0.3">
      <c r="A75" t="str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Row],[BC-SfB_1980]]&lt;&gt;"",BIMTypeCode[[#This Row],[BC-SfB_1980]],"")</f>
        <v>(2.)</v>
      </c>
      <c r="D75" t="str">
        <f>IF(BIMTypeCode[[#This Row],[CCS_R1]]&lt;&gt;"",BIMTypeCode[[#This Row],[CCS_R1]],"")</f>
        <v>[L]ULE</v>
      </c>
      <c r="E75" t="str">
        <f>IF(BIMTypeCode[[#This Row],[Forvaltningklassifikation_V2.3]]&lt;&gt;"",BIMTypeCode[[#This Row],[Forvaltningklassifikation_V2.3]],"")</f>
        <v>bk</v>
      </c>
      <c r="F75">
        <f>LEN(Table1121[[#This Row],[ID]])</f>
        <v>3</v>
      </c>
    </row>
    <row r="76" spans="1:6" x14ac:dyDescent="0.3">
      <c r="A76" t="str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Row],[BC-SfB_1980]]&lt;&gt;"",BIMTypeCode[[#This Row],[BC-SfB_1980]],"")</f>
        <v>(2.)</v>
      </c>
      <c r="D76" t="str">
        <f>IF(BIMTypeCode[[#This Row],[CCS_R1]]&lt;&gt;"",BIMTypeCode[[#This Row],[CCS_R1]],"")</f>
        <v>[L]ULE</v>
      </c>
      <c r="E76" t="str">
        <f>IF(BIMTypeCode[[#This Row],[Forvaltningklassifikation_V2.3]]&lt;&gt;"",BIMTypeCode[[#This Row],[Forvaltningklassifikation_V2.3]],"")</f>
        <v>bk</v>
      </c>
      <c r="F76">
        <f>LEN(Table1121[[#This Row],[ID]])</f>
        <v>3</v>
      </c>
    </row>
    <row r="77" spans="1:6" x14ac:dyDescent="0.3">
      <c r="A77" t="str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Row],[BC-SfB_1980]]&lt;&gt;"",BIMTypeCode[[#This Row],[BC-SfB_1980]],"")</f>
        <v>(2.)</v>
      </c>
      <c r="D77" t="str">
        <f>IF(BIMTypeCode[[#This Row],[CCS_R1]]&lt;&gt;"",BIMTypeCode[[#This Row],[CCS_R1]],"")</f>
        <v>[L]ULE</v>
      </c>
      <c r="E77" t="str">
        <f>IF(BIMTypeCode[[#This Row],[Forvaltningklassifikation_V2.3]]&lt;&gt;"",BIMTypeCode[[#This Row],[Forvaltningklassifikation_V2.3]],"")</f>
        <v>bk</v>
      </c>
      <c r="F77">
        <f>LEN(Table1121[[#This Row],[ID]])</f>
        <v>3</v>
      </c>
    </row>
    <row r="78" spans="1:6" x14ac:dyDescent="0.3">
      <c r="A78" t="str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Row],[BC-SfB_1980]]&lt;&gt;"",BIMTypeCode[[#This Row],[BC-SfB_1980]],"")</f>
        <v>(2.)</v>
      </c>
      <c r="D78" t="str">
        <f>IF(BIMTypeCode[[#This Row],[CCS_R1]]&lt;&gt;"",BIMTypeCode[[#This Row],[CCS_R1]],"")</f>
        <v>[L]ULD</v>
      </c>
      <c r="E78" t="str">
        <f>IF(BIMTypeCode[[#This Row],[Forvaltningklassifikation_V2.3]]&lt;&gt;"",BIMTypeCode[[#This Row],[Forvaltningklassifikation_V2.3]],"")</f>
        <v>bk</v>
      </c>
      <c r="F78">
        <f>LEN(Table1121[[#This Row],[ID]])</f>
        <v>3</v>
      </c>
    </row>
    <row r="79" spans="1:6" x14ac:dyDescent="0.3">
      <c r="A79" t="str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Row],[BC-SfB_1980]]&lt;&gt;"",BIMTypeCode[[#This Row],[BC-SfB_1980]],"")</f>
        <v>(2.)</v>
      </c>
      <c r="D79" t="str">
        <f>IF(BIMTypeCode[[#This Row],[CCS_R1]]&lt;&gt;"",BIMTypeCode[[#This Row],[CCS_R1]],"")</f>
        <v>[L]ULD</v>
      </c>
      <c r="E79" t="str">
        <f>IF(BIMTypeCode[[#This Row],[Forvaltningklassifikation_V2.3]]&lt;&gt;"",BIMTypeCode[[#This Row],[Forvaltningklassifikation_V2.3]],"")</f>
        <v>bk</v>
      </c>
      <c r="F79">
        <f>LEN(Table1121[[#This Row],[ID]])</f>
        <v>3</v>
      </c>
    </row>
    <row r="80" spans="1:6" x14ac:dyDescent="0.3">
      <c r="A80" t="str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Row],[BC-SfB_1980]]&lt;&gt;"",BIMTypeCode[[#This Row],[BC-SfB_1980]],"")</f>
        <v>(2.)</v>
      </c>
      <c r="D80" t="str">
        <f>IF(BIMTypeCode[[#This Row],[CCS_R1]]&lt;&gt;"",BIMTypeCode[[#This Row],[CCS_R1]],"")</f>
        <v>[L]ULD</v>
      </c>
      <c r="E80" t="str">
        <f>IF(BIMTypeCode[[#This Row],[Forvaltningklassifikation_V2.3]]&lt;&gt;"",BIMTypeCode[[#This Row],[Forvaltningklassifikation_V2.3]],"")</f>
        <v>bk</v>
      </c>
      <c r="F80">
        <f>LEN(Table1121[[#This Row],[ID]])</f>
        <v>3</v>
      </c>
    </row>
    <row r="81" spans="1:6" x14ac:dyDescent="0.3">
      <c r="A81" t="str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Row],[BC-SfB_1980]]&lt;&gt;"",BIMTypeCode[[#This Row],[BC-SfB_1980]],"")</f>
        <v>(2.)</v>
      </c>
      <c r="D81" t="str">
        <f>IF(BIMTypeCode[[#This Row],[CCS_R1]]&lt;&gt;"",BIMTypeCode[[#This Row],[CCS_R1]],"")</f>
        <v>[L]ULD</v>
      </c>
      <c r="E81" t="str">
        <f>IF(BIMTypeCode[[#This Row],[Forvaltningklassifikation_V2.3]]&lt;&gt;"",BIMTypeCode[[#This Row],[Forvaltningklassifikation_V2.3]],"")</f>
        <v>bk</v>
      </c>
      <c r="F81">
        <f>LEN(Table1121[[#This Row],[ID]])</f>
        <v>3</v>
      </c>
    </row>
    <row r="82" spans="1:6" x14ac:dyDescent="0.3">
      <c r="A82" t="str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Row],[BC-SfB_1980]]&lt;&gt;"",BIMTypeCode[[#This Row],[BC-SfB_1980]],"")</f>
        <v/>
      </c>
      <c r="D82" t="str">
        <f>IF(BIMTypeCode[[#This Row],[CCS_R1]]&lt;&gt;"",BIMTypeCode[[#This Row],[CCS_R1]],"")</f>
        <v/>
      </c>
      <c r="E82" t="str">
        <f>IF(BIMTypeCode[[#This Row],[Forvaltningklassifikation_V2.3]]&lt;&gt;"",BIMTypeCode[[#This Row],[Forvaltningklassifikation_V2.3]],"")</f>
        <v/>
      </c>
      <c r="F82">
        <f>LEN(Table1121[[#This Row],[ID]])</f>
        <v>2</v>
      </c>
    </row>
    <row r="83" spans="1:6" x14ac:dyDescent="0.3">
      <c r="A83" t="str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Row],[BC-SfB_1980]]&lt;&gt;"",BIMTypeCode[[#This Row],[BC-SfB_1980]],"")</f>
        <v>(26)</v>
      </c>
      <c r="D83" t="str">
        <f>IF(BIMTypeCode[[#This Row],[CCS_R1]]&lt;&gt;"",BIMTypeCode[[#This Row],[CCS_R1]],"")</f>
        <v>[L]AC</v>
      </c>
      <c r="E83" t="str">
        <f>IF(BIMTypeCode[[#This Row],[Forvaltningklassifikation_V2.3]]&lt;&gt;"",BIMTypeCode[[#This Row],[Forvaltningklassifikation_V2.3]],"")</f>
        <v>bk</v>
      </c>
      <c r="F83">
        <f>LEN(Table1121[[#This Row],[ID]])</f>
        <v>3</v>
      </c>
    </row>
    <row r="84" spans="1:6" x14ac:dyDescent="0.3">
      <c r="A84" t="str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Row],[BC-SfB_1980]]&lt;&gt;"",BIMTypeCode[[#This Row],[BC-SfB_1980]],"")</f>
        <v>(26)</v>
      </c>
      <c r="D84" t="str">
        <f>IF(BIMTypeCode[[#This Row],[CCS_R1]]&lt;&gt;"",BIMTypeCode[[#This Row],[CCS_R1]],"")</f>
        <v>[L]AC</v>
      </c>
      <c r="E84" t="str">
        <f>IF(BIMTypeCode[[#This Row],[Forvaltningklassifikation_V2.3]]&lt;&gt;"",BIMTypeCode[[#This Row],[Forvaltningklassifikation_V2.3]],"")</f>
        <v>bk</v>
      </c>
      <c r="F84">
        <f>LEN(Table1121[[#This Row],[ID]])</f>
        <v>3</v>
      </c>
    </row>
    <row r="85" spans="1:6" x14ac:dyDescent="0.3">
      <c r="A85" t="str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Row],[BC-SfB_1980]]&lt;&gt;"",BIMTypeCode[[#This Row],[BC-SfB_1980]],"")</f>
        <v>(26)</v>
      </c>
      <c r="D85" t="str">
        <f>IF(BIMTypeCode[[#This Row],[CCS_R1]]&lt;&gt;"",BIMTypeCode[[#This Row],[CCS_R1]],"")</f>
        <v>[L]AC</v>
      </c>
      <c r="E85" t="str">
        <f>IF(BIMTypeCode[[#This Row],[Forvaltningklassifikation_V2.3]]&lt;&gt;"",BIMTypeCode[[#This Row],[Forvaltningklassifikation_V2.3]],"")</f>
        <v>bk</v>
      </c>
      <c r="F85">
        <f>LEN(Table1121[[#This Row],[ID]])</f>
        <v>3</v>
      </c>
    </row>
    <row r="86" spans="1:6" x14ac:dyDescent="0.3">
      <c r="A86" t="str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Row],[BC-SfB_1980]]&lt;&gt;"",BIMTypeCode[[#This Row],[BC-SfB_1980]],"")</f>
        <v/>
      </c>
      <c r="D86" t="str">
        <f>IF(BIMTypeCode[[#This Row],[CCS_R1]]&lt;&gt;"",BIMTypeCode[[#This Row],[CCS_R1]],"")</f>
        <v/>
      </c>
      <c r="E86" t="str">
        <f>IF(BIMTypeCode[[#This Row],[Forvaltningklassifikation_V2.3]]&lt;&gt;"",BIMTypeCode[[#This Row],[Forvaltningklassifikation_V2.3]],"")</f>
        <v/>
      </c>
      <c r="F86">
        <f>LEN(Table1121[[#This Row],[ID]])</f>
        <v>2</v>
      </c>
    </row>
    <row r="87" spans="1:6" x14ac:dyDescent="0.3">
      <c r="A87" t="str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Row],[BC-SfB_1980]]&lt;&gt;"",BIMTypeCode[[#This Row],[BC-SfB_1980]],"")</f>
        <v>(27)1</v>
      </c>
      <c r="D87" t="str">
        <f>IF(BIMTypeCode[[#This Row],[CCS_R1]]&lt;&gt;"",BIMTypeCode[[#This Row],[CCS_R1]],"")</f>
        <v>[L]BE</v>
      </c>
      <c r="E87" t="str">
        <f>IF(BIMTypeCode[[#This Row],[Forvaltningklassifikation_V2.3]]&lt;&gt;"",BIMTypeCode[[#This Row],[Forvaltningklassifikation_V2.3]],"")</f>
        <v>bk.tak</v>
      </c>
      <c r="F87">
        <f>LEN(Table1121[[#This Row],[ID]])</f>
        <v>3</v>
      </c>
    </row>
    <row r="88" spans="1:6" x14ac:dyDescent="0.3">
      <c r="A88" t="str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Row],[BC-SfB_1980]]&lt;&gt;"",BIMTypeCode[[#This Row],[BC-SfB_1980]],"")</f>
        <v>(27)1</v>
      </c>
      <c r="D88" t="str">
        <f>IF(BIMTypeCode[[#This Row],[CCS_R1]]&lt;&gt;"",BIMTypeCode[[#This Row],[CCS_R1]],"")</f>
        <v>[L]AE</v>
      </c>
      <c r="E88" t="str">
        <f>IF(BIMTypeCode[[#This Row],[Forvaltningklassifikation_V2.3]]&lt;&gt;"",BIMTypeCode[[#This Row],[Forvaltningklassifikation_V2.3]],"")</f>
        <v>bk.tak</v>
      </c>
      <c r="F88">
        <f>LEN(Table1121[[#This Row],[ID]])</f>
        <v>3</v>
      </c>
    </row>
    <row r="89" spans="1:6" x14ac:dyDescent="0.3">
      <c r="A89" t="str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Row],[BC-SfB_1980]]&lt;&gt;"",BIMTypeCode[[#This Row],[BC-SfB_1980]],"")</f>
        <v>(27)1</v>
      </c>
      <c r="D89" t="str">
        <f>IF(BIMTypeCode[[#This Row],[CCS_R1]]&lt;&gt;"",BIMTypeCode[[#This Row],[CCS_R1]],"")</f>
        <v>[L]AE</v>
      </c>
      <c r="E89" t="str">
        <f>IF(BIMTypeCode[[#This Row],[Forvaltningklassifikation_V2.3]]&lt;&gt;"",BIMTypeCode[[#This Row],[Forvaltningklassifikation_V2.3]],"")</f>
        <v>bk.tak</v>
      </c>
      <c r="F89">
        <f>LEN(Table1121[[#This Row],[ID]])</f>
        <v>3</v>
      </c>
    </row>
    <row r="90" spans="1:6" x14ac:dyDescent="0.3">
      <c r="A90" t="str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Row],[BC-SfB_1980]]&lt;&gt;"",BIMTypeCode[[#This Row],[BC-SfB_1980]],"")</f>
        <v>(27)1</v>
      </c>
      <c r="D90" t="str">
        <f>IF(BIMTypeCode[[#This Row],[CCS_R1]]&lt;&gt;"",BIMTypeCode[[#This Row],[CCS_R1]],"")</f>
        <v>[L]AE</v>
      </c>
      <c r="E90" t="str">
        <f>IF(BIMTypeCode[[#This Row],[Forvaltningklassifikation_V2.3]]&lt;&gt;"",BIMTypeCode[[#This Row],[Forvaltningklassifikation_V2.3]],"")</f>
        <v>bk.tak</v>
      </c>
      <c r="F90">
        <f>LEN(Table1121[[#This Row],[ID]])</f>
        <v>3</v>
      </c>
    </row>
    <row r="91" spans="1:6" x14ac:dyDescent="0.3">
      <c r="A91" t="str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Row],[BC-SfB_1980]]&lt;&gt;"",BIMTypeCode[[#This Row],[BC-SfB_1980]],"")</f>
        <v>(27)1</v>
      </c>
      <c r="D91" t="str">
        <f>IF(BIMTypeCode[[#This Row],[CCS_R1]]&lt;&gt;"",BIMTypeCode[[#This Row],[CCS_R1]],"")</f>
        <v>[L]AE</v>
      </c>
      <c r="E91" t="str">
        <f>IF(BIMTypeCode[[#This Row],[Forvaltningklassifikation_V2.3]]&lt;&gt;"",BIMTypeCode[[#This Row],[Forvaltningklassifikation_V2.3]],"")</f>
        <v>bk.tak</v>
      </c>
      <c r="F91">
        <f>LEN(Table1121[[#This Row],[ID]])</f>
        <v>3</v>
      </c>
    </row>
    <row r="92" spans="1:6" x14ac:dyDescent="0.3">
      <c r="A92" t="str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Row],[BC-SfB_1980]]&lt;&gt;"",BIMTypeCode[[#This Row],[BC-SfB_1980]],"")</f>
        <v>(27)2</v>
      </c>
      <c r="D92" t="str">
        <f>IF(BIMTypeCode[[#This Row],[CCS_R1]]&lt;&gt;"",BIMTypeCode[[#This Row],[CCS_R1]],"")</f>
        <v>[L]RQD</v>
      </c>
      <c r="E92" t="str">
        <f>IF(BIMTypeCode[[#This Row],[Forvaltningklassifikation_V2.3]]&lt;&gt;"",BIMTypeCode[[#This Row],[Forvaltningklassifikation_V2.3]],"")</f>
        <v>bk.tak</v>
      </c>
      <c r="F92">
        <f>LEN(Table1121[[#This Row],[ID]])</f>
        <v>3</v>
      </c>
    </row>
    <row r="93" spans="1:6" x14ac:dyDescent="0.3">
      <c r="A93" t="str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Row],[BC-SfB_1980]]&lt;&gt;"",BIMTypeCode[[#This Row],[BC-SfB_1980]],"")</f>
        <v>(27)1</v>
      </c>
      <c r="D93" t="str">
        <f>IF(BIMTypeCode[[#This Row],[CCS_R1]]&lt;&gt;"",BIMTypeCode[[#This Row],[CCS_R1]],"")</f>
        <v>[L]AE</v>
      </c>
      <c r="E93" t="str">
        <f>IF(BIMTypeCode[[#This Row],[Forvaltningklassifikation_V2.3]]&lt;&gt;"",BIMTypeCode[[#This Row],[Forvaltningklassifikation_V2.3]],"")</f>
        <v>bk.tak</v>
      </c>
      <c r="F93">
        <f>LEN(Table1121[[#This Row],[ID]])</f>
        <v>3</v>
      </c>
    </row>
    <row r="94" spans="1:6" x14ac:dyDescent="0.3">
      <c r="A94" t="str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Row],[BC-SfB_1980]]&lt;&gt;"",BIMTypeCode[[#This Row],[BC-SfB_1980]],"")</f>
        <v/>
      </c>
      <c r="D94" t="str">
        <f>IF(BIMTypeCode[[#This Row],[CCS_R1]]&lt;&gt;"",BIMTypeCode[[#This Row],[CCS_R1]],"")</f>
        <v/>
      </c>
      <c r="E94" t="str">
        <f>IF(BIMTypeCode[[#This Row],[Forvaltningklassifikation_V2.3]]&lt;&gt;"",BIMTypeCode[[#This Row],[Forvaltningklassifikation_V2.3]],"")</f>
        <v/>
      </c>
      <c r="F94">
        <f>LEN(Table1121[[#This Row],[ID]])</f>
        <v>2</v>
      </c>
    </row>
    <row r="95" spans="1:6" x14ac:dyDescent="0.3">
      <c r="A95" t="str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Row],[BC-SfB_1980]]&lt;&gt;"",BIMTypeCode[[#This Row],[BC-SfB_1980]],"")</f>
        <v/>
      </c>
      <c r="D95" t="str">
        <f>IF(BIMTypeCode[[#This Row],[CCS_R1]]&lt;&gt;"",BIMTypeCode[[#This Row],[CCS_R1]],"")</f>
        <v/>
      </c>
      <c r="E95" t="str">
        <f>IF(BIMTypeCode[[#This Row],[Forvaltningklassifikation_V2.3]]&lt;&gt;"",BIMTypeCode[[#This Row],[Forvaltningklassifikation_V2.3]],"")</f>
        <v/>
      </c>
      <c r="F95">
        <f>LEN(Table1121[[#This Row],[ID]])</f>
        <v>1</v>
      </c>
    </row>
    <row r="96" spans="1:6" x14ac:dyDescent="0.3">
      <c r="A96" t="str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Row],[BC-SfB_1980]]&lt;&gt;"",BIMTypeCode[[#This Row],[BC-SfB_1980]],"")</f>
        <v/>
      </c>
      <c r="D96" t="str">
        <f>IF(BIMTypeCode[[#This Row],[CCS_R1]]&lt;&gt;"",BIMTypeCode[[#This Row],[CCS_R1]],"")</f>
        <v/>
      </c>
      <c r="E96" t="str">
        <f>IF(BIMTypeCode[[#This Row],[Forvaltningklassifikation_V2.3]]&lt;&gt;"",BIMTypeCode[[#This Row],[Forvaltningklassifikation_V2.3]],"")</f>
        <v/>
      </c>
      <c r="F96">
        <f>LEN(Table1121[[#This Row],[ID]])</f>
        <v>2</v>
      </c>
    </row>
    <row r="97" spans="1:6" x14ac:dyDescent="0.3">
      <c r="A97" t="str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Row],[BC-SfB_1980]]&lt;&gt;"",BIMTypeCode[[#This Row],[BC-SfB_1980]],"")</f>
        <v>(30)2</v>
      </c>
      <c r="D97" t="str">
        <f>IF(BIMTypeCode[[#This Row],[CCS_R1]]&lt;&gt;"",BIMTypeCode[[#This Row],[CCS_R1]],"")</f>
        <v>[L]RUA</v>
      </c>
      <c r="E97" t="str">
        <f>IF(BIMTypeCode[[#This Row],[Forvaltningklassifikation_V2.3]]&lt;&gt;"",BIMTypeCode[[#This Row],[Forvaltningklassifikation_V2.3]],"")</f>
        <v>tk</v>
      </c>
      <c r="F97">
        <f>LEN(Table1121[[#This Row],[ID]])</f>
        <v>3</v>
      </c>
    </row>
    <row r="98" spans="1:6" x14ac:dyDescent="0.3">
      <c r="A98" t="str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Row],[BC-SfB_1980]]&lt;&gt;"",BIMTypeCode[[#This Row],[BC-SfB_1980]],"")</f>
        <v>(30)3</v>
      </c>
      <c r="D98" t="str">
        <f>IF(BIMTypeCode[[#This Row],[CCS_R1]]&lt;&gt;"",BIMTypeCode[[#This Row],[CCS_R1]],"")</f>
        <v/>
      </c>
      <c r="E98" t="str">
        <f>IF(BIMTypeCode[[#This Row],[Forvaltningklassifikation_V2.3]]&lt;&gt;"",BIMTypeCode[[#This Row],[Forvaltningklassifikation_V2.3]],"")</f>
        <v>tk.tra</v>
      </c>
      <c r="F98">
        <f>LEN(Table1121[[#This Row],[ID]])</f>
        <v>3</v>
      </c>
    </row>
    <row r="99" spans="1:6" x14ac:dyDescent="0.3">
      <c r="A99" t="str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Row],[BC-SfB_1980]]&lt;&gt;"",BIMTypeCode[[#This Row],[BC-SfB_1980]],"")</f>
        <v>(30)3</v>
      </c>
      <c r="D99" t="str">
        <f>IF(BIMTypeCode[[#This Row],[CCS_R1]]&lt;&gt;"",BIMTypeCode[[#This Row],[CCS_R1]],"")</f>
        <v>[L]</v>
      </c>
      <c r="E99" t="str">
        <f>IF(BIMTypeCode[[#This Row],[Forvaltningklassifikation_V2.3]]&lt;&gt;"",BIMTypeCode[[#This Row],[Forvaltningklassifikation_V2.3]],"")</f>
        <v>tk</v>
      </c>
      <c r="F99">
        <f>LEN(Table1121[[#This Row],[ID]])</f>
        <v>3</v>
      </c>
    </row>
    <row r="100" spans="1:6" x14ac:dyDescent="0.3">
      <c r="A100" t="str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Row],[BC-SfB_1980]]&lt;&gt;"",BIMTypeCode[[#This Row],[BC-SfB_1980]],"")</f>
        <v/>
      </c>
      <c r="D100" t="str">
        <f>IF(BIMTypeCode[[#This Row],[CCS_R1]]&lt;&gt;"",BIMTypeCode[[#This Row],[CCS_R1]],"")</f>
        <v/>
      </c>
      <c r="E100" t="str">
        <f>IF(BIMTypeCode[[#This Row],[Forvaltningklassifikation_V2.3]]&lt;&gt;"",BIMTypeCode[[#This Row],[Forvaltningklassifikation_V2.3]],"")</f>
        <v/>
      </c>
      <c r="F100">
        <f>LEN(Table1121[[#This Row],[ID]])</f>
        <v>2</v>
      </c>
    </row>
    <row r="101" spans="1:6" x14ac:dyDescent="0.3">
      <c r="A101" t="str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Row],[BC-SfB_1980]]&lt;&gt;"",BIMTypeCode[[#This Row],[BC-SfB_1980]],"")</f>
        <v>(31)2</v>
      </c>
      <c r="D101" t="str">
        <f>IF(BIMTypeCode[[#This Row],[CCS_R1]]&lt;&gt;"",BIMTypeCode[[#This Row],[CCS_R1]],"")</f>
        <v>[L]QQC</v>
      </c>
      <c r="E101" t="str">
        <f>IF(BIMTypeCode[[#This Row],[Forvaltningklassifikation_V2.3]]&lt;&gt;"",BIMTypeCode[[#This Row],[Forvaltningklassifikation_V2.3]],"")</f>
        <v>bk.dør</v>
      </c>
      <c r="F101">
        <f>LEN(Table1121[[#This Row],[ID]])</f>
        <v>3</v>
      </c>
    </row>
    <row r="102" spans="1:6" x14ac:dyDescent="0.3">
      <c r="A102" t="str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Row],[BC-SfB_1980]]&lt;&gt;"",BIMTypeCode[[#This Row],[BC-SfB_1980]],"")</f>
        <v>(31)4</v>
      </c>
      <c r="D102" t="str">
        <f>IF(BIMTypeCode[[#This Row],[CCS_R1]]&lt;&gt;"",BIMTypeCode[[#This Row],[CCS_R1]],"")</f>
        <v>[L]QQA</v>
      </c>
      <c r="E102" t="str">
        <f>IF(BIMTypeCode[[#This Row],[Forvaltningklassifikation_V2.3]]&lt;&gt;"",BIMTypeCode[[#This Row],[Forvaltningklassifikation_V2.3]],"")</f>
        <v>bk.vin</v>
      </c>
      <c r="F102">
        <f>LEN(Table1121[[#This Row],[ID]])</f>
        <v>3</v>
      </c>
    </row>
    <row r="103" spans="1:6" x14ac:dyDescent="0.3">
      <c r="A103" t="str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Row],[BC-SfB_1980]]&lt;&gt;"",BIMTypeCode[[#This Row],[BC-SfB_1980]],"")</f>
        <v>(31)2</v>
      </c>
      <c r="D103" t="str">
        <f>IF(BIMTypeCode[[#This Row],[CCS_R1]]&lt;&gt;"",BIMTypeCode[[#This Row],[CCS_R1]],"")</f>
        <v>[L]QQC</v>
      </c>
      <c r="E103" t="str">
        <f>IF(BIMTypeCode[[#This Row],[Forvaltningklassifikation_V2.3]]&lt;&gt;"",BIMTypeCode[[#This Row],[Forvaltningklassifikation_V2.3]],"")</f>
        <v>bk.dør</v>
      </c>
      <c r="F103">
        <f>LEN(Table1121[[#This Row],[ID]])</f>
        <v>3</v>
      </c>
    </row>
    <row r="104" spans="1:6" x14ac:dyDescent="0.3">
      <c r="A104" t="str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Row],[BC-SfB_1980]]&lt;&gt;"",BIMTypeCode[[#This Row],[BC-SfB_1980]],"")</f>
        <v>(31)4</v>
      </c>
      <c r="D104" t="str">
        <f>IF(BIMTypeCode[[#This Row],[CCS_R1]]&lt;&gt;"",BIMTypeCode[[#This Row],[CCS_R1]],"")</f>
        <v>[L]QQA</v>
      </c>
      <c r="E104" t="str">
        <f>IF(BIMTypeCode[[#This Row],[Forvaltningklassifikation_V2.3]]&lt;&gt;"",BIMTypeCode[[#This Row],[Forvaltningklassifikation_V2.3]],"")</f>
        <v>bk.vin</v>
      </c>
      <c r="F104">
        <f>LEN(Table1121[[#This Row],[ID]])</f>
        <v>3</v>
      </c>
    </row>
    <row r="105" spans="1:6" x14ac:dyDescent="0.3">
      <c r="A105" t="str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Row],[BC-SfB_1980]]&lt;&gt;"",BIMTypeCode[[#This Row],[BC-SfB_1980]],"")</f>
        <v>(31)</v>
      </c>
      <c r="D105" t="str">
        <f>IF(BIMTypeCode[[#This Row],[CCS_R1]]&lt;&gt;"",BIMTypeCode[[#This Row],[CCS_R1]],"")</f>
        <v>[L]NAA</v>
      </c>
      <c r="E105" t="str">
        <f>IF(BIMTypeCode[[#This Row],[Forvaltningklassifikation_V2.3]]&lt;&gt;"",BIMTypeCode[[#This Row],[Forvaltningklassifikation_V2.3]],"")</f>
        <v>bk</v>
      </c>
      <c r="F105">
        <f>LEN(Table1121[[#This Row],[ID]])</f>
        <v>3</v>
      </c>
    </row>
    <row r="106" spans="1:6" x14ac:dyDescent="0.3">
      <c r="A106" t="str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Row],[BC-SfB_1980]]&lt;&gt;"",BIMTypeCode[[#This Row],[BC-SfB_1980]],"")</f>
        <v>(31)3</v>
      </c>
      <c r="D106" t="str">
        <f>IF(BIMTypeCode[[#This Row],[CCS_R1]]&lt;&gt;"",BIMTypeCode[[#This Row],[CCS_R1]],"")</f>
        <v>[L]QQE</v>
      </c>
      <c r="E106" t="str">
        <f>IF(BIMTypeCode[[#This Row],[Forvaltningklassifikation_V2.3]]&lt;&gt;"",BIMTypeCode[[#This Row],[Forvaltningklassifikation_V2.3]],"")</f>
        <v>bk</v>
      </c>
      <c r="F106">
        <f>LEN(Table1121[[#This Row],[ID]])</f>
        <v>3</v>
      </c>
    </row>
    <row r="107" spans="1:6" x14ac:dyDescent="0.3">
      <c r="A107" t="str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Row],[BC-SfB_1980]]&lt;&gt;"",BIMTypeCode[[#This Row],[BC-SfB_1980]],"")</f>
        <v>(31)5</v>
      </c>
      <c r="D107" t="str">
        <f>IF(BIMTypeCode[[#This Row],[CCS_R1]]&lt;&gt;"",BIMTypeCode[[#This Row],[CCS_R1]],"")</f>
        <v>[L]RQD</v>
      </c>
      <c r="E107" t="str">
        <f>IF(BIMTypeCode[[#This Row],[Forvaltningklassifikation_V2.3]]&lt;&gt;"",BIMTypeCode[[#This Row],[Forvaltningklassifikation_V2.3]],"")</f>
        <v>bk</v>
      </c>
      <c r="F107">
        <f>LEN(Table1121[[#This Row],[ID]])</f>
        <v>3</v>
      </c>
    </row>
    <row r="108" spans="1:6" x14ac:dyDescent="0.3">
      <c r="A108" t="str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Row],[BC-SfB_1980]]&lt;&gt;"",BIMTypeCode[[#This Row],[BC-SfB_1980]],"")</f>
        <v>(31)6</v>
      </c>
      <c r="D108" t="str">
        <f>IF(BIMTypeCode[[#This Row],[CCS_R1]]&lt;&gt;"",BIMTypeCode[[#This Row],[CCS_R1]],"")</f>
        <v/>
      </c>
      <c r="E108" t="str">
        <f>IF(BIMTypeCode[[#This Row],[Forvaltningklassifikation_V2.3]]&lt;&gt;"",BIMTypeCode[[#This Row],[Forvaltningklassifikation_V2.3]],"")</f>
        <v>bk</v>
      </c>
      <c r="F108">
        <f>LEN(Table1121[[#This Row],[ID]])</f>
        <v>3</v>
      </c>
    </row>
    <row r="109" spans="1:6" x14ac:dyDescent="0.3">
      <c r="A109" t="str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Row],[BC-SfB_1980]]&lt;&gt;"",BIMTypeCode[[#This Row],[BC-SfB_1980]],"")</f>
        <v/>
      </c>
      <c r="D109" t="str">
        <f>IF(BIMTypeCode[[#This Row],[CCS_R1]]&lt;&gt;"",BIMTypeCode[[#This Row],[CCS_R1]],"")</f>
        <v/>
      </c>
      <c r="E109" t="str">
        <f>IF(BIMTypeCode[[#This Row],[Forvaltningklassifikation_V2.3]]&lt;&gt;"",BIMTypeCode[[#This Row],[Forvaltningklassifikation_V2.3]],"")</f>
        <v/>
      </c>
      <c r="F109">
        <f>LEN(Table1121[[#This Row],[ID]])</f>
        <v>2</v>
      </c>
    </row>
    <row r="110" spans="1:6" x14ac:dyDescent="0.3">
      <c r="A110" t="str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Row],[BC-SfB_1980]]&lt;&gt;"",BIMTypeCode[[#This Row],[BC-SfB_1980]],"")</f>
        <v>(32)1</v>
      </c>
      <c r="D110" t="str">
        <f>IF(BIMTypeCode[[#This Row],[CCS_R1]]&lt;&gt;"",BIMTypeCode[[#This Row],[CCS_R1]],"")</f>
        <v>[L]QQC</v>
      </c>
      <c r="E110" t="str">
        <f>IF(BIMTypeCode[[#This Row],[Forvaltningklassifikation_V2.3]]&lt;&gt;"",BIMTypeCode[[#This Row],[Forvaltningklassifikation_V2.3]],"")</f>
        <v>bk.dør</v>
      </c>
      <c r="F110">
        <f>LEN(Table1121[[#This Row],[ID]])</f>
        <v>3</v>
      </c>
    </row>
    <row r="111" spans="1:6" x14ac:dyDescent="0.3">
      <c r="A111" t="str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Row],[BC-SfB_1980]]&lt;&gt;"",BIMTypeCode[[#This Row],[BC-SfB_1980]],"")</f>
        <v>(31)4</v>
      </c>
      <c r="D111" t="str">
        <f>IF(BIMTypeCode[[#This Row],[CCS_R1]]&lt;&gt;"",BIMTypeCode[[#This Row],[CCS_R1]],"")</f>
        <v>[L]QQA</v>
      </c>
      <c r="E111" t="str">
        <f>IF(BIMTypeCode[[#This Row],[Forvaltningklassifikation_V2.3]]&lt;&gt;"",BIMTypeCode[[#This Row],[Forvaltningklassifikation_V2.3]],"")</f>
        <v>bk.vin</v>
      </c>
      <c r="F111">
        <f>LEN(Table1121[[#This Row],[ID]])</f>
        <v>3</v>
      </c>
    </row>
    <row r="112" spans="1:6" x14ac:dyDescent="0.3">
      <c r="A112" t="str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Row],[BC-SfB_1980]]&lt;&gt;"",BIMTypeCode[[#This Row],[BC-SfB_1980]],"")</f>
        <v>(32)1</v>
      </c>
      <c r="D112" t="str">
        <f>IF(BIMTypeCode[[#This Row],[CCS_R1]]&lt;&gt;"",BIMTypeCode[[#This Row],[CCS_R1]],"")</f>
        <v>[L]QQC</v>
      </c>
      <c r="E112" t="str">
        <f>IF(BIMTypeCode[[#This Row],[Forvaltningklassifikation_V2.3]]&lt;&gt;"",BIMTypeCode[[#This Row],[Forvaltningklassifikation_V2.3]],"")</f>
        <v>bk.dør</v>
      </c>
      <c r="F112">
        <f>LEN(Table1121[[#This Row],[ID]])</f>
        <v>3</v>
      </c>
    </row>
    <row r="113" spans="1:6" x14ac:dyDescent="0.3">
      <c r="A113" t="str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Row],[BC-SfB_1980]]&lt;&gt;"",BIMTypeCode[[#This Row],[BC-SfB_1980]],"")</f>
        <v>(31)4</v>
      </c>
      <c r="D113" t="str">
        <f>IF(BIMTypeCode[[#This Row],[CCS_R1]]&lt;&gt;"",BIMTypeCode[[#This Row],[CCS_R1]],"")</f>
        <v>[L]QQA</v>
      </c>
      <c r="E113" t="str">
        <f>IF(BIMTypeCode[[#This Row],[Forvaltningklassifikation_V2.3]]&lt;&gt;"",BIMTypeCode[[#This Row],[Forvaltningklassifikation_V2.3]],"")</f>
        <v>bk.vin</v>
      </c>
      <c r="F113">
        <f>LEN(Table1121[[#This Row],[ID]])</f>
        <v>3</v>
      </c>
    </row>
    <row r="114" spans="1:6" x14ac:dyDescent="0.3">
      <c r="A114" t="str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Row],[BC-SfB_1980]]&lt;&gt;"",BIMTypeCode[[#This Row],[BC-SfB_1980]],"")</f>
        <v>(32)</v>
      </c>
      <c r="D114" t="str">
        <f>IF(BIMTypeCode[[#This Row],[CCS_R1]]&lt;&gt;"",BIMTypeCode[[#This Row],[CCS_R1]],"")</f>
        <v>[L]NAA</v>
      </c>
      <c r="E114" t="str">
        <f>IF(BIMTypeCode[[#This Row],[Forvaltningklassifikation_V2.3]]&lt;&gt;"",BIMTypeCode[[#This Row],[Forvaltningklassifikation_V2.3]],"")</f>
        <v>bk</v>
      </c>
      <c r="F114">
        <f>LEN(Table1121[[#This Row],[ID]])</f>
        <v>3</v>
      </c>
    </row>
    <row r="115" spans="1:6" x14ac:dyDescent="0.3">
      <c r="A115" t="str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Row],[BC-SfB_1980]]&lt;&gt;"",BIMTypeCode[[#This Row],[BC-SfB_1980]],"")</f>
        <v>(32)</v>
      </c>
      <c r="D115" t="str">
        <f>IF(BIMTypeCode[[#This Row],[CCS_R1]]&lt;&gt;"",BIMTypeCode[[#This Row],[CCS_R1]],"")</f>
        <v>[L]QQE</v>
      </c>
      <c r="E115" t="str">
        <f>IF(BIMTypeCode[[#This Row],[Forvaltningklassifikation_V2.3]]&lt;&gt;"",BIMTypeCode[[#This Row],[Forvaltningklassifikation_V2.3]],"")</f>
        <v>bk</v>
      </c>
      <c r="F115">
        <f>LEN(Table1121[[#This Row],[ID]])</f>
        <v>3</v>
      </c>
    </row>
    <row r="116" spans="1:6" x14ac:dyDescent="0.3">
      <c r="A116" t="str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Row],[BC-SfB_1980]]&lt;&gt;"",BIMTypeCode[[#This Row],[BC-SfB_1980]],"")</f>
        <v>(32)3</v>
      </c>
      <c r="D116" t="str">
        <f>IF(BIMTypeCode[[#This Row],[CCS_R1]]&lt;&gt;"",BIMTypeCode[[#This Row],[CCS_R1]],"")</f>
        <v>[L]AD</v>
      </c>
      <c r="E116" t="str">
        <f>IF(BIMTypeCode[[#This Row],[Forvaltningklassifikation_V2.3]]&lt;&gt;"",BIMTypeCode[[#This Row],[Forvaltningklassifikation_V2.3]],"")</f>
        <v>bk</v>
      </c>
      <c r="F116">
        <f>LEN(Table1121[[#This Row],[ID]])</f>
        <v>3</v>
      </c>
    </row>
    <row r="117" spans="1:6" x14ac:dyDescent="0.3">
      <c r="A117" t="str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Row],[BC-SfB_1980]]&lt;&gt;"",BIMTypeCode[[#This Row],[BC-SfB_1980]],"")</f>
        <v>(32)</v>
      </c>
      <c r="D117" t="str">
        <f>IF(BIMTypeCode[[#This Row],[CCS_R1]]&lt;&gt;"",BIMTypeCode[[#This Row],[CCS_R1]],"")</f>
        <v>[L]RQD</v>
      </c>
      <c r="E117" t="str">
        <f>IF(BIMTypeCode[[#This Row],[Forvaltningklassifikation_V2.3]]&lt;&gt;"",BIMTypeCode[[#This Row],[Forvaltningklassifikation_V2.3]],"")</f>
        <v>bk</v>
      </c>
      <c r="F117">
        <f>LEN(Table1121[[#This Row],[ID]])</f>
        <v>3</v>
      </c>
    </row>
    <row r="118" spans="1:6" x14ac:dyDescent="0.3">
      <c r="A118" t="str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Row],[BC-SfB_1980]]&lt;&gt;"",BIMTypeCode[[#This Row],[BC-SfB_1980]],"")</f>
        <v>(32)4</v>
      </c>
      <c r="D118" t="str">
        <f>IF(BIMTypeCode[[#This Row],[CCS_R1]]&lt;&gt;"",BIMTypeCode[[#This Row],[CCS_R1]],"")</f>
        <v/>
      </c>
      <c r="E118" t="str">
        <f>IF(BIMTypeCode[[#This Row],[Forvaltningklassifikation_V2.3]]&lt;&gt;"",BIMTypeCode[[#This Row],[Forvaltningklassifikation_V2.3]],"")</f>
        <v>bk</v>
      </c>
      <c r="F118">
        <f>LEN(Table1121[[#This Row],[ID]])</f>
        <v>3</v>
      </c>
    </row>
    <row r="119" spans="1:6" x14ac:dyDescent="0.3">
      <c r="A119" t="str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Row],[BC-SfB_1980]]&lt;&gt;"",BIMTypeCode[[#This Row],[BC-SfB_1980]],"")</f>
        <v/>
      </c>
      <c r="D119" t="str">
        <f>IF(BIMTypeCode[[#This Row],[CCS_R1]]&lt;&gt;"",BIMTypeCode[[#This Row],[CCS_R1]],"")</f>
        <v/>
      </c>
      <c r="E119" t="str">
        <f>IF(BIMTypeCode[[#This Row],[Forvaltningklassifikation_V2.3]]&lt;&gt;"",BIMTypeCode[[#This Row],[Forvaltningklassifikation_V2.3]],"")</f>
        <v/>
      </c>
      <c r="F119">
        <f>LEN(Table1121[[#This Row],[ID]])</f>
        <v>2</v>
      </c>
    </row>
    <row r="120" spans="1:6" x14ac:dyDescent="0.3">
      <c r="A120" t="str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Row],[BC-SfB_1980]]&lt;&gt;"",BIMTypeCode[[#This Row],[BC-SfB_1980]],"")</f>
        <v>(33)1</v>
      </c>
      <c r="D120" t="str">
        <f>IF(BIMTypeCode[[#This Row],[CCS_R1]]&lt;&gt;"",BIMTypeCode[[#This Row],[CCS_R1]],"")</f>
        <v>[L]BF</v>
      </c>
      <c r="E120" t="str">
        <f>IF(BIMTypeCode[[#This Row],[Forvaltningklassifikation_V2.3]]&lt;&gt;"",BIMTypeCode[[#This Row],[Forvaltningklassifikation_V2.3]],"")</f>
        <v>bk.dæk</v>
      </c>
      <c r="F120">
        <f>LEN(Table1121[[#This Row],[ID]])</f>
        <v>3</v>
      </c>
    </row>
    <row r="121" spans="1:6" x14ac:dyDescent="0.3">
      <c r="A121" t="str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Row],[BC-SfB_1980]]&lt;&gt;"",BIMTypeCode[[#This Row],[BC-SfB_1980]],"")</f>
        <v>(33)2</v>
      </c>
      <c r="D121" t="str">
        <f>IF(BIMTypeCode[[#This Row],[CCS_R1]]&lt;&gt;"",BIMTypeCode[[#This Row],[CCS_R1]],"")</f>
        <v>[L]BF</v>
      </c>
      <c r="E121" t="str">
        <f>IF(BIMTypeCode[[#This Row],[Forvaltningklassifikation_V2.3]]&lt;&gt;"",BIMTypeCode[[#This Row],[Forvaltningklassifikation_V2.3]],"")</f>
        <v>bk.dæk</v>
      </c>
      <c r="F121">
        <f>LEN(Table1121[[#This Row],[ID]])</f>
        <v>3</v>
      </c>
    </row>
    <row r="122" spans="1:6" x14ac:dyDescent="0.3">
      <c r="A122" t="str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Row],[BC-SfB_1980]]&lt;&gt;"",BIMTypeCode[[#This Row],[BC-SfB_1980]],"")</f>
        <v>(33)3</v>
      </c>
      <c r="D122" t="str">
        <f>IF(BIMTypeCode[[#This Row],[CCS_R1]]&lt;&gt;"",BIMTypeCode[[#This Row],[CCS_R1]],"")</f>
        <v>[L]NAC</v>
      </c>
      <c r="E122" t="str">
        <f>IF(BIMTypeCode[[#This Row],[Forvaltningklassifikation_V2.3]]&lt;&gt;"",BIMTypeCode[[#This Row],[Forvaltningklassifikation_V2.3]],"")</f>
        <v>bk.dæk</v>
      </c>
      <c r="F122">
        <f>LEN(Table1121[[#This Row],[ID]])</f>
        <v>3</v>
      </c>
    </row>
    <row r="123" spans="1:6" x14ac:dyDescent="0.3">
      <c r="A123" t="str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Row],[BC-SfB_1980]]&lt;&gt;"",BIMTypeCode[[#This Row],[BC-SfB_1980]],"")</f>
        <v>(33)</v>
      </c>
      <c r="D123" t="str">
        <f>IF(BIMTypeCode[[#This Row],[CCS_R1]]&lt;&gt;"",BIMTypeCode[[#This Row],[CCS_R1]],"")</f>
        <v>[L]BF</v>
      </c>
      <c r="E123" t="str">
        <f>IF(BIMTypeCode[[#This Row],[Forvaltningklassifikation_V2.3]]&lt;&gt;"",BIMTypeCode[[#This Row],[Forvaltningklassifikation_V2.3]],"")</f>
        <v>bk.dæk</v>
      </c>
      <c r="F123">
        <f>LEN(Table1121[[#This Row],[ID]])</f>
        <v>3</v>
      </c>
    </row>
    <row r="124" spans="1:6" x14ac:dyDescent="0.3">
      <c r="A124" t="str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Row],[BC-SfB_1980]]&lt;&gt;"",BIMTypeCode[[#This Row],[BC-SfB_1980]],"")</f>
        <v>(33)</v>
      </c>
      <c r="D124" t="str">
        <f>IF(BIMTypeCode[[#This Row],[CCS_R1]]&lt;&gt;"",BIMTypeCode[[#This Row],[CCS_R1]],"")</f>
        <v>[L]NCC</v>
      </c>
      <c r="E124" t="str">
        <f>IF(BIMTypeCode[[#This Row],[Forvaltningklassifikation_V2.3]]&lt;&gt;"",BIMTypeCode[[#This Row],[Forvaltningklassifikation_V2.3]],"")</f>
        <v>bk.dæk</v>
      </c>
      <c r="F124">
        <f>LEN(Table1121[[#This Row],[ID]])</f>
        <v>3</v>
      </c>
    </row>
    <row r="125" spans="1:6" x14ac:dyDescent="0.3">
      <c r="A125" t="str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Row],[BC-SfB_1980]]&lt;&gt;"",BIMTypeCode[[#This Row],[BC-SfB_1980]],"")</f>
        <v>(33)</v>
      </c>
      <c r="D125" t="str">
        <f>IF(BIMTypeCode[[#This Row],[CCS_R1]]&lt;&gt;"",BIMTypeCode[[#This Row],[CCS_R1]],"")</f>
        <v>[L]RQC</v>
      </c>
      <c r="E125" t="str">
        <f>IF(BIMTypeCode[[#This Row],[Forvaltningklassifikation_V2.3]]&lt;&gt;"",BIMTypeCode[[#This Row],[Forvaltningklassifikation_V2.3]],"")</f>
        <v>bk.dæk</v>
      </c>
      <c r="F125">
        <f>LEN(Table1121[[#This Row],[ID]])</f>
        <v>3</v>
      </c>
    </row>
    <row r="126" spans="1:6" x14ac:dyDescent="0.3">
      <c r="A126" t="str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Row],[BC-SfB_1980]]&lt;&gt;"",BIMTypeCode[[#This Row],[BC-SfB_1980]],"")</f>
        <v>(33)</v>
      </c>
      <c r="D126" t="str">
        <f>IF(BIMTypeCode[[#This Row],[CCS_R1]]&lt;&gt;"",BIMTypeCode[[#This Row],[CCS_R1]],"")</f>
        <v/>
      </c>
      <c r="E126" t="str">
        <f>IF(BIMTypeCode[[#This Row],[Forvaltningklassifikation_V2.3]]&lt;&gt;"",BIMTypeCode[[#This Row],[Forvaltningklassifikation_V2.3]],"")</f>
        <v>bk.dæk</v>
      </c>
      <c r="F126">
        <f>LEN(Table1121[[#This Row],[ID]])</f>
        <v>3</v>
      </c>
    </row>
    <row r="127" spans="1:6" x14ac:dyDescent="0.3">
      <c r="A127" t="str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Row],[BC-SfB_1980]]&lt;&gt;"",BIMTypeCode[[#This Row],[BC-SfB_1980]],"")</f>
        <v/>
      </c>
      <c r="D127" t="str">
        <f>IF(BIMTypeCode[[#This Row],[CCS_R1]]&lt;&gt;"",BIMTypeCode[[#This Row],[CCS_R1]],"")</f>
        <v/>
      </c>
      <c r="E127" t="str">
        <f>IF(BIMTypeCode[[#This Row],[Forvaltningklassifikation_V2.3]]&lt;&gt;"",BIMTypeCode[[#This Row],[Forvaltningklassifikation_V2.3]],"")</f>
        <v/>
      </c>
      <c r="F127">
        <f>LEN(Table1121[[#This Row],[ID]])</f>
        <v>2</v>
      </c>
    </row>
    <row r="128" spans="1:6" x14ac:dyDescent="0.3">
      <c r="A128" t="str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Row],[BC-SfB_1980]]&lt;&gt;"",BIMTypeCode[[#This Row],[BC-SfB_1980]],"")</f>
        <v>(34)1</v>
      </c>
      <c r="D128" t="str">
        <f>IF(BIMTypeCode[[#This Row],[CCS_R1]]&lt;&gt;"",BIMTypeCode[[#This Row],[CCS_R1]],"")</f>
        <v>[L]FQD</v>
      </c>
      <c r="E128" t="str">
        <f>IF(BIMTypeCode[[#This Row],[Forvaltningklassifikation_V2.3]]&lt;&gt;"",BIMTypeCode[[#This Row],[Forvaltningklassifikation_V2.3]],"")</f>
        <v>bk</v>
      </c>
      <c r="F128">
        <f>LEN(Table1121[[#This Row],[ID]])</f>
        <v>3</v>
      </c>
    </row>
    <row r="129" spans="1:6" x14ac:dyDescent="0.3">
      <c r="A129" t="str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Row],[BC-SfB_1980]]&lt;&gt;"",BIMTypeCode[[#This Row],[BC-SfB_1980]],"")</f>
        <v>(34)2</v>
      </c>
      <c r="D129" t="str">
        <f>IF(BIMTypeCode[[#This Row],[CCS_R1]]&lt;&gt;"",BIMTypeCode[[#This Row],[CCS_R1]],"")</f>
        <v>[L]FQD</v>
      </c>
      <c r="E129" t="str">
        <f>IF(BIMTypeCode[[#This Row],[Forvaltningklassifikation_V2.3]]&lt;&gt;"",BIMTypeCode[[#This Row],[Forvaltningklassifikation_V2.3]],"")</f>
        <v>bk</v>
      </c>
      <c r="F129">
        <f>LEN(Table1121[[#This Row],[ID]])</f>
        <v>3</v>
      </c>
    </row>
    <row r="130" spans="1:6" x14ac:dyDescent="0.3">
      <c r="A130" t="str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Row],[BC-SfB_1980]]&lt;&gt;"",BIMTypeCode[[#This Row],[BC-SfB_1980]],"")</f>
        <v>(34)3</v>
      </c>
      <c r="D130" t="str">
        <f>IF(BIMTypeCode[[#This Row],[CCS_R1]]&lt;&gt;"",BIMTypeCode[[#This Row],[CCS_R1]],"")</f>
        <v>[L]NAC</v>
      </c>
      <c r="E130" t="str">
        <f>IF(BIMTypeCode[[#This Row],[Forvaltningklassifikation_V2.3]]&lt;&gt;"",BIMTypeCode[[#This Row],[Forvaltningklassifikation_V2.3]],"")</f>
        <v>bk</v>
      </c>
      <c r="F130">
        <f>LEN(Table1121[[#This Row],[ID]])</f>
        <v>3</v>
      </c>
    </row>
    <row r="131" spans="1:6" x14ac:dyDescent="0.3">
      <c r="A131" t="str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Row],[BC-SfB_1980]]&lt;&gt;"",BIMTypeCode[[#This Row],[BC-SfB_1980]],"")</f>
        <v>(34)</v>
      </c>
      <c r="D131" t="str">
        <f>IF(BIMTypeCode[[#This Row],[CCS_R1]]&lt;&gt;"",BIMTypeCode[[#This Row],[CCS_R1]],"")</f>
        <v/>
      </c>
      <c r="E131" t="str">
        <f>IF(BIMTypeCode[[#This Row],[Forvaltningklassifikation_V2.3]]&lt;&gt;"",BIMTypeCode[[#This Row],[Forvaltningklassifikation_V2.3]],"")</f>
        <v>bk</v>
      </c>
      <c r="F131">
        <f>LEN(Table1121[[#This Row],[ID]])</f>
        <v>3</v>
      </c>
    </row>
    <row r="132" spans="1:6" x14ac:dyDescent="0.3">
      <c r="A132" t="str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Row],[BC-SfB_1980]]&lt;&gt;"",BIMTypeCode[[#This Row],[BC-SfB_1980]],"")</f>
        <v/>
      </c>
      <c r="D132" t="str">
        <f>IF(BIMTypeCode[[#This Row],[CCS_R1]]&lt;&gt;"",BIMTypeCode[[#This Row],[CCS_R1]],"")</f>
        <v/>
      </c>
      <c r="E132" t="str">
        <f>IF(BIMTypeCode[[#This Row],[Forvaltningklassifikation_V2.3]]&lt;&gt;"",BIMTypeCode[[#This Row],[Forvaltningklassifikation_V2.3]],"")</f>
        <v/>
      </c>
      <c r="F132">
        <f>LEN(Table1121[[#This Row],[ID]])</f>
        <v>2</v>
      </c>
    </row>
    <row r="133" spans="1:6" x14ac:dyDescent="0.3">
      <c r="A133" t="str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Row],[BC-SfB_1980]]&lt;&gt;"",BIMTypeCode[[#This Row],[BC-SfB_1980]],"")</f>
        <v>(35)1</v>
      </c>
      <c r="D133" t="str">
        <f>IF(BIMTypeCode[[#This Row],[CCS_R1]]&lt;&gt;"",BIMTypeCode[[#This Row],[CCS_R1]],"")</f>
        <v>[L]BG</v>
      </c>
      <c r="E133" t="str">
        <f>IF(BIMTypeCode[[#This Row],[Forvaltningklassifikation_V2.3]]&lt;&gt;"",BIMTypeCode[[#This Row],[Forvaltningklassifikation_V2.3]],"")</f>
        <v>bk.lof</v>
      </c>
      <c r="F133">
        <f>LEN(Table1121[[#This Row],[ID]])</f>
        <v>3</v>
      </c>
    </row>
    <row r="134" spans="1:6" x14ac:dyDescent="0.3">
      <c r="A134" t="str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Row],[BC-SfB_1980]]&lt;&gt;"",BIMTypeCode[[#This Row],[BC-SfB_1980]],"")</f>
        <v>(35)1</v>
      </c>
      <c r="D134" t="str">
        <f>IF(BIMTypeCode[[#This Row],[CCS_R1]]&lt;&gt;"",BIMTypeCode[[#This Row],[CCS_R1]],"")</f>
        <v>[L]BG</v>
      </c>
      <c r="E134" t="str">
        <f>IF(BIMTypeCode[[#This Row],[Forvaltningklassifikation_V2.3]]&lt;&gt;"",BIMTypeCode[[#This Row],[Forvaltningklassifikation_V2.3]],"")</f>
        <v>bk.lof</v>
      </c>
      <c r="F134">
        <f>LEN(Table1121[[#This Row],[ID]])</f>
        <v>3</v>
      </c>
    </row>
    <row r="135" spans="1:6" x14ac:dyDescent="0.3">
      <c r="A135" t="str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Row],[BC-SfB_1980]]&lt;&gt;"",BIMTypeCode[[#This Row],[BC-SfB_1980]],"")</f>
        <v>(35)2</v>
      </c>
      <c r="D135" t="str">
        <f>IF(BIMTypeCode[[#This Row],[CCS_R1]]&lt;&gt;"",BIMTypeCode[[#This Row],[CCS_R1]],"")</f>
        <v>[L]BG</v>
      </c>
      <c r="E135" t="str">
        <f>IF(BIMTypeCode[[#This Row],[Forvaltningklassifikation_V2.3]]&lt;&gt;"",BIMTypeCode[[#This Row],[Forvaltningklassifikation_V2.3]],"")</f>
        <v>bk.lof</v>
      </c>
      <c r="F135">
        <f>LEN(Table1121[[#This Row],[ID]])</f>
        <v>3</v>
      </c>
    </row>
    <row r="136" spans="1:6" x14ac:dyDescent="0.3">
      <c r="A136" t="str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Row],[BC-SfB_1980]]&lt;&gt;"",BIMTypeCode[[#This Row],[BC-SfB_1980]],"")</f>
        <v>(35)2</v>
      </c>
      <c r="D136" t="str">
        <f>IF(BIMTypeCode[[#This Row],[CCS_R1]]&lt;&gt;"",BIMTypeCode[[#This Row],[CCS_R1]],"")</f>
        <v>[L]BG</v>
      </c>
      <c r="E136" t="str">
        <f>IF(BIMTypeCode[[#This Row],[Forvaltningklassifikation_V2.3]]&lt;&gt;"",BIMTypeCode[[#This Row],[Forvaltningklassifikation_V2.3]],"")</f>
        <v>bk.lof</v>
      </c>
      <c r="F136">
        <f>LEN(Table1121[[#This Row],[ID]])</f>
        <v>3</v>
      </c>
    </row>
    <row r="137" spans="1:6" x14ac:dyDescent="0.3">
      <c r="A137" t="str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Row],[BC-SfB_1980]]&lt;&gt;"",BIMTypeCode[[#This Row],[BC-SfB_1980]],"")</f>
        <v>(35)</v>
      </c>
      <c r="D137" t="str">
        <f>IF(BIMTypeCode[[#This Row],[CCS_R1]]&lt;&gt;"",BIMTypeCode[[#This Row],[CCS_R1]],"")</f>
        <v>[L]BG</v>
      </c>
      <c r="E137" t="str">
        <f>IF(BIMTypeCode[[#This Row],[Forvaltningklassifikation_V2.3]]&lt;&gt;"",BIMTypeCode[[#This Row],[Forvaltningklassifikation_V2.3]],"")</f>
        <v>bk.lof</v>
      </c>
      <c r="F137">
        <f>LEN(Table1121[[#This Row],[ID]])</f>
        <v>3</v>
      </c>
    </row>
    <row r="138" spans="1:6" x14ac:dyDescent="0.3">
      <c r="A138" t="str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Row],[BC-SfB_1980]]&lt;&gt;"",BIMTypeCode[[#This Row],[BC-SfB_1980]],"")</f>
        <v>(35)</v>
      </c>
      <c r="D138" t="str">
        <f>IF(BIMTypeCode[[#This Row],[CCS_R1]]&lt;&gt;"",BIMTypeCode[[#This Row],[CCS_R1]],"")</f>
        <v>[L]BG</v>
      </c>
      <c r="E138" t="str">
        <f>IF(BIMTypeCode[[#This Row],[Forvaltningklassifikation_V2.3]]&lt;&gt;"",BIMTypeCode[[#This Row],[Forvaltningklassifikation_V2.3]],"")</f>
        <v>bk.lof</v>
      </c>
      <c r="F138">
        <f>LEN(Table1121[[#This Row],[ID]])</f>
        <v>3</v>
      </c>
    </row>
    <row r="139" spans="1:6" x14ac:dyDescent="0.3">
      <c r="A139" t="str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Row],[BC-SfB_1980]]&lt;&gt;"",BIMTypeCode[[#This Row],[BC-SfB_1980]],"")</f>
        <v>(35)</v>
      </c>
      <c r="D139" t="str">
        <f>IF(BIMTypeCode[[#This Row],[CCS_R1]]&lt;&gt;"",BIMTypeCode[[#This Row],[CCS_R1]],"")</f>
        <v>[L]RQC</v>
      </c>
      <c r="E139" t="str">
        <f>IF(BIMTypeCode[[#This Row],[Forvaltningklassifikation_V2.3]]&lt;&gt;"",BIMTypeCode[[#This Row],[Forvaltningklassifikation_V2.3]],"")</f>
        <v>bk.lof</v>
      </c>
      <c r="F139">
        <f>LEN(Table1121[[#This Row],[ID]])</f>
        <v>3</v>
      </c>
    </row>
    <row r="140" spans="1:6" x14ac:dyDescent="0.3">
      <c r="A140" t="str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Row],[BC-SfB_1980]]&lt;&gt;"",BIMTypeCode[[#This Row],[BC-SfB_1980]],"")</f>
        <v/>
      </c>
      <c r="D140" t="str">
        <f>IF(BIMTypeCode[[#This Row],[CCS_R1]]&lt;&gt;"",BIMTypeCode[[#This Row],[CCS_R1]],"")</f>
        <v/>
      </c>
      <c r="E140" t="str">
        <f>IF(BIMTypeCode[[#This Row],[Forvaltningklassifikation_V2.3]]&lt;&gt;"",BIMTypeCode[[#This Row],[Forvaltningklassifikation_V2.3]],"")</f>
        <v/>
      </c>
      <c r="F140">
        <f>LEN(Table1121[[#This Row],[ID]])</f>
        <v>2</v>
      </c>
    </row>
    <row r="141" spans="1:6" x14ac:dyDescent="0.3">
      <c r="A141" t="str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Row],[BC-SfB_1980]]&lt;&gt;"",BIMTypeCode[[#This Row],[BC-SfB_1980]],"")</f>
        <v>(36)1</v>
      </c>
      <c r="D141" t="str">
        <f>IF(BIMTypeCode[[#This Row],[CCS_R1]]&lt;&gt;"",BIMTypeCode[[#This Row],[CCS_R1]],"")</f>
        <v>[L]FQD</v>
      </c>
      <c r="E141" t="str">
        <f>IF(BIMTypeCode[[#This Row],[Forvaltningklassifikation_V2.3]]&lt;&gt;"",BIMTypeCode[[#This Row],[Forvaltningklassifikation_V2.3]],"")</f>
        <v>bk</v>
      </c>
      <c r="F141">
        <f>LEN(Table1121[[#This Row],[ID]])</f>
        <v>3</v>
      </c>
    </row>
    <row r="142" spans="1:6" x14ac:dyDescent="0.3">
      <c r="A142" t="str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Row],[BC-SfB_1980]]&lt;&gt;"",BIMTypeCode[[#This Row],[BC-SfB_1980]],"")</f>
        <v/>
      </c>
      <c r="D142" t="str">
        <f>IF(BIMTypeCode[[#This Row],[CCS_R1]]&lt;&gt;"",BIMTypeCode[[#This Row],[CCS_R1]],"")</f>
        <v/>
      </c>
      <c r="E142" t="str">
        <f>IF(BIMTypeCode[[#This Row],[Forvaltningklassifikation_V2.3]]&lt;&gt;"",BIMTypeCode[[#This Row],[Forvaltningklassifikation_V2.3]],"")</f>
        <v/>
      </c>
      <c r="F142">
        <f>LEN(Table1121[[#This Row],[ID]])</f>
        <v>2</v>
      </c>
    </row>
    <row r="143" spans="1:6" x14ac:dyDescent="0.3">
      <c r="A143" t="str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Row],[BC-SfB_1980]]&lt;&gt;"",BIMTypeCode[[#This Row],[BC-SfB_1980]],"")</f>
        <v>(37)1</v>
      </c>
      <c r="D143" t="str">
        <f>IF(BIMTypeCode[[#This Row],[CCS_R1]]&lt;&gt;"",BIMTypeCode[[#This Row],[CCS_R1]],"")</f>
        <v>[L]AE</v>
      </c>
      <c r="E143" t="str">
        <f>IF(BIMTypeCode[[#This Row],[Forvaltningklassifikation_V2.3]]&lt;&gt;"",BIMTypeCode[[#This Row],[Forvaltningklassifikation_V2.3]],"")</f>
        <v>bk.kvi</v>
      </c>
      <c r="F143">
        <f>LEN(Table1121[[#This Row],[ID]])</f>
        <v>3</v>
      </c>
    </row>
    <row r="144" spans="1:6" x14ac:dyDescent="0.3">
      <c r="A144" t="str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Row],[BC-SfB_1980]]&lt;&gt;"",BIMTypeCode[[#This Row],[BC-SfB_1980]],"")</f>
        <v>(37)2</v>
      </c>
      <c r="D144" t="str">
        <f>IF(BIMTypeCode[[#This Row],[CCS_R1]]&lt;&gt;"",BIMTypeCode[[#This Row],[CCS_R1]],"")</f>
        <v>[L]QQA</v>
      </c>
      <c r="E144" t="str">
        <f>IF(BIMTypeCode[[#This Row],[Forvaltningklassifikation_V2.3]]&lt;&gt;"",BIMTypeCode[[#This Row],[Forvaltningklassifikation_V2.3]],"")</f>
        <v>bk.vin</v>
      </c>
      <c r="F144">
        <f>LEN(Table1121[[#This Row],[ID]])</f>
        <v>3</v>
      </c>
    </row>
    <row r="145" spans="1:6" x14ac:dyDescent="0.3">
      <c r="A145" t="str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Row],[BC-SfB_1980]]&lt;&gt;"",BIMTypeCode[[#This Row],[BC-SfB_1980]],"")</f>
        <v>(37)3</v>
      </c>
      <c r="D145" t="str">
        <f>IF(BIMTypeCode[[#This Row],[CCS_R1]]&lt;&gt;"",BIMTypeCode[[#This Row],[CCS_R1]],"")</f>
        <v>[L]RQD</v>
      </c>
      <c r="E145" t="str">
        <f>IF(BIMTypeCode[[#This Row],[Forvaltningklassifikation_V2.3]]&lt;&gt;"",BIMTypeCode[[#This Row],[Forvaltningklassifikation_V2.3]],"")</f>
        <v>bk.tad</v>
      </c>
      <c r="F145">
        <f>LEN(Table1121[[#This Row],[ID]])</f>
        <v>3</v>
      </c>
    </row>
    <row r="146" spans="1:6" x14ac:dyDescent="0.3">
      <c r="A146" t="str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Row],[BC-SfB_1980]]&lt;&gt;"",BIMTypeCode[[#This Row],[BC-SfB_1980]],"")</f>
        <v>(37)4</v>
      </c>
      <c r="D146" t="str">
        <f>IF(BIMTypeCode[[#This Row],[CCS_R1]]&lt;&gt;"",BIMTypeCode[[#This Row],[CCS_R1]],"")</f>
        <v>[L]FQD</v>
      </c>
      <c r="E146" t="str">
        <f>IF(BIMTypeCode[[#This Row],[Forvaltningklassifikation_V2.3]]&lt;&gt;"",BIMTypeCode[[#This Row],[Forvaltningklassifikation_V2.3]],"")</f>
        <v>bk</v>
      </c>
      <c r="F146">
        <f>LEN(Table1121[[#This Row],[ID]])</f>
        <v>3</v>
      </c>
    </row>
    <row r="147" spans="1:6" x14ac:dyDescent="0.3">
      <c r="A147" t="str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Row],[BC-SfB_1980]]&lt;&gt;"",BIMTypeCode[[#This Row],[BC-SfB_1980]],"")</f>
        <v>(37)</v>
      </c>
      <c r="D147" t="str">
        <f>IF(BIMTypeCode[[#This Row],[CCS_R1]]&lt;&gt;"",BIMTypeCode[[#This Row],[CCS_R1]],"")</f>
        <v>[L]NDB</v>
      </c>
      <c r="E147" t="str">
        <f>IF(BIMTypeCode[[#This Row],[Forvaltningklassifikation_V2.3]]&lt;&gt;"",BIMTypeCode[[#This Row],[Forvaltningklassifikation_V2.3]],"")</f>
        <v>bk.tad</v>
      </c>
      <c r="F147">
        <f>LEN(Table1121[[#This Row],[ID]])</f>
        <v>3</v>
      </c>
    </row>
    <row r="148" spans="1:6" x14ac:dyDescent="0.3">
      <c r="A148" t="str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Row],[BC-SfB_1980]]&lt;&gt;"",BIMTypeCode[[#This Row],[BC-SfB_1980]],"")</f>
        <v>(37)5</v>
      </c>
      <c r="D148" t="str">
        <f>IF(BIMTypeCode[[#This Row],[CCS_R1]]&lt;&gt;"",BIMTypeCode[[#This Row],[CCS_R1]],"")</f>
        <v>[L]WMC</v>
      </c>
      <c r="E148" t="str">
        <f>IF(BIMTypeCode[[#This Row],[Forvaltningklassifikation_V2.3]]&lt;&gt;"",BIMTypeCode[[#This Row],[Forvaltningklassifikation_V2.3]],"")</f>
        <v>bk.tad</v>
      </c>
      <c r="F148">
        <f>LEN(Table1121[[#This Row],[ID]])</f>
        <v>3</v>
      </c>
    </row>
    <row r="149" spans="1:6" x14ac:dyDescent="0.3">
      <c r="A149" t="str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Row],[BC-SfB_1980]]&lt;&gt;"",BIMTypeCode[[#This Row],[BC-SfB_1980]],"")</f>
        <v>(37)5</v>
      </c>
      <c r="D149" t="str">
        <f>IF(BIMTypeCode[[#This Row],[CCS_R1]]&lt;&gt;"",BIMTypeCode[[#This Row],[CCS_R1]],"")</f>
        <v>[L]NCE</v>
      </c>
      <c r="E149" t="str">
        <f>IF(BIMTypeCode[[#This Row],[Forvaltningklassifikation_V2.3]]&lt;&gt;"",BIMTypeCode[[#This Row],[Forvaltningklassifikation_V2.3]],"")</f>
        <v>bk.tad</v>
      </c>
      <c r="F149">
        <f>LEN(Table1121[[#This Row],[ID]])</f>
        <v>3</v>
      </c>
    </row>
    <row r="150" spans="1:6" x14ac:dyDescent="0.3">
      <c r="A150" t="str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Row],[BC-SfB_1980]]&lt;&gt;"",BIMTypeCode[[#This Row],[BC-SfB_1980]],"")</f>
        <v/>
      </c>
      <c r="D150" t="str">
        <f>IF(BIMTypeCode[[#This Row],[CCS_R1]]&lt;&gt;"",BIMTypeCode[[#This Row],[CCS_R1]],"")</f>
        <v/>
      </c>
      <c r="E150" t="str">
        <f>IF(BIMTypeCode[[#This Row],[Forvaltningklassifikation_V2.3]]&lt;&gt;"",BIMTypeCode[[#This Row],[Forvaltningklassifikation_V2.3]],"")</f>
        <v/>
      </c>
      <c r="F150">
        <f>LEN(Table1121[[#This Row],[ID]])</f>
        <v>2</v>
      </c>
    </row>
    <row r="151" spans="1:6" x14ac:dyDescent="0.3">
      <c r="A151" t="str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Row],[BC-SfB_1980]]&lt;&gt;"",BIMTypeCode[[#This Row],[BC-SfB_1980]],"")</f>
        <v/>
      </c>
      <c r="D151" t="str">
        <f>IF(BIMTypeCode[[#This Row],[CCS_R1]]&lt;&gt;"",BIMTypeCode[[#This Row],[CCS_R1]],"")</f>
        <v/>
      </c>
      <c r="E151" t="str">
        <f>IF(BIMTypeCode[[#This Row],[Forvaltningklassifikation_V2.3]]&lt;&gt;"",BIMTypeCode[[#This Row],[Forvaltningklassifikation_V2.3]],"")</f>
        <v/>
      </c>
      <c r="F151">
        <f>LEN(Table1121[[#This Row],[ID]])</f>
        <v>1</v>
      </c>
    </row>
    <row r="152" spans="1:6" x14ac:dyDescent="0.3">
      <c r="A152" t="str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Row],[BC-SfB_1980]]&lt;&gt;"",BIMTypeCode[[#This Row],[BC-SfB_1980]],"")</f>
        <v/>
      </c>
      <c r="D152" t="str">
        <f>IF(BIMTypeCode[[#This Row],[CCS_R1]]&lt;&gt;"",BIMTypeCode[[#This Row],[CCS_R1]],"")</f>
        <v/>
      </c>
      <c r="E152" t="str">
        <f>IF(BIMTypeCode[[#This Row],[Forvaltningklassifikation_V2.3]]&lt;&gt;"",BIMTypeCode[[#This Row],[Forvaltningklassifikation_V2.3]],"")</f>
        <v/>
      </c>
      <c r="F152">
        <f>LEN(Table1121[[#This Row],[ID]])</f>
        <v>2</v>
      </c>
    </row>
    <row r="153" spans="1:6" x14ac:dyDescent="0.3">
      <c r="A153" t="str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Row],[BC-SfB_1980]]&lt;&gt;"",BIMTypeCode[[#This Row],[BC-SfB_1980]],"")</f>
        <v>(41)3</v>
      </c>
      <c r="D153" t="str">
        <f>IF(BIMTypeCode[[#This Row],[CCS_R1]]&lt;&gt;"",BIMTypeCode[[#This Row],[CCS_R1]],"")</f>
        <v>[L]FRB</v>
      </c>
      <c r="E153" t="str">
        <f>IF(BIMTypeCode[[#This Row],[Forvaltningklassifikation_V2.3]]&lt;&gt;"",BIMTypeCode[[#This Row],[Forvaltningklassifikation_V2.3]],"")</f>
        <v>bk.ovf</v>
      </c>
      <c r="F153">
        <f>LEN(Table1121[[#This Row],[ID]])</f>
        <v>3</v>
      </c>
    </row>
    <row r="154" spans="1:6" x14ac:dyDescent="0.3">
      <c r="A154" t="str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Row],[BC-SfB_1980]]&lt;&gt;"",BIMTypeCode[[#This Row],[BC-SfB_1980]],"")</f>
        <v>(41)3</v>
      </c>
      <c r="D154" t="str">
        <f>IF(BIMTypeCode[[#This Row],[CCS_R1]]&lt;&gt;"",BIMTypeCode[[#This Row],[CCS_R1]],"")</f>
        <v>[L]NCB</v>
      </c>
      <c r="E154" t="str">
        <f>IF(BIMTypeCode[[#This Row],[Forvaltningklassifikation_V2.3]]&lt;&gt;"",BIMTypeCode[[#This Row],[Forvaltningklassifikation_V2.3]],"")</f>
        <v>bk.ovf</v>
      </c>
      <c r="F154">
        <f>LEN(Table1121[[#This Row],[ID]])</f>
        <v>3</v>
      </c>
    </row>
    <row r="155" spans="1:6" x14ac:dyDescent="0.3">
      <c r="A155" t="str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Row],[BC-SfB_1980]]&lt;&gt;"",BIMTypeCode[[#This Row],[BC-SfB_1980]],"")</f>
        <v>(41)3</v>
      </c>
      <c r="D155" t="str">
        <f>IF(BIMTypeCode[[#This Row],[CCS_R1]]&lt;&gt;"",BIMTypeCode[[#This Row],[CCS_R1]],"")</f>
        <v>[L]NCB</v>
      </c>
      <c r="E155" t="str">
        <f>IF(BIMTypeCode[[#This Row],[Forvaltningklassifikation_V2.3]]&lt;&gt;"",BIMTypeCode[[#This Row],[Forvaltningklassifikation_V2.3]],"")</f>
        <v>bk.ovf</v>
      </c>
      <c r="F155">
        <f>LEN(Table1121[[#This Row],[ID]])</f>
        <v>3</v>
      </c>
    </row>
    <row r="156" spans="1:6" x14ac:dyDescent="0.3">
      <c r="A156" t="str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Row],[BC-SfB_1980]]&lt;&gt;"",BIMTypeCode[[#This Row],[BC-SfB_1980]],"")</f>
        <v/>
      </c>
      <c r="D156" t="str">
        <f>IF(BIMTypeCode[[#This Row],[CCS_R1]]&lt;&gt;"",BIMTypeCode[[#This Row],[CCS_R1]],"")</f>
        <v/>
      </c>
      <c r="E156" t="str">
        <f>IF(BIMTypeCode[[#This Row],[Forvaltningklassifikation_V2.3]]&lt;&gt;"",BIMTypeCode[[#This Row],[Forvaltningklassifikation_V2.3]],"")</f>
        <v/>
      </c>
      <c r="F156">
        <f>LEN(Table1121[[#This Row],[ID]])</f>
        <v>2</v>
      </c>
    </row>
    <row r="157" spans="1:6" x14ac:dyDescent="0.3">
      <c r="A157" t="str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Row],[BC-SfB_1980]]&lt;&gt;"",BIMTypeCode[[#This Row],[BC-SfB_1980]],"")</f>
        <v>(42)1</v>
      </c>
      <c r="D157" t="str">
        <f>IF(BIMTypeCode[[#This Row],[CCS_R1]]&lt;&gt;"",BIMTypeCode[[#This Row],[CCS_R1]],"")</f>
        <v>[L]FRB</v>
      </c>
      <c r="E157" t="str">
        <f>IF(BIMTypeCode[[#This Row],[Forvaltningklassifikation_V2.3]]&lt;&gt;"",BIMTypeCode[[#This Row],[Forvaltningklassifikation_V2.3]],"")</f>
        <v>bk.ovf</v>
      </c>
      <c r="F157">
        <f>LEN(Table1121[[#This Row],[ID]])</f>
        <v>3</v>
      </c>
    </row>
    <row r="158" spans="1:6" x14ac:dyDescent="0.3">
      <c r="A158" t="str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Row],[BC-SfB_1980]]&lt;&gt;"",BIMTypeCode[[#This Row],[BC-SfB_1980]],"")</f>
        <v>(42)1</v>
      </c>
      <c r="D158" t="str">
        <f>IF(BIMTypeCode[[#This Row],[CCS_R1]]&lt;&gt;"",BIMTypeCode[[#This Row],[CCS_R1]],"")</f>
        <v>[L]NCB</v>
      </c>
      <c r="E158" t="str">
        <f>IF(BIMTypeCode[[#This Row],[Forvaltningklassifikation_V2.3]]&lt;&gt;"",BIMTypeCode[[#This Row],[Forvaltningklassifikation_V2.3]],"")</f>
        <v>bk.ovf</v>
      </c>
      <c r="F158">
        <f>LEN(Table1121[[#This Row],[ID]])</f>
        <v>3</v>
      </c>
    </row>
    <row r="159" spans="1:6" x14ac:dyDescent="0.3">
      <c r="A159" t="str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Row],[BC-SfB_1980]]&lt;&gt;"",BIMTypeCode[[#This Row],[BC-SfB_1980]],"")</f>
        <v>(42)1</v>
      </c>
      <c r="D159" t="str">
        <f>IF(BIMTypeCode[[#This Row],[CCS_R1]]&lt;&gt;"",BIMTypeCode[[#This Row],[CCS_R1]],"")</f>
        <v>[L]NCB</v>
      </c>
      <c r="E159" t="str">
        <f>IF(BIMTypeCode[[#This Row],[Forvaltningklassifikation_V2.3]]&lt;&gt;"",BIMTypeCode[[#This Row],[Forvaltningklassifikation_V2.3]],"")</f>
        <v>bk.ovf</v>
      </c>
      <c r="F159">
        <f>LEN(Table1121[[#This Row],[ID]])</f>
        <v>3</v>
      </c>
    </row>
    <row r="160" spans="1:6" x14ac:dyDescent="0.3">
      <c r="A160" t="str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Row],[BC-SfB_1980]]&lt;&gt;"",BIMTypeCode[[#This Row],[BC-SfB_1980]],"")</f>
        <v/>
      </c>
      <c r="D160" t="str">
        <f>IF(BIMTypeCode[[#This Row],[CCS_R1]]&lt;&gt;"",BIMTypeCode[[#This Row],[CCS_R1]],"")</f>
        <v/>
      </c>
      <c r="E160" t="str">
        <f>IF(BIMTypeCode[[#This Row],[Forvaltningklassifikation_V2.3]]&lt;&gt;"",BIMTypeCode[[#This Row],[Forvaltningklassifikation_V2.3]],"")</f>
        <v/>
      </c>
      <c r="F160">
        <f>LEN(Table1121[[#This Row],[ID]])</f>
        <v>2</v>
      </c>
    </row>
    <row r="161" spans="1:6" x14ac:dyDescent="0.3">
      <c r="A161" t="str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Row],[BC-SfB_1980]]&lt;&gt;"",BIMTypeCode[[#This Row],[BC-SfB_1980]],"")</f>
        <v>(43)2</v>
      </c>
      <c r="D161" t="str">
        <f>IF(BIMTypeCode[[#This Row],[CCS_R1]]&lt;&gt;"",BIMTypeCode[[#This Row],[CCS_R1]],"")</f>
        <v>[L]FRB</v>
      </c>
      <c r="E161" t="str">
        <f>IF(BIMTypeCode[[#This Row],[Forvaltningklassifikation_V2.3]]&lt;&gt;"",BIMTypeCode[[#This Row],[Forvaltningklassifikation_V2.3]],"")</f>
        <v>bk.ovf</v>
      </c>
      <c r="F161">
        <f>LEN(Table1121[[#This Row],[ID]])</f>
        <v>3</v>
      </c>
    </row>
    <row r="162" spans="1:6" x14ac:dyDescent="0.3">
      <c r="A162" t="str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Row],[BC-SfB_1980]]&lt;&gt;"",BIMTypeCode[[#This Row],[BC-SfB_1980]],"")</f>
        <v>(43)2</v>
      </c>
      <c r="D162" t="str">
        <f>IF(BIMTypeCode[[#This Row],[CCS_R1]]&lt;&gt;"",BIMTypeCode[[#This Row],[CCS_R1]],"")</f>
        <v>[L]NCC</v>
      </c>
      <c r="E162" t="str">
        <f>IF(BIMTypeCode[[#This Row],[Forvaltningklassifikation_V2.3]]&lt;&gt;"",BIMTypeCode[[#This Row],[Forvaltningklassifikation_V2.3]],"")</f>
        <v>bk.ovf</v>
      </c>
      <c r="F162">
        <f>LEN(Table1121[[#This Row],[ID]])</f>
        <v>3</v>
      </c>
    </row>
    <row r="163" spans="1:6" x14ac:dyDescent="0.3">
      <c r="A163" t="str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Row],[BC-SfB_1980]]&lt;&gt;"",BIMTypeCode[[#This Row],[BC-SfB_1980]],"")</f>
        <v>(43)2</v>
      </c>
      <c r="D163" t="str">
        <f>IF(BIMTypeCode[[#This Row],[CCS_R1]]&lt;&gt;"",BIMTypeCode[[#This Row],[CCS_R1]],"")</f>
        <v>[L]NCC</v>
      </c>
      <c r="E163" t="str">
        <f>IF(BIMTypeCode[[#This Row],[Forvaltningklassifikation_V2.3]]&lt;&gt;"",BIMTypeCode[[#This Row],[Forvaltningklassifikation_V2.3]],"")</f>
        <v>bk.ovf</v>
      </c>
      <c r="F163">
        <f>LEN(Table1121[[#This Row],[ID]])</f>
        <v>3</v>
      </c>
    </row>
    <row r="164" spans="1:6" x14ac:dyDescent="0.3">
      <c r="A164" t="str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Row],[BC-SfB_1980]]&lt;&gt;"",BIMTypeCode[[#This Row],[BC-SfB_1980]],"")</f>
        <v/>
      </c>
      <c r="D164" t="str">
        <f>IF(BIMTypeCode[[#This Row],[CCS_R1]]&lt;&gt;"",BIMTypeCode[[#This Row],[CCS_R1]],"")</f>
        <v/>
      </c>
      <c r="E164" t="str">
        <f>IF(BIMTypeCode[[#This Row],[Forvaltningklassifikation_V2.3]]&lt;&gt;"",BIMTypeCode[[#This Row],[Forvaltningklassifikation_V2.3]],"")</f>
        <v/>
      </c>
      <c r="F164">
        <f>LEN(Table1121[[#This Row],[ID]])</f>
        <v>2</v>
      </c>
    </row>
    <row r="165" spans="1:6" x14ac:dyDescent="0.3">
      <c r="A165" t="str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Row],[BC-SfB_1980]]&lt;&gt;"",BIMTypeCode[[#This Row],[BC-SfB_1980]],"")</f>
        <v>(44)</v>
      </c>
      <c r="D165" t="str">
        <f>IF(BIMTypeCode[[#This Row],[CCS_R1]]&lt;&gt;"",BIMTypeCode[[#This Row],[CCS_R1]],"")</f>
        <v>[L]FRB</v>
      </c>
      <c r="E165" t="str">
        <f>IF(BIMTypeCode[[#This Row],[Forvaltningklassifikation_V2.3]]&lt;&gt;"",BIMTypeCode[[#This Row],[Forvaltningklassifikation_V2.3]],"")</f>
        <v>bk.ovf</v>
      </c>
      <c r="F165">
        <f>LEN(Table1121[[#This Row],[ID]])</f>
        <v>3</v>
      </c>
    </row>
    <row r="166" spans="1:6" x14ac:dyDescent="0.3">
      <c r="A166" t="str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Row],[BC-SfB_1980]]&lt;&gt;"",BIMTypeCode[[#This Row],[BC-SfB_1980]],"")</f>
        <v>(44)</v>
      </c>
      <c r="D166" t="str">
        <f>IF(BIMTypeCode[[#This Row],[CCS_R1]]&lt;&gt;"",BIMTypeCode[[#This Row],[CCS_R1]],"")</f>
        <v>[L]NCC</v>
      </c>
      <c r="E166" t="str">
        <f>IF(BIMTypeCode[[#This Row],[Forvaltningklassifikation_V2.3]]&lt;&gt;"",BIMTypeCode[[#This Row],[Forvaltningklassifikation_V2.3]],"")</f>
        <v>bk.ovf</v>
      </c>
      <c r="F166">
        <f>LEN(Table1121[[#This Row],[ID]])</f>
        <v>3</v>
      </c>
    </row>
    <row r="167" spans="1:6" x14ac:dyDescent="0.3">
      <c r="A167" t="str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Row],[BC-SfB_1980]]&lt;&gt;"",BIMTypeCode[[#This Row],[BC-SfB_1980]],"")</f>
        <v>(44)</v>
      </c>
      <c r="D167" t="str">
        <f>IF(BIMTypeCode[[#This Row],[CCS_R1]]&lt;&gt;"",BIMTypeCode[[#This Row],[CCS_R1]],"")</f>
        <v>[L]NCC</v>
      </c>
      <c r="E167" t="str">
        <f>IF(BIMTypeCode[[#This Row],[Forvaltningklassifikation_V2.3]]&lt;&gt;"",BIMTypeCode[[#This Row],[Forvaltningklassifikation_V2.3]],"")</f>
        <v>bk.ovf</v>
      </c>
      <c r="F167">
        <f>LEN(Table1121[[#This Row],[ID]])</f>
        <v>3</v>
      </c>
    </row>
    <row r="168" spans="1:6" x14ac:dyDescent="0.3">
      <c r="A168" t="str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Row],[BC-SfB_1980]]&lt;&gt;"",BIMTypeCode[[#This Row],[BC-SfB_1980]],"")</f>
        <v/>
      </c>
      <c r="D168" t="str">
        <f>IF(BIMTypeCode[[#This Row],[CCS_R1]]&lt;&gt;"",BIMTypeCode[[#This Row],[CCS_R1]],"")</f>
        <v/>
      </c>
      <c r="E168" t="str">
        <f>IF(BIMTypeCode[[#This Row],[Forvaltningklassifikation_V2.3]]&lt;&gt;"",BIMTypeCode[[#This Row],[Forvaltningklassifikation_V2.3]],"")</f>
        <v/>
      </c>
      <c r="F168">
        <f>LEN(Table1121[[#This Row],[ID]])</f>
        <v>2</v>
      </c>
    </row>
    <row r="169" spans="1:6" x14ac:dyDescent="0.3">
      <c r="A169" t="str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Row],[BC-SfB_1980]]&lt;&gt;"",BIMTypeCode[[#This Row],[BC-SfB_1980]],"")</f>
        <v>(45)</v>
      </c>
      <c r="D169" t="str">
        <f>IF(BIMTypeCode[[#This Row],[CCS_R1]]&lt;&gt;"",BIMTypeCode[[#This Row],[CCS_R1]],"")</f>
        <v>[L]FRB</v>
      </c>
      <c r="E169" t="str">
        <f>IF(BIMTypeCode[[#This Row],[Forvaltningklassifikation_V2.3]]&lt;&gt;"",BIMTypeCode[[#This Row],[Forvaltningklassifikation_V2.3]],"")</f>
        <v>bk.ovf</v>
      </c>
      <c r="F169">
        <f>LEN(Table1121[[#This Row],[ID]])</f>
        <v>3</v>
      </c>
    </row>
    <row r="170" spans="1:6" x14ac:dyDescent="0.3">
      <c r="A170" t="str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Row],[BC-SfB_1980]]&lt;&gt;"",BIMTypeCode[[#This Row],[BC-SfB_1980]],"")</f>
        <v>(45)</v>
      </c>
      <c r="D170" t="str">
        <f>IF(BIMTypeCode[[#This Row],[CCS_R1]]&lt;&gt;"",BIMTypeCode[[#This Row],[CCS_R1]],"")</f>
        <v>[L]NCD</v>
      </c>
      <c r="E170" t="str">
        <f>IF(BIMTypeCode[[#This Row],[Forvaltningklassifikation_V2.3]]&lt;&gt;"",BIMTypeCode[[#This Row],[Forvaltningklassifikation_V2.3]],"")</f>
        <v>bk.ovf</v>
      </c>
      <c r="F170">
        <f>LEN(Table1121[[#This Row],[ID]])</f>
        <v>3</v>
      </c>
    </row>
    <row r="171" spans="1:6" x14ac:dyDescent="0.3">
      <c r="A171" t="str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Row],[BC-SfB_1980]]&lt;&gt;"",BIMTypeCode[[#This Row],[BC-SfB_1980]],"")</f>
        <v>(45)</v>
      </c>
      <c r="D171" t="str">
        <f>IF(BIMTypeCode[[#This Row],[CCS_R1]]&lt;&gt;"",BIMTypeCode[[#This Row],[CCS_R1]],"")</f>
        <v>[L]NCD</v>
      </c>
      <c r="E171" t="str">
        <f>IF(BIMTypeCode[[#This Row],[Forvaltningklassifikation_V2.3]]&lt;&gt;"",BIMTypeCode[[#This Row],[Forvaltningklassifikation_V2.3]],"")</f>
        <v>bk.ovf</v>
      </c>
      <c r="F171">
        <f>LEN(Table1121[[#This Row],[ID]])</f>
        <v>3</v>
      </c>
    </row>
    <row r="172" spans="1:6" x14ac:dyDescent="0.3">
      <c r="A172" t="str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Row],[BC-SfB_1980]]&lt;&gt;"",BIMTypeCode[[#This Row],[BC-SfB_1980]],"")</f>
        <v/>
      </c>
      <c r="D172" t="str">
        <f>IF(BIMTypeCode[[#This Row],[CCS_R1]]&lt;&gt;"",BIMTypeCode[[#This Row],[CCS_R1]],"")</f>
        <v/>
      </c>
      <c r="E172" t="str">
        <f>IF(BIMTypeCode[[#This Row],[Forvaltningklassifikation_V2.3]]&lt;&gt;"",BIMTypeCode[[#This Row],[Forvaltningklassifikation_V2.3]],"")</f>
        <v/>
      </c>
      <c r="F172">
        <f>LEN(Table1121[[#This Row],[ID]])</f>
        <v>2</v>
      </c>
    </row>
    <row r="173" spans="1:6" x14ac:dyDescent="0.3">
      <c r="A173" t="str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Row],[BC-SfB_1980]]&lt;&gt;"",BIMTypeCode[[#This Row],[BC-SfB_1980]],"")</f>
        <v>(46)</v>
      </c>
      <c r="D173" t="str">
        <f>IF(BIMTypeCode[[#This Row],[CCS_R1]]&lt;&gt;"",BIMTypeCode[[#This Row],[CCS_R1]],"")</f>
        <v>[L]FRB</v>
      </c>
      <c r="E173" t="str">
        <f>IF(BIMTypeCode[[#This Row],[Forvaltningklassifikation_V2.3]]&lt;&gt;"",BIMTypeCode[[#This Row],[Forvaltningklassifikation_V2.3]],"")</f>
        <v>bk.ovf</v>
      </c>
      <c r="F173">
        <f>LEN(Table1121[[#This Row],[ID]])</f>
        <v>3</v>
      </c>
    </row>
    <row r="174" spans="1:6" x14ac:dyDescent="0.3">
      <c r="A174" t="str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Row],[BC-SfB_1980]]&lt;&gt;"",BIMTypeCode[[#This Row],[BC-SfB_1980]],"")</f>
        <v>(46)</v>
      </c>
      <c r="D174" t="str">
        <f>IF(BIMTypeCode[[#This Row],[CCS_R1]]&lt;&gt;"",BIMTypeCode[[#This Row],[CCS_R1]],"")</f>
        <v>[L]NCC</v>
      </c>
      <c r="E174" t="str">
        <f>IF(BIMTypeCode[[#This Row],[Forvaltningklassifikation_V2.3]]&lt;&gt;"",BIMTypeCode[[#This Row],[Forvaltningklassifikation_V2.3]],"")</f>
        <v>bk.ovf</v>
      </c>
      <c r="F174">
        <f>LEN(Table1121[[#This Row],[ID]])</f>
        <v>3</v>
      </c>
    </row>
    <row r="175" spans="1:6" x14ac:dyDescent="0.3">
      <c r="A175" t="str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Row],[BC-SfB_1980]]&lt;&gt;"",BIMTypeCode[[#This Row],[BC-SfB_1980]],"")</f>
        <v>(46)</v>
      </c>
      <c r="D175" t="str">
        <f>IF(BIMTypeCode[[#This Row],[CCS_R1]]&lt;&gt;"",BIMTypeCode[[#This Row],[CCS_R1]],"")</f>
        <v>[L]NCC</v>
      </c>
      <c r="E175" t="str">
        <f>IF(BIMTypeCode[[#This Row],[Forvaltningklassifikation_V2.3]]&lt;&gt;"",BIMTypeCode[[#This Row],[Forvaltningklassifikation_V2.3]],"")</f>
        <v>bk.ovf</v>
      </c>
      <c r="F175">
        <f>LEN(Table1121[[#This Row],[ID]])</f>
        <v>3</v>
      </c>
    </row>
    <row r="176" spans="1:6" x14ac:dyDescent="0.3">
      <c r="A176" t="str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Row],[BC-SfB_1980]]&lt;&gt;"",BIMTypeCode[[#This Row],[BC-SfB_1980]],"")</f>
        <v/>
      </c>
      <c r="D176" t="str">
        <f>IF(BIMTypeCode[[#This Row],[CCS_R1]]&lt;&gt;"",BIMTypeCode[[#This Row],[CCS_R1]],"")</f>
        <v/>
      </c>
      <c r="E176" t="str">
        <f>IF(BIMTypeCode[[#This Row],[Forvaltningklassifikation_V2.3]]&lt;&gt;"",BIMTypeCode[[#This Row],[Forvaltningklassifikation_V2.3]],"")</f>
        <v/>
      </c>
      <c r="F176">
        <f>LEN(Table1121[[#This Row],[ID]])</f>
        <v>2</v>
      </c>
    </row>
    <row r="177" spans="1:6" x14ac:dyDescent="0.3">
      <c r="A177" t="str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Row],[BC-SfB_1980]]&lt;&gt;"",BIMTypeCode[[#This Row],[BC-SfB_1980]],"")</f>
        <v>(47)</v>
      </c>
      <c r="D177" t="str">
        <f>IF(BIMTypeCode[[#This Row],[CCS_R1]]&lt;&gt;"",BIMTypeCode[[#This Row],[CCS_R1]],"")</f>
        <v>[L]FRB</v>
      </c>
      <c r="E177" t="str">
        <f>IF(BIMTypeCode[[#This Row],[Forvaltningklassifikation_V2.3]]&lt;&gt;"",BIMTypeCode[[#This Row],[Forvaltningklassifikation_V2.3]],"")</f>
        <v>bk.ovf</v>
      </c>
      <c r="F177">
        <f>LEN(Table1121[[#This Row],[ID]])</f>
        <v>3</v>
      </c>
    </row>
    <row r="178" spans="1:6" x14ac:dyDescent="0.3">
      <c r="A178" t="str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Row],[BC-SfB_1980]]&lt;&gt;"",BIMTypeCode[[#This Row],[BC-SfB_1980]],"")</f>
        <v>(47)</v>
      </c>
      <c r="D178" t="str">
        <f>IF(BIMTypeCode[[#This Row],[CCS_R1]]&lt;&gt;"",BIMTypeCode[[#This Row],[CCS_R1]],"")</f>
        <v>[L]NCE</v>
      </c>
      <c r="E178" t="str">
        <f>IF(BIMTypeCode[[#This Row],[Forvaltningklassifikation_V2.3]]&lt;&gt;"",BIMTypeCode[[#This Row],[Forvaltningklassifikation_V2.3]],"")</f>
        <v>bk.tad</v>
      </c>
      <c r="F178">
        <f>LEN(Table1121[[#This Row],[ID]])</f>
        <v>3</v>
      </c>
    </row>
    <row r="179" spans="1:6" x14ac:dyDescent="0.3">
      <c r="A179" t="str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Row],[BC-SfB_1980]]&lt;&gt;"",BIMTypeCode[[#This Row],[BC-SfB_1980]],"")</f>
        <v/>
      </c>
      <c r="D179" t="str">
        <f>IF(BIMTypeCode[[#This Row],[CCS_R1]]&lt;&gt;"",BIMTypeCode[[#This Row],[CCS_R1]],"")</f>
        <v/>
      </c>
      <c r="E179" t="str">
        <f>IF(BIMTypeCode[[#This Row],[Forvaltningklassifikation_V2.3]]&lt;&gt;"",BIMTypeCode[[#This Row],[Forvaltningklassifikation_V2.3]],"")</f>
        <v/>
      </c>
      <c r="F179">
        <f>LEN(Table1121[[#This Row],[ID]])</f>
        <v>2</v>
      </c>
    </row>
    <row r="180" spans="1:6" x14ac:dyDescent="0.3">
      <c r="A180" t="str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Row],[BC-SfB_1980]]&lt;&gt;"",BIMTypeCode[[#This Row],[BC-SfB_1980]],"")</f>
        <v/>
      </c>
      <c r="D180" t="str">
        <f>IF(BIMTypeCode[[#This Row],[CCS_R1]]&lt;&gt;"",BIMTypeCode[[#This Row],[CCS_R1]],"")</f>
        <v/>
      </c>
      <c r="E180" t="str">
        <f>IF(BIMTypeCode[[#This Row],[Forvaltningklassifikation_V2.3]]&lt;&gt;"",BIMTypeCode[[#This Row],[Forvaltningklassifikation_V2.3]],"")</f>
        <v/>
      </c>
      <c r="F180">
        <f>LEN(Table1121[[#This Row],[ID]])</f>
        <v>1</v>
      </c>
    </row>
    <row r="181" spans="1:6" x14ac:dyDescent="0.3">
      <c r="A181" t="str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Row],[BC-SfB_1980]]&lt;&gt;"",BIMTypeCode[[#This Row],[BC-SfB_1980]],"")</f>
        <v/>
      </c>
      <c r="D181" t="str">
        <f>IF(BIMTypeCode[[#This Row],[CCS_R1]]&lt;&gt;"",BIMTypeCode[[#This Row],[CCS_R1]],"")</f>
        <v/>
      </c>
      <c r="E181" t="str">
        <f>IF(BIMTypeCode[[#This Row],[Forvaltningklassifikation_V2.3]]&lt;&gt;"",BIMTypeCode[[#This Row],[Forvaltningklassifikation_V2.3]],"")</f>
        <v/>
      </c>
      <c r="F181">
        <f>LEN(Table1121[[#This Row],[ID]])</f>
        <v>2</v>
      </c>
    </row>
    <row r="182" spans="1:6" x14ac:dyDescent="0.3">
      <c r="A182" t="str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Row],[BC-SfB_1980]]&lt;&gt;"",BIMTypeCode[[#This Row],[BC-SfB_1980]],"")</f>
        <v>(50)</v>
      </c>
      <c r="D182" t="str">
        <f>IF(BIMTypeCode[[#This Row],[CCS_R1]]&lt;&gt;"",BIMTypeCode[[#This Row],[CCS_R1]],"")</f>
        <v>[L]WPA</v>
      </c>
      <c r="E182" t="str">
        <f>IF(BIMTypeCode[[#This Row],[Forvaltningklassifikation_V2.3]]&lt;&gt;"",BIMTypeCode[[#This Row],[Forvaltningklassifikation_V2.3]],"")</f>
        <v>tt</v>
      </c>
      <c r="F182">
        <f>LEN(Table1121[[#This Row],[ID]])</f>
        <v>3</v>
      </c>
    </row>
    <row r="183" spans="1:6" x14ac:dyDescent="0.3">
      <c r="A183" t="str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Row],[BC-SfB_1980]]&lt;&gt;"",BIMTypeCode[[#This Row],[BC-SfB_1980]],"")</f>
        <v>(50)</v>
      </c>
      <c r="D183" t="str">
        <f>IF(BIMTypeCode[[#This Row],[CCS_R1]]&lt;&gt;"",BIMTypeCode[[#This Row],[CCS_R1]],"")</f>
        <v>[L]WPA</v>
      </c>
      <c r="E183" t="str">
        <f>IF(BIMTypeCode[[#This Row],[Forvaltningklassifikation_V2.3]]&lt;&gt;"",BIMTypeCode[[#This Row],[Forvaltningklassifikation_V2.3]],"")</f>
        <v>tt</v>
      </c>
      <c r="F183">
        <f>LEN(Table1121[[#This Row],[ID]])</f>
        <v>3</v>
      </c>
    </row>
    <row r="184" spans="1:6" x14ac:dyDescent="0.3">
      <c r="A184" t="str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Row],[BC-SfB_1980]]&lt;&gt;"",BIMTypeCode[[#This Row],[BC-SfB_1980]],"")</f>
        <v>(50)</v>
      </c>
      <c r="D184" t="str">
        <f>IF(BIMTypeCode[[#This Row],[CCS_R1]]&lt;&gt;"",BIMTypeCode[[#This Row],[CCS_R1]],"")</f>
        <v>[L]WPA</v>
      </c>
      <c r="E184" t="str">
        <f>IF(BIMTypeCode[[#This Row],[Forvaltningklassifikation_V2.3]]&lt;&gt;"",BIMTypeCode[[#This Row],[Forvaltningklassifikation_V2.3]],"")</f>
        <v>tt</v>
      </c>
      <c r="F184">
        <f>LEN(Table1121[[#This Row],[ID]])</f>
        <v>3</v>
      </c>
    </row>
    <row r="185" spans="1:6" x14ac:dyDescent="0.3">
      <c r="A185" t="str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Row],[BC-SfB_1980]]&lt;&gt;"",BIMTypeCode[[#This Row],[BC-SfB_1980]],"")</f>
        <v>(50)</v>
      </c>
      <c r="D185" t="str">
        <f>IF(BIMTypeCode[[#This Row],[CCS_R1]]&lt;&gt;"",BIMTypeCode[[#This Row],[CCS_R1]],"")</f>
        <v>[L]XME</v>
      </c>
      <c r="E185" t="str">
        <f>IF(BIMTypeCode[[#This Row],[Forvaltningklassifikation_V2.3]]&lt;&gt;"",BIMTypeCode[[#This Row],[Forvaltningklassifikation_V2.3]],"")</f>
        <v>bt.afl.brø</v>
      </c>
      <c r="F185">
        <f>LEN(Table1121[[#This Row],[ID]])</f>
        <v>3</v>
      </c>
    </row>
    <row r="186" spans="1:6" x14ac:dyDescent="0.3">
      <c r="A186" t="str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Row],[BC-SfB_1980]]&lt;&gt;"",BIMTypeCode[[#This Row],[BC-SfB_1980]],"")</f>
        <v/>
      </c>
      <c r="D186" t="str">
        <f>IF(BIMTypeCode[[#This Row],[CCS_R1]]&lt;&gt;"",BIMTypeCode[[#This Row],[CCS_R1]],"")</f>
        <v>[L]XME</v>
      </c>
      <c r="E186" t="str">
        <f>IF(BIMTypeCode[[#This Row],[Forvaltningklassifikation_V2.3]]&lt;&gt;"",BIMTypeCode[[#This Row],[Forvaltningklassifikation_V2.3]],"")</f>
        <v/>
      </c>
      <c r="F186">
        <f>LEN(Table1121[[#This Row],[ID]])</f>
        <v>4</v>
      </c>
    </row>
    <row r="187" spans="1:6" x14ac:dyDescent="0.3">
      <c r="A187" t="str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Row],[BC-SfB_1980]]&lt;&gt;"",BIMTypeCode[[#This Row],[BC-SfB_1980]],"")</f>
        <v/>
      </c>
      <c r="D187" t="str">
        <f>IF(BIMTypeCode[[#This Row],[CCS_R1]]&lt;&gt;"",BIMTypeCode[[#This Row],[CCS_R1]],"")</f>
        <v>[L]XME</v>
      </c>
      <c r="E187" t="str">
        <f>IF(BIMTypeCode[[#This Row],[Forvaltningklassifikation_V2.3]]&lt;&gt;"",BIMTypeCode[[#This Row],[Forvaltningklassifikation_V2.3]],"")</f>
        <v/>
      </c>
      <c r="F187">
        <f>LEN(Table1121[[#This Row],[ID]])</f>
        <v>4</v>
      </c>
    </row>
    <row r="188" spans="1:6" x14ac:dyDescent="0.3">
      <c r="A188" t="str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Row],[BC-SfB_1980]]&lt;&gt;"",BIMTypeCode[[#This Row],[BC-SfB_1980]],"")</f>
        <v/>
      </c>
      <c r="D188" t="str">
        <f>IF(BIMTypeCode[[#This Row],[CCS_R1]]&lt;&gt;"",BIMTypeCode[[#This Row],[CCS_R1]],"")</f>
        <v>[L]XME</v>
      </c>
      <c r="E188" t="str">
        <f>IF(BIMTypeCode[[#This Row],[Forvaltningklassifikation_V2.3]]&lt;&gt;"",BIMTypeCode[[#This Row],[Forvaltningklassifikation_V2.3]],"")</f>
        <v/>
      </c>
      <c r="F188">
        <f>LEN(Table1121[[#This Row],[ID]])</f>
        <v>4</v>
      </c>
    </row>
    <row r="189" spans="1:6" x14ac:dyDescent="0.3">
      <c r="A189" t="str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Row],[BC-SfB_1980]]&lt;&gt;"",BIMTypeCode[[#This Row],[BC-SfB_1980]],"")</f>
        <v/>
      </c>
      <c r="D189" t="str">
        <f>IF(BIMTypeCode[[#This Row],[CCS_R1]]&lt;&gt;"",BIMTypeCode[[#This Row],[CCS_R1]],"")</f>
        <v>[L]XME</v>
      </c>
      <c r="E189" t="str">
        <f>IF(BIMTypeCode[[#This Row],[Forvaltningklassifikation_V2.3]]&lt;&gt;"",BIMTypeCode[[#This Row],[Forvaltningklassifikation_V2.3]],"")</f>
        <v/>
      </c>
      <c r="F189">
        <f>LEN(Table1121[[#This Row],[ID]])</f>
        <v>4</v>
      </c>
    </row>
    <row r="190" spans="1:6" x14ac:dyDescent="0.3">
      <c r="A190" t="str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Row],[BC-SfB_1980]]&lt;&gt;"",BIMTypeCode[[#This Row],[BC-SfB_1980]],"")</f>
        <v/>
      </c>
      <c r="D190" t="str">
        <f>IF(BIMTypeCode[[#This Row],[CCS_R1]]&lt;&gt;"",BIMTypeCode[[#This Row],[CCS_R1]],"")</f>
        <v>[L]XME</v>
      </c>
      <c r="E190" t="str">
        <f>IF(BIMTypeCode[[#This Row],[Forvaltningklassifikation_V2.3]]&lt;&gt;"",BIMTypeCode[[#This Row],[Forvaltningklassifikation_V2.3]],"")</f>
        <v/>
      </c>
      <c r="F190">
        <f>LEN(Table1121[[#This Row],[ID]])</f>
        <v>4</v>
      </c>
    </row>
    <row r="191" spans="1:6" x14ac:dyDescent="0.3">
      <c r="A191" t="str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Row],[BC-SfB_1980]]&lt;&gt;"",BIMTypeCode[[#This Row],[BC-SfB_1980]],"")</f>
        <v/>
      </c>
      <c r="D191" t="str">
        <f>IF(BIMTypeCode[[#This Row],[CCS_R1]]&lt;&gt;"",BIMTypeCode[[#This Row],[CCS_R1]],"")</f>
        <v>[L]XME</v>
      </c>
      <c r="E191" t="str">
        <f>IF(BIMTypeCode[[#This Row],[Forvaltningklassifikation_V2.3]]&lt;&gt;"",BIMTypeCode[[#This Row],[Forvaltningklassifikation_V2.3]],"")</f>
        <v/>
      </c>
      <c r="F191">
        <f>LEN(Table1121[[#This Row],[ID]])</f>
        <v>4</v>
      </c>
    </row>
    <row r="192" spans="1:6" x14ac:dyDescent="0.3">
      <c r="A192" t="str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Row],[BC-SfB_1980]]&lt;&gt;"",BIMTypeCode[[#This Row],[BC-SfB_1980]],"")</f>
        <v/>
      </c>
      <c r="D192" t="str">
        <f>IF(BIMTypeCode[[#This Row],[CCS_R1]]&lt;&gt;"",BIMTypeCode[[#This Row],[CCS_R1]],"")</f>
        <v>[L]XME</v>
      </c>
      <c r="E192" t="str">
        <f>IF(BIMTypeCode[[#This Row],[Forvaltningklassifikation_V2.3]]&lt;&gt;"",BIMTypeCode[[#This Row],[Forvaltningklassifikation_V2.3]],"")</f>
        <v/>
      </c>
      <c r="F192">
        <f>LEN(Table1121[[#This Row],[ID]])</f>
        <v>4</v>
      </c>
    </row>
    <row r="193" spans="1:6" x14ac:dyDescent="0.3">
      <c r="A193" t="str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Row],[BC-SfB_1980]]&lt;&gt;"",BIMTypeCode[[#This Row],[BC-SfB_1980]],"")</f>
        <v/>
      </c>
      <c r="D193" t="str">
        <f>IF(BIMTypeCode[[#This Row],[CCS_R1]]&lt;&gt;"",BIMTypeCode[[#This Row],[CCS_R1]],"")</f>
        <v>[L]XME</v>
      </c>
      <c r="E193" t="str">
        <f>IF(BIMTypeCode[[#This Row],[Forvaltningklassifikation_V2.3]]&lt;&gt;"",BIMTypeCode[[#This Row],[Forvaltningklassifikation_V2.3]],"")</f>
        <v/>
      </c>
      <c r="F193">
        <f>LEN(Table1121[[#This Row],[ID]])</f>
        <v>4</v>
      </c>
    </row>
    <row r="194" spans="1:6" x14ac:dyDescent="0.3">
      <c r="A194" t="str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Row],[BC-SfB_1980]]&lt;&gt;"",BIMTypeCode[[#This Row],[BC-SfB_1980]],"")</f>
        <v>(50)</v>
      </c>
      <c r="D194" t="str">
        <f>IF(BIMTypeCode[[#This Row],[CCS_R1]]&lt;&gt;"",BIMTypeCode[[#This Row],[CCS_R1]],"")</f>
        <v>[L]WMB</v>
      </c>
      <c r="E194" t="str">
        <f>IF(BIMTypeCode[[#This Row],[Forvaltningklassifikation_V2.3]]&lt;&gt;"",BIMTypeCode[[#This Row],[Forvaltningklassifikation_V2.3]],"")</f>
        <v>tt</v>
      </c>
      <c r="F194">
        <f>LEN(Table1121[[#This Row],[ID]])</f>
        <v>3</v>
      </c>
    </row>
    <row r="195" spans="1:6" x14ac:dyDescent="0.3">
      <c r="A195" t="str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Row],[BC-SfB_1980]]&lt;&gt;"",BIMTypeCode[[#This Row],[BC-SfB_1980]],"")</f>
        <v/>
      </c>
      <c r="D195" t="str">
        <f>IF(BIMTypeCode[[#This Row],[CCS_R1]]&lt;&gt;"",BIMTypeCode[[#This Row],[CCS_R1]],"")</f>
        <v>[L]WMA</v>
      </c>
      <c r="E195" t="str">
        <f>IF(BIMTypeCode[[#This Row],[Forvaltningklassifikation_V2.3]]&lt;&gt;"",BIMTypeCode[[#This Row],[Forvaltningklassifikation_V2.3]],"")</f>
        <v/>
      </c>
      <c r="F195">
        <f>LEN(Table1121[[#This Row],[ID]])</f>
        <v>4</v>
      </c>
    </row>
    <row r="196" spans="1:6" x14ac:dyDescent="0.3">
      <c r="A196" t="str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Row],[BC-SfB_1980]]&lt;&gt;"",BIMTypeCode[[#This Row],[BC-SfB_1980]],"")</f>
        <v/>
      </c>
      <c r="D196" t="str">
        <f>IF(BIMTypeCode[[#This Row],[CCS_R1]]&lt;&gt;"",BIMTypeCode[[#This Row],[CCS_R1]],"")</f>
        <v>[L]NAC</v>
      </c>
      <c r="E196" t="str">
        <f>IF(BIMTypeCode[[#This Row],[Forvaltningklassifikation_V2.3]]&lt;&gt;"",BIMTypeCode[[#This Row],[Forvaltningklassifikation_V2.3]],"")</f>
        <v/>
      </c>
      <c r="F196">
        <f>LEN(Table1121[[#This Row],[ID]])</f>
        <v>4</v>
      </c>
    </row>
    <row r="197" spans="1:6" x14ac:dyDescent="0.3">
      <c r="A197" t="str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Row],[BC-SfB_1980]]&lt;&gt;"",BIMTypeCode[[#This Row],[BC-SfB_1980]],"")</f>
        <v>(50)</v>
      </c>
      <c r="D197" t="str">
        <f>IF(BIMTypeCode[[#This Row],[CCS_R1]]&lt;&gt;"",BIMTypeCode[[#This Row],[CCS_R1]],"")</f>
        <v>[L]HNA</v>
      </c>
      <c r="E197" t="str">
        <f>IF(BIMTypeCode[[#This Row],[Forvaltningklassifikation_V2.3]]&lt;&gt;"",BIMTypeCode[[#This Row],[Forvaltningklassifikation_V2.3]],"")</f>
        <v>tt</v>
      </c>
      <c r="F197">
        <f>LEN(Table1121[[#This Row],[ID]])</f>
        <v>3</v>
      </c>
    </row>
    <row r="198" spans="1:6" x14ac:dyDescent="0.3">
      <c r="A198" t="str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Row],[BC-SfB_1980]]&lt;&gt;"",BIMTypeCode[[#This Row],[BC-SfB_1980]],"")</f>
        <v/>
      </c>
      <c r="D198" t="str">
        <f>IF(BIMTypeCode[[#This Row],[CCS_R1]]&lt;&gt;"",BIMTypeCode[[#This Row],[CCS_R1]],"")</f>
        <v>[L]HNA</v>
      </c>
      <c r="E198" t="str">
        <f>IF(BIMTypeCode[[#This Row],[Forvaltningklassifikation_V2.3]]&lt;&gt;"",BIMTypeCode[[#This Row],[Forvaltningklassifikation_V2.3]],"")</f>
        <v/>
      </c>
      <c r="F198">
        <f>LEN(Table1121[[#This Row],[ID]])</f>
        <v>4</v>
      </c>
    </row>
    <row r="199" spans="1:6" x14ac:dyDescent="0.3">
      <c r="A199" t="str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Row],[BC-SfB_1980]]&lt;&gt;"",BIMTypeCode[[#This Row],[BC-SfB_1980]],"")</f>
        <v/>
      </c>
      <c r="D199" t="str">
        <f>IF(BIMTypeCode[[#This Row],[CCS_R1]]&lt;&gt;"",BIMTypeCode[[#This Row],[CCS_R1]],"")</f>
        <v>[L]HNA</v>
      </c>
      <c r="E199" t="str">
        <f>IF(BIMTypeCode[[#This Row],[Forvaltningklassifikation_V2.3]]&lt;&gt;"",BIMTypeCode[[#This Row],[Forvaltningklassifikation_V2.3]],"")</f>
        <v/>
      </c>
      <c r="F199">
        <f>LEN(Table1121[[#This Row],[ID]])</f>
        <v>4</v>
      </c>
    </row>
    <row r="200" spans="1:6" x14ac:dyDescent="0.3">
      <c r="A200" t="str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Row],[BC-SfB_1980]]&lt;&gt;"",BIMTypeCode[[#This Row],[BC-SfB_1980]],"")</f>
        <v/>
      </c>
      <c r="D200" t="str">
        <f>IF(BIMTypeCode[[#This Row],[CCS_R1]]&lt;&gt;"",BIMTypeCode[[#This Row],[CCS_R1]],"")</f>
        <v>[L]HNA</v>
      </c>
      <c r="E200" t="str">
        <f>IF(BIMTypeCode[[#This Row],[Forvaltningklassifikation_V2.3]]&lt;&gt;"",BIMTypeCode[[#This Row],[Forvaltningklassifikation_V2.3]],"")</f>
        <v/>
      </c>
      <c r="F200">
        <f>LEN(Table1121[[#This Row],[ID]])</f>
        <v>4</v>
      </c>
    </row>
    <row r="201" spans="1:6" x14ac:dyDescent="0.3">
      <c r="A201" t="str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Row],[BC-SfB_1980]]&lt;&gt;"",BIMTypeCode[[#This Row],[BC-SfB_1980]],"")</f>
        <v>(50)</v>
      </c>
      <c r="D201" t="str">
        <f>IF(BIMTypeCode[[#This Row],[CCS_R1]]&lt;&gt;"",BIMTypeCode[[#This Row],[CCS_R1]],"")</f>
        <v>[L]XLC</v>
      </c>
      <c r="E201" t="str">
        <f>IF(BIMTypeCode[[#This Row],[Forvaltningklassifikation_V2.3]]&lt;&gt;"",BIMTypeCode[[#This Row],[Forvaltningklassifikation_V2.3]],"")</f>
        <v>tt</v>
      </c>
      <c r="F201">
        <f>LEN(Table1121[[#This Row],[ID]])</f>
        <v>3</v>
      </c>
    </row>
    <row r="202" spans="1:6" x14ac:dyDescent="0.3">
      <c r="A202" t="str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Row],[BC-SfB_1980]]&lt;&gt;"",BIMTypeCode[[#This Row],[BC-SfB_1980]],"")</f>
        <v/>
      </c>
      <c r="D202" t="str">
        <f>IF(BIMTypeCode[[#This Row],[CCS_R1]]&lt;&gt;"",BIMTypeCode[[#This Row],[CCS_R1]],"")</f>
        <v>[L]XLH</v>
      </c>
      <c r="E202" t="str">
        <f>IF(BIMTypeCode[[#This Row],[Forvaltningklassifikation_V2.3]]&lt;&gt;"",BIMTypeCode[[#This Row],[Forvaltningklassifikation_V2.3]],"")</f>
        <v/>
      </c>
      <c r="F202">
        <f>LEN(Table1121[[#This Row],[ID]])</f>
        <v>4</v>
      </c>
    </row>
    <row r="203" spans="1:6" x14ac:dyDescent="0.3">
      <c r="A203" t="str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Row],[BC-SfB_1980]]&lt;&gt;"",BIMTypeCode[[#This Row],[BC-SfB_1980]],"")</f>
        <v/>
      </c>
      <c r="D203" t="str">
        <f>IF(BIMTypeCode[[#This Row],[CCS_R1]]&lt;&gt;"",BIMTypeCode[[#This Row],[CCS_R1]],"")</f>
        <v>[L]XLC</v>
      </c>
      <c r="E203" t="str">
        <f>IF(BIMTypeCode[[#This Row],[Forvaltningklassifikation_V2.3]]&lt;&gt;"",BIMTypeCode[[#This Row],[Forvaltningklassifikation_V2.3]],"")</f>
        <v/>
      </c>
      <c r="F203">
        <f>LEN(Table1121[[#This Row],[ID]])</f>
        <v>4</v>
      </c>
    </row>
    <row r="204" spans="1:6" x14ac:dyDescent="0.3">
      <c r="A204" t="str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Row],[BC-SfB_1980]]&lt;&gt;"",BIMTypeCode[[#This Row],[BC-SfB_1980]],"")</f>
        <v/>
      </c>
      <c r="D204" t="str">
        <f>IF(BIMTypeCode[[#This Row],[CCS_R1]]&lt;&gt;"",BIMTypeCode[[#This Row],[CCS_R1]],"")</f>
        <v>[L]XLD</v>
      </c>
      <c r="E204" t="str">
        <f>IF(BIMTypeCode[[#This Row],[Forvaltningklassifikation_V2.3]]&lt;&gt;"",BIMTypeCode[[#This Row],[Forvaltningklassifikation_V2.3]],"")</f>
        <v/>
      </c>
      <c r="F204">
        <f>LEN(Table1121[[#This Row],[ID]])</f>
        <v>4</v>
      </c>
    </row>
    <row r="205" spans="1:6" x14ac:dyDescent="0.3">
      <c r="A205" t="str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Row],[BC-SfB_1980]]&lt;&gt;"",BIMTypeCode[[#This Row],[BC-SfB_1980]],"")</f>
        <v/>
      </c>
      <c r="D205" t="str">
        <f>IF(BIMTypeCode[[#This Row],[CCS_R1]]&lt;&gt;"",BIMTypeCode[[#This Row],[CCS_R1]],"")</f>
        <v>[L]XLC</v>
      </c>
      <c r="E205" t="str">
        <f>IF(BIMTypeCode[[#This Row],[Forvaltningklassifikation_V2.3]]&lt;&gt;"",BIMTypeCode[[#This Row],[Forvaltningklassifikation_V2.3]],"")</f>
        <v/>
      </c>
      <c r="F205">
        <f>LEN(Table1121[[#This Row],[ID]])</f>
        <v>4</v>
      </c>
    </row>
    <row r="206" spans="1:6" x14ac:dyDescent="0.3">
      <c r="A206" t="str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Row],[BC-SfB_1980]]&lt;&gt;"",BIMTypeCode[[#This Row],[BC-SfB_1980]],"")</f>
        <v/>
      </c>
      <c r="D206" t="str">
        <f>IF(BIMTypeCode[[#This Row],[CCS_R1]]&lt;&gt;"",BIMTypeCode[[#This Row],[CCS_R1]],"")</f>
        <v>[L]WPA</v>
      </c>
      <c r="E206" t="str">
        <f>IF(BIMTypeCode[[#This Row],[Forvaltningklassifikation_V2.3]]&lt;&gt;"",BIMTypeCode[[#This Row],[Forvaltningklassifikation_V2.3]],"")</f>
        <v/>
      </c>
      <c r="F206">
        <f>LEN(Table1121[[#This Row],[ID]])</f>
        <v>4</v>
      </c>
    </row>
    <row r="207" spans="1:6" x14ac:dyDescent="0.3">
      <c r="A207" t="str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Row],[BC-SfB_1980]]&lt;&gt;"",BIMTypeCode[[#This Row],[BC-SfB_1980]],"")</f>
        <v/>
      </c>
      <c r="D207" t="str">
        <f>IF(BIMTypeCode[[#This Row],[CCS_R1]]&lt;&gt;"",BIMTypeCode[[#This Row],[CCS_R1]],"")</f>
        <v>[L]RC</v>
      </c>
      <c r="E207" t="str">
        <f>IF(BIMTypeCode[[#This Row],[Forvaltningklassifikation_V2.3]]&lt;&gt;"",BIMTypeCode[[#This Row],[Forvaltningklassifikation_V2.3]],"")</f>
        <v/>
      </c>
      <c r="F207">
        <f>LEN(Table1121[[#This Row],[ID]])</f>
        <v>4</v>
      </c>
    </row>
    <row r="208" spans="1:6" x14ac:dyDescent="0.3">
      <c r="A208" t="str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Row],[BC-SfB_1980]]&lt;&gt;"",BIMTypeCode[[#This Row],[BC-SfB_1980]],"")</f>
        <v>(50)</v>
      </c>
      <c r="D208" t="str">
        <f>IF(BIMTypeCode[[#This Row],[CCS_R1]]&lt;&gt;"",BIMTypeCode[[#This Row],[CCS_R1]],"")</f>
        <v>[L]XLA</v>
      </c>
      <c r="E208" t="str">
        <f>IF(BIMTypeCode[[#This Row],[Forvaltningklassifikation_V2.3]]&lt;&gt;"",BIMTypeCode[[#This Row],[Forvaltningklassifikation_V2.3]],"")</f>
        <v>tt</v>
      </c>
      <c r="F208">
        <f>LEN(Table1121[[#This Row],[ID]])</f>
        <v>3</v>
      </c>
    </row>
    <row r="209" spans="1:6" x14ac:dyDescent="0.3">
      <c r="A209" t="str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Row],[BC-SfB_1980]]&lt;&gt;"",BIMTypeCode[[#This Row],[BC-SfB_1980]],"")</f>
        <v/>
      </c>
      <c r="D209" t="str">
        <f>IF(BIMTypeCode[[#This Row],[CCS_R1]]&lt;&gt;"",BIMTypeCode[[#This Row],[CCS_R1]],"")</f>
        <v>[L]WMA</v>
      </c>
      <c r="E209" t="str">
        <f>IF(BIMTypeCode[[#This Row],[Forvaltningklassifikation_V2.3]]&lt;&gt;"",BIMTypeCode[[#This Row],[Forvaltningklassifikation_V2.3]],"")</f>
        <v/>
      </c>
      <c r="F209">
        <f>LEN(Table1121[[#This Row],[ID]])</f>
        <v>4</v>
      </c>
    </row>
    <row r="210" spans="1:6" x14ac:dyDescent="0.3">
      <c r="A210" t="str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Row],[BC-SfB_1980]]&lt;&gt;"",BIMTypeCode[[#This Row],[BC-SfB_1980]],"")</f>
        <v/>
      </c>
      <c r="D210" t="str">
        <f>IF(BIMTypeCode[[#This Row],[CCS_R1]]&lt;&gt;"",BIMTypeCode[[#This Row],[CCS_R1]],"")</f>
        <v>[L]QMA</v>
      </c>
      <c r="E210" t="str">
        <f>IF(BIMTypeCode[[#This Row],[Forvaltningklassifikation_V2.3]]&lt;&gt;"",BIMTypeCode[[#This Row],[Forvaltningklassifikation_V2.3]],"")</f>
        <v/>
      </c>
      <c r="F210">
        <f>LEN(Table1121[[#This Row],[ID]])</f>
        <v>4</v>
      </c>
    </row>
    <row r="211" spans="1:6" x14ac:dyDescent="0.3">
      <c r="A211" t="str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Row],[BC-SfB_1980]]&lt;&gt;"",BIMTypeCode[[#This Row],[BC-SfB_1980]],"")</f>
        <v/>
      </c>
      <c r="D211" t="str">
        <f>IF(BIMTypeCode[[#This Row],[CCS_R1]]&lt;&gt;"",BIMTypeCode[[#This Row],[CCS_R1]],"")</f>
        <v>[L]XLA</v>
      </c>
      <c r="E211" t="str">
        <f>IF(BIMTypeCode[[#This Row],[Forvaltningklassifikation_V2.3]]&lt;&gt;"",BIMTypeCode[[#This Row],[Forvaltningklassifikation_V2.3]],"")</f>
        <v/>
      </c>
      <c r="F211">
        <f>LEN(Table1121[[#This Row],[ID]])</f>
        <v>4</v>
      </c>
    </row>
    <row r="212" spans="1:6" x14ac:dyDescent="0.3">
      <c r="A212" t="str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Row],[BC-SfB_1980]]&lt;&gt;"",BIMTypeCode[[#This Row],[BC-SfB_1980]],"")</f>
        <v/>
      </c>
      <c r="D212" t="str">
        <f>IF(BIMTypeCode[[#This Row],[CCS_R1]]&lt;&gt;"",BIMTypeCode[[#This Row],[CCS_R1]],"")</f>
        <v>[L]CMA</v>
      </c>
      <c r="E212" t="str">
        <f>IF(BIMTypeCode[[#This Row],[Forvaltningklassifikation_V2.3]]&lt;&gt;"",BIMTypeCode[[#This Row],[Forvaltningklassifikation_V2.3]],"")</f>
        <v/>
      </c>
      <c r="F212">
        <f>LEN(Table1121[[#This Row],[ID]])</f>
        <v>4</v>
      </c>
    </row>
    <row r="213" spans="1:6" x14ac:dyDescent="0.3">
      <c r="A213" t="str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Row],[BC-SfB_1980]]&lt;&gt;"",BIMTypeCode[[#This Row],[BC-SfB_1980]],"")</f>
        <v/>
      </c>
      <c r="D213" t="str">
        <f>IF(BIMTypeCode[[#This Row],[CCS_R1]]&lt;&gt;"",BIMTypeCode[[#This Row],[CCS_R1]],"")</f>
        <v/>
      </c>
      <c r="E213" t="str">
        <f>IF(BIMTypeCode[[#This Row],[Forvaltningklassifikation_V2.3]]&lt;&gt;"",BIMTypeCode[[#This Row],[Forvaltningklassifikation_V2.3]],"")</f>
        <v/>
      </c>
      <c r="F213">
        <f>LEN(Table1121[[#This Row],[ID]])</f>
        <v>2</v>
      </c>
    </row>
    <row r="214" spans="1:6" x14ac:dyDescent="0.3">
      <c r="A214" t="str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Row],[BC-SfB_1980]]&lt;&gt;"",BIMTypeCode[[#This Row],[BC-SfB_1980]],"")</f>
        <v>(51)</v>
      </c>
      <c r="D214" t="str">
        <f>IF(BIMTypeCode[[#This Row],[CCS_R1]]&lt;&gt;"",BIMTypeCode[[#This Row],[CCS_R1]],"")</f>
        <v>[L]JE</v>
      </c>
      <c r="E214" t="str">
        <f>IF(BIMTypeCode[[#This Row],[Forvaltningklassifikation_V2.3]]&lt;&gt;"",BIMTypeCode[[#This Row],[Forvaltningklassifikation_V2.3]],"")</f>
        <v>bt.aff.sam</v>
      </c>
      <c r="F214">
        <f>LEN(Table1121[[#This Row],[ID]])</f>
        <v>3</v>
      </c>
    </row>
    <row r="215" spans="1:6" x14ac:dyDescent="0.3">
      <c r="A215" t="str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Row],[BC-SfB_1980]]&lt;&gt;"",BIMTypeCode[[#This Row],[BC-SfB_1980]],"")</f>
        <v/>
      </c>
      <c r="D215" t="str">
        <f>IF(BIMTypeCode[[#This Row],[CCS_R1]]&lt;&gt;"",BIMTypeCode[[#This Row],[CCS_R1]],"")</f>
        <v>[L]JE</v>
      </c>
      <c r="E215" t="str">
        <f>IF(BIMTypeCode[[#This Row],[Forvaltningklassifikation_V2.3]]&lt;&gt;"",BIMTypeCode[[#This Row],[Forvaltningklassifikation_V2.3]],"")</f>
        <v/>
      </c>
      <c r="F215">
        <f>LEN(Table1121[[#This Row],[ID]])</f>
        <v>4</v>
      </c>
    </row>
    <row r="216" spans="1:6" x14ac:dyDescent="0.3">
      <c r="A216" t="str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Row],[BC-SfB_1980]]&lt;&gt;"",BIMTypeCode[[#This Row],[BC-SfB_1980]],"")</f>
        <v/>
      </c>
      <c r="D216" t="str">
        <f>IF(BIMTypeCode[[#This Row],[CCS_R1]]&lt;&gt;"",BIMTypeCode[[#This Row],[CCS_R1]],"")</f>
        <v>[L]J?</v>
      </c>
      <c r="E216" t="str">
        <f>IF(BIMTypeCode[[#This Row],[Forvaltningklassifikation_V2.3]]&lt;&gt;"",BIMTypeCode[[#This Row],[Forvaltningklassifikation_V2.3]],"")</f>
        <v/>
      </c>
      <c r="F216">
        <f>LEN(Table1121[[#This Row],[ID]])</f>
        <v>4</v>
      </c>
    </row>
    <row r="217" spans="1:6" x14ac:dyDescent="0.3">
      <c r="A217" t="str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Row],[BC-SfB_1980]]&lt;&gt;"",BIMTypeCode[[#This Row],[BC-SfB_1980]],"")</f>
        <v/>
      </c>
      <c r="D217" t="str">
        <f>IF(BIMTypeCode[[#This Row],[CCS_R1]]&lt;&gt;"",BIMTypeCode[[#This Row],[CCS_R1]],"")</f>
        <v/>
      </c>
      <c r="E217" t="str">
        <f>IF(BIMTypeCode[[#This Row],[Forvaltningklassifikation_V2.3]]&lt;&gt;"",BIMTypeCode[[#This Row],[Forvaltningklassifikation_V2.3]],"")</f>
        <v/>
      </c>
      <c r="F217">
        <f>LEN(Table1121[[#This Row],[ID]])</f>
        <v>2</v>
      </c>
    </row>
    <row r="218" spans="1:6" x14ac:dyDescent="0.3">
      <c r="A218" t="str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Row],[BC-SfB_1980]]&lt;&gt;"",BIMTypeCode[[#This Row],[BC-SfB_1980]],"")</f>
        <v>(52)1</v>
      </c>
      <c r="D218" t="str">
        <f>IF(BIMTypeCode[[#This Row],[CCS_R1]]&lt;&gt;"",BIMTypeCode[[#This Row],[CCS_R1]],"")</f>
        <v>[L]XLH</v>
      </c>
      <c r="E218" t="str">
        <f>IF(BIMTypeCode[[#This Row],[Forvaltningklassifikation_V2.3]]&lt;&gt;"",BIMTypeCode[[#This Row],[Forvaltningklassifikation_V2.3]],"")</f>
        <v>bt.van.for</v>
      </c>
      <c r="F218">
        <f>LEN(Table1121[[#This Row],[ID]])</f>
        <v>3</v>
      </c>
    </row>
    <row r="219" spans="1:6" x14ac:dyDescent="0.3">
      <c r="A219" t="str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Row],[BC-SfB_1980]]&lt;&gt;"",BIMTypeCode[[#This Row],[BC-SfB_1980]],"")</f>
        <v/>
      </c>
      <c r="D219" t="str">
        <f>IF(BIMTypeCode[[#This Row],[CCS_R1]]&lt;&gt;"",BIMTypeCode[[#This Row],[CCS_R1]],"")</f>
        <v>[L]XLH</v>
      </c>
      <c r="E219" t="str">
        <f>IF(BIMTypeCode[[#This Row],[Forvaltningklassifikation_V2.3]]&lt;&gt;"",BIMTypeCode[[#This Row],[Forvaltningklassifikation_V2.3]],"")</f>
        <v/>
      </c>
      <c r="F219">
        <f>LEN(Table1121[[#This Row],[ID]])</f>
        <v>4</v>
      </c>
    </row>
    <row r="220" spans="1:6" x14ac:dyDescent="0.3">
      <c r="A220" t="str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Row],[BC-SfB_1980]]&lt;&gt;"",BIMTypeCode[[#This Row],[BC-SfB_1980]],"")</f>
        <v/>
      </c>
      <c r="D220" t="str">
        <f>IF(BIMTypeCode[[#This Row],[CCS_R1]]&lt;&gt;"",BIMTypeCode[[#This Row],[CCS_R1]],"")</f>
        <v>[L]XLH</v>
      </c>
      <c r="E220" t="str">
        <f>IF(BIMTypeCode[[#This Row],[Forvaltningklassifikation_V2.3]]&lt;&gt;"",BIMTypeCode[[#This Row],[Forvaltningklassifikation_V2.3]],"")</f>
        <v/>
      </c>
      <c r="F220">
        <f>LEN(Table1121[[#This Row],[ID]])</f>
        <v>4</v>
      </c>
    </row>
    <row r="221" spans="1:6" x14ac:dyDescent="0.3">
      <c r="A221" t="str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Row],[BC-SfB_1980]]&lt;&gt;"",BIMTypeCode[[#This Row],[BC-SfB_1980]],"")</f>
        <v/>
      </c>
      <c r="D221" t="str">
        <f>IF(BIMTypeCode[[#This Row],[CCS_R1]]&lt;&gt;"",BIMTypeCode[[#This Row],[CCS_R1]],"")</f>
        <v>[L]XLF</v>
      </c>
      <c r="E221" t="str">
        <f>IF(BIMTypeCode[[#This Row],[Forvaltningklassifikation_V2.3]]&lt;&gt;"",BIMTypeCode[[#This Row],[Forvaltningklassifikation_V2.3]],"")</f>
        <v/>
      </c>
      <c r="F221">
        <f>LEN(Table1121[[#This Row],[ID]])</f>
        <v>4</v>
      </c>
    </row>
    <row r="222" spans="1:6" x14ac:dyDescent="0.3">
      <c r="A222" t="str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Row],[BC-SfB_1980]]&lt;&gt;"",BIMTypeCode[[#This Row],[BC-SfB_1980]],"")</f>
        <v/>
      </c>
      <c r="D222" t="str">
        <f>IF(BIMTypeCode[[#This Row],[CCS_R1]]&lt;&gt;"",BIMTypeCode[[#This Row],[CCS_R1]],"")</f>
        <v>[L]XLG</v>
      </c>
      <c r="E222" t="str">
        <f>IF(BIMTypeCode[[#This Row],[Forvaltningklassifikation_V2.3]]&lt;&gt;"",BIMTypeCode[[#This Row],[Forvaltningklassifikation_V2.3]],"")</f>
        <v/>
      </c>
      <c r="F222">
        <f>LEN(Table1121[[#This Row],[ID]])</f>
        <v>4</v>
      </c>
    </row>
    <row r="223" spans="1:6" x14ac:dyDescent="0.3">
      <c r="A223" t="str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Row],[BC-SfB_1980]]&lt;&gt;"",BIMTypeCode[[#This Row],[BC-SfB_1980]],"")</f>
        <v/>
      </c>
      <c r="D223" t="str">
        <f>IF(BIMTypeCode[[#This Row],[CCS_R1]]&lt;&gt;"",BIMTypeCode[[#This Row],[CCS_R1]],"")</f>
        <v>[L]XME</v>
      </c>
      <c r="E223" t="str">
        <f>IF(BIMTypeCode[[#This Row],[Forvaltningklassifikation_V2.3]]&lt;&gt;"",BIMTypeCode[[#This Row],[Forvaltningklassifikation_V2.3]],"")</f>
        <v/>
      </c>
      <c r="F223">
        <f>LEN(Table1121[[#This Row],[ID]])</f>
        <v>4</v>
      </c>
    </row>
    <row r="224" spans="1:6" x14ac:dyDescent="0.3">
      <c r="A224" t="str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Row],[BC-SfB_1980]]&lt;&gt;"",BIMTypeCode[[#This Row],[BC-SfB_1980]],"")</f>
        <v/>
      </c>
      <c r="D224" t="str">
        <f>IF(BIMTypeCode[[#This Row],[CCS_R1]]&lt;&gt;"",BIMTypeCode[[#This Row],[CCS_R1]],"")</f>
        <v>[L]XLG</v>
      </c>
      <c r="E224" t="str">
        <f>IF(BIMTypeCode[[#This Row],[Forvaltningklassifikation_V2.3]]&lt;&gt;"",BIMTypeCode[[#This Row],[Forvaltningklassifikation_V2.3]],"")</f>
        <v/>
      </c>
      <c r="F224">
        <f>LEN(Table1121[[#This Row],[ID]])</f>
        <v>4</v>
      </c>
    </row>
    <row r="225" spans="1:6" x14ac:dyDescent="0.3">
      <c r="A225" t="str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Row],[BC-SfB_1980]]&lt;&gt;"",BIMTypeCode[[#This Row],[BC-SfB_1980]],"")</f>
        <v>(52)5</v>
      </c>
      <c r="D225" t="str">
        <f>IF(BIMTypeCode[[#This Row],[CCS_R1]]&lt;&gt;"",BIMTypeCode[[#This Row],[CCS_R1]],"")</f>
        <v>[L]XLD</v>
      </c>
      <c r="E225" t="str">
        <f>IF(BIMTypeCode[[#This Row],[Forvaltningklassifikation_V2.3]]&lt;&gt;"",BIMTypeCode[[#This Row],[Forvaltningklassifikation_V2.3]],"")</f>
        <v>bt.van.for</v>
      </c>
      <c r="F225">
        <f>LEN(Table1121[[#This Row],[ID]])</f>
        <v>3</v>
      </c>
    </row>
    <row r="226" spans="1:6" x14ac:dyDescent="0.3">
      <c r="A226" t="str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Row],[BC-SfB_1980]]&lt;&gt;"",BIMTypeCode[[#This Row],[BC-SfB_1980]],"")</f>
        <v/>
      </c>
      <c r="D226" t="str">
        <f>IF(BIMTypeCode[[#This Row],[CCS_R1]]&lt;&gt;"",BIMTypeCode[[#This Row],[CCS_R1]],"")</f>
        <v>[L]XLD</v>
      </c>
      <c r="E226" t="str">
        <f>IF(BIMTypeCode[[#This Row],[Forvaltningklassifikation_V2.3]]&lt;&gt;"",BIMTypeCode[[#This Row],[Forvaltningklassifikation_V2.3]],"")</f>
        <v/>
      </c>
      <c r="F226">
        <f>LEN(Table1121[[#This Row],[ID]])</f>
        <v>4</v>
      </c>
    </row>
    <row r="227" spans="1:6" x14ac:dyDescent="0.3">
      <c r="A227" t="str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Row],[BC-SfB_1980]]&lt;&gt;"",BIMTypeCode[[#This Row],[BC-SfB_1980]],"")</f>
        <v/>
      </c>
      <c r="D227" t="str">
        <f>IF(BIMTypeCode[[#This Row],[CCS_R1]]&lt;&gt;"",BIMTypeCode[[#This Row],[CCS_R1]],"")</f>
        <v>[L]XLC</v>
      </c>
      <c r="E227" t="str">
        <f>IF(BIMTypeCode[[#This Row],[Forvaltningklassifikation_V2.3]]&lt;&gt;"",BIMTypeCode[[#This Row],[Forvaltningklassifikation_V2.3]],"")</f>
        <v/>
      </c>
      <c r="F227">
        <f>LEN(Table1121[[#This Row],[ID]])</f>
        <v>4</v>
      </c>
    </row>
    <row r="228" spans="1:6" x14ac:dyDescent="0.3">
      <c r="A228" t="str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Row],[BC-SfB_1980]]&lt;&gt;"",BIMTypeCode[[#This Row],[BC-SfB_1980]],"")</f>
        <v/>
      </c>
      <c r="D228" t="str">
        <f>IF(BIMTypeCode[[#This Row],[CCS_R1]]&lt;&gt;"",BIMTypeCode[[#This Row],[CCS_R1]],"")</f>
        <v>[L]XLE</v>
      </c>
      <c r="E228" t="str">
        <f>IF(BIMTypeCode[[#This Row],[Forvaltningklassifikation_V2.3]]&lt;&gt;"",BIMTypeCode[[#This Row],[Forvaltningklassifikation_V2.3]],"")</f>
        <v/>
      </c>
      <c r="F228">
        <f>LEN(Table1121[[#This Row],[ID]])</f>
        <v>4</v>
      </c>
    </row>
    <row r="229" spans="1:6" x14ac:dyDescent="0.3">
      <c r="A229" t="str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Row],[BC-SfB_1980]]&lt;&gt;"",BIMTypeCode[[#This Row],[BC-SfB_1980]],"")</f>
        <v/>
      </c>
      <c r="D229" t="str">
        <f>IF(BIMTypeCode[[#This Row],[CCS_R1]]&lt;&gt;"",BIMTypeCode[[#This Row],[CCS_R1]],"")</f>
        <v>[L]CMA</v>
      </c>
      <c r="E229" t="str">
        <f>IF(BIMTypeCode[[#This Row],[Forvaltningklassifikation_V2.3]]&lt;&gt;"",BIMTypeCode[[#This Row],[Forvaltningklassifikation_V2.3]],"")</f>
        <v/>
      </c>
      <c r="F229">
        <f>LEN(Table1121[[#This Row],[ID]])</f>
        <v>4</v>
      </c>
    </row>
    <row r="230" spans="1:6" x14ac:dyDescent="0.3">
      <c r="A230" t="str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Row],[BC-SfB_1980]]&lt;&gt;"",BIMTypeCode[[#This Row],[BC-SfB_1980]],"")</f>
        <v>(52)5</v>
      </c>
      <c r="D230" t="str">
        <f>IF(BIMTypeCode[[#This Row],[CCS_R1]]&lt;&gt;"",BIMTypeCode[[#This Row],[CCS_R1]],"")</f>
        <v>[L]XLC</v>
      </c>
      <c r="E230" t="str">
        <f>IF(BIMTypeCode[[#This Row],[Forvaltningklassifikation_V2.3]]&lt;&gt;"",BIMTypeCode[[#This Row],[Forvaltningklassifikation_V2.3]],"")</f>
        <v>bt.van.for</v>
      </c>
      <c r="F230">
        <f>LEN(Table1121[[#This Row],[ID]])</f>
        <v>3</v>
      </c>
    </row>
    <row r="231" spans="1:6" x14ac:dyDescent="0.3">
      <c r="A231" t="str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Row],[BC-SfB_1980]]&lt;&gt;"",BIMTypeCode[[#This Row],[BC-SfB_1980]],"")</f>
        <v/>
      </c>
      <c r="D231" t="str">
        <f>IF(BIMTypeCode[[#This Row],[CCS_R1]]&lt;&gt;"",BIMTypeCode[[#This Row],[CCS_R1]],"")</f>
        <v>[L]XLC</v>
      </c>
      <c r="E231" t="str">
        <f>IF(BIMTypeCode[[#This Row],[Forvaltningklassifikation_V2.3]]&lt;&gt;"",BIMTypeCode[[#This Row],[Forvaltningklassifikation_V2.3]],"")</f>
        <v/>
      </c>
      <c r="F231">
        <f>LEN(Table1121[[#This Row],[ID]])</f>
        <v>4</v>
      </c>
    </row>
    <row r="232" spans="1:6" x14ac:dyDescent="0.3">
      <c r="A232" t="str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Row],[BC-SfB_1980]]&lt;&gt;"",BIMTypeCode[[#This Row],[BC-SfB_1980]],"")</f>
        <v/>
      </c>
      <c r="D232" t="str">
        <f>IF(BIMTypeCode[[#This Row],[CCS_R1]]&lt;&gt;"",BIMTypeCode[[#This Row],[CCS_R1]],"")</f>
        <v>[L]XLC</v>
      </c>
      <c r="E232" t="str">
        <f>IF(BIMTypeCode[[#This Row],[Forvaltningklassifikation_V2.3]]&lt;&gt;"",BIMTypeCode[[#This Row],[Forvaltningklassifikation_V2.3]],"")</f>
        <v/>
      </c>
      <c r="F232">
        <f>LEN(Table1121[[#This Row],[ID]])</f>
        <v>4</v>
      </c>
    </row>
    <row r="233" spans="1:6" x14ac:dyDescent="0.3">
      <c r="A233" t="str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Row],[BC-SfB_1980]]&lt;&gt;"",BIMTypeCode[[#This Row],[BC-SfB_1980]],"")</f>
        <v/>
      </c>
      <c r="D233" t="str">
        <f>IF(BIMTypeCode[[#This Row],[CCS_R1]]&lt;&gt;"",BIMTypeCode[[#This Row],[CCS_R1]],"")</f>
        <v>[L]XLC</v>
      </c>
      <c r="E233" t="str">
        <f>IF(BIMTypeCode[[#This Row],[Forvaltningklassifikation_V2.3]]&lt;&gt;"",BIMTypeCode[[#This Row],[Forvaltningklassifikation_V2.3]],"")</f>
        <v/>
      </c>
      <c r="F233">
        <f>LEN(Table1121[[#This Row],[ID]])</f>
        <v>4</v>
      </c>
    </row>
    <row r="234" spans="1:6" x14ac:dyDescent="0.3">
      <c r="A234" t="str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Row],[BC-SfB_1980]]&lt;&gt;"",BIMTypeCode[[#This Row],[BC-SfB_1980]],"")</f>
        <v/>
      </c>
      <c r="D234" t="str">
        <f>IF(BIMTypeCode[[#This Row],[CCS_R1]]&lt;&gt;"",BIMTypeCode[[#This Row],[CCS_R1]],"")</f>
        <v>[L]XLC</v>
      </c>
      <c r="E234" t="str">
        <f>IF(BIMTypeCode[[#This Row],[Forvaltningklassifikation_V2.3]]&lt;&gt;"",BIMTypeCode[[#This Row],[Forvaltningklassifikation_V2.3]],"")</f>
        <v/>
      </c>
      <c r="F234">
        <f>LEN(Table1121[[#This Row],[ID]])</f>
        <v>4</v>
      </c>
    </row>
    <row r="235" spans="1:6" x14ac:dyDescent="0.3">
      <c r="A235" t="str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Row],[BC-SfB_1980]]&lt;&gt;"",BIMTypeCode[[#This Row],[BC-SfB_1980]],"")</f>
        <v/>
      </c>
      <c r="D235" t="str">
        <f>IF(BIMTypeCode[[#This Row],[CCS_R1]]&lt;&gt;"",BIMTypeCode[[#This Row],[CCS_R1]],"")</f>
        <v>[L]XLC</v>
      </c>
      <c r="E235" t="str">
        <f>IF(BIMTypeCode[[#This Row],[Forvaltningklassifikation_V2.3]]&lt;&gt;"",BIMTypeCode[[#This Row],[Forvaltningklassifikation_V2.3]],"")</f>
        <v/>
      </c>
      <c r="F235">
        <f>LEN(Table1121[[#This Row],[ID]])</f>
        <v>4</v>
      </c>
    </row>
    <row r="236" spans="1:6" x14ac:dyDescent="0.3">
      <c r="A236" t="str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Row],[BC-SfB_1980]]&lt;&gt;"",BIMTypeCode[[#This Row],[BC-SfB_1980]],"")</f>
        <v/>
      </c>
      <c r="D236" t="str">
        <f>IF(BIMTypeCode[[#This Row],[CCS_R1]]&lt;&gt;"",BIMTypeCode[[#This Row],[CCS_R1]],"")</f>
        <v>[L]XLC</v>
      </c>
      <c r="E236" t="str">
        <f>IF(BIMTypeCode[[#This Row],[Forvaltningklassifikation_V2.3]]&lt;&gt;"",BIMTypeCode[[#This Row],[Forvaltningklassifikation_V2.3]],"")</f>
        <v/>
      </c>
      <c r="F236">
        <f>LEN(Table1121[[#This Row],[ID]])</f>
        <v>4</v>
      </c>
    </row>
    <row r="237" spans="1:6" x14ac:dyDescent="0.3">
      <c r="A237" t="str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Row],[BC-SfB_1980]]&lt;&gt;"",BIMTypeCode[[#This Row],[BC-SfB_1980]],"")</f>
        <v/>
      </c>
      <c r="D237" t="str">
        <f>IF(BIMTypeCode[[#This Row],[CCS_R1]]&lt;&gt;"",BIMTypeCode[[#This Row],[CCS_R1]],"")</f>
        <v>[L]XLC</v>
      </c>
      <c r="E237" t="str">
        <f>IF(BIMTypeCode[[#This Row],[Forvaltningklassifikation_V2.3]]&lt;&gt;"",BIMTypeCode[[#This Row],[Forvaltningklassifikation_V2.3]],"")</f>
        <v/>
      </c>
      <c r="F237">
        <f>LEN(Table1121[[#This Row],[ID]])</f>
        <v>4</v>
      </c>
    </row>
    <row r="238" spans="1:6" x14ac:dyDescent="0.3">
      <c r="A238" t="str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Row],[BC-SfB_1980]]&lt;&gt;"",BIMTypeCode[[#This Row],[BC-SfB_1980]],"")</f>
        <v/>
      </c>
      <c r="D238" t="str">
        <f>IF(BIMTypeCode[[#This Row],[CCS_R1]]&lt;&gt;"",BIMTypeCode[[#This Row],[CCS_R1]],"")</f>
        <v>[L]XLC</v>
      </c>
      <c r="E238" t="str">
        <f>IF(BIMTypeCode[[#This Row],[Forvaltningklassifikation_V2.3]]&lt;&gt;"",BIMTypeCode[[#This Row],[Forvaltningklassifikation_V2.3]],"")</f>
        <v/>
      </c>
      <c r="F238">
        <f>LEN(Table1121[[#This Row],[ID]])</f>
        <v>4</v>
      </c>
    </row>
    <row r="239" spans="1:6" x14ac:dyDescent="0.3">
      <c r="A239" t="str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Row],[BC-SfB_1980]]&lt;&gt;"",BIMTypeCode[[#This Row],[BC-SfB_1980]],"")</f>
        <v>(52)3</v>
      </c>
      <c r="D239" t="str">
        <f>IF(BIMTypeCode[[#This Row],[CCS_R1]]&lt;&gt;"",BIMTypeCode[[#This Row],[CCS_R1]],"")</f>
        <v>[L]XMC</v>
      </c>
      <c r="E239" t="str">
        <f>IF(BIMTypeCode[[#This Row],[Forvaltningklassifikation_V2.3]]&lt;&gt;"",BIMTypeCode[[#This Row],[Forvaltningklassifikation_V2.3]],"")</f>
        <v>bt</v>
      </c>
      <c r="F239">
        <f>LEN(Table1121[[#This Row],[ID]])</f>
        <v>3</v>
      </c>
    </row>
    <row r="240" spans="1:6" x14ac:dyDescent="0.3">
      <c r="A240" t="str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Row],[BC-SfB_1980]]&lt;&gt;"",BIMTypeCode[[#This Row],[BC-SfB_1980]],"")</f>
        <v/>
      </c>
      <c r="D240" t="str">
        <f>IF(BIMTypeCode[[#This Row],[CCS_R1]]&lt;&gt;"",BIMTypeCode[[#This Row],[CCS_R1]],"")</f>
        <v>[L]RC</v>
      </c>
      <c r="E240" t="str">
        <f>IF(BIMTypeCode[[#This Row],[Forvaltningklassifikation_V2.3]]&lt;&gt;"",BIMTypeCode[[#This Row],[Forvaltningklassifikation_V2.3]],"")</f>
        <v/>
      </c>
      <c r="F240">
        <f>LEN(Table1121[[#This Row],[ID]])</f>
        <v>4</v>
      </c>
    </row>
    <row r="241" spans="1:6" x14ac:dyDescent="0.3">
      <c r="A241" t="str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Row],[BC-SfB_1980]]&lt;&gt;"",BIMTypeCode[[#This Row],[BC-SfB_1980]],"")</f>
        <v/>
      </c>
      <c r="D241" t="str">
        <f>IF(BIMTypeCode[[#This Row],[CCS_R1]]&lt;&gt;"",BIMTypeCode[[#This Row],[CCS_R1]],"")</f>
        <v>[L]WPA</v>
      </c>
      <c r="E241" t="str">
        <f>IF(BIMTypeCode[[#This Row],[Forvaltningklassifikation_V2.3]]&lt;&gt;"",BIMTypeCode[[#This Row],[Forvaltningklassifikation_V2.3]],"")</f>
        <v/>
      </c>
      <c r="F241">
        <f>LEN(Table1121[[#This Row],[ID]])</f>
        <v>4</v>
      </c>
    </row>
    <row r="242" spans="1:6" x14ac:dyDescent="0.3">
      <c r="A242" t="str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Row],[BC-SfB_1980]]&lt;&gt;"",BIMTypeCode[[#This Row],[BC-SfB_1980]],"")</f>
        <v>(52)5</v>
      </c>
      <c r="D242" t="str">
        <f>IF(BIMTypeCode[[#This Row],[CCS_R1]]&lt;&gt;"",BIMTypeCode[[#This Row],[CCS_R1]],"")</f>
        <v>[L]XMC</v>
      </c>
      <c r="E242" t="str">
        <f>IF(BIMTypeCode[[#This Row],[Forvaltningklassifikation_V2.3]]&lt;&gt;"",BIMTypeCode[[#This Row],[Forvaltningklassifikation_V2.3]],"")</f>
        <v>bt</v>
      </c>
      <c r="F242">
        <f>LEN(Table1121[[#This Row],[ID]])</f>
        <v>3</v>
      </c>
    </row>
    <row r="243" spans="1:6" x14ac:dyDescent="0.3">
      <c r="A243" t="str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Row],[BC-SfB_1980]]&lt;&gt;"",BIMTypeCode[[#This Row],[BC-SfB_1980]],"")</f>
        <v/>
      </c>
      <c r="D243" t="str">
        <f>IF(BIMTypeCode[[#This Row],[CCS_R1]]&lt;&gt;"",BIMTypeCode[[#This Row],[CCS_R1]],"")</f>
        <v>[L]RC</v>
      </c>
      <c r="E243" t="str">
        <f>IF(BIMTypeCode[[#This Row],[Forvaltningklassifikation_V2.3]]&lt;&gt;"",BIMTypeCode[[#This Row],[Forvaltningklassifikation_V2.3]],"")</f>
        <v/>
      </c>
      <c r="F243">
        <f>LEN(Table1121[[#This Row],[ID]])</f>
        <v>4</v>
      </c>
    </row>
    <row r="244" spans="1:6" x14ac:dyDescent="0.3">
      <c r="A244" t="str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Row],[BC-SfB_1980]]&lt;&gt;"",BIMTypeCode[[#This Row],[BC-SfB_1980]],"")</f>
        <v/>
      </c>
      <c r="D244" t="str">
        <f>IF(BIMTypeCode[[#This Row],[CCS_R1]]&lt;&gt;"",BIMTypeCode[[#This Row],[CCS_R1]],"")</f>
        <v>[L]RC</v>
      </c>
      <c r="E244" t="str">
        <f>IF(BIMTypeCode[[#This Row],[Forvaltningklassifikation_V2.3]]&lt;&gt;"",BIMTypeCode[[#This Row],[Forvaltningklassifikation_V2.3]],"")</f>
        <v/>
      </c>
      <c r="F244">
        <f>LEN(Table1121[[#This Row],[ID]])</f>
        <v>4</v>
      </c>
    </row>
    <row r="245" spans="1:6" x14ac:dyDescent="0.3">
      <c r="A245" t="str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Row],[BC-SfB_1980]]&lt;&gt;"",BIMTypeCode[[#This Row],[BC-SfB_1980]],"")</f>
        <v/>
      </c>
      <c r="D245" t="str">
        <f>IF(BIMTypeCode[[#This Row],[CCS_R1]]&lt;&gt;"",BIMTypeCode[[#This Row],[CCS_R1]],"")</f>
        <v>[L]RC</v>
      </c>
      <c r="E245" t="str">
        <f>IF(BIMTypeCode[[#This Row],[Forvaltningklassifikation_V2.3]]&lt;&gt;"",BIMTypeCode[[#This Row],[Forvaltningklassifikation_V2.3]],"")</f>
        <v/>
      </c>
      <c r="F245">
        <f>LEN(Table1121[[#This Row],[ID]])</f>
        <v>4</v>
      </c>
    </row>
    <row r="246" spans="1:6" x14ac:dyDescent="0.3">
      <c r="A246" t="str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Row],[BC-SfB_1980]]&lt;&gt;"",BIMTypeCode[[#This Row],[BC-SfB_1980]],"")</f>
        <v>(52)5</v>
      </c>
      <c r="D246" t="str">
        <f>IF(BIMTypeCode[[#This Row],[CCS_R1]]&lt;&gt;"",BIMTypeCode[[#This Row],[CCS_R1]],"")</f>
        <v>[L]XMC</v>
      </c>
      <c r="E246" t="str">
        <f>IF(BIMTypeCode[[#This Row],[Forvaltningklassifikation_V2.3]]&lt;&gt;"",BIMTypeCode[[#This Row],[Forvaltningklassifikation_V2.3]],"")</f>
        <v>bt</v>
      </c>
      <c r="F246">
        <f>LEN(Table1121[[#This Row],[ID]])</f>
        <v>3</v>
      </c>
    </row>
    <row r="247" spans="1:6" x14ac:dyDescent="0.3">
      <c r="A247" t="str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Row],[BC-SfB_1980]]&lt;&gt;"",BIMTypeCode[[#This Row],[BC-SfB_1980]],"")</f>
        <v/>
      </c>
      <c r="D247" t="str">
        <f>IF(BIMTypeCode[[#This Row],[CCS_R1]]&lt;&gt;"",BIMTypeCode[[#This Row],[CCS_R1]],"")</f>
        <v>[L]RC</v>
      </c>
      <c r="E247" t="str">
        <f>IF(BIMTypeCode[[#This Row],[Forvaltningklassifikation_V2.3]]&lt;&gt;"",BIMTypeCode[[#This Row],[Forvaltningklassifikation_V2.3]],"")</f>
        <v/>
      </c>
      <c r="F247">
        <f>LEN(Table1121[[#This Row],[ID]])</f>
        <v>4</v>
      </c>
    </row>
    <row r="248" spans="1:6" x14ac:dyDescent="0.3">
      <c r="A248" t="str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Row],[BC-SfB_1980]]&lt;&gt;"",BIMTypeCode[[#This Row],[BC-SfB_1980]],"")</f>
        <v/>
      </c>
      <c r="D248" t="str">
        <f>IF(BIMTypeCode[[#This Row],[CCS_R1]]&lt;&gt;"",BIMTypeCode[[#This Row],[CCS_R1]],"")</f>
        <v>[L]RC</v>
      </c>
      <c r="E248" t="str">
        <f>IF(BIMTypeCode[[#This Row],[Forvaltningklassifikation_V2.3]]&lt;&gt;"",BIMTypeCode[[#This Row],[Forvaltningklassifikation_V2.3]],"")</f>
        <v/>
      </c>
      <c r="F248">
        <f>LEN(Table1121[[#This Row],[ID]])</f>
        <v>4</v>
      </c>
    </row>
    <row r="249" spans="1:6" x14ac:dyDescent="0.3">
      <c r="A249" t="str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Row],[BC-SfB_1980]]&lt;&gt;"",BIMTypeCode[[#This Row],[BC-SfB_1980]],"")</f>
        <v/>
      </c>
      <c r="D249" t="str">
        <f>IF(BIMTypeCode[[#This Row],[CCS_R1]]&lt;&gt;"",BIMTypeCode[[#This Row],[CCS_R1]],"")</f>
        <v>[L]RC</v>
      </c>
      <c r="E249" t="str">
        <f>IF(BIMTypeCode[[#This Row],[Forvaltningklassifikation_V2.3]]&lt;&gt;"",BIMTypeCode[[#This Row],[Forvaltningklassifikation_V2.3]],"")</f>
        <v/>
      </c>
      <c r="F249">
        <f>LEN(Table1121[[#This Row],[ID]])</f>
        <v>4</v>
      </c>
    </row>
    <row r="250" spans="1:6" x14ac:dyDescent="0.3">
      <c r="A250" t="str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Row],[BC-SfB_1980]]&lt;&gt;"",BIMTypeCode[[#This Row],[BC-SfB_1980]],"")</f>
        <v/>
      </c>
      <c r="D250" t="str">
        <f>IF(BIMTypeCode[[#This Row],[CCS_R1]]&lt;&gt;"",BIMTypeCode[[#This Row],[CCS_R1]],"")</f>
        <v>[L]RC</v>
      </c>
      <c r="E250" t="str">
        <f>IF(BIMTypeCode[[#This Row],[Forvaltningklassifikation_V2.3]]&lt;&gt;"",BIMTypeCode[[#This Row],[Forvaltningklassifikation_V2.3]],"")</f>
        <v/>
      </c>
      <c r="F250">
        <f>LEN(Table1121[[#This Row],[ID]])</f>
        <v>4</v>
      </c>
    </row>
    <row r="251" spans="1:6" x14ac:dyDescent="0.3">
      <c r="A251" t="str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Row],[BC-SfB_1980]]&lt;&gt;"",BIMTypeCode[[#This Row],[BC-SfB_1980]],"")</f>
        <v/>
      </c>
      <c r="D251" t="str">
        <f>IF(BIMTypeCode[[#This Row],[CCS_R1]]&lt;&gt;"",BIMTypeCode[[#This Row],[CCS_R1]],"")</f>
        <v>[L]RC</v>
      </c>
      <c r="E251" t="str">
        <f>IF(BIMTypeCode[[#This Row],[Forvaltningklassifikation_V2.3]]&lt;&gt;"",BIMTypeCode[[#This Row],[Forvaltningklassifikation_V2.3]],"")</f>
        <v/>
      </c>
      <c r="F251">
        <f>LEN(Table1121[[#This Row],[ID]])</f>
        <v>4</v>
      </c>
    </row>
    <row r="252" spans="1:6" x14ac:dyDescent="0.3">
      <c r="A252" t="str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Row],[BC-SfB_1980]]&lt;&gt;"",BIMTypeCode[[#This Row],[BC-SfB_1980]],"")</f>
        <v>(52)5</v>
      </c>
      <c r="D252" t="str">
        <f>IF(BIMTypeCode[[#This Row],[CCS_R1]]&lt;&gt;"",BIMTypeCode[[#This Row],[CCS_R1]],"")</f>
        <v>[L]XMC</v>
      </c>
      <c r="E252" t="str">
        <f>IF(BIMTypeCode[[#This Row],[Forvaltningklassifikation_V2.3]]&lt;&gt;"",BIMTypeCode[[#This Row],[Forvaltningklassifikation_V2.3]],"")</f>
        <v>bt</v>
      </c>
      <c r="F252">
        <f>LEN(Table1121[[#This Row],[ID]])</f>
        <v>3</v>
      </c>
    </row>
    <row r="253" spans="1:6" x14ac:dyDescent="0.3">
      <c r="A253" t="str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Row],[BC-SfB_1980]]&lt;&gt;"",BIMTypeCode[[#This Row],[BC-SfB_1980]],"")</f>
        <v/>
      </c>
      <c r="D253" t="str">
        <f>IF(BIMTypeCode[[#This Row],[CCS_R1]]&lt;&gt;"",BIMTypeCode[[#This Row],[CCS_R1]],"")</f>
        <v>[L]RB</v>
      </c>
      <c r="E253" t="str">
        <f>IF(BIMTypeCode[[#This Row],[Forvaltningklassifikation_V2.3]]&lt;&gt;"",BIMTypeCode[[#This Row],[Forvaltningklassifikation_V2.3]],"")</f>
        <v/>
      </c>
      <c r="F253">
        <f>LEN(Table1121[[#This Row],[ID]])</f>
        <v>4</v>
      </c>
    </row>
    <row r="254" spans="1:6" x14ac:dyDescent="0.3">
      <c r="A254" t="str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Row],[BC-SfB_1980]]&lt;&gt;"",BIMTypeCode[[#This Row],[BC-SfB_1980]],"")</f>
        <v/>
      </c>
      <c r="D254" t="str">
        <f>IF(BIMTypeCode[[#This Row],[CCS_R1]]&lt;&gt;"",BIMTypeCode[[#This Row],[CCS_R1]],"")</f>
        <v>[L]RB</v>
      </c>
      <c r="E254" t="str">
        <f>IF(BIMTypeCode[[#This Row],[Forvaltningklassifikation_V2.3]]&lt;&gt;"",BIMTypeCode[[#This Row],[Forvaltningklassifikation_V2.3]],"")</f>
        <v/>
      </c>
      <c r="F254">
        <f>LEN(Table1121[[#This Row],[ID]])</f>
        <v>4</v>
      </c>
    </row>
    <row r="255" spans="1:6" x14ac:dyDescent="0.3">
      <c r="A255" t="str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Row],[BC-SfB_1980]]&lt;&gt;"",BIMTypeCode[[#This Row],[BC-SfB_1980]],"")</f>
        <v>(52)5</v>
      </c>
      <c r="D255" t="str">
        <f>IF(BIMTypeCode[[#This Row],[CCS_R1]]&lt;&gt;"",BIMTypeCode[[#This Row],[CCS_R1]],"")</f>
        <v>[L]XLC</v>
      </c>
      <c r="E255" t="str">
        <f>IF(BIMTypeCode[[#This Row],[Forvaltningklassifikation_V2.3]]&lt;&gt;"",BIMTypeCode[[#This Row],[Forvaltningklassifikation_V2.3]],"")</f>
        <v>bt.van.for</v>
      </c>
      <c r="F255">
        <f>LEN(Table1121[[#This Row],[ID]])</f>
        <v>3</v>
      </c>
    </row>
    <row r="256" spans="1:6" x14ac:dyDescent="0.3">
      <c r="A256" t="str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Row],[BC-SfB_1980]]&lt;&gt;"",BIMTypeCode[[#This Row],[BC-SfB_1980]],"")</f>
        <v/>
      </c>
      <c r="D256" t="str">
        <f>IF(BIMTypeCode[[#This Row],[CCS_R1]]&lt;&gt;"",BIMTypeCode[[#This Row],[CCS_R1]],"")</f>
        <v>[L]RC</v>
      </c>
      <c r="E256" t="str">
        <f>IF(BIMTypeCode[[#This Row],[Forvaltningklassifikation_V2.3]]&lt;&gt;"",BIMTypeCode[[#This Row],[Forvaltningklassifikation_V2.3]],"")</f>
        <v/>
      </c>
      <c r="F256">
        <f>LEN(Table1121[[#This Row],[ID]])</f>
        <v>4</v>
      </c>
    </row>
    <row r="257" spans="1:6" x14ac:dyDescent="0.3">
      <c r="A257" t="str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Row],[BC-SfB_1980]]&lt;&gt;"",BIMTypeCode[[#This Row],[BC-SfB_1980]],"")</f>
        <v/>
      </c>
      <c r="D257" t="str">
        <f>IF(BIMTypeCode[[#This Row],[CCS_R1]]&lt;&gt;"",BIMTypeCode[[#This Row],[CCS_R1]],"")</f>
        <v/>
      </c>
      <c r="E257" t="str">
        <f>IF(BIMTypeCode[[#This Row],[Forvaltningklassifikation_V2.3]]&lt;&gt;"",BIMTypeCode[[#This Row],[Forvaltningklassifikation_V2.3]],"")</f>
        <v/>
      </c>
      <c r="F257">
        <f>LEN(Table1121[[#This Row],[ID]])</f>
        <v>2</v>
      </c>
    </row>
    <row r="258" spans="1:6" x14ac:dyDescent="0.3">
      <c r="A258" t="str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Row],[BC-SfB_1980]]&lt;&gt;"",BIMTypeCode[[#This Row],[BC-SfB_1980]],"")</f>
        <v>(53)1</v>
      </c>
      <c r="D258" t="str">
        <f>IF(BIMTypeCode[[#This Row],[CCS_R1]]&lt;&gt;"",BIMTypeCode[[#This Row],[CCS_R1]],"")</f>
        <v>[L]</v>
      </c>
      <c r="E258" t="str">
        <f>IF(BIMTypeCode[[#This Row],[Forvaltningklassifikation_V2.3]]&lt;&gt;"",BIMTypeCode[[#This Row],[Forvaltningklassifikation_V2.3]],"")</f>
        <v>bt</v>
      </c>
      <c r="F258">
        <f>LEN(Table1121[[#This Row],[ID]])</f>
        <v>3</v>
      </c>
    </row>
    <row r="259" spans="1:6" x14ac:dyDescent="0.3">
      <c r="A259" t="str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Row],[BC-SfB_1980]]&lt;&gt;"",BIMTypeCode[[#This Row],[BC-SfB_1980]],"")</f>
        <v/>
      </c>
      <c r="D259" t="str">
        <f>IF(BIMTypeCode[[#This Row],[CCS_R1]]&lt;&gt;"",BIMTypeCode[[#This Row],[CCS_R1]],"")</f>
        <v>[L]QA</v>
      </c>
      <c r="E259" t="str">
        <f>IF(BIMTypeCode[[#This Row],[Forvaltningklassifikation_V2.3]]&lt;&gt;"",BIMTypeCode[[#This Row],[Forvaltningklassifikation_V2.3]],"")</f>
        <v/>
      </c>
      <c r="F259">
        <f>LEN(Table1121[[#This Row],[ID]])</f>
        <v>4</v>
      </c>
    </row>
    <row r="260" spans="1:6" x14ac:dyDescent="0.3">
      <c r="A260" t="str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Row],[BC-SfB_1980]]&lt;&gt;"",BIMTypeCode[[#This Row],[BC-SfB_1980]],"")</f>
        <v/>
      </c>
      <c r="D260" t="str">
        <f>IF(BIMTypeCode[[#This Row],[CCS_R1]]&lt;&gt;"",BIMTypeCode[[#This Row],[CCS_R1]],"")</f>
        <v>[L]GPA</v>
      </c>
      <c r="E260" t="str">
        <f>IF(BIMTypeCode[[#This Row],[Forvaltningklassifikation_V2.3]]&lt;&gt;"",BIMTypeCode[[#This Row],[Forvaltningklassifikation_V2.3]],"")</f>
        <v/>
      </c>
      <c r="F260">
        <f>LEN(Table1121[[#This Row],[ID]])</f>
        <v>4</v>
      </c>
    </row>
    <row r="261" spans="1:6" x14ac:dyDescent="0.3">
      <c r="A261" t="str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Row],[BC-SfB_1980]]&lt;&gt;"",BIMTypeCode[[#This Row],[BC-SfB_1980]],"")</f>
        <v/>
      </c>
      <c r="D261" t="str">
        <f>IF(BIMTypeCode[[#This Row],[CCS_R1]]&lt;&gt;"",BIMTypeCode[[#This Row],[CCS_R1]],"")</f>
        <v>[L]WPA</v>
      </c>
      <c r="E261" t="str">
        <f>IF(BIMTypeCode[[#This Row],[Forvaltningklassifikation_V2.3]]&lt;&gt;"",BIMTypeCode[[#This Row],[Forvaltningklassifikation_V2.3]],"")</f>
        <v/>
      </c>
      <c r="F261">
        <f>LEN(Table1121[[#This Row],[ID]])</f>
        <v>4</v>
      </c>
    </row>
    <row r="262" spans="1:6" x14ac:dyDescent="0.3">
      <c r="A262" t="str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Row],[BC-SfB_1980]]&lt;&gt;"",BIMTypeCode[[#This Row],[BC-SfB_1980]],"")</f>
        <v/>
      </c>
      <c r="D262" t="str">
        <f>IF(BIMTypeCode[[#This Row],[CCS_R1]]&lt;&gt;"",BIMTypeCode[[#This Row],[CCS_R1]],"")</f>
        <v>[L]KF</v>
      </c>
      <c r="E262" t="str">
        <f>IF(BIMTypeCode[[#This Row],[Forvaltningklassifikation_V2.3]]&lt;&gt;"",BIMTypeCode[[#This Row],[Forvaltningklassifikation_V2.3]],"")</f>
        <v/>
      </c>
      <c r="F262">
        <f>LEN(Table1121[[#This Row],[ID]])</f>
        <v>4</v>
      </c>
    </row>
    <row r="263" spans="1:6" x14ac:dyDescent="0.3">
      <c r="A263" t="str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Row],[BC-SfB_1980]]&lt;&gt;"",BIMTypeCode[[#This Row],[BC-SfB_1980]],"")</f>
        <v>(53)3</v>
      </c>
      <c r="D263" t="str">
        <f>IF(BIMTypeCode[[#This Row],[CCS_R1]]&lt;&gt;"",BIMTypeCode[[#This Row],[CCS_R1]],"")</f>
        <v>[L]XMC</v>
      </c>
      <c r="E263" t="str">
        <f>IF(BIMTypeCode[[#This Row],[Forvaltningklassifikation_V2.3]]&lt;&gt;"",BIMTypeCode[[#This Row],[Forvaltningklassifikation_V2.3]],"")</f>
        <v>bt</v>
      </c>
      <c r="F263">
        <f>LEN(Table1121[[#This Row],[ID]])</f>
        <v>3</v>
      </c>
    </row>
    <row r="264" spans="1:6" x14ac:dyDescent="0.3">
      <c r="A264" t="str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Row],[BC-SfB_1980]]&lt;&gt;"",BIMTypeCode[[#This Row],[BC-SfB_1980]],"")</f>
        <v/>
      </c>
      <c r="D264" t="str">
        <f>IF(BIMTypeCode[[#This Row],[CCS_R1]]&lt;&gt;"",BIMTypeCode[[#This Row],[CCS_R1]],"")</f>
        <v>[L]XLA</v>
      </c>
      <c r="E264" t="str">
        <f>IF(BIMTypeCode[[#This Row],[Forvaltningklassifikation_V2.3]]&lt;&gt;"",BIMTypeCode[[#This Row],[Forvaltningklassifikation_V2.3]],"")</f>
        <v/>
      </c>
      <c r="F264">
        <f>LEN(Table1121[[#This Row],[ID]])</f>
        <v>4</v>
      </c>
    </row>
    <row r="265" spans="1:6" x14ac:dyDescent="0.3">
      <c r="A265" t="str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Row],[BC-SfB_1980]]&lt;&gt;"",BIMTypeCode[[#This Row],[BC-SfB_1980]],"")</f>
        <v/>
      </c>
      <c r="D265" t="str">
        <f>IF(BIMTypeCode[[#This Row],[CCS_R1]]&lt;&gt;"",BIMTypeCode[[#This Row],[CCS_R1]],"")</f>
        <v>[L]XLA</v>
      </c>
      <c r="E265" t="str">
        <f>IF(BIMTypeCode[[#This Row],[Forvaltningklassifikation_V2.3]]&lt;&gt;"",BIMTypeCode[[#This Row],[Forvaltningklassifikation_V2.3]],"")</f>
        <v/>
      </c>
      <c r="F265">
        <f>LEN(Table1121[[#This Row],[ID]])</f>
        <v>4</v>
      </c>
    </row>
    <row r="266" spans="1:6" x14ac:dyDescent="0.3">
      <c r="A266" t="str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Row],[BC-SfB_1980]]&lt;&gt;"",BIMTypeCode[[#This Row],[BC-SfB_1980]],"")</f>
        <v/>
      </c>
      <c r="D266" t="str">
        <f>IF(BIMTypeCode[[#This Row],[CCS_R1]]&lt;&gt;"",BIMTypeCode[[#This Row],[CCS_R1]],"")</f>
        <v>[L]WPA</v>
      </c>
      <c r="E266" t="str">
        <f>IF(BIMTypeCode[[#This Row],[Forvaltningklassifikation_V2.3]]&lt;&gt;"",BIMTypeCode[[#This Row],[Forvaltningklassifikation_V2.3]],"")</f>
        <v/>
      </c>
      <c r="F266">
        <f>LEN(Table1121[[#This Row],[ID]])</f>
        <v>4</v>
      </c>
    </row>
    <row r="267" spans="1:6" x14ac:dyDescent="0.3">
      <c r="A267" t="str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Row],[BC-SfB_1980]]&lt;&gt;"",BIMTypeCode[[#This Row],[BC-SfB_1980]],"")</f>
        <v/>
      </c>
      <c r="D267" t="str">
        <f>IF(BIMTypeCode[[#This Row],[CCS_R1]]&lt;&gt;"",BIMTypeCode[[#This Row],[CCS_R1]],"")</f>
        <v>[L]XLB</v>
      </c>
      <c r="E267" t="str">
        <f>IF(BIMTypeCode[[#This Row],[Forvaltningklassifikation_V2.3]]&lt;&gt;"",BIMTypeCode[[#This Row],[Forvaltningklassifikation_V2.3]],"")</f>
        <v/>
      </c>
      <c r="F267">
        <f>LEN(Table1121[[#This Row],[ID]])</f>
        <v>4</v>
      </c>
    </row>
    <row r="268" spans="1:6" x14ac:dyDescent="0.3">
      <c r="A268" t="str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Row],[BC-SfB_1980]]&lt;&gt;"",BIMTypeCode[[#This Row],[BC-SfB_1980]],"")</f>
        <v/>
      </c>
      <c r="D268" t="str">
        <f>IF(BIMTypeCode[[#This Row],[CCS_R1]]&lt;&gt;"",BIMTypeCode[[#This Row],[CCS_R1]],"")</f>
        <v>[L]XLB</v>
      </c>
      <c r="E268" t="str">
        <f>IF(BIMTypeCode[[#This Row],[Forvaltningklassifikation_V2.3]]&lt;&gt;"",BIMTypeCode[[#This Row],[Forvaltningklassifikation_V2.3]],"")</f>
        <v/>
      </c>
      <c r="F268">
        <f>LEN(Table1121[[#This Row],[ID]])</f>
        <v>4</v>
      </c>
    </row>
    <row r="269" spans="1:6" x14ac:dyDescent="0.3">
      <c r="A269" t="str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Row],[BC-SfB_1980]]&lt;&gt;"",BIMTypeCode[[#This Row],[BC-SfB_1980]],"")</f>
        <v/>
      </c>
      <c r="D269" t="str">
        <f>IF(BIMTypeCode[[#This Row],[CCS_R1]]&lt;&gt;"",BIMTypeCode[[#This Row],[CCS_R1]],"")</f>
        <v>[L]RC</v>
      </c>
      <c r="E269" t="str">
        <f>IF(BIMTypeCode[[#This Row],[Forvaltningklassifikation_V2.3]]&lt;&gt;"",BIMTypeCode[[#This Row],[Forvaltningklassifikation_V2.3]],"")</f>
        <v/>
      </c>
      <c r="F269">
        <f>LEN(Table1121[[#This Row],[ID]])</f>
        <v>4</v>
      </c>
    </row>
    <row r="270" spans="1:6" x14ac:dyDescent="0.3">
      <c r="A270" t="str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Row],[BC-SfB_1980]]&lt;&gt;"",BIMTypeCode[[#This Row],[BC-SfB_1980]],"")</f>
        <v/>
      </c>
      <c r="D270" t="str">
        <f>IF(BIMTypeCode[[#This Row],[CCS_R1]]&lt;&gt;"",BIMTypeCode[[#This Row],[CCS_R1]],"")</f>
        <v>[L]XLA</v>
      </c>
      <c r="E270" t="str">
        <f>IF(BIMTypeCode[[#This Row],[Forvaltningklassifikation_V2.3]]&lt;&gt;"",BIMTypeCode[[#This Row],[Forvaltningklassifikation_V2.3]],"")</f>
        <v/>
      </c>
      <c r="F270">
        <f>LEN(Table1121[[#This Row],[ID]])</f>
        <v>4</v>
      </c>
    </row>
    <row r="271" spans="1:6" x14ac:dyDescent="0.3">
      <c r="A271" t="str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Row],[BC-SfB_1980]]&lt;&gt;"",BIMTypeCode[[#This Row],[BC-SfB_1980]],"")</f>
        <v>(53)1</v>
      </c>
      <c r="D271" t="str">
        <f>IF(BIMTypeCode[[#This Row],[CCS_R1]]&lt;&gt;"",BIMTypeCode[[#This Row],[CCS_R1]],"")</f>
        <v>[L]KE</v>
      </c>
      <c r="E271" t="str">
        <f>IF(BIMTypeCode[[#This Row],[Forvaltningklassifikation_V2.3]]&lt;&gt;"",BIMTypeCode[[#This Row],[Forvaltningklassifikation_V2.3]],"")</f>
        <v>bt.van.beh</v>
      </c>
      <c r="F271">
        <f>LEN(Table1121[[#This Row],[ID]])</f>
        <v>3</v>
      </c>
    </row>
    <row r="272" spans="1:6" x14ac:dyDescent="0.3">
      <c r="A272" t="str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Row],[BC-SfB_1980]]&lt;&gt;"",BIMTypeCode[[#This Row],[BC-SfB_1980]],"")</f>
        <v/>
      </c>
      <c r="D272" t="str">
        <f>IF(BIMTypeCode[[#This Row],[CCS_R1]]&lt;&gt;"",BIMTypeCode[[#This Row],[CCS_R1]],"")</f>
        <v>[L]KE</v>
      </c>
      <c r="E272" t="str">
        <f>IF(BIMTypeCode[[#This Row],[Forvaltningklassifikation_V2.3]]&lt;&gt;"",BIMTypeCode[[#This Row],[Forvaltningklassifikation_V2.3]],"")</f>
        <v/>
      </c>
      <c r="F272">
        <f>LEN(Table1121[[#This Row],[ID]])</f>
        <v>4</v>
      </c>
    </row>
    <row r="273" spans="1:6" x14ac:dyDescent="0.3">
      <c r="A273" t="str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Row],[BC-SfB_1980]]&lt;&gt;"",BIMTypeCode[[#This Row],[BC-SfB_1980]],"")</f>
        <v/>
      </c>
      <c r="D273" t="str">
        <f>IF(BIMTypeCode[[#This Row],[CCS_R1]]&lt;&gt;"",BIMTypeCode[[#This Row],[CCS_R1]],"")</f>
        <v>[L]KE</v>
      </c>
      <c r="E273" t="str">
        <f>IF(BIMTypeCode[[#This Row],[Forvaltningklassifikation_V2.3]]&lt;&gt;"",BIMTypeCode[[#This Row],[Forvaltningklassifikation_V2.3]],"")</f>
        <v/>
      </c>
      <c r="F273">
        <f>LEN(Table1121[[#This Row],[ID]])</f>
        <v>4</v>
      </c>
    </row>
    <row r="274" spans="1:6" x14ac:dyDescent="0.3">
      <c r="A274" t="str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Row],[BC-SfB_1980]]&lt;&gt;"",BIMTypeCode[[#This Row],[BC-SfB_1980]],"")</f>
        <v/>
      </c>
      <c r="D274" t="str">
        <f>IF(BIMTypeCode[[#This Row],[CCS_R1]]&lt;&gt;"",BIMTypeCode[[#This Row],[CCS_R1]],"")</f>
        <v>[L]KE</v>
      </c>
      <c r="E274" t="str">
        <f>IF(BIMTypeCode[[#This Row],[Forvaltningklassifikation_V2.3]]&lt;&gt;"",BIMTypeCode[[#This Row],[Forvaltningklassifikation_V2.3]],"")</f>
        <v/>
      </c>
      <c r="F274">
        <f>LEN(Table1121[[#This Row],[ID]])</f>
        <v>4</v>
      </c>
    </row>
    <row r="275" spans="1:6" x14ac:dyDescent="0.3">
      <c r="A275" t="str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Row],[BC-SfB_1980]]&lt;&gt;"",BIMTypeCode[[#This Row],[BC-SfB_1980]],"")</f>
        <v/>
      </c>
      <c r="D275" t="str">
        <f>IF(BIMTypeCode[[#This Row],[CCS_R1]]&lt;&gt;"",BIMTypeCode[[#This Row],[CCS_R1]],"")</f>
        <v>[L]KE</v>
      </c>
      <c r="E275" t="str">
        <f>IF(BIMTypeCode[[#This Row],[Forvaltningklassifikation_V2.3]]&lt;&gt;"",BIMTypeCode[[#This Row],[Forvaltningklassifikation_V2.3]],"")</f>
        <v/>
      </c>
      <c r="F275">
        <f>LEN(Table1121[[#This Row],[ID]])</f>
        <v>4</v>
      </c>
    </row>
    <row r="276" spans="1:6" x14ac:dyDescent="0.3">
      <c r="A276" t="str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Row],[BC-SfB_1980]]&lt;&gt;"",BIMTypeCode[[#This Row],[BC-SfB_1980]],"")</f>
        <v/>
      </c>
      <c r="D276" t="str">
        <f>IF(BIMTypeCode[[#This Row],[CCS_R1]]&lt;&gt;"",BIMTypeCode[[#This Row],[CCS_R1]],"")</f>
        <v>[L]KE</v>
      </c>
      <c r="E276" t="str">
        <f>IF(BIMTypeCode[[#This Row],[Forvaltningklassifikation_V2.3]]&lt;&gt;"",BIMTypeCode[[#This Row],[Forvaltningklassifikation_V2.3]],"")</f>
        <v/>
      </c>
      <c r="F276">
        <f>LEN(Table1121[[#This Row],[ID]])</f>
        <v>4</v>
      </c>
    </row>
    <row r="277" spans="1:6" x14ac:dyDescent="0.3">
      <c r="A277" t="str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Row],[BC-SfB_1980]]&lt;&gt;"",BIMTypeCode[[#This Row],[BC-SfB_1980]],"")</f>
        <v/>
      </c>
      <c r="D277" t="str">
        <f>IF(BIMTypeCode[[#This Row],[CCS_R1]]&lt;&gt;"",BIMTypeCode[[#This Row],[CCS_R1]],"")</f>
        <v>[L]HQ?</v>
      </c>
      <c r="E277" t="str">
        <f>IF(BIMTypeCode[[#This Row],[Forvaltningklassifikation_V2.3]]&lt;&gt;"",BIMTypeCode[[#This Row],[Forvaltningklassifikation_V2.3]],"")</f>
        <v/>
      </c>
      <c r="F277">
        <f>LEN(Table1121[[#This Row],[ID]])</f>
        <v>4</v>
      </c>
    </row>
    <row r="278" spans="1:6" x14ac:dyDescent="0.3">
      <c r="A278" t="str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Row],[BC-SfB_1980]]&lt;&gt;"",BIMTypeCode[[#This Row],[BC-SfB_1980]],"")</f>
        <v>(53)3</v>
      </c>
      <c r="D278" t="str">
        <f>IF(BIMTypeCode[[#This Row],[CCS_R1]]&lt;&gt;"",BIMTypeCode[[#This Row],[CCS_R1]],"")</f>
        <v>[L]UAD</v>
      </c>
      <c r="E278" t="str">
        <f>IF(BIMTypeCode[[#This Row],[Forvaltningklassifikation_V2.3]]&lt;&gt;"",BIMTypeCode[[#This Row],[Forvaltningklassifikation_V2.3]],"")</f>
        <v>bt</v>
      </c>
      <c r="F278">
        <f>LEN(Table1121[[#This Row],[ID]])</f>
        <v>3</v>
      </c>
    </row>
    <row r="279" spans="1:6" x14ac:dyDescent="0.3">
      <c r="A279" t="str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Row],[BC-SfB_1980]]&lt;&gt;"",BIMTypeCode[[#This Row],[BC-SfB_1980]],"")</f>
        <v/>
      </c>
      <c r="D279" t="str">
        <f>IF(BIMTypeCode[[#This Row],[CCS_R1]]&lt;&gt;"",BIMTypeCode[[#This Row],[CCS_R1]],"")</f>
        <v>[L]UAD</v>
      </c>
      <c r="E279" t="str">
        <f>IF(BIMTypeCode[[#This Row],[Forvaltningklassifikation_V2.3]]&lt;&gt;"",BIMTypeCode[[#This Row],[Forvaltningklassifikation_V2.3]],"")</f>
        <v/>
      </c>
      <c r="F279">
        <f>LEN(Table1121[[#This Row],[ID]])</f>
        <v>4</v>
      </c>
    </row>
    <row r="280" spans="1:6" x14ac:dyDescent="0.3">
      <c r="A280" t="str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Row],[BC-SfB_1980]]&lt;&gt;"",BIMTypeCode[[#This Row],[BC-SfB_1980]],"")</f>
        <v/>
      </c>
      <c r="D280" t="str">
        <f>IF(BIMTypeCode[[#This Row],[CCS_R1]]&lt;&gt;"",BIMTypeCode[[#This Row],[CCS_R1]],"")</f>
        <v/>
      </c>
      <c r="E280" t="str">
        <f>IF(BIMTypeCode[[#This Row],[Forvaltningklassifikation_V2.3]]&lt;&gt;"",BIMTypeCode[[#This Row],[Forvaltningklassifikation_V2.3]],"")</f>
        <v/>
      </c>
      <c r="F280">
        <f>LEN(Table1121[[#This Row],[ID]])</f>
        <v>2</v>
      </c>
    </row>
    <row r="281" spans="1:6" x14ac:dyDescent="0.3">
      <c r="A281" t="str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Row],[BC-SfB_1980]]&lt;&gt;"",BIMTypeCode[[#This Row],[BC-SfB_1980]],"")</f>
        <v>(54)1</v>
      </c>
      <c r="D281" t="str">
        <f>IF(BIMTypeCode[[#This Row],[CCS_R1]]&lt;&gt;"",BIMTypeCode[[#This Row],[CCS_R1]],"")</f>
        <v>[L]</v>
      </c>
      <c r="E281" t="str">
        <f>IF(BIMTypeCode[[#This Row],[Forvaltningklassifikation_V2.3]]&lt;&gt;"",BIMTypeCode[[#This Row],[Forvaltningklassifikation_V2.3]],"")</f>
        <v>bt.gas.sam</v>
      </c>
      <c r="F281">
        <f>LEN(Table1121[[#This Row],[ID]])</f>
        <v>3</v>
      </c>
    </row>
    <row r="282" spans="1:6" x14ac:dyDescent="0.3">
      <c r="A282" t="str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Row],[BC-SfB_1980]]&lt;&gt;"",BIMTypeCode[[#This Row],[BC-SfB_1980]],"")</f>
        <v/>
      </c>
      <c r="D282" t="str">
        <f>IF(BIMTypeCode[[#This Row],[CCS_R1]]&lt;&gt;"",BIMTypeCode[[#This Row],[CCS_R1]],"")</f>
        <v>[L]L?</v>
      </c>
      <c r="E282" t="str">
        <f>IF(BIMTypeCode[[#This Row],[Forvaltningklassifikation_V2.3]]&lt;&gt;"",BIMTypeCode[[#This Row],[Forvaltningklassifikation_V2.3]],"")</f>
        <v/>
      </c>
      <c r="F282">
        <f>LEN(Table1121[[#This Row],[ID]])</f>
        <v>4</v>
      </c>
    </row>
    <row r="283" spans="1:6" x14ac:dyDescent="0.3">
      <c r="A283" t="str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Row],[BC-SfB_1980]]&lt;&gt;"",BIMTypeCode[[#This Row],[BC-SfB_1980]],"")</f>
        <v/>
      </c>
      <c r="D283" t="str">
        <f>IF(BIMTypeCode[[#This Row],[CCS_R1]]&lt;&gt;"",BIMTypeCode[[#This Row],[CCS_R1]],"")</f>
        <v>[L]KFD</v>
      </c>
      <c r="E283" t="str">
        <f>IF(BIMTypeCode[[#This Row],[Forvaltningklassifikation_V2.3]]&lt;&gt;"",BIMTypeCode[[#This Row],[Forvaltningklassifikation_V2.3]],"")</f>
        <v/>
      </c>
      <c r="F283">
        <f>LEN(Table1121[[#This Row],[ID]])</f>
        <v>4</v>
      </c>
    </row>
    <row r="284" spans="1:6" x14ac:dyDescent="0.3">
      <c r="A284" t="str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Row],[BC-SfB_1980]]&lt;&gt;"",BIMTypeCode[[#This Row],[BC-SfB_1980]],"")</f>
        <v/>
      </c>
      <c r="D284" t="str">
        <f>IF(BIMTypeCode[[#This Row],[CCS_R1]]&lt;&gt;"",BIMTypeCode[[#This Row],[CCS_R1]],"")</f>
        <v>[L]HA</v>
      </c>
      <c r="E284" t="str">
        <f>IF(BIMTypeCode[[#This Row],[Forvaltningklassifikation_V2.3]]&lt;&gt;"",BIMTypeCode[[#This Row],[Forvaltningklassifikation_V2.3]],"")</f>
        <v/>
      </c>
      <c r="F284">
        <f>LEN(Table1121[[#This Row],[ID]])</f>
        <v>4</v>
      </c>
    </row>
    <row r="285" spans="1:6" x14ac:dyDescent="0.3">
      <c r="A285" t="str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Row],[BC-SfB_1980]]&lt;&gt;"",BIMTypeCode[[#This Row],[BC-SfB_1980]],"")</f>
        <v/>
      </c>
      <c r="D285" t="str">
        <f>IF(BIMTypeCode[[#This Row],[CCS_R1]]&lt;&gt;"",BIMTypeCode[[#This Row],[CCS_R1]],"")</f>
        <v>[L]KHA</v>
      </c>
      <c r="E285" t="str">
        <f>IF(BIMTypeCode[[#This Row],[Forvaltningklassifikation_V2.3]]&lt;&gt;"",BIMTypeCode[[#This Row],[Forvaltningklassifikation_V2.3]],"")</f>
        <v/>
      </c>
      <c r="F285">
        <f>LEN(Table1121[[#This Row],[ID]])</f>
        <v>4</v>
      </c>
    </row>
    <row r="286" spans="1:6" x14ac:dyDescent="0.3">
      <c r="A286" t="str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Row],[BC-SfB_1980]]&lt;&gt;"",BIMTypeCode[[#This Row],[BC-SfB_1980]],"")</f>
        <v/>
      </c>
      <c r="D286" t="str">
        <f>IF(BIMTypeCode[[#This Row],[CCS_R1]]&lt;&gt;"",BIMTypeCode[[#This Row],[CCS_R1]],"")</f>
        <v>[L]QA</v>
      </c>
      <c r="E286" t="str">
        <f>IF(BIMTypeCode[[#This Row],[Forvaltningklassifikation_V2.3]]&lt;&gt;"",BIMTypeCode[[#This Row],[Forvaltningklassifikation_V2.3]],"")</f>
        <v/>
      </c>
      <c r="F286">
        <f>LEN(Table1121[[#This Row],[ID]])</f>
        <v>4</v>
      </c>
    </row>
    <row r="287" spans="1:6" x14ac:dyDescent="0.3">
      <c r="A287" t="str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Row],[BC-SfB_1980]]&lt;&gt;"",BIMTypeCode[[#This Row],[BC-SfB_1980]],"")</f>
        <v>(54)3</v>
      </c>
      <c r="D287" t="str">
        <f>IF(BIMTypeCode[[#This Row],[CCS_R1]]&lt;&gt;"",BIMTypeCode[[#This Row],[CCS_R1]],"")</f>
        <v>[L]XLG</v>
      </c>
      <c r="E287" t="str">
        <f>IF(BIMTypeCode[[#This Row],[Forvaltningklassifikation_V2.3]]&lt;&gt;"",BIMTypeCode[[#This Row],[Forvaltningklassifikation_V2.3]],"")</f>
        <v>bt.gas.sam</v>
      </c>
      <c r="F287">
        <f>LEN(Table1121[[#This Row],[ID]])</f>
        <v>3</v>
      </c>
    </row>
    <row r="288" spans="1:6" x14ac:dyDescent="0.3">
      <c r="A288" t="str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Row],[BC-SfB_1980]]&lt;&gt;"",BIMTypeCode[[#This Row],[BC-SfB_1980]],"")</f>
        <v>(54)1</v>
      </c>
      <c r="D288" t="str">
        <f>IF(BIMTypeCode[[#This Row],[CCS_R1]]&lt;&gt;"",BIMTypeCode[[#This Row],[CCS_R1]],"")</f>
        <v>[L]HA</v>
      </c>
      <c r="E288" t="str">
        <f>IF(BIMTypeCode[[#This Row],[Forvaltningklassifikation_V2.3]]&lt;&gt;"",BIMTypeCode[[#This Row],[Forvaltningklassifikation_V2.3]],"")</f>
        <v>bt.gas.sam</v>
      </c>
      <c r="F288">
        <f>LEN(Table1121[[#This Row],[ID]])</f>
        <v>3</v>
      </c>
    </row>
    <row r="289" spans="1:6" x14ac:dyDescent="0.3">
      <c r="A289" t="str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Row],[BC-SfB_1980]]&lt;&gt;"",BIMTypeCode[[#This Row],[BC-SfB_1980]],"")</f>
        <v/>
      </c>
      <c r="D289" t="str">
        <f>IF(BIMTypeCode[[#This Row],[CCS_R1]]&lt;&gt;"",BIMTypeCode[[#This Row],[CCS_R1]],"")</f>
        <v>[L]GQB</v>
      </c>
      <c r="E289" t="str">
        <f>IF(BIMTypeCode[[#This Row],[Forvaltningklassifikation_V2.3]]&lt;&gt;"",BIMTypeCode[[#This Row],[Forvaltningklassifikation_V2.3]],"")</f>
        <v/>
      </c>
      <c r="F289">
        <f>LEN(Table1121[[#This Row],[ID]])</f>
        <v>4</v>
      </c>
    </row>
    <row r="290" spans="1:6" x14ac:dyDescent="0.3">
      <c r="A290" t="str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Row],[BC-SfB_1980]]&lt;&gt;"",BIMTypeCode[[#This Row],[BC-SfB_1980]],"")</f>
        <v/>
      </c>
      <c r="D290" t="str">
        <f>IF(BIMTypeCode[[#This Row],[CCS_R1]]&lt;&gt;"",BIMTypeCode[[#This Row],[CCS_R1]],"")</f>
        <v>[L]HA</v>
      </c>
      <c r="E290" t="str">
        <f>IF(BIMTypeCode[[#This Row],[Forvaltningklassifikation_V2.3]]&lt;&gt;"",BIMTypeCode[[#This Row],[Forvaltningklassifikation_V2.3]],"")</f>
        <v/>
      </c>
      <c r="F290">
        <f>LEN(Table1121[[#This Row],[ID]])</f>
        <v>4</v>
      </c>
    </row>
    <row r="291" spans="1:6" x14ac:dyDescent="0.3">
      <c r="A291" t="str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Row],[BC-SfB_1980]]&lt;&gt;"",BIMTypeCode[[#This Row],[BC-SfB_1980]],"")</f>
        <v/>
      </c>
      <c r="D291" t="str">
        <f>IF(BIMTypeCode[[#This Row],[CCS_R1]]&lt;&gt;"",BIMTypeCode[[#This Row],[CCS_R1]],"")</f>
        <v>[L]QB</v>
      </c>
      <c r="E291" t="str">
        <f>IF(BIMTypeCode[[#This Row],[Forvaltningklassifikation_V2.3]]&lt;&gt;"",BIMTypeCode[[#This Row],[Forvaltningklassifikation_V2.3]],"")</f>
        <v/>
      </c>
      <c r="F291">
        <f>LEN(Table1121[[#This Row],[ID]])</f>
        <v>4</v>
      </c>
    </row>
    <row r="292" spans="1:6" x14ac:dyDescent="0.3">
      <c r="A292" t="str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Row],[BC-SfB_1980]]&lt;&gt;"",BIMTypeCode[[#This Row],[BC-SfB_1980]],"")</f>
        <v/>
      </c>
      <c r="D292" t="str">
        <f>IF(BIMTypeCode[[#This Row],[CCS_R1]]&lt;&gt;"",BIMTypeCode[[#This Row],[CCS_R1]],"")</f>
        <v>[L]QB</v>
      </c>
      <c r="E292" t="str">
        <f>IF(BIMTypeCode[[#This Row],[Forvaltningklassifikation_V2.3]]&lt;&gt;"",BIMTypeCode[[#This Row],[Forvaltningklassifikation_V2.3]],"")</f>
        <v/>
      </c>
      <c r="F292">
        <f>LEN(Table1121[[#This Row],[ID]])</f>
        <v>4</v>
      </c>
    </row>
    <row r="293" spans="1:6" x14ac:dyDescent="0.3">
      <c r="A293" t="str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Row],[BC-SfB_1980]]&lt;&gt;"",BIMTypeCode[[#This Row],[BC-SfB_1980]],"")</f>
        <v>(54)3</v>
      </c>
      <c r="D293" t="str">
        <f>IF(BIMTypeCode[[#This Row],[CCS_R1]]&lt;&gt;"",BIMTypeCode[[#This Row],[CCS_R1]],"")</f>
        <v>[L]</v>
      </c>
      <c r="E293" t="str">
        <f>IF(BIMTypeCode[[#This Row],[Forvaltningklassifikation_V2.3]]&lt;&gt;"",BIMTypeCode[[#This Row],[Forvaltningklassifikation_V2.3]],"")</f>
        <v>bt.gas.sam</v>
      </c>
      <c r="F293">
        <f>LEN(Table1121[[#This Row],[ID]])</f>
        <v>3</v>
      </c>
    </row>
    <row r="294" spans="1:6" x14ac:dyDescent="0.3">
      <c r="A294" t="str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Row],[BC-SfB_1980]]&lt;&gt;"",BIMTypeCode[[#This Row],[BC-SfB_1980]],"")</f>
        <v/>
      </c>
      <c r="D294" t="str">
        <f>IF(BIMTypeCode[[#This Row],[CCS_R1]]&lt;&gt;"",BIMTypeCode[[#This Row],[CCS_R1]],"")</f>
        <v>[L]KHA</v>
      </c>
      <c r="E294" t="str">
        <f>IF(BIMTypeCode[[#This Row],[Forvaltningklassifikation_V2.3]]&lt;&gt;"",BIMTypeCode[[#This Row],[Forvaltningklassifikation_V2.3]],"")</f>
        <v/>
      </c>
      <c r="F294">
        <f>LEN(Table1121[[#This Row],[ID]])</f>
        <v>4</v>
      </c>
    </row>
    <row r="295" spans="1:6" x14ac:dyDescent="0.3">
      <c r="A295" t="str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Row],[BC-SfB_1980]]&lt;&gt;"",BIMTypeCode[[#This Row],[BC-SfB_1980]],"")</f>
        <v/>
      </c>
      <c r="D295" t="str">
        <f>IF(BIMTypeCode[[#This Row],[CCS_R1]]&lt;&gt;"",BIMTypeCode[[#This Row],[CCS_R1]],"")</f>
        <v>[L]BBE</v>
      </c>
      <c r="E295" t="str">
        <f>IF(BIMTypeCode[[#This Row],[Forvaltningklassifikation_V2.3]]&lt;&gt;"",BIMTypeCode[[#This Row],[Forvaltningklassifikation_V2.3]],"")</f>
        <v/>
      </c>
      <c r="F295">
        <f>LEN(Table1121[[#This Row],[ID]])</f>
        <v>4</v>
      </c>
    </row>
    <row r="296" spans="1:6" x14ac:dyDescent="0.3">
      <c r="A296" t="str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Row],[BC-SfB_1980]]&lt;&gt;"",BIMTypeCode[[#This Row],[BC-SfB_1980]],"")</f>
        <v/>
      </c>
      <c r="D296" t="str">
        <f>IF(BIMTypeCode[[#This Row],[CCS_R1]]&lt;&gt;"",BIMTypeCode[[#This Row],[CCS_R1]],"")</f>
        <v/>
      </c>
      <c r="E296" t="str">
        <f>IF(BIMTypeCode[[#This Row],[Forvaltningklassifikation_V2.3]]&lt;&gt;"",BIMTypeCode[[#This Row],[Forvaltningklassifikation_V2.3]],"")</f>
        <v/>
      </c>
      <c r="F296">
        <f>LEN(Table1121[[#This Row],[ID]])</f>
        <v>2</v>
      </c>
    </row>
    <row r="297" spans="1:6" x14ac:dyDescent="0.3">
      <c r="A297" t="str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Row],[BC-SfB_1980]]&lt;&gt;"",BIMTypeCode[[#This Row],[BC-SfB_1980]],"")</f>
        <v>(55)1</v>
      </c>
      <c r="D297" t="str">
        <f>IF(BIMTypeCode[[#This Row],[CCS_R1]]&lt;&gt;"",BIMTypeCode[[#This Row],[CCS_R1]],"")</f>
        <v>[L]</v>
      </c>
      <c r="E297" t="str">
        <f>IF(BIMTypeCode[[#This Row],[Forvaltningklassifikation_V2.3]]&lt;&gt;"",BIMTypeCode[[#This Row],[Forvaltningklassifikation_V2.3]],"")</f>
        <v>bt</v>
      </c>
      <c r="F297">
        <f>LEN(Table1121[[#This Row],[ID]])</f>
        <v>3</v>
      </c>
    </row>
    <row r="298" spans="1:6" x14ac:dyDescent="0.3">
      <c r="A298" t="str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Row],[BC-SfB_1980]]&lt;&gt;"",BIMTypeCode[[#This Row],[BC-SfB_1980]],"")</f>
        <v/>
      </c>
      <c r="D298" t="str">
        <f>IF(BIMTypeCode[[#This Row],[CCS_R1]]&lt;&gt;"",BIMTypeCode[[#This Row],[CCS_R1]],"")</f>
        <v>[L]QA</v>
      </c>
      <c r="E298" t="str">
        <f>IF(BIMTypeCode[[#This Row],[Forvaltningklassifikation_V2.3]]&lt;&gt;"",BIMTypeCode[[#This Row],[Forvaltningklassifikation_V2.3]],"")</f>
        <v/>
      </c>
      <c r="F298">
        <f>LEN(Table1121[[#This Row],[ID]])</f>
        <v>4</v>
      </c>
    </row>
    <row r="299" spans="1:6" x14ac:dyDescent="0.3">
      <c r="A299" t="str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Row],[BC-SfB_1980]]&lt;&gt;"",BIMTypeCode[[#This Row],[BC-SfB_1980]],"")</f>
        <v/>
      </c>
      <c r="D299" t="str">
        <f>IF(BIMTypeCode[[#This Row],[CCS_R1]]&lt;&gt;"",BIMTypeCode[[#This Row],[CCS_R1]],"")</f>
        <v>[L]GPA</v>
      </c>
      <c r="E299" t="str">
        <f>IF(BIMTypeCode[[#This Row],[Forvaltningklassifikation_V2.3]]&lt;&gt;"",BIMTypeCode[[#This Row],[Forvaltningklassifikation_V2.3]],"")</f>
        <v/>
      </c>
      <c r="F299">
        <f>LEN(Table1121[[#This Row],[ID]])</f>
        <v>4</v>
      </c>
    </row>
    <row r="300" spans="1:6" x14ac:dyDescent="0.3">
      <c r="A300" t="str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Row],[BC-SfB_1980]]&lt;&gt;"",BIMTypeCode[[#This Row],[BC-SfB_1980]],"")</f>
        <v/>
      </c>
      <c r="D300" t="str">
        <f>IF(BIMTypeCode[[#This Row],[CCS_R1]]&lt;&gt;"",BIMTypeCode[[#This Row],[CCS_R1]],"")</f>
        <v>[L]WPA</v>
      </c>
      <c r="E300" t="str">
        <f>IF(BIMTypeCode[[#This Row],[Forvaltningklassifikation_V2.3]]&lt;&gt;"",BIMTypeCode[[#This Row],[Forvaltningklassifikation_V2.3]],"")</f>
        <v/>
      </c>
      <c r="F300">
        <f>LEN(Table1121[[#This Row],[ID]])</f>
        <v>4</v>
      </c>
    </row>
    <row r="301" spans="1:6" x14ac:dyDescent="0.3">
      <c r="A301" t="str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Row],[BC-SfB_1980]]&lt;&gt;"",BIMTypeCode[[#This Row],[BC-SfB_1980]],"")</f>
        <v/>
      </c>
      <c r="D301" t="str">
        <f>IF(BIMTypeCode[[#This Row],[CCS_R1]]&lt;&gt;"",BIMTypeCode[[#This Row],[CCS_R1]],"")</f>
        <v>[L]HC</v>
      </c>
      <c r="E301" t="str">
        <f>IF(BIMTypeCode[[#This Row],[Forvaltningklassifikation_V2.3]]&lt;&gt;"",BIMTypeCode[[#This Row],[Forvaltningklassifikation_V2.3]],"")</f>
        <v/>
      </c>
      <c r="F301">
        <f>LEN(Table1121[[#This Row],[ID]])</f>
        <v>4</v>
      </c>
    </row>
    <row r="302" spans="1:6" x14ac:dyDescent="0.3">
      <c r="A302" t="str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Row],[BC-SfB_1980]]&lt;&gt;"",BIMTypeCode[[#This Row],[BC-SfB_1980]],"")</f>
        <v/>
      </c>
      <c r="D302" t="str">
        <f>IF(BIMTypeCode[[#This Row],[CCS_R1]]&lt;&gt;"",BIMTypeCode[[#This Row],[CCS_R1]],"")</f>
        <v>[L]HC</v>
      </c>
      <c r="E302" t="str">
        <f>IF(BIMTypeCode[[#This Row],[Forvaltningklassifikation_V2.3]]&lt;&gt;"",BIMTypeCode[[#This Row],[Forvaltningklassifikation_V2.3]],"")</f>
        <v/>
      </c>
      <c r="F302">
        <f>LEN(Table1121[[#This Row],[ID]])</f>
        <v>4</v>
      </c>
    </row>
    <row r="303" spans="1:6" x14ac:dyDescent="0.3">
      <c r="A303" t="str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Row],[BC-SfB_1980]]&lt;&gt;"",BIMTypeCode[[#This Row],[BC-SfB_1980]],"")</f>
        <v/>
      </c>
      <c r="D303" t="str">
        <f>IF(BIMTypeCode[[#This Row],[CCS_R1]]&lt;&gt;"",BIMTypeCode[[#This Row],[CCS_R1]],"")</f>
        <v>[L]BED</v>
      </c>
      <c r="E303" t="str">
        <f>IF(BIMTypeCode[[#This Row],[Forvaltningklassifikation_V2.3]]&lt;&gt;"",BIMTypeCode[[#This Row],[Forvaltningklassifikation_V2.3]],"")</f>
        <v/>
      </c>
      <c r="F303">
        <f>LEN(Table1121[[#This Row],[ID]])</f>
        <v>4</v>
      </c>
    </row>
    <row r="304" spans="1:6" x14ac:dyDescent="0.3">
      <c r="A304" t="str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Row],[BC-SfB_1980]]&lt;&gt;"",BIMTypeCode[[#This Row],[BC-SfB_1980]],"")</f>
        <v>(55)3</v>
      </c>
      <c r="D304" t="str">
        <f>IF(BIMTypeCode[[#This Row],[CCS_R1]]&lt;&gt;"",BIMTypeCode[[#This Row],[CCS_R1]],"")</f>
        <v>[L]EQA</v>
      </c>
      <c r="E304" t="str">
        <f>IF(BIMTypeCode[[#This Row],[Forvaltningklassifikation_V2.3]]&lt;&gt;"",BIMTypeCode[[#This Row],[Forvaltningklassifikation_V2.3]],"")</f>
        <v>bt.køl.for</v>
      </c>
      <c r="F304">
        <f>LEN(Table1121[[#This Row],[ID]])</f>
        <v>3</v>
      </c>
    </row>
    <row r="305" spans="1:6" x14ac:dyDescent="0.3">
      <c r="A305" t="str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Row],[BC-SfB_1980]]&lt;&gt;"",BIMTypeCode[[#This Row],[BC-SfB_1980]],"")</f>
        <v/>
      </c>
      <c r="D305" t="str">
        <f>IF(BIMTypeCode[[#This Row],[CCS_R1]]&lt;&gt;"",BIMTypeCode[[#This Row],[CCS_R1]],"")</f>
        <v>[L]EQB</v>
      </c>
      <c r="E305" t="str">
        <f>IF(BIMTypeCode[[#This Row],[Forvaltningklassifikation_V2.3]]&lt;&gt;"",BIMTypeCode[[#This Row],[Forvaltningklassifikation_V2.3]],"")</f>
        <v/>
      </c>
      <c r="F305">
        <f>LEN(Table1121[[#This Row],[ID]])</f>
        <v>4</v>
      </c>
    </row>
    <row r="306" spans="1:6" x14ac:dyDescent="0.3">
      <c r="A306" t="str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Row],[BC-SfB_1980]]&lt;&gt;"",BIMTypeCode[[#This Row],[BC-SfB_1980]],"")</f>
        <v/>
      </c>
      <c r="D306" t="str">
        <f>IF(BIMTypeCode[[#This Row],[CCS_R1]]&lt;&gt;"",BIMTypeCode[[#This Row],[CCS_R1]],"")</f>
        <v>[L]EQA</v>
      </c>
      <c r="E306" t="str">
        <f>IF(BIMTypeCode[[#This Row],[Forvaltningklassifikation_V2.3]]&lt;&gt;"",BIMTypeCode[[#This Row],[Forvaltningklassifikation_V2.3]],"")</f>
        <v/>
      </c>
      <c r="F306">
        <f>LEN(Table1121[[#This Row],[ID]])</f>
        <v>4</v>
      </c>
    </row>
    <row r="307" spans="1:6" x14ac:dyDescent="0.3">
      <c r="A307" t="str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Row],[BC-SfB_1980]]&lt;&gt;"",BIMTypeCode[[#This Row],[BC-SfB_1980]],"")</f>
        <v/>
      </c>
      <c r="D307" t="str">
        <f>IF(BIMTypeCode[[#This Row],[CCS_R1]]&lt;&gt;"",BIMTypeCode[[#This Row],[CCS_R1]],"")</f>
        <v>[L]EQA</v>
      </c>
      <c r="E307" t="str">
        <f>IF(BIMTypeCode[[#This Row],[Forvaltningklassifikation_V2.3]]&lt;&gt;"",BIMTypeCode[[#This Row],[Forvaltningklassifikation_V2.3]],"")</f>
        <v/>
      </c>
      <c r="F307">
        <f>LEN(Table1121[[#This Row],[ID]])</f>
        <v>4</v>
      </c>
    </row>
    <row r="308" spans="1:6" x14ac:dyDescent="0.3">
      <c r="A308" t="str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Row],[BC-SfB_1980]]&lt;&gt;"",BIMTypeCode[[#This Row],[BC-SfB_1980]],"")</f>
        <v/>
      </c>
      <c r="D308" t="str">
        <f>IF(BIMTypeCode[[#This Row],[CCS_R1]]&lt;&gt;"",BIMTypeCode[[#This Row],[CCS_R1]],"")</f>
        <v>[L]EQA</v>
      </c>
      <c r="E308" t="str">
        <f>IF(BIMTypeCode[[#This Row],[Forvaltningklassifikation_V2.3]]&lt;&gt;"",BIMTypeCode[[#This Row],[Forvaltningklassifikation_V2.3]],"")</f>
        <v/>
      </c>
      <c r="F308">
        <f>LEN(Table1121[[#This Row],[ID]])</f>
        <v>4</v>
      </c>
    </row>
    <row r="309" spans="1:6" x14ac:dyDescent="0.3">
      <c r="A309" t="str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Row],[BC-SfB_1980]]&lt;&gt;"",BIMTypeCode[[#This Row],[BC-SfB_1980]],"")</f>
        <v>(55)1</v>
      </c>
      <c r="D309" t="str">
        <f>IF(BIMTypeCode[[#This Row],[CCS_R1]]&lt;&gt;"",BIMTypeCode[[#This Row],[CCS_R1]],"")</f>
        <v>[L]HC</v>
      </c>
      <c r="E309" t="str">
        <f>IF(BIMTypeCode[[#This Row],[Forvaltningklassifikation_V2.3]]&lt;&gt;"",BIMTypeCode[[#This Row],[Forvaltningklassifikation_V2.3]],"")</f>
        <v>bt.køl.pro</v>
      </c>
      <c r="F309">
        <f>LEN(Table1121[[#This Row],[ID]])</f>
        <v>3</v>
      </c>
    </row>
    <row r="310" spans="1:6" x14ac:dyDescent="0.3">
      <c r="A310" t="str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Row],[BC-SfB_1980]]&lt;&gt;"",BIMTypeCode[[#This Row],[BC-SfB_1980]],"")</f>
        <v/>
      </c>
      <c r="D310" t="str">
        <f>IF(BIMTypeCode[[#This Row],[CCS_R1]]&lt;&gt;"",BIMTypeCode[[#This Row],[CCS_R1]],"")</f>
        <v>[L]HC</v>
      </c>
      <c r="E310" t="str">
        <f>IF(BIMTypeCode[[#This Row],[Forvaltningklassifikation_V2.3]]&lt;&gt;"",BIMTypeCode[[#This Row],[Forvaltningklassifikation_V2.3]],"")</f>
        <v/>
      </c>
      <c r="F310">
        <f>LEN(Table1121[[#This Row],[ID]])</f>
        <v>4</v>
      </c>
    </row>
    <row r="311" spans="1:6" x14ac:dyDescent="0.3">
      <c r="A311" t="str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Row],[BC-SfB_1980]]&lt;&gt;"",BIMTypeCode[[#This Row],[BC-SfB_1980]],"")</f>
        <v/>
      </c>
      <c r="D311" t="str">
        <f>IF(BIMTypeCode[[#This Row],[CCS_R1]]&lt;&gt;"",BIMTypeCode[[#This Row],[CCS_R1]],"")</f>
        <v>[L]EZC</v>
      </c>
      <c r="E311" t="str">
        <f>IF(BIMTypeCode[[#This Row],[Forvaltningklassifikation_V2.3]]&lt;&gt;"",BIMTypeCode[[#This Row],[Forvaltningklassifikation_V2.3]],"")</f>
        <v/>
      </c>
      <c r="F311">
        <f>LEN(Table1121[[#This Row],[ID]])</f>
        <v>4</v>
      </c>
    </row>
    <row r="312" spans="1:6" x14ac:dyDescent="0.3">
      <c r="A312" t="str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Row],[BC-SfB_1980]]&lt;&gt;"",BIMTypeCode[[#This Row],[BC-SfB_1980]],"")</f>
        <v/>
      </c>
      <c r="D312" t="str">
        <f>IF(BIMTypeCode[[#This Row],[CCS_R1]]&lt;&gt;"",BIMTypeCode[[#This Row],[CCS_R1]],"")</f>
        <v>[L]EQF</v>
      </c>
      <c r="E312" t="str">
        <f>IF(BIMTypeCode[[#This Row],[Forvaltningklassifikation_V2.3]]&lt;&gt;"",BIMTypeCode[[#This Row],[Forvaltningklassifikation_V2.3]],"")</f>
        <v/>
      </c>
      <c r="F312">
        <f>LEN(Table1121[[#This Row],[ID]])</f>
        <v>4</v>
      </c>
    </row>
    <row r="313" spans="1:6" x14ac:dyDescent="0.3">
      <c r="A313" t="str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Row],[BC-SfB_1980]]&lt;&gt;"",BIMTypeCode[[#This Row],[BC-SfB_1980]],"")</f>
        <v/>
      </c>
      <c r="D313" t="str">
        <f>IF(BIMTypeCode[[#This Row],[CCS_R1]]&lt;&gt;"",BIMTypeCode[[#This Row],[CCS_R1]],"")</f>
        <v>[L]EQF</v>
      </c>
      <c r="E313" t="str">
        <f>IF(BIMTypeCode[[#This Row],[Forvaltningklassifikation_V2.3]]&lt;&gt;"",BIMTypeCode[[#This Row],[Forvaltningklassifikation_V2.3]],"")</f>
        <v/>
      </c>
      <c r="F313">
        <f>LEN(Table1121[[#This Row],[ID]])</f>
        <v>4</v>
      </c>
    </row>
    <row r="314" spans="1:6" x14ac:dyDescent="0.3">
      <c r="A314" t="str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Row],[BC-SfB_1980]]&lt;&gt;"",BIMTypeCode[[#This Row],[BC-SfB_1980]],"")</f>
        <v/>
      </c>
      <c r="D314" t="str">
        <f>IF(BIMTypeCode[[#This Row],[CCS_R1]]&lt;&gt;"",BIMTypeCode[[#This Row],[CCS_R1]],"")</f>
        <v>[L]GQB</v>
      </c>
      <c r="E314" t="str">
        <f>IF(BIMTypeCode[[#This Row],[Forvaltningklassifikation_V2.3]]&lt;&gt;"",BIMTypeCode[[#This Row],[Forvaltningklassifikation_V2.3]],"")</f>
        <v/>
      </c>
      <c r="F314">
        <f>LEN(Table1121[[#This Row],[ID]])</f>
        <v>4</v>
      </c>
    </row>
    <row r="315" spans="1:6" x14ac:dyDescent="0.3">
      <c r="A315" t="str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Row],[BC-SfB_1980]]&lt;&gt;"",BIMTypeCode[[#This Row],[BC-SfB_1980]],"")</f>
        <v/>
      </c>
      <c r="D315" t="str">
        <f>IF(BIMTypeCode[[#This Row],[CCS_R1]]&lt;&gt;"",BIMTypeCode[[#This Row],[CCS_R1]],"")</f>
        <v/>
      </c>
      <c r="E315" t="str">
        <f>IF(BIMTypeCode[[#This Row],[Forvaltningklassifikation_V2.3]]&lt;&gt;"",BIMTypeCode[[#This Row],[Forvaltningklassifikation_V2.3]],"")</f>
        <v/>
      </c>
      <c r="F315">
        <f>LEN(Table1121[[#This Row],[ID]])</f>
        <v>2</v>
      </c>
    </row>
    <row r="316" spans="1:6" x14ac:dyDescent="0.3">
      <c r="A316" t="str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Row],[BC-SfB_1980]]&lt;&gt;"",BIMTypeCode[[#This Row],[BC-SfB_1980]],"")</f>
        <v>(56)1</v>
      </c>
      <c r="D316" t="str">
        <f>IF(BIMTypeCode[[#This Row],[CCS_R1]]&lt;&gt;"",BIMTypeCode[[#This Row],[CCS_R1]],"")</f>
        <v>[L]</v>
      </c>
      <c r="E316" t="str">
        <f>IF(BIMTypeCode[[#This Row],[Forvaltningklassifikation_V2.3]]&lt;&gt;"",BIMTypeCode[[#This Row],[Forvaltningklassifikation_V2.3]],"")</f>
        <v>bt</v>
      </c>
      <c r="F316">
        <f>LEN(Table1121[[#This Row],[ID]])</f>
        <v>3</v>
      </c>
    </row>
    <row r="317" spans="1:6" x14ac:dyDescent="0.3">
      <c r="A317" t="str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Row],[BC-SfB_1980]]&lt;&gt;"",BIMTypeCode[[#This Row],[BC-SfB_1980]],"")</f>
        <v/>
      </c>
      <c r="D317" t="str">
        <f>IF(BIMTypeCode[[#This Row],[CCS_R1]]&lt;&gt;"",BIMTypeCode[[#This Row],[CCS_R1]],"")</f>
        <v>[L]QA</v>
      </c>
      <c r="E317" t="str">
        <f>IF(BIMTypeCode[[#This Row],[Forvaltningklassifikation_V2.3]]&lt;&gt;"",BIMTypeCode[[#This Row],[Forvaltningklassifikation_V2.3]],"")</f>
        <v/>
      </c>
      <c r="F317">
        <f>LEN(Table1121[[#This Row],[ID]])</f>
        <v>4</v>
      </c>
    </row>
    <row r="318" spans="1:6" x14ac:dyDescent="0.3">
      <c r="A318" t="str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Row],[BC-SfB_1980]]&lt;&gt;"",BIMTypeCode[[#This Row],[BC-SfB_1980]],"")</f>
        <v/>
      </c>
      <c r="D318" t="str">
        <f>IF(BIMTypeCode[[#This Row],[CCS_R1]]&lt;&gt;"",BIMTypeCode[[#This Row],[CCS_R1]],"")</f>
        <v>[L]GPA</v>
      </c>
      <c r="E318" t="str">
        <f>IF(BIMTypeCode[[#This Row],[Forvaltningklassifikation_V2.3]]&lt;&gt;"",BIMTypeCode[[#This Row],[Forvaltningklassifikation_V2.3]],"")</f>
        <v/>
      </c>
      <c r="F318">
        <f>LEN(Table1121[[#This Row],[ID]])</f>
        <v>4</v>
      </c>
    </row>
    <row r="319" spans="1:6" x14ac:dyDescent="0.3">
      <c r="A319" t="str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Row],[BC-SfB_1980]]&lt;&gt;"",BIMTypeCode[[#This Row],[BC-SfB_1980]],"")</f>
        <v/>
      </c>
      <c r="D319" t="str">
        <f>IF(BIMTypeCode[[#This Row],[CCS_R1]]&lt;&gt;"",BIMTypeCode[[#This Row],[CCS_R1]],"")</f>
        <v>[L]WPA</v>
      </c>
      <c r="E319" t="str">
        <f>IF(BIMTypeCode[[#This Row],[Forvaltningklassifikation_V2.3]]&lt;&gt;"",BIMTypeCode[[#This Row],[Forvaltningklassifikation_V2.3]],"")</f>
        <v/>
      </c>
      <c r="F319">
        <f>LEN(Table1121[[#This Row],[ID]])</f>
        <v>4</v>
      </c>
    </row>
    <row r="320" spans="1:6" x14ac:dyDescent="0.3">
      <c r="A320" t="str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Row],[BC-SfB_1980]]&lt;&gt;"",BIMTypeCode[[#This Row],[BC-SfB_1980]],"")</f>
        <v/>
      </c>
      <c r="D320" t="str">
        <f>IF(BIMTypeCode[[#This Row],[CCS_R1]]&lt;&gt;"",BIMTypeCode[[#This Row],[CCS_R1]],"")</f>
        <v>[L]EPC</v>
      </c>
      <c r="E320" t="str">
        <f>IF(BIMTypeCode[[#This Row],[Forvaltningklassifikation_V2.3]]&lt;&gt;"",BIMTypeCode[[#This Row],[Forvaltningklassifikation_V2.3]],"")</f>
        <v/>
      </c>
      <c r="F320">
        <f>LEN(Table1121[[#This Row],[ID]])</f>
        <v>4</v>
      </c>
    </row>
    <row r="321" spans="1:6" x14ac:dyDescent="0.3">
      <c r="A321" t="str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Row],[BC-SfB_1980]]&lt;&gt;"",BIMTypeCode[[#This Row],[BC-SfB_1980]],"")</f>
        <v/>
      </c>
      <c r="D321" t="str">
        <f>IF(BIMTypeCode[[#This Row],[CCS_R1]]&lt;&gt;"",BIMTypeCode[[#This Row],[CCS_R1]],"")</f>
        <v>[L]EPC</v>
      </c>
      <c r="E321" t="str">
        <f>IF(BIMTypeCode[[#This Row],[Forvaltningklassifikation_V2.3]]&lt;&gt;"",BIMTypeCode[[#This Row],[Forvaltningklassifikation_V2.3]],"")</f>
        <v/>
      </c>
      <c r="F321">
        <f>LEN(Table1121[[#This Row],[ID]])</f>
        <v>4</v>
      </c>
    </row>
    <row r="322" spans="1:6" x14ac:dyDescent="0.3">
      <c r="A322" t="str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Row],[BC-SfB_1980]]&lt;&gt;"",BIMTypeCode[[#This Row],[BC-SfB_1980]],"")</f>
        <v/>
      </c>
      <c r="D322" t="str">
        <f>IF(BIMTypeCode[[#This Row],[CCS_R1]]&lt;&gt;"",BIMTypeCode[[#This Row],[CCS_R1]],"")</f>
        <v>[L]CMA</v>
      </c>
      <c r="E322" t="str">
        <f>IF(BIMTypeCode[[#This Row],[Forvaltningklassifikation_V2.3]]&lt;&gt;"",BIMTypeCode[[#This Row],[Forvaltningklassifikation_V2.3]],"")</f>
        <v/>
      </c>
      <c r="F322">
        <f>LEN(Table1121[[#This Row],[ID]])</f>
        <v>4</v>
      </c>
    </row>
    <row r="323" spans="1:6" x14ac:dyDescent="0.3">
      <c r="A323" t="str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Row],[BC-SfB_1980]]&lt;&gt;"",BIMTypeCode[[#This Row],[BC-SfB_1980]],"")</f>
        <v/>
      </c>
      <c r="D323" t="str">
        <f>IF(BIMTypeCode[[#This Row],[CCS_R1]]&lt;&gt;"",BIMTypeCode[[#This Row],[CCS_R1]],"")</f>
        <v>[L]EPC</v>
      </c>
      <c r="E323" t="str">
        <f>IF(BIMTypeCode[[#This Row],[Forvaltningklassifikation_V2.3]]&lt;&gt;"",BIMTypeCode[[#This Row],[Forvaltningklassifikation_V2.3]],"")</f>
        <v/>
      </c>
      <c r="F323">
        <f>LEN(Table1121[[#This Row],[ID]])</f>
        <v>4</v>
      </c>
    </row>
    <row r="324" spans="1:6" x14ac:dyDescent="0.3">
      <c r="A324" t="str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Row],[BC-SfB_1980]]&lt;&gt;"",BIMTypeCode[[#This Row],[BC-SfB_1980]],"")</f>
        <v/>
      </c>
      <c r="D324" t="str">
        <f>IF(BIMTypeCode[[#This Row],[CCS_R1]]&lt;&gt;"",BIMTypeCode[[#This Row],[CCS_R1]],"")</f>
        <v>[L]CPA</v>
      </c>
      <c r="E324" t="str">
        <f>IF(BIMTypeCode[[#This Row],[Forvaltningklassifikation_V2.3]]&lt;&gt;"",BIMTypeCode[[#This Row],[Forvaltningklassifikation_V2.3]],"")</f>
        <v/>
      </c>
      <c r="F324">
        <f>LEN(Table1121[[#This Row],[ID]])</f>
        <v>4</v>
      </c>
    </row>
    <row r="325" spans="1:6" x14ac:dyDescent="0.3">
      <c r="A325" t="str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Row],[BC-SfB_1980]]&lt;&gt;"",BIMTypeCode[[#This Row],[BC-SfB_1980]],"")</f>
        <v>(56)3</v>
      </c>
      <c r="D325" t="str">
        <f>IF(BIMTypeCode[[#This Row],[CCS_R1]]&lt;&gt;"",BIMTypeCode[[#This Row],[CCS_R1]],"")</f>
        <v>[L]EPA</v>
      </c>
      <c r="E325" t="str">
        <f>IF(BIMTypeCode[[#This Row],[Forvaltningklassifikation_V2.3]]&lt;&gt;"",BIMTypeCode[[#This Row],[Forvaltningklassifikation_V2.3]],"")</f>
        <v>bt.var.for</v>
      </c>
      <c r="F325">
        <f>LEN(Table1121[[#This Row],[ID]])</f>
        <v>3</v>
      </c>
    </row>
    <row r="326" spans="1:6" x14ac:dyDescent="0.3">
      <c r="A326" t="str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Row],[BC-SfB_1980]]&lt;&gt;"",BIMTypeCode[[#This Row],[BC-SfB_1980]],"")</f>
        <v/>
      </c>
      <c r="D326" t="str">
        <f>IF(BIMTypeCode[[#This Row],[CCS_R1]]&lt;&gt;"",BIMTypeCode[[#This Row],[CCS_R1]],"")</f>
        <v>[L]EPA</v>
      </c>
      <c r="E326" t="str">
        <f>IF(BIMTypeCode[[#This Row],[Forvaltningklassifikation_V2.3]]&lt;&gt;"",BIMTypeCode[[#This Row],[Forvaltningklassifikation_V2.3]],"")</f>
        <v/>
      </c>
      <c r="F326">
        <f>LEN(Table1121[[#This Row],[ID]])</f>
        <v>4</v>
      </c>
    </row>
    <row r="327" spans="1:6" x14ac:dyDescent="0.3">
      <c r="A327" t="str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Row],[BC-SfB_1980]]&lt;&gt;"",BIMTypeCode[[#This Row],[BC-SfB_1980]],"")</f>
        <v/>
      </c>
      <c r="D327" t="str">
        <f>IF(BIMTypeCode[[#This Row],[CCS_R1]]&lt;&gt;"",BIMTypeCode[[#This Row],[CCS_R1]],"")</f>
        <v>[L]EPE</v>
      </c>
      <c r="E327" t="str">
        <f>IF(BIMTypeCode[[#This Row],[Forvaltningklassifikation_V2.3]]&lt;&gt;"",BIMTypeCode[[#This Row],[Forvaltningklassifikation_V2.3]],"")</f>
        <v/>
      </c>
      <c r="F327">
        <f>LEN(Table1121[[#This Row],[ID]])</f>
        <v>4</v>
      </c>
    </row>
    <row r="328" spans="1:6" x14ac:dyDescent="0.3">
      <c r="A328" t="str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Row],[BC-SfB_1980]]&lt;&gt;"",BIMTypeCode[[#This Row],[BC-SfB_1980]],"")</f>
        <v/>
      </c>
      <c r="D328" t="str">
        <f>IF(BIMTypeCode[[#This Row],[CCS_R1]]&lt;&gt;"",BIMTypeCode[[#This Row],[CCS_R1]],"")</f>
        <v>[L]EZB</v>
      </c>
      <c r="E328" t="str">
        <f>IF(BIMTypeCode[[#This Row],[Forvaltningklassifikation_V2.3]]&lt;&gt;"",BIMTypeCode[[#This Row],[Forvaltningklassifikation_V2.3]],"")</f>
        <v/>
      </c>
      <c r="F328">
        <f>LEN(Table1121[[#This Row],[ID]])</f>
        <v>4</v>
      </c>
    </row>
    <row r="329" spans="1:6" x14ac:dyDescent="0.3">
      <c r="A329" t="str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Row],[BC-SfB_1980]]&lt;&gt;"",BIMTypeCode[[#This Row],[BC-SfB_1980]],"")</f>
        <v/>
      </c>
      <c r="D329" t="str">
        <f>IF(BIMTypeCode[[#This Row],[CCS_R1]]&lt;&gt;"",BIMTypeCode[[#This Row],[CCS_R1]],"")</f>
        <v>[L]EPG</v>
      </c>
      <c r="E329" t="str">
        <f>IF(BIMTypeCode[[#This Row],[Forvaltningklassifikation_V2.3]]&lt;&gt;"",BIMTypeCode[[#This Row],[Forvaltningklassifikation_V2.3]],"")</f>
        <v/>
      </c>
      <c r="F329">
        <f>LEN(Table1121[[#This Row],[ID]])</f>
        <v>4</v>
      </c>
    </row>
    <row r="330" spans="1:6" x14ac:dyDescent="0.3">
      <c r="A330" t="str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Row],[BC-SfB_1980]]&lt;&gt;"",BIMTypeCode[[#This Row],[BC-SfB_1980]],"")</f>
        <v/>
      </c>
      <c r="D330" t="str">
        <f>IF(BIMTypeCode[[#This Row],[CCS_R1]]&lt;&gt;"",BIMTypeCode[[#This Row],[CCS_R1]],"")</f>
        <v>[L]EPA</v>
      </c>
      <c r="E330" t="str">
        <f>IF(BIMTypeCode[[#This Row],[Forvaltningklassifikation_V2.3]]&lt;&gt;"",BIMTypeCode[[#This Row],[Forvaltningklassifikation_V2.3]],"")</f>
        <v/>
      </c>
      <c r="F330">
        <f>LEN(Table1121[[#This Row],[ID]])</f>
        <v>4</v>
      </c>
    </row>
    <row r="331" spans="1:6" x14ac:dyDescent="0.3">
      <c r="A331" t="str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Row],[BC-SfB_1980]]&lt;&gt;"",BIMTypeCode[[#This Row],[BC-SfB_1980]],"")</f>
        <v/>
      </c>
      <c r="D331" t="str">
        <f>IF(BIMTypeCode[[#This Row],[CCS_R1]]&lt;&gt;"",BIMTypeCode[[#This Row],[CCS_R1]],"")</f>
        <v>[L]EBD</v>
      </c>
      <c r="E331" t="str">
        <f>IF(BIMTypeCode[[#This Row],[Forvaltningklassifikation_V2.3]]&lt;&gt;"",BIMTypeCode[[#This Row],[Forvaltningklassifikation_V2.3]],"")</f>
        <v/>
      </c>
      <c r="F331">
        <f>LEN(Table1121[[#This Row],[ID]])</f>
        <v>4</v>
      </c>
    </row>
    <row r="332" spans="1:6" x14ac:dyDescent="0.3">
      <c r="A332" t="str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Row],[BC-SfB_1980]]&lt;&gt;"",BIMTypeCode[[#This Row],[BC-SfB_1980]],"")</f>
        <v/>
      </c>
      <c r="D332" t="str">
        <f>IF(BIMTypeCode[[#This Row],[CCS_R1]]&lt;&gt;"",BIMTypeCode[[#This Row],[CCS_R1]],"")</f>
        <v>[L]EZA</v>
      </c>
      <c r="E332" t="str">
        <f>IF(BIMTypeCode[[#This Row],[Forvaltningklassifikation_V2.3]]&lt;&gt;"",BIMTypeCode[[#This Row],[Forvaltningklassifikation_V2.3]],"")</f>
        <v/>
      </c>
      <c r="F332">
        <f>LEN(Table1121[[#This Row],[ID]])</f>
        <v>4</v>
      </c>
    </row>
    <row r="333" spans="1:6" x14ac:dyDescent="0.3">
      <c r="A333" t="str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Row],[BC-SfB_1980]]&lt;&gt;"",BIMTypeCode[[#This Row],[BC-SfB_1980]],"")</f>
        <v>(56)1</v>
      </c>
      <c r="D333" t="str">
        <f>IF(BIMTypeCode[[#This Row],[CCS_R1]]&lt;&gt;"",BIMTypeCode[[#This Row],[CCS_R1]],"")</f>
        <v>[L]HD</v>
      </c>
      <c r="E333" t="str">
        <f>IF(BIMTypeCode[[#This Row],[Forvaltningklassifikation_V2.3]]&lt;&gt;"",BIMTypeCode[[#This Row],[Forvaltningklassifikation_V2.3]],"")</f>
        <v>bt.var.pro</v>
      </c>
      <c r="F333">
        <f>LEN(Table1121[[#This Row],[ID]])</f>
        <v>3</v>
      </c>
    </row>
    <row r="334" spans="1:6" x14ac:dyDescent="0.3">
      <c r="A334" t="str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Row],[BC-SfB_1980]]&lt;&gt;"",BIMTypeCode[[#This Row],[BC-SfB_1980]],"")</f>
        <v/>
      </c>
      <c r="D334" t="str">
        <f>IF(BIMTypeCode[[#This Row],[CCS_R1]]&lt;&gt;"",BIMTypeCode[[#This Row],[CCS_R1]],"")</f>
        <v>[L]HD</v>
      </c>
      <c r="E334" t="str">
        <f>IF(BIMTypeCode[[#This Row],[Forvaltningklassifikation_V2.3]]&lt;&gt;"",BIMTypeCode[[#This Row],[Forvaltningklassifikation_V2.3]],"")</f>
        <v/>
      </c>
      <c r="F334">
        <f>LEN(Table1121[[#This Row],[ID]])</f>
        <v>4</v>
      </c>
    </row>
    <row r="335" spans="1:6" x14ac:dyDescent="0.3">
      <c r="A335" t="str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Row],[BC-SfB_1980]]&lt;&gt;"",BIMTypeCode[[#This Row],[BC-SfB_1980]],"")</f>
        <v/>
      </c>
      <c r="D335" t="str">
        <f>IF(BIMTypeCode[[#This Row],[CCS_R1]]&lt;&gt;"",BIMTypeCode[[#This Row],[CCS_R1]],"")</f>
        <v>[L]HD</v>
      </c>
      <c r="E335" t="str">
        <f>IF(BIMTypeCode[[#This Row],[Forvaltningklassifikation_V2.3]]&lt;&gt;"",BIMTypeCode[[#This Row],[Forvaltningklassifikation_V2.3]],"")</f>
        <v/>
      </c>
      <c r="F335">
        <f>LEN(Table1121[[#This Row],[ID]])</f>
        <v>4</v>
      </c>
    </row>
    <row r="336" spans="1:6" x14ac:dyDescent="0.3">
      <c r="A336" t="str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Row],[BC-SfB_1980]]&lt;&gt;"",BIMTypeCode[[#This Row],[BC-SfB_1980]],"")</f>
        <v/>
      </c>
      <c r="D336" t="str">
        <f>IF(BIMTypeCode[[#This Row],[CCS_R1]]&lt;&gt;"",BIMTypeCode[[#This Row],[CCS_R1]],"")</f>
        <v>[L]HD</v>
      </c>
      <c r="E336" t="str">
        <f>IF(BIMTypeCode[[#This Row],[Forvaltningklassifikation_V2.3]]&lt;&gt;"",BIMTypeCode[[#This Row],[Forvaltningklassifikation_V2.3]],"")</f>
        <v/>
      </c>
      <c r="F336">
        <f>LEN(Table1121[[#This Row],[ID]])</f>
        <v>4</v>
      </c>
    </row>
    <row r="337" spans="1:6" x14ac:dyDescent="0.3">
      <c r="A337" t="str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Row],[BC-SfB_1980]]&lt;&gt;"",BIMTypeCode[[#This Row],[BC-SfB_1980]],"")</f>
        <v/>
      </c>
      <c r="D337" t="str">
        <f>IF(BIMTypeCode[[#This Row],[CCS_R1]]&lt;&gt;"",BIMTypeCode[[#This Row],[CCS_R1]],"")</f>
        <v>[L]HD</v>
      </c>
      <c r="E337" t="str">
        <f>IF(BIMTypeCode[[#This Row],[Forvaltningklassifikation_V2.3]]&lt;&gt;"",BIMTypeCode[[#This Row],[Forvaltningklassifikation_V2.3]],"")</f>
        <v/>
      </c>
      <c r="F337">
        <f>LEN(Table1121[[#This Row],[ID]])</f>
        <v>4</v>
      </c>
    </row>
    <row r="338" spans="1:6" x14ac:dyDescent="0.3">
      <c r="A338" t="str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Row],[BC-SfB_1980]]&lt;&gt;"",BIMTypeCode[[#This Row],[BC-SfB_1980]],"")</f>
        <v/>
      </c>
      <c r="D338" t="str">
        <f>IF(BIMTypeCode[[#This Row],[CCS_R1]]&lt;&gt;"",BIMTypeCode[[#This Row],[CCS_R1]],"")</f>
        <v/>
      </c>
      <c r="E338" t="str">
        <f>IF(BIMTypeCode[[#This Row],[Forvaltningklassifikation_V2.3]]&lt;&gt;"",BIMTypeCode[[#This Row],[Forvaltningklassifikation_V2.3]],"")</f>
        <v/>
      </c>
      <c r="F338">
        <f>LEN(Table1121[[#This Row],[ID]])</f>
        <v>2</v>
      </c>
    </row>
    <row r="339" spans="1:6" x14ac:dyDescent="0.3">
      <c r="A339" t="str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Row],[BC-SfB_1980]]&lt;&gt;"",BIMTypeCode[[#This Row],[BC-SfB_1980]],"")</f>
        <v>(57)2</v>
      </c>
      <c r="D339" t="str">
        <f>IF(BIMTypeCode[[#This Row],[CCS_R1]]&lt;&gt;"",BIMTypeCode[[#This Row],[CCS_R1]],"")</f>
        <v>[L]WPB</v>
      </c>
      <c r="E339" t="str">
        <f>IF(BIMTypeCode[[#This Row],[Forvaltningklassifikation_V2.3]]&lt;&gt;"",BIMTypeCode[[#This Row],[Forvaltningklassifikation_V2.3]],"")</f>
        <v>bt.ven.kan</v>
      </c>
      <c r="F339">
        <f>LEN(Table1121[[#This Row],[ID]])</f>
        <v>3</v>
      </c>
    </row>
    <row r="340" spans="1:6" x14ac:dyDescent="0.3">
      <c r="A340" t="str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Row],[BC-SfB_1980]]&lt;&gt;"",BIMTypeCode[[#This Row],[BC-SfB_1980]],"")</f>
        <v/>
      </c>
      <c r="D340" t="str">
        <f>IF(BIMTypeCode[[#This Row],[CCS_R1]]&lt;&gt;"",BIMTypeCode[[#This Row],[CCS_R1]],"")</f>
        <v>[L]WPB</v>
      </c>
      <c r="E340" t="str">
        <f>IF(BIMTypeCode[[#This Row],[Forvaltningklassifikation_V2.3]]&lt;&gt;"",BIMTypeCode[[#This Row],[Forvaltningklassifikation_V2.3]],"")</f>
        <v/>
      </c>
      <c r="F340">
        <f>LEN(Table1121[[#This Row],[ID]])</f>
        <v>4</v>
      </c>
    </row>
    <row r="341" spans="1:6" x14ac:dyDescent="0.3">
      <c r="A341" t="str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Row],[BC-SfB_1980]]&lt;&gt;"",BIMTypeCode[[#This Row],[BC-SfB_1980]],"")</f>
        <v/>
      </c>
      <c r="D341" t="str">
        <f>IF(BIMTypeCode[[#This Row],[CCS_R1]]&lt;&gt;"",BIMTypeCode[[#This Row],[CCS_R1]],"")</f>
        <v>[L]WPB</v>
      </c>
      <c r="E341" t="str">
        <f>IF(BIMTypeCode[[#This Row],[Forvaltningklassifikation_V2.3]]&lt;&gt;"",BIMTypeCode[[#This Row],[Forvaltningklassifikation_V2.3]],"")</f>
        <v/>
      </c>
      <c r="F341">
        <f>LEN(Table1121[[#This Row],[ID]])</f>
        <v>4</v>
      </c>
    </row>
    <row r="342" spans="1:6" x14ac:dyDescent="0.3">
      <c r="A342" t="str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Row],[BC-SfB_1980]]&lt;&gt;"",BIMTypeCode[[#This Row],[BC-SfB_1980]],"")</f>
        <v/>
      </c>
      <c r="D342" t="str">
        <f>IF(BIMTypeCode[[#This Row],[CCS_R1]]&lt;&gt;"",BIMTypeCode[[#This Row],[CCS_R1]],"")</f>
        <v>[L]WPB</v>
      </c>
      <c r="E342" t="str">
        <f>IF(BIMTypeCode[[#This Row],[Forvaltningklassifikation_V2.3]]&lt;&gt;"",BIMTypeCode[[#This Row],[Forvaltningklassifikation_V2.3]],"")</f>
        <v/>
      </c>
      <c r="F342">
        <f>LEN(Table1121[[#This Row],[ID]])</f>
        <v>4</v>
      </c>
    </row>
    <row r="343" spans="1:6" x14ac:dyDescent="0.3">
      <c r="A343" t="str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Row],[BC-SfB_1980]]&lt;&gt;"",BIMTypeCode[[#This Row],[BC-SfB_1980]],"")</f>
        <v>(57)1</v>
      </c>
      <c r="D343" t="str">
        <f>IF(BIMTypeCode[[#This Row],[CCS_R1]]&lt;&gt;"",BIMTypeCode[[#This Row],[CCS_R1]],"")</f>
        <v>[L]HF</v>
      </c>
      <c r="E343" t="str">
        <f>IF(BIMTypeCode[[#This Row],[Forvaltningklassifikation_V2.3]]&lt;&gt;"",BIMTypeCode[[#This Row],[Forvaltningklassifikation_V2.3]],"")</f>
        <v>bt</v>
      </c>
      <c r="F343">
        <f>LEN(Table1121[[#This Row],[ID]])</f>
        <v>3</v>
      </c>
    </row>
    <row r="344" spans="1:6" x14ac:dyDescent="0.3">
      <c r="A344" t="str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Row],[BC-SfB_1980]]&lt;&gt;"",BIMTypeCode[[#This Row],[BC-SfB_1980]],"")</f>
        <v/>
      </c>
      <c r="D344" t="str">
        <f>IF(BIMTypeCode[[#This Row],[CCS_R1]]&lt;&gt;"",BIMTypeCode[[#This Row],[CCS_R1]],"")</f>
        <v>[L]HF</v>
      </c>
      <c r="E344" t="str">
        <f>IF(BIMTypeCode[[#This Row],[Forvaltningklassifikation_V2.3]]&lt;&gt;"",BIMTypeCode[[#This Row],[Forvaltningklassifikation_V2.3]],"")</f>
        <v/>
      </c>
      <c r="F344">
        <f>LEN(Table1121[[#This Row],[ID]])</f>
        <v>4</v>
      </c>
    </row>
    <row r="345" spans="1:6" x14ac:dyDescent="0.3">
      <c r="A345" t="str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Row],[BC-SfB_1980]]&lt;&gt;"",BIMTypeCode[[#This Row],[BC-SfB_1980]],"")</f>
        <v/>
      </c>
      <c r="D345" t="str">
        <f>IF(BIMTypeCode[[#This Row],[CCS_R1]]&lt;&gt;"",BIMTypeCode[[#This Row],[CCS_R1]],"")</f>
        <v>[L]EPA</v>
      </c>
      <c r="E345" t="str">
        <f>IF(BIMTypeCode[[#This Row],[Forvaltningklassifikation_V2.3]]&lt;&gt;"",BIMTypeCode[[#This Row],[Forvaltningklassifikation_V2.3]],"")</f>
        <v/>
      </c>
      <c r="F345">
        <f>LEN(Table1121[[#This Row],[ID]])</f>
        <v>4</v>
      </c>
    </row>
    <row r="346" spans="1:6" x14ac:dyDescent="0.3">
      <c r="A346" t="str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Row],[BC-SfB_1980]]&lt;&gt;"",BIMTypeCode[[#This Row],[BC-SfB_1980]],"")</f>
        <v/>
      </c>
      <c r="D346" t="str">
        <f>IF(BIMTypeCode[[#This Row],[CCS_R1]]&lt;&gt;"",BIMTypeCode[[#This Row],[CCS_R1]],"")</f>
        <v>[L]EQA</v>
      </c>
      <c r="E346" t="str">
        <f>IF(BIMTypeCode[[#This Row],[Forvaltningklassifikation_V2.3]]&lt;&gt;"",BIMTypeCode[[#This Row],[Forvaltningklassifikation_V2.3]],"")</f>
        <v/>
      </c>
      <c r="F346">
        <f>LEN(Table1121[[#This Row],[ID]])</f>
        <v>4</v>
      </c>
    </row>
    <row r="347" spans="1:6" x14ac:dyDescent="0.3">
      <c r="A347" t="str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Row],[BC-SfB_1980]]&lt;&gt;"",BIMTypeCode[[#This Row],[BC-SfB_1980]],"")</f>
        <v/>
      </c>
      <c r="D347" t="str">
        <f>IF(BIMTypeCode[[#This Row],[CCS_R1]]&lt;&gt;"",BIMTypeCode[[#This Row],[CCS_R1]],"")</f>
        <v>[L]EPC</v>
      </c>
      <c r="E347" t="str">
        <f>IF(BIMTypeCode[[#This Row],[Forvaltningklassifikation_V2.3]]&lt;&gt;"",BIMTypeCode[[#This Row],[Forvaltningklassifikation_V2.3]],"")</f>
        <v/>
      </c>
      <c r="F347">
        <f>LEN(Table1121[[#This Row],[ID]])</f>
        <v>4</v>
      </c>
    </row>
    <row r="348" spans="1:6" x14ac:dyDescent="0.3">
      <c r="A348" t="str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Row],[BC-SfB_1980]]&lt;&gt;"",BIMTypeCode[[#This Row],[BC-SfB_1980]],"")</f>
        <v/>
      </c>
      <c r="D348" t="str">
        <f>IF(BIMTypeCode[[#This Row],[CCS_R1]]&lt;&gt;"",BIMTypeCode[[#This Row],[CCS_R1]],"")</f>
        <v>[L]EPC</v>
      </c>
      <c r="E348" t="str">
        <f>IF(BIMTypeCode[[#This Row],[Forvaltningklassifikation_V2.3]]&lt;&gt;"",BIMTypeCode[[#This Row],[Forvaltningklassifikation_V2.3]],"")</f>
        <v/>
      </c>
      <c r="F348">
        <f>LEN(Table1121[[#This Row],[ID]])</f>
        <v>4</v>
      </c>
    </row>
    <row r="349" spans="1:6" x14ac:dyDescent="0.3">
      <c r="A349" t="str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Row],[BC-SfB_1980]]&lt;&gt;"",BIMTypeCode[[#This Row],[BC-SfB_1980]],"")</f>
        <v/>
      </c>
      <c r="D349" t="str">
        <f>IF(BIMTypeCode[[#This Row],[CCS_R1]]&lt;&gt;"",BIMTypeCode[[#This Row],[CCS_R1]],"")</f>
        <v>[L]EPC</v>
      </c>
      <c r="E349" t="str">
        <f>IF(BIMTypeCode[[#This Row],[Forvaltningklassifikation_V2.3]]&lt;&gt;"",BIMTypeCode[[#This Row],[Forvaltningklassifikation_V2.3]],"")</f>
        <v/>
      </c>
      <c r="F349">
        <f>LEN(Table1121[[#This Row],[ID]])</f>
        <v>4</v>
      </c>
    </row>
    <row r="350" spans="1:6" x14ac:dyDescent="0.3">
      <c r="A350" t="str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Row],[BC-SfB_1980]]&lt;&gt;"",BIMTypeCode[[#This Row],[BC-SfB_1980]],"")</f>
        <v/>
      </c>
      <c r="D350" t="str">
        <f>IF(BIMTypeCode[[#This Row],[CCS_R1]]&lt;&gt;"",BIMTypeCode[[#This Row],[CCS_R1]],"")</f>
        <v>[L]TTA</v>
      </c>
      <c r="E350" t="str">
        <f>IF(BIMTypeCode[[#This Row],[Forvaltningklassifikation_V2.3]]&lt;&gt;"",BIMTypeCode[[#This Row],[Forvaltningklassifikation_V2.3]],"")</f>
        <v/>
      </c>
      <c r="F350">
        <f>LEN(Table1121[[#This Row],[ID]])</f>
        <v>4</v>
      </c>
    </row>
    <row r="351" spans="1:6" x14ac:dyDescent="0.3">
      <c r="A351" t="str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Row],[BC-SfB_1980]]&lt;&gt;"",BIMTypeCode[[#This Row],[BC-SfB_1980]],"")</f>
        <v/>
      </c>
      <c r="D351" t="str">
        <f>IF(BIMTypeCode[[#This Row],[CCS_R1]]&lt;&gt;"",BIMTypeCode[[#This Row],[CCS_R1]],"")</f>
        <v>[L]HPB</v>
      </c>
      <c r="E351" t="str">
        <f>IF(BIMTypeCode[[#This Row],[Forvaltningklassifikation_V2.3]]&lt;&gt;"",BIMTypeCode[[#This Row],[Forvaltningklassifikation_V2.3]],"")</f>
        <v/>
      </c>
      <c r="F351">
        <f>LEN(Table1121[[#This Row],[ID]])</f>
        <v>4</v>
      </c>
    </row>
    <row r="352" spans="1:6" x14ac:dyDescent="0.3">
      <c r="A352" t="str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Row],[BC-SfB_1980]]&lt;&gt;"",BIMTypeCode[[#This Row],[BC-SfB_1980]],"")</f>
        <v>(57)2</v>
      </c>
      <c r="D352" t="str">
        <f>IF(BIMTypeCode[[#This Row],[CCS_R1]]&lt;&gt;"",BIMTypeCode[[#This Row],[CCS_R1]],"")</f>
        <v>[L]</v>
      </c>
      <c r="E352" t="str">
        <f>IF(BIMTypeCode[[#This Row],[Forvaltningklassifikation_V2.3]]&lt;&gt;"",BIMTypeCode[[#This Row],[Forvaltningklassifikation_V2.3]],"")</f>
        <v>bt.ven.kan</v>
      </c>
      <c r="F352">
        <f>LEN(Table1121[[#This Row],[ID]])</f>
        <v>3</v>
      </c>
    </row>
    <row r="353" spans="1:6" x14ac:dyDescent="0.3">
      <c r="A353" t="str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Row],[BC-SfB_1980]]&lt;&gt;"",BIMTypeCode[[#This Row],[BC-SfB_1980]],"")</f>
        <v/>
      </c>
      <c r="D353" t="str">
        <f>IF(BIMTypeCode[[#This Row],[CCS_R1]]&lt;&gt;"",BIMTypeCode[[#This Row],[CCS_R1]],"")</f>
        <v>[L]RQC</v>
      </c>
      <c r="E353" t="str">
        <f>IF(BIMTypeCode[[#This Row],[Forvaltningklassifikation_V2.3]]&lt;&gt;"",BIMTypeCode[[#This Row],[Forvaltningklassifikation_V2.3]],"")</f>
        <v/>
      </c>
      <c r="F353">
        <f>LEN(Table1121[[#This Row],[ID]])</f>
        <v>4</v>
      </c>
    </row>
    <row r="354" spans="1:6" x14ac:dyDescent="0.3">
      <c r="A354" t="str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Row],[BC-SfB_1980]]&lt;&gt;"",BIMTypeCode[[#This Row],[BC-SfB_1980]],"")</f>
        <v/>
      </c>
      <c r="D354" t="str">
        <f>IF(BIMTypeCode[[#This Row],[CCS_R1]]&lt;&gt;"",BIMTypeCode[[#This Row],[CCS_R1]],"")</f>
        <v>[L]FMB</v>
      </c>
      <c r="E354" t="str">
        <f>IF(BIMTypeCode[[#This Row],[Forvaltningklassifikation_V2.3]]&lt;&gt;"",BIMTypeCode[[#This Row],[Forvaltningklassifikation_V2.3]],"")</f>
        <v/>
      </c>
      <c r="F354">
        <f>LEN(Table1121[[#This Row],[ID]])</f>
        <v>4</v>
      </c>
    </row>
    <row r="355" spans="1:6" x14ac:dyDescent="0.3">
      <c r="A355" t="str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Row],[BC-SfB_1980]]&lt;&gt;"",BIMTypeCode[[#This Row],[BC-SfB_1980]],"")</f>
        <v/>
      </c>
      <c r="D355" t="str">
        <f>IF(BIMTypeCode[[#This Row],[CCS_R1]]&lt;&gt;"",BIMTypeCode[[#This Row],[CCS_R1]],"")</f>
        <v>[L]FMB</v>
      </c>
      <c r="E355" t="str">
        <f>IF(BIMTypeCode[[#This Row],[Forvaltningklassifikation_V2.3]]&lt;&gt;"",BIMTypeCode[[#This Row],[Forvaltningklassifikation_V2.3]],"")</f>
        <v/>
      </c>
      <c r="F355">
        <f>LEN(Table1121[[#This Row],[ID]])</f>
        <v>4</v>
      </c>
    </row>
    <row r="356" spans="1:6" x14ac:dyDescent="0.3">
      <c r="A356" t="str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Row],[BC-SfB_1980]]&lt;&gt;"",BIMTypeCode[[#This Row],[BC-SfB_1980]],"")</f>
        <v/>
      </c>
      <c r="D356" t="str">
        <f>IF(BIMTypeCode[[#This Row],[CCS_R1]]&lt;&gt;"",BIMTypeCode[[#This Row],[CCS_R1]],"")</f>
        <v>[L]FLB</v>
      </c>
      <c r="E356" t="str">
        <f>IF(BIMTypeCode[[#This Row],[Forvaltningklassifikation_V2.3]]&lt;&gt;"",BIMTypeCode[[#This Row],[Forvaltningklassifikation_V2.3]],"")</f>
        <v/>
      </c>
      <c r="F356">
        <f>LEN(Table1121[[#This Row],[ID]])</f>
        <v>4</v>
      </c>
    </row>
    <row r="357" spans="1:6" x14ac:dyDescent="0.3">
      <c r="A357" t="str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Row],[BC-SfB_1980]]&lt;&gt;"",BIMTypeCode[[#This Row],[BC-SfB_1980]],"")</f>
        <v/>
      </c>
      <c r="D357" t="str">
        <f>IF(BIMTypeCode[[#This Row],[CCS_R1]]&lt;&gt;"",BIMTypeCode[[#This Row],[CCS_R1]],"")</f>
        <v>[L]FMB</v>
      </c>
      <c r="E357" t="str">
        <f>IF(BIMTypeCode[[#This Row],[Forvaltningklassifikation_V2.3]]&lt;&gt;"",BIMTypeCode[[#This Row],[Forvaltningklassifikation_V2.3]],"")</f>
        <v/>
      </c>
      <c r="F357">
        <f>LEN(Table1121[[#This Row],[ID]])</f>
        <v>4</v>
      </c>
    </row>
    <row r="358" spans="1:6" x14ac:dyDescent="0.3">
      <c r="A358" t="str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Row],[BC-SfB_1980]]&lt;&gt;"",BIMTypeCode[[#This Row],[BC-SfB_1980]],"")</f>
        <v/>
      </c>
      <c r="D358" t="str">
        <f>IF(BIMTypeCode[[#This Row],[CCS_R1]]&lt;&gt;"",BIMTypeCode[[#This Row],[CCS_R1]],"")</f>
        <v>[L]QMB</v>
      </c>
      <c r="E358" t="str">
        <f>IF(BIMTypeCode[[#This Row],[Forvaltningklassifikation_V2.3]]&lt;&gt;"",BIMTypeCode[[#This Row],[Forvaltningklassifikation_V2.3]],"")</f>
        <v/>
      </c>
      <c r="F358">
        <f>LEN(Table1121[[#This Row],[ID]])</f>
        <v>4</v>
      </c>
    </row>
    <row r="359" spans="1:6" x14ac:dyDescent="0.3">
      <c r="A359" t="str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Row],[BC-SfB_1980]]&lt;&gt;"",BIMTypeCode[[#This Row],[BC-SfB_1980]],"")</f>
        <v/>
      </c>
      <c r="D359" t="str">
        <f>IF(BIMTypeCode[[#This Row],[CCS_R1]]&lt;&gt;"",BIMTypeCode[[#This Row],[CCS_R1]],"")</f>
        <v>[L]KHA</v>
      </c>
      <c r="E359" t="str">
        <f>IF(BIMTypeCode[[#This Row],[Forvaltningklassifikation_V2.3]]&lt;&gt;"",BIMTypeCode[[#This Row],[Forvaltningklassifikation_V2.3]],"")</f>
        <v/>
      </c>
      <c r="F359">
        <f>LEN(Table1121[[#This Row],[ID]])</f>
        <v>4</v>
      </c>
    </row>
    <row r="360" spans="1:6" x14ac:dyDescent="0.3">
      <c r="A360" t="str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Row],[BC-SfB_1980]]&lt;&gt;"",BIMTypeCode[[#This Row],[BC-SfB_1980]],"")</f>
        <v/>
      </c>
      <c r="D360" t="str">
        <f>IF(BIMTypeCode[[#This Row],[CCS_R1]]&lt;&gt;"",BIMTypeCode[[#This Row],[CCS_R1]],"")</f>
        <v>[L]KC</v>
      </c>
      <c r="E360" t="str">
        <f>IF(BIMTypeCode[[#This Row],[Forvaltningklassifikation_V2.3]]&lt;&gt;"",BIMTypeCode[[#This Row],[Forvaltningklassifikation_V2.3]],"")</f>
        <v/>
      </c>
      <c r="F360">
        <f>LEN(Table1121[[#This Row],[ID]])</f>
        <v>4</v>
      </c>
    </row>
    <row r="361" spans="1:6" x14ac:dyDescent="0.3">
      <c r="A361" t="str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Row],[BC-SfB_1980]]&lt;&gt;"",BIMTypeCode[[#This Row],[BC-SfB_1980]],"")</f>
        <v>(57)3</v>
      </c>
      <c r="D361" t="str">
        <f>IF(BIMTypeCode[[#This Row],[CCS_R1]]&lt;&gt;"",BIMTypeCode[[#This Row],[CCS_R1]],"")</f>
        <v>[L]GQA</v>
      </c>
      <c r="E361" t="str">
        <f>IF(BIMTypeCode[[#This Row],[Forvaltningklassifikation_V2.3]]&lt;&gt;"",BIMTypeCode[[#This Row],[Forvaltningklassifikation_V2.3]],"")</f>
        <v>bt</v>
      </c>
      <c r="F361">
        <f>LEN(Table1121[[#This Row],[ID]])</f>
        <v>3</v>
      </c>
    </row>
    <row r="362" spans="1:6" x14ac:dyDescent="0.3">
      <c r="A362" t="str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Row],[BC-SfB_1980]]&lt;&gt;"",BIMTypeCode[[#This Row],[BC-SfB_1980]],"")</f>
        <v/>
      </c>
      <c r="D362" t="str">
        <f>IF(BIMTypeCode[[#This Row],[CCS_R1]]&lt;&gt;"",BIMTypeCode[[#This Row],[CCS_R1]],"")</f>
        <v>[L]GQA</v>
      </c>
      <c r="E362" t="str">
        <f>IF(BIMTypeCode[[#This Row],[Forvaltningklassifikation_V2.3]]&lt;&gt;"",BIMTypeCode[[#This Row],[Forvaltningklassifikation_V2.3]],"")</f>
        <v/>
      </c>
      <c r="F362">
        <f>LEN(Table1121[[#This Row],[ID]])</f>
        <v>4</v>
      </c>
    </row>
    <row r="363" spans="1:6" x14ac:dyDescent="0.3">
      <c r="A363" t="str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Row],[BC-SfB_1980]]&lt;&gt;"",BIMTypeCode[[#This Row],[BC-SfB_1980]],"")</f>
        <v/>
      </c>
      <c r="D363" t="str">
        <f>IF(BIMTypeCode[[#This Row],[CCS_R1]]&lt;&gt;"",BIMTypeCode[[#This Row],[CCS_R1]],"")</f>
        <v>[L]GQA</v>
      </c>
      <c r="E363" t="str">
        <f>IF(BIMTypeCode[[#This Row],[Forvaltningklassifikation_V2.3]]&lt;&gt;"",BIMTypeCode[[#This Row],[Forvaltningklassifikation_V2.3]],"")</f>
        <v/>
      </c>
      <c r="F363">
        <f>LEN(Table1121[[#This Row],[ID]])</f>
        <v>4</v>
      </c>
    </row>
    <row r="364" spans="1:6" x14ac:dyDescent="0.3">
      <c r="A364" t="str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Row],[BC-SfB_1980]]&lt;&gt;"",BIMTypeCode[[#This Row],[BC-SfB_1980]],"")</f>
        <v/>
      </c>
      <c r="D364" t="str">
        <f>IF(BIMTypeCode[[#This Row],[CCS_R1]]&lt;&gt;"",BIMTypeCode[[#This Row],[CCS_R1]],"")</f>
        <v>[L]GQA</v>
      </c>
      <c r="E364" t="str">
        <f>IF(BIMTypeCode[[#This Row],[Forvaltningklassifikation_V2.3]]&lt;&gt;"",BIMTypeCode[[#This Row],[Forvaltningklassifikation_V2.3]],"")</f>
        <v/>
      </c>
      <c r="F364">
        <f>LEN(Table1121[[#This Row],[ID]])</f>
        <v>4</v>
      </c>
    </row>
    <row r="365" spans="1:6" x14ac:dyDescent="0.3">
      <c r="A365" t="str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Row],[BC-SfB_1980]]&lt;&gt;"",BIMTypeCode[[#This Row],[BC-SfB_1980]],"")</f>
        <v/>
      </c>
      <c r="D365" t="str">
        <f>IF(BIMTypeCode[[#This Row],[CCS_R1]]&lt;&gt;"",BIMTypeCode[[#This Row],[CCS_R1]],"")</f>
        <v>[L]GQA</v>
      </c>
      <c r="E365" t="str">
        <f>IF(BIMTypeCode[[#This Row],[Forvaltningklassifikation_V2.3]]&lt;&gt;"",BIMTypeCode[[#This Row],[Forvaltningklassifikation_V2.3]],"")</f>
        <v/>
      </c>
      <c r="F365">
        <f>LEN(Table1121[[#This Row],[ID]])</f>
        <v>4</v>
      </c>
    </row>
    <row r="366" spans="1:6" x14ac:dyDescent="0.3">
      <c r="A366" t="str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Row],[BC-SfB_1980]]&lt;&gt;"",BIMTypeCode[[#This Row],[BC-SfB_1980]],"")</f>
        <v/>
      </c>
      <c r="D366" t="str">
        <f>IF(BIMTypeCode[[#This Row],[CCS_R1]]&lt;&gt;"",BIMTypeCode[[#This Row],[CCS_R1]],"")</f>
        <v>[L]GQA</v>
      </c>
      <c r="E366" t="str">
        <f>IF(BIMTypeCode[[#This Row],[Forvaltningklassifikation_V2.3]]&lt;&gt;"",BIMTypeCode[[#This Row],[Forvaltningklassifikation_V2.3]],"")</f>
        <v/>
      </c>
      <c r="F366">
        <f>LEN(Table1121[[#This Row],[ID]])</f>
        <v>4</v>
      </c>
    </row>
    <row r="367" spans="1:6" x14ac:dyDescent="0.3">
      <c r="A367" t="str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Row],[BC-SfB_1980]]&lt;&gt;"",BIMTypeCode[[#This Row],[BC-SfB_1980]],"")</f>
        <v/>
      </c>
      <c r="D367" t="str">
        <f>IF(BIMTypeCode[[#This Row],[CCS_R1]]&lt;&gt;"",BIMTypeCode[[#This Row],[CCS_R1]],"")</f>
        <v>[L]GQA</v>
      </c>
      <c r="E367" t="str">
        <f>IF(BIMTypeCode[[#This Row],[Forvaltningklassifikation_V2.3]]&lt;&gt;"",BIMTypeCode[[#This Row],[Forvaltningklassifikation_V2.3]],"")</f>
        <v/>
      </c>
      <c r="F367">
        <f>LEN(Table1121[[#This Row],[ID]])</f>
        <v>4</v>
      </c>
    </row>
    <row r="368" spans="1:6" x14ac:dyDescent="0.3">
      <c r="A368" t="str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Row],[BC-SfB_1980]]&lt;&gt;"",BIMTypeCode[[#This Row],[BC-SfB_1980]],"")</f>
        <v/>
      </c>
      <c r="D368" t="str">
        <f>IF(BIMTypeCode[[#This Row],[CCS_R1]]&lt;&gt;"",BIMTypeCode[[#This Row],[CCS_R1]],"")</f>
        <v>[L]GQA</v>
      </c>
      <c r="E368" t="str">
        <f>IF(BIMTypeCode[[#This Row],[Forvaltningklassifikation_V2.3]]&lt;&gt;"",BIMTypeCode[[#This Row],[Forvaltningklassifikation_V2.3]],"")</f>
        <v/>
      </c>
      <c r="F368">
        <f>LEN(Table1121[[#This Row],[ID]])</f>
        <v>4</v>
      </c>
    </row>
    <row r="369" spans="1:6" x14ac:dyDescent="0.3">
      <c r="A369" t="str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Row],[BC-SfB_1980]]&lt;&gt;"",BIMTypeCode[[#This Row],[BC-SfB_1980]],"")</f>
        <v/>
      </c>
      <c r="D369" t="str">
        <f>IF(BIMTypeCode[[#This Row],[CCS_R1]]&lt;&gt;"",BIMTypeCode[[#This Row],[CCS_R1]],"")</f>
        <v>[L]GQA</v>
      </c>
      <c r="E369" t="str">
        <f>IF(BIMTypeCode[[#This Row],[Forvaltningklassifikation_V2.3]]&lt;&gt;"",BIMTypeCode[[#This Row],[Forvaltningklassifikation_V2.3]],"")</f>
        <v/>
      </c>
      <c r="F369">
        <f>LEN(Table1121[[#This Row],[ID]])</f>
        <v>4</v>
      </c>
    </row>
    <row r="370" spans="1:6" x14ac:dyDescent="0.3">
      <c r="A370" t="str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Row],[BC-SfB_1980]]&lt;&gt;"",BIMTypeCode[[#This Row],[BC-SfB_1980]],"")</f>
        <v>(57)3</v>
      </c>
      <c r="D370" t="str">
        <f>IF(BIMTypeCode[[#This Row],[CCS_R1]]&lt;&gt;"",BIMTypeCode[[#This Row],[CCS_R1]],"")</f>
        <v>[L]RNC</v>
      </c>
      <c r="E370" t="str">
        <f>IF(BIMTypeCode[[#This Row],[Forvaltningklassifikation_V2.3]]&lt;&gt;"",BIMTypeCode[[#This Row],[Forvaltningklassifikation_V2.3]],"")</f>
        <v>bt</v>
      </c>
      <c r="F370">
        <f>LEN(Table1121[[#This Row],[ID]])</f>
        <v>3</v>
      </c>
    </row>
    <row r="371" spans="1:6" x14ac:dyDescent="0.3">
      <c r="A371" t="str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Row],[BC-SfB_1980]]&lt;&gt;"",BIMTypeCode[[#This Row],[BC-SfB_1980]],"")</f>
        <v/>
      </c>
      <c r="D371" t="str">
        <f>IF(BIMTypeCode[[#This Row],[CCS_R1]]&lt;&gt;"",BIMTypeCode[[#This Row],[CCS_R1]],"")</f>
        <v>[L]RMC</v>
      </c>
      <c r="E371" t="str">
        <f>IF(BIMTypeCode[[#This Row],[Forvaltningklassifikation_V2.3]]&lt;&gt;"",BIMTypeCode[[#This Row],[Forvaltningklassifikation_V2.3]],"")</f>
        <v/>
      </c>
      <c r="F371">
        <f>LEN(Table1121[[#This Row],[ID]])</f>
        <v>4</v>
      </c>
    </row>
    <row r="372" spans="1:6" x14ac:dyDescent="0.3">
      <c r="A372" t="str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Row],[BC-SfB_1980]]&lt;&gt;"",BIMTypeCode[[#This Row],[BC-SfB_1980]],"")</f>
        <v/>
      </c>
      <c r="D372" t="str">
        <f>IF(BIMTypeCode[[#This Row],[CCS_R1]]&lt;&gt;"",BIMTypeCode[[#This Row],[CCS_R1]],"")</f>
        <v>[L]RNC</v>
      </c>
      <c r="E372" t="str">
        <f>IF(BIMTypeCode[[#This Row],[Forvaltningklassifikation_V2.3]]&lt;&gt;"",BIMTypeCode[[#This Row],[Forvaltningklassifikation_V2.3]],"")</f>
        <v/>
      </c>
      <c r="F372">
        <f>LEN(Table1121[[#This Row],[ID]])</f>
        <v>4</v>
      </c>
    </row>
    <row r="373" spans="1:6" x14ac:dyDescent="0.3">
      <c r="A373" t="str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Row],[BC-SfB_1980]]&lt;&gt;"",BIMTypeCode[[#This Row],[BC-SfB_1980]],"")</f>
        <v/>
      </c>
      <c r="D373" t="str">
        <f>IF(BIMTypeCode[[#This Row],[CCS_R1]]&lt;&gt;"",BIMTypeCode[[#This Row],[CCS_R1]],"")</f>
        <v>[L]RNC</v>
      </c>
      <c r="E373" t="str">
        <f>IF(BIMTypeCode[[#This Row],[Forvaltningklassifikation_V2.3]]&lt;&gt;"",BIMTypeCode[[#This Row],[Forvaltningklassifikation_V2.3]],"")</f>
        <v/>
      </c>
      <c r="F373">
        <f>LEN(Table1121[[#This Row],[ID]])</f>
        <v>4</v>
      </c>
    </row>
    <row r="374" spans="1:6" x14ac:dyDescent="0.3">
      <c r="A374" t="str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Row],[BC-SfB_1980]]&lt;&gt;"",BIMTypeCode[[#This Row],[BC-SfB_1980]],"")</f>
        <v/>
      </c>
      <c r="D374" t="str">
        <f>IF(BIMTypeCode[[#This Row],[CCS_R1]]&lt;&gt;"",BIMTypeCode[[#This Row],[CCS_R1]],"")</f>
        <v>[L]RNC</v>
      </c>
      <c r="E374" t="str">
        <f>IF(BIMTypeCode[[#This Row],[Forvaltningklassifikation_V2.3]]&lt;&gt;"",BIMTypeCode[[#This Row],[Forvaltningklassifikation_V2.3]],"")</f>
        <v/>
      </c>
      <c r="F374">
        <f>LEN(Table1121[[#This Row],[ID]])</f>
        <v>4</v>
      </c>
    </row>
    <row r="375" spans="1:6" x14ac:dyDescent="0.3">
      <c r="A375" t="str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Row],[BC-SfB_1980]]&lt;&gt;"",BIMTypeCode[[#This Row],[BC-SfB_1980]],"")</f>
        <v/>
      </c>
      <c r="D375" t="str">
        <f>IF(BIMTypeCode[[#This Row],[CCS_R1]]&lt;&gt;"",BIMTypeCode[[#This Row],[CCS_R1]],"")</f>
        <v>[L]RNC</v>
      </c>
      <c r="E375" t="str">
        <f>IF(BIMTypeCode[[#This Row],[Forvaltningklassifikation_V2.3]]&lt;&gt;"",BIMTypeCode[[#This Row],[Forvaltningklassifikation_V2.3]],"")</f>
        <v/>
      </c>
      <c r="F375">
        <f>LEN(Table1121[[#This Row],[ID]])</f>
        <v>4</v>
      </c>
    </row>
    <row r="376" spans="1:6" x14ac:dyDescent="0.3">
      <c r="A376" t="str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Row],[BC-SfB_1980]]&lt;&gt;"",BIMTypeCode[[#This Row],[BC-SfB_1980]],"")</f>
        <v/>
      </c>
      <c r="D376" t="str">
        <f>IF(BIMTypeCode[[#This Row],[CCS_R1]]&lt;&gt;"",BIMTypeCode[[#This Row],[CCS_R1]],"")</f>
        <v>[L]RNC</v>
      </c>
      <c r="E376" t="str">
        <f>IF(BIMTypeCode[[#This Row],[Forvaltningklassifikation_V2.3]]&lt;&gt;"",BIMTypeCode[[#This Row],[Forvaltningklassifikation_V2.3]],"")</f>
        <v/>
      </c>
      <c r="F376">
        <f>LEN(Table1121[[#This Row],[ID]])</f>
        <v>4</v>
      </c>
    </row>
    <row r="377" spans="1:6" x14ac:dyDescent="0.3">
      <c r="A377" t="str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Row],[BC-SfB_1980]]&lt;&gt;"",BIMTypeCode[[#This Row],[BC-SfB_1980]],"")</f>
        <v/>
      </c>
      <c r="D377" t="str">
        <f>IF(BIMTypeCode[[#This Row],[CCS_R1]]&lt;&gt;"",BIMTypeCode[[#This Row],[CCS_R1]],"")</f>
        <v>[L]RNC</v>
      </c>
      <c r="E377" t="str">
        <f>IF(BIMTypeCode[[#This Row],[Forvaltningklassifikation_V2.3]]&lt;&gt;"",BIMTypeCode[[#This Row],[Forvaltningklassifikation_V2.3]],"")</f>
        <v/>
      </c>
      <c r="F377">
        <f>LEN(Table1121[[#This Row],[ID]])</f>
        <v>4</v>
      </c>
    </row>
    <row r="378" spans="1:6" x14ac:dyDescent="0.3">
      <c r="A378" t="str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Row],[BC-SfB_1980]]&lt;&gt;"",BIMTypeCode[[#This Row],[BC-SfB_1980]],"")</f>
        <v/>
      </c>
      <c r="D378" t="str">
        <f>IF(BIMTypeCode[[#This Row],[CCS_R1]]&lt;&gt;"",BIMTypeCode[[#This Row],[CCS_R1]],"")</f>
        <v>[L]FLA</v>
      </c>
      <c r="E378" t="str">
        <f>IF(BIMTypeCode[[#This Row],[Forvaltningklassifikation_V2.3]]&lt;&gt;"",BIMTypeCode[[#This Row],[Forvaltningklassifikation_V2.3]],"")</f>
        <v/>
      </c>
      <c r="F378">
        <f>LEN(Table1121[[#This Row],[ID]])</f>
        <v>4</v>
      </c>
    </row>
    <row r="379" spans="1:6" x14ac:dyDescent="0.3">
      <c r="A379" t="str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Row],[BC-SfB_1980]]&lt;&gt;"",BIMTypeCode[[#This Row],[BC-SfB_1980]],"")</f>
        <v/>
      </c>
      <c r="D379" t="str">
        <f>IF(BIMTypeCode[[#This Row],[CCS_R1]]&lt;&gt;"",BIMTypeCode[[#This Row],[CCS_R1]],"")</f>
        <v>[L]FLA</v>
      </c>
      <c r="E379" t="str">
        <f>IF(BIMTypeCode[[#This Row],[Forvaltningklassifikation_V2.3]]&lt;&gt;"",BIMTypeCode[[#This Row],[Forvaltningklassifikation_V2.3]],"")</f>
        <v/>
      </c>
      <c r="F379">
        <f>LEN(Table1121[[#This Row],[ID]])</f>
        <v>4</v>
      </c>
    </row>
    <row r="380" spans="1:6" x14ac:dyDescent="0.3">
      <c r="A380" t="str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Row],[BC-SfB_1980]]&lt;&gt;"",BIMTypeCode[[#This Row],[BC-SfB_1980]],"")</f>
        <v>(57)3</v>
      </c>
      <c r="D380" t="str">
        <f>IF(BIMTypeCode[[#This Row],[CCS_R1]]&lt;&gt;"",BIMTypeCode[[#This Row],[CCS_R1]],"")</f>
        <v>[L]XMF</v>
      </c>
      <c r="E380" t="str">
        <f>IF(BIMTypeCode[[#This Row],[Forvaltningklassifikation_V2.3]]&lt;&gt;"",BIMTypeCode[[#This Row],[Forvaltningklassifikation_V2.3]],"")</f>
        <v>bt</v>
      </c>
      <c r="F380">
        <f>LEN(Table1121[[#This Row],[ID]])</f>
        <v>3</v>
      </c>
    </row>
    <row r="381" spans="1:6" x14ac:dyDescent="0.3">
      <c r="A381" t="str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Row],[BC-SfB_1980]]&lt;&gt;"",BIMTypeCode[[#This Row],[BC-SfB_1980]],"")</f>
        <v/>
      </c>
      <c r="D381" t="str">
        <f>IF(BIMTypeCode[[#This Row],[CCS_R1]]&lt;&gt;"",BIMTypeCode[[#This Row],[CCS_R1]],"")</f>
        <v>[L]RC</v>
      </c>
      <c r="E381" t="str">
        <f>IF(BIMTypeCode[[#This Row],[Forvaltningklassifikation_V2.3]]&lt;&gt;"",BIMTypeCode[[#This Row],[Forvaltningklassifikation_V2.3]],"")</f>
        <v/>
      </c>
      <c r="F381">
        <f>LEN(Table1121[[#This Row],[ID]])</f>
        <v>4</v>
      </c>
    </row>
    <row r="382" spans="1:6" x14ac:dyDescent="0.3">
      <c r="A382" t="str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Row],[BC-SfB_1980]]&lt;&gt;"",BIMTypeCode[[#This Row],[BC-SfB_1980]],"")</f>
        <v/>
      </c>
      <c r="D382" t="str">
        <f>IF(BIMTypeCode[[#This Row],[CCS_R1]]&lt;&gt;"",BIMTypeCode[[#This Row],[CCS_R1]],"")</f>
        <v>[L]RNC</v>
      </c>
      <c r="E382" t="str">
        <f>IF(BIMTypeCode[[#This Row],[Forvaltningklassifikation_V2.3]]&lt;&gt;"",BIMTypeCode[[#This Row],[Forvaltningklassifikation_V2.3]],"")</f>
        <v/>
      </c>
      <c r="F382">
        <f>LEN(Table1121[[#This Row],[ID]])</f>
        <v>4</v>
      </c>
    </row>
    <row r="383" spans="1:6" x14ac:dyDescent="0.3">
      <c r="A383" t="str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Row],[BC-SfB_1980]]&lt;&gt;"",BIMTypeCode[[#This Row],[BC-SfB_1980]],"")</f>
        <v/>
      </c>
      <c r="D383" t="str">
        <f>IF(BIMTypeCode[[#This Row],[CCS_R1]]&lt;&gt;"",BIMTypeCode[[#This Row],[CCS_R1]],"")</f>
        <v>[L]RB</v>
      </c>
      <c r="E383" t="str">
        <f>IF(BIMTypeCode[[#This Row],[Forvaltningklassifikation_V2.3]]&lt;&gt;"",BIMTypeCode[[#This Row],[Forvaltningklassifikation_V2.3]],"")</f>
        <v/>
      </c>
      <c r="F383">
        <f>LEN(Table1121[[#This Row],[ID]])</f>
        <v>4</v>
      </c>
    </row>
    <row r="384" spans="1:6" x14ac:dyDescent="0.3">
      <c r="A384" t="str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Row],[BC-SfB_1980]]&lt;&gt;"",BIMTypeCode[[#This Row],[BC-SfB_1980]],"")</f>
        <v/>
      </c>
      <c r="D384" t="str">
        <f>IF(BIMTypeCode[[#This Row],[CCS_R1]]&lt;&gt;"",BIMTypeCode[[#This Row],[CCS_R1]],"")</f>
        <v>[L]RB</v>
      </c>
      <c r="E384" t="str">
        <f>IF(BIMTypeCode[[#This Row],[Forvaltningklassifikation_V2.3]]&lt;&gt;"",BIMTypeCode[[#This Row],[Forvaltningklassifikation_V2.3]],"")</f>
        <v/>
      </c>
      <c r="F384">
        <f>LEN(Table1121[[#This Row],[ID]])</f>
        <v>4</v>
      </c>
    </row>
    <row r="385" spans="1:6" x14ac:dyDescent="0.3">
      <c r="A385" t="str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Row],[BC-SfB_1980]]&lt;&gt;"",BIMTypeCode[[#This Row],[BC-SfB_1980]],"")</f>
        <v/>
      </c>
      <c r="D385" t="str">
        <f>IF(BIMTypeCode[[#This Row],[CCS_R1]]&lt;&gt;"",BIMTypeCode[[#This Row],[CCS_R1]],"")</f>
        <v>[L]RB</v>
      </c>
      <c r="E385" t="str">
        <f>IF(BIMTypeCode[[#This Row],[Forvaltningklassifikation_V2.3]]&lt;&gt;"",BIMTypeCode[[#This Row],[Forvaltningklassifikation_V2.3]],"")</f>
        <v/>
      </c>
      <c r="F385">
        <f>LEN(Table1121[[#This Row],[ID]])</f>
        <v>4</v>
      </c>
    </row>
    <row r="386" spans="1:6" x14ac:dyDescent="0.3">
      <c r="A386" t="str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Row],[BC-SfB_1980]]&lt;&gt;"",BIMTypeCode[[#This Row],[BC-SfB_1980]],"")</f>
        <v/>
      </c>
      <c r="D386" t="str">
        <f>IF(BIMTypeCode[[#This Row],[CCS_R1]]&lt;&gt;"",BIMTypeCode[[#This Row],[CCS_R1]],"")</f>
        <v>[L]EAB</v>
      </c>
      <c r="E386" t="str">
        <f>IF(BIMTypeCode[[#This Row],[Forvaltningklassifikation_V2.3]]&lt;&gt;"",BIMTypeCode[[#This Row],[Forvaltningklassifikation_V2.3]],"")</f>
        <v/>
      </c>
      <c r="F386">
        <f>LEN(Table1121[[#This Row],[ID]])</f>
        <v>4</v>
      </c>
    </row>
    <row r="387" spans="1:6" x14ac:dyDescent="0.3">
      <c r="A387" t="str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Row],[BC-SfB_1980]]&lt;&gt;"",BIMTypeCode[[#This Row],[BC-SfB_1980]],"")</f>
        <v/>
      </c>
      <c r="D387" t="str">
        <f>IF(BIMTypeCode[[#This Row],[CCS_R1]]&lt;&gt;"",BIMTypeCode[[#This Row],[CCS_R1]],"")</f>
        <v>[L]RC</v>
      </c>
      <c r="E387" t="str">
        <f>IF(BIMTypeCode[[#This Row],[Forvaltningklassifikation_V2.3]]&lt;&gt;"",BIMTypeCode[[#This Row],[Forvaltningklassifikation_V2.3]],"")</f>
        <v/>
      </c>
      <c r="F387">
        <f>LEN(Table1121[[#This Row],[ID]])</f>
        <v>4</v>
      </c>
    </row>
    <row r="388" spans="1:6" x14ac:dyDescent="0.3">
      <c r="A388" t="str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Row],[BC-SfB_1980]]&lt;&gt;"",BIMTypeCode[[#This Row],[BC-SfB_1980]],"")</f>
        <v/>
      </c>
      <c r="D388" t="str">
        <f>IF(BIMTypeCode[[#This Row],[CCS_R1]]&lt;&gt;"",BIMTypeCode[[#This Row],[CCS_R1]],"")</f>
        <v>[L]RC</v>
      </c>
      <c r="E388" t="str">
        <f>IF(BIMTypeCode[[#This Row],[Forvaltningklassifikation_V2.3]]&lt;&gt;"",BIMTypeCode[[#This Row],[Forvaltningklassifikation_V2.3]],"")</f>
        <v/>
      </c>
      <c r="F388">
        <f>LEN(Table1121[[#This Row],[ID]])</f>
        <v>4</v>
      </c>
    </row>
    <row r="389" spans="1:6" x14ac:dyDescent="0.3">
      <c r="A389" t="str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Row],[BC-SfB_1980]]&lt;&gt;"",BIMTypeCode[[#This Row],[BC-SfB_1980]],"")</f>
        <v>(57)3</v>
      </c>
      <c r="D389" t="str">
        <f>IF(BIMTypeCode[[#This Row],[CCS_R1]]&lt;&gt;"",BIMTypeCode[[#This Row],[CCS_R1]],"")</f>
        <v>[L]WPB</v>
      </c>
      <c r="E389" t="str">
        <f>IF(BIMTypeCode[[#This Row],[Forvaltningklassifikation_V2.3]]&lt;&gt;"",BIMTypeCode[[#This Row],[Forvaltningklassifikation_V2.3]],"")</f>
        <v>bt</v>
      </c>
      <c r="F389">
        <f>LEN(Table1121[[#This Row],[ID]])</f>
        <v>3</v>
      </c>
    </row>
    <row r="390" spans="1:6" x14ac:dyDescent="0.3">
      <c r="A390" t="str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Row],[BC-SfB_1980]]&lt;&gt;"",BIMTypeCode[[#This Row],[BC-SfB_1980]],"")</f>
        <v/>
      </c>
      <c r="D390" t="str">
        <f>IF(BIMTypeCode[[#This Row],[CCS_R1]]&lt;&gt;"",BIMTypeCode[[#This Row],[CCS_R1]],"")</f>
        <v>[L]WPB</v>
      </c>
      <c r="E390" t="str">
        <f>IF(BIMTypeCode[[#This Row],[Forvaltningklassifikation_V2.3]]&lt;&gt;"",BIMTypeCode[[#This Row],[Forvaltningklassifikation_V2.3]],"")</f>
        <v/>
      </c>
      <c r="F390">
        <f>LEN(Table1121[[#This Row],[ID]])</f>
        <v>4</v>
      </c>
    </row>
    <row r="391" spans="1:6" x14ac:dyDescent="0.3">
      <c r="A391" t="str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Row],[BC-SfB_1980]]&lt;&gt;"",BIMTypeCode[[#This Row],[BC-SfB_1980]],"")</f>
        <v/>
      </c>
      <c r="D391" t="str">
        <f>IF(BIMTypeCode[[#This Row],[CCS_R1]]&lt;&gt;"",BIMTypeCode[[#This Row],[CCS_R1]],"")</f>
        <v>[L]WPB</v>
      </c>
      <c r="E391" t="str">
        <f>IF(BIMTypeCode[[#This Row],[Forvaltningklassifikation_V2.3]]&lt;&gt;"",BIMTypeCode[[#This Row],[Forvaltningklassifikation_V2.3]],"")</f>
        <v/>
      </c>
      <c r="F391">
        <f>LEN(Table1121[[#This Row],[ID]])</f>
        <v>4</v>
      </c>
    </row>
    <row r="392" spans="1:6" x14ac:dyDescent="0.3">
      <c r="A392" t="str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Row],[BC-SfB_1980]]&lt;&gt;"",BIMTypeCode[[#This Row],[BC-SfB_1980]],"")</f>
        <v/>
      </c>
      <c r="D392" t="str">
        <f>IF(BIMTypeCode[[#This Row],[CCS_R1]]&lt;&gt;"",BIMTypeCode[[#This Row],[CCS_R1]],"")</f>
        <v>[L]WPE</v>
      </c>
      <c r="E392" t="str">
        <f>IF(BIMTypeCode[[#This Row],[Forvaltningklassifikation_V2.3]]&lt;&gt;"",BIMTypeCode[[#This Row],[Forvaltningklassifikation_V2.3]],"")</f>
        <v/>
      </c>
      <c r="F392">
        <f>LEN(Table1121[[#This Row],[ID]])</f>
        <v>4</v>
      </c>
    </row>
    <row r="393" spans="1:6" x14ac:dyDescent="0.3">
      <c r="A393" t="str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Row],[BC-SfB_1980]]&lt;&gt;"",BIMTypeCode[[#This Row],[BC-SfB_1980]],"")</f>
        <v/>
      </c>
      <c r="D393" t="str">
        <f>IF(BIMTypeCode[[#This Row],[CCS_R1]]&lt;&gt;"",BIMTypeCode[[#This Row],[CCS_R1]],"")</f>
        <v>[L]WPE</v>
      </c>
      <c r="E393" t="str">
        <f>IF(BIMTypeCode[[#This Row],[Forvaltningklassifikation_V2.3]]&lt;&gt;"",BIMTypeCode[[#This Row],[Forvaltningklassifikation_V2.3]],"")</f>
        <v/>
      </c>
      <c r="F393">
        <f>LEN(Table1121[[#This Row],[ID]])</f>
        <v>4</v>
      </c>
    </row>
    <row r="394" spans="1:6" x14ac:dyDescent="0.3">
      <c r="A394" t="str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Row],[BC-SfB_1980]]&lt;&gt;"",BIMTypeCode[[#This Row],[BC-SfB_1980]],"")</f>
        <v/>
      </c>
      <c r="D394" t="str">
        <f>IF(BIMTypeCode[[#This Row],[CCS_R1]]&lt;&gt;"",BIMTypeCode[[#This Row],[CCS_R1]],"")</f>
        <v>[L]NAC</v>
      </c>
      <c r="E394" t="str">
        <f>IF(BIMTypeCode[[#This Row],[Forvaltningklassifikation_V2.3]]&lt;&gt;"",BIMTypeCode[[#This Row],[Forvaltningklassifikation_V2.3]],"")</f>
        <v/>
      </c>
      <c r="F394">
        <f>LEN(Table1121[[#This Row],[ID]])</f>
        <v>4</v>
      </c>
    </row>
    <row r="395" spans="1:6" x14ac:dyDescent="0.3">
      <c r="A395" t="str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Row],[BC-SfB_1980]]&lt;&gt;"",BIMTypeCode[[#This Row],[BC-SfB_1980]],"")</f>
        <v/>
      </c>
      <c r="D395" t="str">
        <f>IF(BIMTypeCode[[#This Row],[CCS_R1]]&lt;&gt;"",BIMTypeCode[[#This Row],[CCS_R1]],"")</f>
        <v>[L]XTA</v>
      </c>
      <c r="E395" t="str">
        <f>IF(BIMTypeCode[[#This Row],[Forvaltningklassifikation_V2.3]]&lt;&gt;"",BIMTypeCode[[#This Row],[Forvaltningklassifikation_V2.3]],"")</f>
        <v/>
      </c>
      <c r="F395">
        <f>LEN(Table1121[[#This Row],[ID]])</f>
        <v>4</v>
      </c>
    </row>
    <row r="396" spans="1:6" x14ac:dyDescent="0.3">
      <c r="A396" t="str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Row],[BC-SfB_1980]]&lt;&gt;"",BIMTypeCode[[#This Row],[BC-SfB_1980]],"")</f>
        <v/>
      </c>
      <c r="D396" t="str">
        <f>IF(BIMTypeCode[[#This Row],[CCS_R1]]&lt;&gt;"",BIMTypeCode[[#This Row],[CCS_R1]],"")</f>
        <v>[L]RQB</v>
      </c>
      <c r="E396" t="str">
        <f>IF(BIMTypeCode[[#This Row],[Forvaltningklassifikation_V2.3]]&lt;&gt;"",BIMTypeCode[[#This Row],[Forvaltningklassifikation_V2.3]],"")</f>
        <v/>
      </c>
      <c r="F396">
        <f>LEN(Table1121[[#This Row],[ID]])</f>
        <v>4</v>
      </c>
    </row>
    <row r="397" spans="1:6" x14ac:dyDescent="0.3">
      <c r="A397" t="str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Row],[BC-SfB_1980]]&lt;&gt;"",BIMTypeCode[[#This Row],[BC-SfB_1980]],"")</f>
        <v>(57)2</v>
      </c>
      <c r="D397" t="str">
        <f>IF(BIMTypeCode[[#This Row],[CCS_R1]]&lt;&gt;"",BIMTypeCode[[#This Row],[CCS_R1]],"")</f>
        <v>[L]RQA</v>
      </c>
      <c r="E397" t="str">
        <f>IF(BIMTypeCode[[#This Row],[Forvaltningklassifikation_V2.3]]&lt;&gt;"",BIMTypeCode[[#This Row],[Forvaltningklassifikation_V2.3]],"")</f>
        <v>bt.ven.kan</v>
      </c>
      <c r="F397">
        <f>LEN(Table1121[[#This Row],[ID]])</f>
        <v>3</v>
      </c>
    </row>
    <row r="398" spans="1:6" x14ac:dyDescent="0.3">
      <c r="A398" t="str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Row],[BC-SfB_1980]]&lt;&gt;"",BIMTypeCode[[#This Row],[BC-SfB_1980]],"")</f>
        <v/>
      </c>
      <c r="D398" t="str">
        <f>IF(BIMTypeCode[[#This Row],[CCS_R1]]&lt;&gt;"",BIMTypeCode[[#This Row],[CCS_R1]],"")</f>
        <v>[L]RQA</v>
      </c>
      <c r="E398" t="str">
        <f>IF(BIMTypeCode[[#This Row],[Forvaltningklassifikation_V2.3]]&lt;&gt;"",BIMTypeCode[[#This Row],[Forvaltningklassifikation_V2.3]],"")</f>
        <v/>
      </c>
      <c r="F398">
        <f>LEN(Table1121[[#This Row],[ID]])</f>
        <v>4</v>
      </c>
    </row>
    <row r="399" spans="1:6" x14ac:dyDescent="0.3">
      <c r="A399" t="str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Row],[BC-SfB_1980]]&lt;&gt;"",BIMTypeCode[[#This Row],[BC-SfB_1980]],"")</f>
        <v/>
      </c>
      <c r="D399" t="str">
        <f>IF(BIMTypeCode[[#This Row],[CCS_R1]]&lt;&gt;"",BIMTypeCode[[#This Row],[CCS_R1]],"")</f>
        <v>[L]RQA</v>
      </c>
      <c r="E399" t="str">
        <f>IF(BIMTypeCode[[#This Row],[Forvaltningklassifikation_V2.3]]&lt;&gt;"",BIMTypeCode[[#This Row],[Forvaltningklassifikation_V2.3]],"")</f>
        <v/>
      </c>
      <c r="F399">
        <f>LEN(Table1121[[#This Row],[ID]])</f>
        <v>4</v>
      </c>
    </row>
    <row r="400" spans="1:6" x14ac:dyDescent="0.3">
      <c r="A400" t="str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Row],[BC-SfB_1980]]&lt;&gt;"",BIMTypeCode[[#This Row],[BC-SfB_1980]],"")</f>
        <v/>
      </c>
      <c r="D400" t="str">
        <f>IF(BIMTypeCode[[#This Row],[CCS_R1]]&lt;&gt;"",BIMTypeCode[[#This Row],[CCS_R1]],"")</f>
        <v>[L]RQA</v>
      </c>
      <c r="E400" t="str">
        <f>IF(BIMTypeCode[[#This Row],[Forvaltningklassifikation_V2.3]]&lt;&gt;"",BIMTypeCode[[#This Row],[Forvaltningklassifikation_V2.3]],"")</f>
        <v/>
      </c>
      <c r="F400">
        <f>LEN(Table1121[[#This Row],[ID]])</f>
        <v>4</v>
      </c>
    </row>
    <row r="401" spans="1:6" x14ac:dyDescent="0.3">
      <c r="A401" t="str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Row],[BC-SfB_1980]]&lt;&gt;"",BIMTypeCode[[#This Row],[BC-SfB_1980]],"")</f>
        <v/>
      </c>
      <c r="D401" t="str">
        <f>IF(BIMTypeCode[[#This Row],[CCS_R1]]&lt;&gt;"",BIMTypeCode[[#This Row],[CCS_R1]],"")</f>
        <v>[L]RQA</v>
      </c>
      <c r="E401" t="str">
        <f>IF(BIMTypeCode[[#This Row],[Forvaltningklassifikation_V2.3]]&lt;&gt;"",BIMTypeCode[[#This Row],[Forvaltningklassifikation_V2.3]],"")</f>
        <v/>
      </c>
      <c r="F401">
        <f>LEN(Table1121[[#This Row],[ID]])</f>
        <v>4</v>
      </c>
    </row>
    <row r="402" spans="1:6" x14ac:dyDescent="0.3">
      <c r="A402" t="str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Row],[BC-SfB_1980]]&lt;&gt;"",BIMTypeCode[[#This Row],[BC-SfB_1980]],"")</f>
        <v/>
      </c>
      <c r="D402" t="str">
        <f>IF(BIMTypeCode[[#This Row],[CCS_R1]]&lt;&gt;"",BIMTypeCode[[#This Row],[CCS_R1]],"")</f>
        <v/>
      </c>
      <c r="E402" t="str">
        <f>IF(BIMTypeCode[[#This Row],[Forvaltningklassifikation_V2.3]]&lt;&gt;"",BIMTypeCode[[#This Row],[Forvaltningklassifikation_V2.3]],"")</f>
        <v/>
      </c>
      <c r="F402">
        <f>LEN(Table1121[[#This Row],[ID]])</f>
        <v>2</v>
      </c>
    </row>
    <row r="403" spans="1:6" x14ac:dyDescent="0.3">
      <c r="A403" t="str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Row],[BC-SfB_1980]]&lt;&gt;"",BIMTypeCode[[#This Row],[BC-SfB_1980]],"")</f>
        <v>(58)1</v>
      </c>
      <c r="D403" t="str">
        <f>IF(BIMTypeCode[[#This Row],[CCS_R1]]&lt;&gt;"",BIMTypeCode[[#This Row],[CCS_R1]],"")</f>
        <v>[L]</v>
      </c>
      <c r="E403" t="str">
        <f>IF(BIMTypeCode[[#This Row],[Forvaltningklassifikation_V2.3]]&lt;&gt;"",BIMTypeCode[[#This Row],[Forvaltningklassifikation_V2.3]],"")</f>
        <v>bt.bes.sam</v>
      </c>
      <c r="F403">
        <f>LEN(Table1121[[#This Row],[ID]])</f>
        <v>3</v>
      </c>
    </row>
    <row r="404" spans="1:6" x14ac:dyDescent="0.3">
      <c r="A404" t="str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Row],[BC-SfB_1980]]&lt;&gt;"",BIMTypeCode[[#This Row],[BC-SfB_1980]],"")</f>
        <v/>
      </c>
      <c r="D404" t="str">
        <f>IF(BIMTypeCode[[#This Row],[CCS_R1]]&lt;&gt;"",BIMTypeCode[[#This Row],[CCS_R1]],"")</f>
        <v>[L]RC</v>
      </c>
      <c r="E404" t="str">
        <f>IF(BIMTypeCode[[#This Row],[Forvaltningklassifikation_V2.3]]&lt;&gt;"",BIMTypeCode[[#This Row],[Forvaltningklassifikation_V2.3]],"")</f>
        <v/>
      </c>
      <c r="F404">
        <f>LEN(Table1121[[#This Row],[ID]])</f>
        <v>4</v>
      </c>
    </row>
    <row r="405" spans="1:6" x14ac:dyDescent="0.3">
      <c r="A405" t="str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Row],[BC-SfB_1980]]&lt;&gt;"",BIMTypeCode[[#This Row],[BC-SfB_1980]],"")</f>
        <v/>
      </c>
      <c r="D405" t="str">
        <f>IF(BIMTypeCode[[#This Row],[CCS_R1]]&lt;&gt;"",BIMTypeCode[[#This Row],[CCS_R1]],"")</f>
        <v>[L]RC</v>
      </c>
      <c r="E405" t="str">
        <f>IF(BIMTypeCode[[#This Row],[Forvaltningklassifikation_V2.3]]&lt;&gt;"",BIMTypeCode[[#This Row],[Forvaltningklassifikation_V2.3]],"")</f>
        <v/>
      </c>
      <c r="F405">
        <f>LEN(Table1121[[#This Row],[ID]])</f>
        <v>4</v>
      </c>
    </row>
    <row r="406" spans="1:6" x14ac:dyDescent="0.3">
      <c r="A406" t="str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Row],[BC-SfB_1980]]&lt;&gt;"",BIMTypeCode[[#This Row],[BC-SfB_1980]],"")</f>
        <v/>
      </c>
      <c r="D406" t="str">
        <f>IF(BIMTypeCode[[#This Row],[CCS_R1]]&lt;&gt;"",BIMTypeCode[[#This Row],[CCS_R1]],"")</f>
        <v>[L]FLA</v>
      </c>
      <c r="E406" t="str">
        <f>IF(BIMTypeCode[[#This Row],[Forvaltningklassifikation_V2.3]]&lt;&gt;"",BIMTypeCode[[#This Row],[Forvaltningklassifikation_V2.3]],"")</f>
        <v/>
      </c>
      <c r="F406">
        <f>LEN(Table1121[[#This Row],[ID]])</f>
        <v>4</v>
      </c>
    </row>
    <row r="407" spans="1:6" x14ac:dyDescent="0.3">
      <c r="A407" t="str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Row],[BC-SfB_1980]]&lt;&gt;"",BIMTypeCode[[#This Row],[BC-SfB_1980]],"")</f>
        <v/>
      </c>
      <c r="D407" t="str">
        <f>IF(BIMTypeCode[[#This Row],[CCS_R1]]&lt;&gt;"",BIMTypeCode[[#This Row],[CCS_R1]],"")</f>
        <v>[L]BFD</v>
      </c>
      <c r="E407" t="str">
        <f>IF(BIMTypeCode[[#This Row],[Forvaltningklassifikation_V2.3]]&lt;&gt;"",BIMTypeCode[[#This Row],[Forvaltningklassifikation_V2.3]],"")</f>
        <v/>
      </c>
      <c r="F407">
        <f>LEN(Table1121[[#This Row],[ID]])</f>
        <v>4</v>
      </c>
    </row>
    <row r="408" spans="1:6" x14ac:dyDescent="0.3">
      <c r="A408" t="str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Row],[BC-SfB_1980]]&lt;&gt;"",BIMTypeCode[[#This Row],[BC-SfB_1980]],"")</f>
        <v>(58)1</v>
      </c>
      <c r="D408" t="str">
        <f>IF(BIMTypeCode[[#This Row],[CCS_R1]]&lt;&gt;"",BIMTypeCode[[#This Row],[CCS_R1]],"")</f>
        <v>[L]RMC</v>
      </c>
      <c r="E408" t="str">
        <f>IF(BIMTypeCode[[#This Row],[Forvaltningklassifikation_V2.3]]&lt;&gt;"",BIMTypeCode[[#This Row],[Forvaltningklassifikation_V2.3]],"")</f>
        <v>bt.bes.sam</v>
      </c>
      <c r="F408">
        <f>LEN(Table1121[[#This Row],[ID]])</f>
        <v>3</v>
      </c>
    </row>
    <row r="409" spans="1:6" x14ac:dyDescent="0.3">
      <c r="A409" t="str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Row],[BC-SfB_1980]]&lt;&gt;"",BIMTypeCode[[#This Row],[BC-SfB_1980]],"")</f>
        <v/>
      </c>
      <c r="D409" t="str">
        <f>IF(BIMTypeCode[[#This Row],[CCS_R1]]&lt;&gt;"",BIMTypeCode[[#This Row],[CCS_R1]],"")</f>
        <v>[L]RMC</v>
      </c>
      <c r="E409" t="str">
        <f>IF(BIMTypeCode[[#This Row],[Forvaltningklassifikation_V2.3]]&lt;&gt;"",BIMTypeCode[[#This Row],[Forvaltningklassifikation_V2.3]],"")</f>
        <v/>
      </c>
      <c r="F409">
        <f>LEN(Table1121[[#This Row],[ID]])</f>
        <v>4</v>
      </c>
    </row>
    <row r="410" spans="1:6" x14ac:dyDescent="0.3">
      <c r="A410" t="str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Row],[BC-SfB_1980]]&lt;&gt;"",BIMTypeCode[[#This Row],[BC-SfB_1980]],"")</f>
        <v/>
      </c>
      <c r="D410" t="str">
        <f>IF(BIMTypeCode[[#This Row],[CCS_R1]]&lt;&gt;"",BIMTypeCode[[#This Row],[CCS_R1]],"")</f>
        <v>[L]RMC</v>
      </c>
      <c r="E410" t="str">
        <f>IF(BIMTypeCode[[#This Row],[Forvaltningklassifikation_V2.3]]&lt;&gt;"",BIMTypeCode[[#This Row],[Forvaltningklassifikation_V2.3]],"")</f>
        <v/>
      </c>
      <c r="F410">
        <f>LEN(Table1121[[#This Row],[ID]])</f>
        <v>4</v>
      </c>
    </row>
    <row r="411" spans="1:6" x14ac:dyDescent="0.3">
      <c r="A411" t="str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Row],[BC-SfB_1980]]&lt;&gt;"",BIMTypeCode[[#This Row],[BC-SfB_1980]],"")</f>
        <v/>
      </c>
      <c r="D411" t="str">
        <f>IF(BIMTypeCode[[#This Row],[CCS_R1]]&lt;&gt;"",BIMTypeCode[[#This Row],[CCS_R1]],"")</f>
        <v>[L]RMC</v>
      </c>
      <c r="E411" t="str">
        <f>IF(BIMTypeCode[[#This Row],[Forvaltningklassifikation_V2.3]]&lt;&gt;"",BIMTypeCode[[#This Row],[Forvaltningklassifikation_V2.3]],"")</f>
        <v/>
      </c>
      <c r="F411">
        <f>LEN(Table1121[[#This Row],[ID]])</f>
        <v>4</v>
      </c>
    </row>
    <row r="412" spans="1:6" x14ac:dyDescent="0.3">
      <c r="A412" t="str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Row],[BC-SfB_1980]]&lt;&gt;"",BIMTypeCode[[#This Row],[BC-SfB_1980]],"")</f>
        <v/>
      </c>
      <c r="D412" t="str">
        <f>IF(BIMTypeCode[[#This Row],[CCS_R1]]&lt;&gt;"",BIMTypeCode[[#This Row],[CCS_R1]],"")</f>
        <v>[L]RMC</v>
      </c>
      <c r="E412" t="str">
        <f>IF(BIMTypeCode[[#This Row],[Forvaltningklassifikation_V2.3]]&lt;&gt;"",BIMTypeCode[[#This Row],[Forvaltningklassifikation_V2.3]],"")</f>
        <v/>
      </c>
      <c r="F412">
        <f>LEN(Table1121[[#This Row],[ID]])</f>
        <v>4</v>
      </c>
    </row>
    <row r="413" spans="1:6" x14ac:dyDescent="0.3">
      <c r="A413" t="str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Row],[BC-SfB_1980]]&lt;&gt;"",BIMTypeCode[[#This Row],[BC-SfB_1980]],"")</f>
        <v>(58)</v>
      </c>
      <c r="D413" t="str">
        <f>IF(BIMTypeCode[[#This Row],[CCS_R1]]&lt;&gt;"",BIMTypeCode[[#This Row],[CCS_R1]],"")</f>
        <v>[L]UAD</v>
      </c>
      <c r="E413" t="str">
        <f>IF(BIMTypeCode[[#This Row],[Forvaltningklassifikation_V2.3]]&lt;&gt;"",BIMTypeCode[[#This Row],[Forvaltningklassifikation_V2.3]],"")</f>
        <v>bt</v>
      </c>
      <c r="F413">
        <f>LEN(Table1121[[#This Row],[ID]])</f>
        <v>3</v>
      </c>
    </row>
    <row r="414" spans="1:6" x14ac:dyDescent="0.3">
      <c r="A414" t="str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Row],[BC-SfB_1980]]&lt;&gt;"",BIMTypeCode[[#This Row],[BC-SfB_1980]],"")</f>
        <v/>
      </c>
      <c r="D414" t="str">
        <f>IF(BIMTypeCode[[#This Row],[CCS_R1]]&lt;&gt;"",BIMTypeCode[[#This Row],[CCS_R1]],"")</f>
        <v>[L]UAD</v>
      </c>
      <c r="E414" t="str">
        <f>IF(BIMTypeCode[[#This Row],[Forvaltningklassifikation_V2.3]]&lt;&gt;"",BIMTypeCode[[#This Row],[Forvaltningklassifikation_V2.3]],"")</f>
        <v/>
      </c>
      <c r="F414">
        <f>LEN(Table1121[[#This Row],[ID]])</f>
        <v>4</v>
      </c>
    </row>
    <row r="415" spans="1:6" x14ac:dyDescent="0.3">
      <c r="A415" t="str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Row],[BC-SfB_1980]]&lt;&gt;"",BIMTypeCode[[#This Row],[BC-SfB_1980]],"")</f>
        <v/>
      </c>
      <c r="D415" t="str">
        <f>IF(BIMTypeCode[[#This Row],[CCS_R1]]&lt;&gt;"",BIMTypeCode[[#This Row],[CCS_R1]],"")</f>
        <v/>
      </c>
      <c r="E415" t="str">
        <f>IF(BIMTypeCode[[#This Row],[Forvaltningklassifikation_V2.3]]&lt;&gt;"",BIMTypeCode[[#This Row],[Forvaltningklassifikation_V2.3]],"")</f>
        <v/>
      </c>
      <c r="F415">
        <f>LEN(Table1121[[#This Row],[ID]])</f>
        <v>2</v>
      </c>
    </row>
    <row r="416" spans="1:6" x14ac:dyDescent="0.3">
      <c r="A416" t="str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Row],[BC-SfB_1980]]&lt;&gt;"",BIMTypeCode[[#This Row],[BC-SfB_1980]],"")</f>
        <v>(5.)</v>
      </c>
      <c r="D416" t="str">
        <f>IF(BIMTypeCode[[#This Row],[CCS_R1]]&lt;&gt;"",BIMTypeCode[[#This Row],[CCS_R1]],"")</f>
        <v>[L]WPA</v>
      </c>
      <c r="E416" t="str">
        <f>IF(BIMTypeCode[[#This Row],[Forvaltningklassifikation_V2.3]]&lt;&gt;"",BIMTypeCode[[#This Row],[Forvaltningklassifikation_V2.3]],"")</f>
        <v>bt</v>
      </c>
      <c r="F416">
        <f>LEN(Table1121[[#This Row],[ID]])</f>
        <v>3</v>
      </c>
    </row>
    <row r="417" spans="1:6" x14ac:dyDescent="0.3">
      <c r="A417" t="str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Row],[BC-SfB_1980]]&lt;&gt;"",BIMTypeCode[[#This Row],[BC-SfB_1980]],"")</f>
        <v>(5.)</v>
      </c>
      <c r="D417" t="str">
        <f>IF(BIMTypeCode[[#This Row],[CCS_R1]]&lt;&gt;"",BIMTypeCode[[#This Row],[CCS_R1]],"")</f>
        <v>[L]WPA</v>
      </c>
      <c r="E417" t="str">
        <f>IF(BIMTypeCode[[#This Row],[Forvaltningklassifikation_V2.3]]&lt;&gt;"",BIMTypeCode[[#This Row],[Forvaltningklassifikation_V2.3]],"")</f>
        <v>bt</v>
      </c>
      <c r="F417">
        <f>LEN(Table1121[[#This Row],[ID]])</f>
        <v>3</v>
      </c>
    </row>
    <row r="418" spans="1:6" x14ac:dyDescent="0.3">
      <c r="A418" t="str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Row],[BC-SfB_1980]]&lt;&gt;"",BIMTypeCode[[#This Row],[BC-SfB_1980]],"")</f>
        <v>(5.)</v>
      </c>
      <c r="D418" t="str">
        <f>IF(BIMTypeCode[[#This Row],[CCS_R1]]&lt;&gt;"",BIMTypeCode[[#This Row],[CCS_R1]],"")</f>
        <v>[L]WPA</v>
      </c>
      <c r="E418" t="str">
        <f>IF(BIMTypeCode[[#This Row],[Forvaltningklassifikation_V2.3]]&lt;&gt;"",BIMTypeCode[[#This Row],[Forvaltningklassifikation_V2.3]],"")</f>
        <v>bt</v>
      </c>
      <c r="F418">
        <f>LEN(Table1121[[#This Row],[ID]])</f>
        <v>3</v>
      </c>
    </row>
    <row r="419" spans="1:6" x14ac:dyDescent="0.3">
      <c r="A419" t="str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Row],[BC-SfB_1980]]&lt;&gt;"",BIMTypeCode[[#This Row],[BC-SfB_1980]],"")</f>
        <v>(5.)</v>
      </c>
      <c r="D419" t="str">
        <f>IF(BIMTypeCode[[#This Row],[CCS_R1]]&lt;&gt;"",BIMTypeCode[[#This Row],[CCS_R1]],"")</f>
        <v>[L]QMA</v>
      </c>
      <c r="E419" t="str">
        <f>IF(BIMTypeCode[[#This Row],[Forvaltningklassifikation_V2.3]]&lt;&gt;"",BIMTypeCode[[#This Row],[Forvaltningklassifikation_V2.3]],"")</f>
        <v>bt</v>
      </c>
      <c r="F419">
        <f>LEN(Table1121[[#This Row],[ID]])</f>
        <v>3</v>
      </c>
    </row>
    <row r="420" spans="1:6" x14ac:dyDescent="0.3">
      <c r="A420" t="str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Row],[BC-SfB_1980]]&lt;&gt;"",BIMTypeCode[[#This Row],[BC-SfB_1980]],"")</f>
        <v/>
      </c>
      <c r="D420" t="str">
        <f>IF(BIMTypeCode[[#This Row],[CCS_R1]]&lt;&gt;"",BIMTypeCode[[#This Row],[CCS_R1]],"")</f>
        <v>[L]QMA</v>
      </c>
      <c r="E420" t="str">
        <f>IF(BIMTypeCode[[#This Row],[Forvaltningklassifikation_V2.3]]&lt;&gt;"",BIMTypeCode[[#This Row],[Forvaltningklassifikation_V2.3]],"")</f>
        <v/>
      </c>
      <c r="F420">
        <f>LEN(Table1121[[#This Row],[ID]])</f>
        <v>4</v>
      </c>
    </row>
    <row r="421" spans="1:6" x14ac:dyDescent="0.3">
      <c r="A421" t="str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Row],[BC-SfB_1980]]&lt;&gt;"",BIMTypeCode[[#This Row],[BC-SfB_1980]],"")</f>
        <v/>
      </c>
      <c r="D421" t="str">
        <f>IF(BIMTypeCode[[#This Row],[CCS_R1]]&lt;&gt;"",BIMTypeCode[[#This Row],[CCS_R1]],"")</f>
        <v>[L]RMB</v>
      </c>
      <c r="E421" t="str">
        <f>IF(BIMTypeCode[[#This Row],[Forvaltningklassifikation_V2.3]]&lt;&gt;"",BIMTypeCode[[#This Row],[Forvaltningklassifikation_V2.3]],"")</f>
        <v/>
      </c>
      <c r="F421">
        <f>LEN(Table1121[[#This Row],[ID]])</f>
        <v>4</v>
      </c>
    </row>
    <row r="422" spans="1:6" x14ac:dyDescent="0.3">
      <c r="A422" t="str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Row],[BC-SfB_1980]]&lt;&gt;"",BIMTypeCode[[#This Row],[BC-SfB_1980]],"")</f>
        <v/>
      </c>
      <c r="D422" t="str">
        <f>IF(BIMTypeCode[[#This Row],[CCS_R1]]&lt;&gt;"",BIMTypeCode[[#This Row],[CCS_R1]],"")</f>
        <v>[L]QMA</v>
      </c>
      <c r="E422" t="str">
        <f>IF(BIMTypeCode[[#This Row],[Forvaltningklassifikation_V2.3]]&lt;&gt;"",BIMTypeCode[[#This Row],[Forvaltningklassifikation_V2.3]],"")</f>
        <v/>
      </c>
      <c r="F422">
        <f>LEN(Table1121[[#This Row],[ID]])</f>
        <v>4</v>
      </c>
    </row>
    <row r="423" spans="1:6" x14ac:dyDescent="0.3">
      <c r="A423" t="str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Row],[BC-SfB_1980]]&lt;&gt;"",BIMTypeCode[[#This Row],[BC-SfB_1980]],"")</f>
        <v/>
      </c>
      <c r="D423" t="str">
        <f>IF(BIMTypeCode[[#This Row],[CCS_R1]]&lt;&gt;"",BIMTypeCode[[#This Row],[CCS_R1]],"")</f>
        <v>[L]FLA</v>
      </c>
      <c r="E423" t="str">
        <f>IF(BIMTypeCode[[#This Row],[Forvaltningklassifikation_V2.3]]&lt;&gt;"",BIMTypeCode[[#This Row],[Forvaltningklassifikation_V2.3]],"")</f>
        <v/>
      </c>
      <c r="F423">
        <f>LEN(Table1121[[#This Row],[ID]])</f>
        <v>4</v>
      </c>
    </row>
    <row r="424" spans="1:6" x14ac:dyDescent="0.3">
      <c r="A424" t="str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Row],[BC-SfB_1980]]&lt;&gt;"",BIMTypeCode[[#This Row],[BC-SfB_1980]],"")</f>
        <v/>
      </c>
      <c r="D424" t="str">
        <f>IF(BIMTypeCode[[#This Row],[CCS_R1]]&lt;&gt;"",BIMTypeCode[[#This Row],[CCS_R1]],"")</f>
        <v>[L]RMB</v>
      </c>
      <c r="E424" t="str">
        <f>IF(BIMTypeCode[[#This Row],[Forvaltningklassifikation_V2.3]]&lt;&gt;"",BIMTypeCode[[#This Row],[Forvaltningklassifikation_V2.3]],"")</f>
        <v/>
      </c>
      <c r="F424">
        <f>LEN(Table1121[[#This Row],[ID]])</f>
        <v>4</v>
      </c>
    </row>
    <row r="425" spans="1:6" x14ac:dyDescent="0.3">
      <c r="A425" t="str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Row],[BC-SfB_1980]]&lt;&gt;"",BIMTypeCode[[#This Row],[BC-SfB_1980]],"")</f>
        <v/>
      </c>
      <c r="D425" t="str">
        <f>IF(BIMTypeCode[[#This Row],[CCS_R1]]&lt;&gt;"",BIMTypeCode[[#This Row],[CCS_R1]],"")</f>
        <v>[L]RMB</v>
      </c>
      <c r="E425" t="str">
        <f>IF(BIMTypeCode[[#This Row],[Forvaltningklassifikation_V2.3]]&lt;&gt;"",BIMTypeCode[[#This Row],[Forvaltningklassifikation_V2.3]],"")</f>
        <v/>
      </c>
      <c r="F425">
        <f>LEN(Table1121[[#This Row],[ID]])</f>
        <v>4</v>
      </c>
    </row>
    <row r="426" spans="1:6" x14ac:dyDescent="0.3">
      <c r="A426" t="str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Row],[BC-SfB_1980]]&lt;&gt;"",BIMTypeCode[[#This Row],[BC-SfB_1980]],"")</f>
        <v/>
      </c>
      <c r="D426" t="str">
        <f>IF(BIMTypeCode[[#This Row],[CCS_R1]]&lt;&gt;"",BIMTypeCode[[#This Row],[CCS_R1]],"")</f>
        <v>[L]RMA</v>
      </c>
      <c r="E426" t="str">
        <f>IF(BIMTypeCode[[#This Row],[Forvaltningklassifikation_V2.3]]&lt;&gt;"",BIMTypeCode[[#This Row],[Forvaltningklassifikation_V2.3]],"")</f>
        <v/>
      </c>
      <c r="F426">
        <f>LEN(Table1121[[#This Row],[ID]])</f>
        <v>4</v>
      </c>
    </row>
    <row r="427" spans="1:6" x14ac:dyDescent="0.3">
      <c r="A427" t="str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Row],[BC-SfB_1980]]&lt;&gt;"",BIMTypeCode[[#This Row],[BC-SfB_1980]],"")</f>
        <v/>
      </c>
      <c r="D427" t="str">
        <f>IF(BIMTypeCode[[#This Row],[CCS_R1]]&lt;&gt;"",BIMTypeCode[[#This Row],[CCS_R1]],"")</f>
        <v>[L]RMB</v>
      </c>
      <c r="E427" t="str">
        <f>IF(BIMTypeCode[[#This Row],[Forvaltningklassifikation_V2.3]]&lt;&gt;"",BIMTypeCode[[#This Row],[Forvaltningklassifikation_V2.3]],"")</f>
        <v/>
      </c>
      <c r="F427">
        <f>LEN(Table1121[[#This Row],[ID]])</f>
        <v>4</v>
      </c>
    </row>
    <row r="428" spans="1:6" x14ac:dyDescent="0.3">
      <c r="A428" t="str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Row],[BC-SfB_1980]]&lt;&gt;"",BIMTypeCode[[#This Row],[BC-SfB_1980]],"")</f>
        <v>(5.)</v>
      </c>
      <c r="D428" t="str">
        <f>IF(BIMTypeCode[[#This Row],[CCS_R1]]&lt;&gt;"",BIMTypeCode[[#This Row],[CCS_R1]],"")</f>
        <v>[L]QNA</v>
      </c>
      <c r="E428" t="str">
        <f>IF(BIMTypeCode[[#This Row],[Forvaltningklassifikation_V2.3]]&lt;&gt;"",BIMTypeCode[[#This Row],[Forvaltningklassifikation_V2.3]],"")</f>
        <v>bt</v>
      </c>
      <c r="F428">
        <f>LEN(Table1121[[#This Row],[ID]])</f>
        <v>3</v>
      </c>
    </row>
    <row r="429" spans="1:6" x14ac:dyDescent="0.3">
      <c r="A429" t="str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Row],[BC-SfB_1980]]&lt;&gt;"",BIMTypeCode[[#This Row],[BC-SfB_1980]],"")</f>
        <v/>
      </c>
      <c r="D429" t="str">
        <f>IF(BIMTypeCode[[#This Row],[CCS_R1]]&lt;&gt;"",BIMTypeCode[[#This Row],[CCS_R1]],"")</f>
        <v>[L]QNA</v>
      </c>
      <c r="E429" t="str">
        <f>IF(BIMTypeCode[[#This Row],[Forvaltningklassifikation_V2.3]]&lt;&gt;"",BIMTypeCode[[#This Row],[Forvaltningklassifikation_V2.3]],"")</f>
        <v/>
      </c>
      <c r="F429">
        <f>LEN(Table1121[[#This Row],[ID]])</f>
        <v>4</v>
      </c>
    </row>
    <row r="430" spans="1:6" x14ac:dyDescent="0.3">
      <c r="A430" t="str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Row],[BC-SfB_1980]]&lt;&gt;"",BIMTypeCode[[#This Row],[BC-SfB_1980]],"")</f>
        <v/>
      </c>
      <c r="D430" t="str">
        <f>IF(BIMTypeCode[[#This Row],[CCS_R1]]&lt;&gt;"",BIMTypeCode[[#This Row],[CCS_R1]],"")</f>
        <v>[L]QNA</v>
      </c>
      <c r="E430" t="str">
        <f>IF(BIMTypeCode[[#This Row],[Forvaltningklassifikation_V2.3]]&lt;&gt;"",BIMTypeCode[[#This Row],[Forvaltningklassifikation_V2.3]],"")</f>
        <v/>
      </c>
      <c r="F430">
        <f>LEN(Table1121[[#This Row],[ID]])</f>
        <v>4</v>
      </c>
    </row>
    <row r="431" spans="1:6" x14ac:dyDescent="0.3">
      <c r="A431" t="str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Row],[BC-SfB_1980]]&lt;&gt;"",BIMTypeCode[[#This Row],[BC-SfB_1980]],"")</f>
        <v/>
      </c>
      <c r="D431" t="str">
        <f>IF(BIMTypeCode[[#This Row],[CCS_R1]]&lt;&gt;"",BIMTypeCode[[#This Row],[CCS_R1]],"")</f>
        <v>[L]KHA</v>
      </c>
      <c r="E431" t="str">
        <f>IF(BIMTypeCode[[#This Row],[Forvaltningklassifikation_V2.3]]&lt;&gt;"",BIMTypeCode[[#This Row],[Forvaltningklassifikation_V2.3]],"")</f>
        <v/>
      </c>
      <c r="F431">
        <f>LEN(Table1121[[#This Row],[ID]])</f>
        <v>4</v>
      </c>
    </row>
    <row r="432" spans="1:6" x14ac:dyDescent="0.3">
      <c r="A432" t="str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Row],[BC-SfB_1980]]&lt;&gt;"",BIMTypeCode[[#This Row],[BC-SfB_1980]],"")</f>
        <v>(5.)</v>
      </c>
      <c r="D432" t="str">
        <f>IF(BIMTypeCode[[#This Row],[CCS_R1]]&lt;&gt;"",BIMTypeCode[[#This Row],[CCS_R1]],"")</f>
        <v>[L]</v>
      </c>
      <c r="E432" t="str">
        <f>IF(BIMTypeCode[[#This Row],[Forvaltningklassifikation_V2.3]]&lt;&gt;"",BIMTypeCode[[#This Row],[Forvaltningklassifikation_V2.3]],"")</f>
        <v>bt</v>
      </c>
      <c r="F432">
        <f>LEN(Table1121[[#This Row],[ID]])</f>
        <v>3</v>
      </c>
    </row>
    <row r="433" spans="1:6" x14ac:dyDescent="0.3">
      <c r="A433" t="str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Row],[BC-SfB_1980]]&lt;&gt;"",BIMTypeCode[[#This Row],[BC-SfB_1980]],"")</f>
        <v/>
      </c>
      <c r="D433" t="str">
        <f>IF(BIMTypeCode[[#This Row],[CCS_R1]]&lt;&gt;"",BIMTypeCode[[#This Row],[CCS_R1]],"")</f>
        <v>[L]QNA</v>
      </c>
      <c r="E433" t="str">
        <f>IF(BIMTypeCode[[#This Row],[Forvaltningklassifikation_V2.3]]&lt;&gt;"",BIMTypeCode[[#This Row],[Forvaltningklassifikation_V2.3]],"")</f>
        <v/>
      </c>
      <c r="F433">
        <f>LEN(Table1121[[#This Row],[ID]])</f>
        <v>4</v>
      </c>
    </row>
    <row r="434" spans="1:6" x14ac:dyDescent="0.3">
      <c r="A434" t="str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Row],[BC-SfB_1980]]&lt;&gt;"",BIMTypeCode[[#This Row],[BC-SfB_1980]],"")</f>
        <v/>
      </c>
      <c r="D434" t="str">
        <f>IF(BIMTypeCode[[#This Row],[CCS_R1]]&lt;&gt;"",BIMTypeCode[[#This Row],[CCS_R1]],"")</f>
        <v>[L]KHA</v>
      </c>
      <c r="E434" t="str">
        <f>IF(BIMTypeCode[[#This Row],[Forvaltningklassifikation_V2.3]]&lt;&gt;"",BIMTypeCode[[#This Row],[Forvaltningklassifikation_V2.3]],"")</f>
        <v/>
      </c>
      <c r="F434">
        <f>LEN(Table1121[[#This Row],[ID]])</f>
        <v>4</v>
      </c>
    </row>
    <row r="435" spans="1:6" x14ac:dyDescent="0.3">
      <c r="A435" t="str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Row],[BC-SfB_1980]]&lt;&gt;"",BIMTypeCode[[#This Row],[BC-SfB_1980]],"")</f>
        <v>(5.)</v>
      </c>
      <c r="D435" t="str">
        <f>IF(BIMTypeCode[[#This Row],[CCS_R1]]&lt;&gt;"",BIMTypeCode[[#This Row],[CCS_R1]],"")</f>
        <v>[L]</v>
      </c>
      <c r="E435" t="str">
        <f>IF(BIMTypeCode[[#This Row],[Forvaltningklassifikation_V2.3]]&lt;&gt;"",BIMTypeCode[[#This Row],[Forvaltningklassifikation_V2.3]],"")</f>
        <v>bt</v>
      </c>
      <c r="F435">
        <f>LEN(Table1121[[#This Row],[ID]])</f>
        <v>3</v>
      </c>
    </row>
    <row r="436" spans="1:6" x14ac:dyDescent="0.3">
      <c r="A436" t="str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Row],[BC-SfB_1980]]&lt;&gt;"",BIMTypeCode[[#This Row],[BC-SfB_1980]],"")</f>
        <v/>
      </c>
      <c r="D436" t="str">
        <f>IF(BIMTypeCode[[#This Row],[CCS_R1]]&lt;&gt;"",BIMTypeCode[[#This Row],[CCS_R1]],"")</f>
        <v>[L]HQA</v>
      </c>
      <c r="E436" t="str">
        <f>IF(BIMTypeCode[[#This Row],[Forvaltningklassifikation_V2.3]]&lt;&gt;"",BIMTypeCode[[#This Row],[Forvaltningklassifikation_V2.3]],"")</f>
        <v/>
      </c>
      <c r="F436">
        <f>LEN(Table1121[[#This Row],[ID]])</f>
        <v>4</v>
      </c>
    </row>
    <row r="437" spans="1:6" x14ac:dyDescent="0.3">
      <c r="A437" t="str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Row],[BC-SfB_1980]]&lt;&gt;"",BIMTypeCode[[#This Row],[BC-SfB_1980]],"")</f>
        <v/>
      </c>
      <c r="D437" t="str">
        <f>IF(BIMTypeCode[[#This Row],[CCS_R1]]&lt;&gt;"",BIMTypeCode[[#This Row],[CCS_R1]],"")</f>
        <v>[L]BFA</v>
      </c>
      <c r="E437" t="str">
        <f>IF(BIMTypeCode[[#This Row],[Forvaltningklassifikation_V2.3]]&lt;&gt;"",BIMTypeCode[[#This Row],[Forvaltningklassifikation_V2.3]],"")</f>
        <v/>
      </c>
      <c r="F437">
        <f>LEN(Table1121[[#This Row],[ID]])</f>
        <v>4</v>
      </c>
    </row>
    <row r="438" spans="1:6" x14ac:dyDescent="0.3">
      <c r="A438" t="str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Row],[BC-SfB_1980]]&lt;&gt;"",BIMTypeCode[[#This Row],[BC-SfB_1980]],"")</f>
        <v/>
      </c>
      <c r="D438" t="str">
        <f>IF(BIMTypeCode[[#This Row],[CCS_R1]]&lt;&gt;"",BIMTypeCode[[#This Row],[CCS_R1]],"")</f>
        <v>[L]BJ?</v>
      </c>
      <c r="E438" t="str">
        <f>IF(BIMTypeCode[[#This Row],[Forvaltningklassifikation_V2.3]]&lt;&gt;"",BIMTypeCode[[#This Row],[Forvaltningklassifikation_V2.3]],"")</f>
        <v/>
      </c>
      <c r="F438">
        <f>LEN(Table1121[[#This Row],[ID]])</f>
        <v>4</v>
      </c>
    </row>
    <row r="439" spans="1:6" x14ac:dyDescent="0.3">
      <c r="A439" t="str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Row],[BC-SfB_1980]]&lt;&gt;"",BIMTypeCode[[#This Row],[BC-SfB_1980]],"")</f>
        <v/>
      </c>
      <c r="D439" t="str">
        <f>IF(BIMTypeCode[[#This Row],[CCS_R1]]&lt;&gt;"",BIMTypeCode[[#This Row],[CCS_R1]],"")</f>
        <v>[L]PGA</v>
      </c>
      <c r="E439" t="str">
        <f>IF(BIMTypeCode[[#This Row],[Forvaltningklassifikation_V2.3]]&lt;&gt;"",BIMTypeCode[[#This Row],[Forvaltningklassifikation_V2.3]],"")</f>
        <v/>
      </c>
      <c r="F439">
        <f>LEN(Table1121[[#This Row],[ID]])</f>
        <v>4</v>
      </c>
    </row>
    <row r="440" spans="1:6" x14ac:dyDescent="0.3">
      <c r="A440" t="str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Row],[BC-SfB_1980]]&lt;&gt;"",BIMTypeCode[[#This Row],[BC-SfB_1980]],"")</f>
        <v/>
      </c>
      <c r="D440" t="str">
        <f>IF(BIMTypeCode[[#This Row],[CCS_R1]]&lt;&gt;"",BIMTypeCode[[#This Row],[CCS_R1]],"")</f>
        <v>[L]BPA</v>
      </c>
      <c r="E440" t="str">
        <f>IF(BIMTypeCode[[#This Row],[Forvaltningklassifikation_V2.3]]&lt;&gt;"",BIMTypeCode[[#This Row],[Forvaltningklassifikation_V2.3]],"")</f>
        <v/>
      </c>
      <c r="F440">
        <f>LEN(Table1121[[#This Row],[ID]])</f>
        <v>4</v>
      </c>
    </row>
    <row r="441" spans="1:6" x14ac:dyDescent="0.3">
      <c r="A441" t="str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Row],[BC-SfB_1980]]&lt;&gt;"",BIMTypeCode[[#This Row],[BC-SfB_1980]],"")</f>
        <v/>
      </c>
      <c r="D441" t="str">
        <f>IF(BIMTypeCode[[#This Row],[CCS_R1]]&lt;&gt;"",BIMTypeCode[[#This Row],[CCS_R1]],"")</f>
        <v>[L]RLC</v>
      </c>
      <c r="E441" t="str">
        <f>IF(BIMTypeCode[[#This Row],[Forvaltningklassifikation_V2.3]]&lt;&gt;"",BIMTypeCode[[#This Row],[Forvaltningklassifikation_V2.3]],"")</f>
        <v/>
      </c>
      <c r="F441">
        <f>LEN(Table1121[[#This Row],[ID]])</f>
        <v>4</v>
      </c>
    </row>
    <row r="442" spans="1:6" x14ac:dyDescent="0.3">
      <c r="A442" t="str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Row],[BC-SfB_1980]]&lt;&gt;"",BIMTypeCode[[#This Row],[BC-SfB_1980]],"")</f>
        <v/>
      </c>
      <c r="D442" t="str">
        <f>IF(BIMTypeCode[[#This Row],[CCS_R1]]&lt;&gt;"",BIMTypeCode[[#This Row],[CCS_R1]],"")</f>
        <v>[L]QQD</v>
      </c>
      <c r="E442" t="str">
        <f>IF(BIMTypeCode[[#This Row],[Forvaltningklassifikation_V2.3]]&lt;&gt;"",BIMTypeCode[[#This Row],[Forvaltningklassifikation_V2.3]],"")</f>
        <v/>
      </c>
      <c r="F442">
        <f>LEN(Table1121[[#This Row],[ID]])</f>
        <v>4</v>
      </c>
    </row>
    <row r="443" spans="1:6" x14ac:dyDescent="0.3">
      <c r="A443" t="str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Row],[BC-SfB_1980]]&lt;&gt;"",BIMTypeCode[[#This Row],[BC-SfB_1980]],"")</f>
        <v/>
      </c>
      <c r="D443" t="str">
        <f>IF(BIMTypeCode[[#This Row],[CCS_R1]]&lt;&gt;"",BIMTypeCode[[#This Row],[CCS_R1]],"")</f>
        <v>[L]XDC</v>
      </c>
      <c r="E443" t="str">
        <f>IF(BIMTypeCode[[#This Row],[Forvaltningklassifikation_V2.3]]&lt;&gt;"",BIMTypeCode[[#This Row],[Forvaltningklassifikation_V2.3]],"")</f>
        <v/>
      </c>
      <c r="F443">
        <f>LEN(Table1121[[#This Row],[ID]])</f>
        <v>4</v>
      </c>
    </row>
    <row r="444" spans="1:6" x14ac:dyDescent="0.3">
      <c r="A444" t="str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Row],[BC-SfB_1980]]&lt;&gt;"",BIMTypeCode[[#This Row],[BC-SfB_1980]],"")</f>
        <v>(5.)</v>
      </c>
      <c r="D444" t="str">
        <f>IF(BIMTypeCode[[#This Row],[CCS_R1]]&lt;&gt;"",BIMTypeCode[[#This Row],[CCS_R1]],"")</f>
        <v>[L]RQA</v>
      </c>
      <c r="E444" t="str">
        <f>IF(BIMTypeCode[[#This Row],[Forvaltningklassifikation_V2.3]]&lt;&gt;"",BIMTypeCode[[#This Row],[Forvaltningklassifikation_V2.3]],"")</f>
        <v>bt</v>
      </c>
      <c r="F444">
        <f>LEN(Table1121[[#This Row],[ID]])</f>
        <v>3</v>
      </c>
    </row>
    <row r="445" spans="1:6" x14ac:dyDescent="0.3">
      <c r="A445" t="str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Row],[BC-SfB_1980]]&lt;&gt;"",BIMTypeCode[[#This Row],[BC-SfB_1980]],"")</f>
        <v/>
      </c>
      <c r="D445" t="str">
        <f>IF(BIMTypeCode[[#This Row],[CCS_R1]]&lt;&gt;"",BIMTypeCode[[#This Row],[CCS_R1]],"")</f>
        <v>[L]RQA</v>
      </c>
      <c r="E445" t="str">
        <f>IF(BIMTypeCode[[#This Row],[Forvaltningklassifikation_V2.3]]&lt;&gt;"",BIMTypeCode[[#This Row],[Forvaltningklassifikation_V2.3]],"")</f>
        <v/>
      </c>
      <c r="F445">
        <f>LEN(Table1121[[#This Row],[ID]])</f>
        <v>4</v>
      </c>
    </row>
    <row r="446" spans="1:6" x14ac:dyDescent="0.3">
      <c r="A446" t="str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Row],[BC-SfB_1980]]&lt;&gt;"",BIMTypeCode[[#This Row],[BC-SfB_1980]],"")</f>
        <v/>
      </c>
      <c r="D446" t="str">
        <f>IF(BIMTypeCode[[#This Row],[CCS_R1]]&lt;&gt;"",BIMTypeCode[[#This Row],[CCS_R1]],"")</f>
        <v>[L]RQA</v>
      </c>
      <c r="E446" t="str">
        <f>IF(BIMTypeCode[[#This Row],[Forvaltningklassifikation_V2.3]]&lt;&gt;"",BIMTypeCode[[#This Row],[Forvaltningklassifikation_V2.3]],"")</f>
        <v/>
      </c>
      <c r="F446">
        <f>LEN(Table1121[[#This Row],[ID]])</f>
        <v>4</v>
      </c>
    </row>
    <row r="447" spans="1:6" x14ac:dyDescent="0.3">
      <c r="A447" t="str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Row],[BC-SfB_1980]]&lt;&gt;"",BIMTypeCode[[#This Row],[BC-SfB_1980]],"")</f>
        <v/>
      </c>
      <c r="D447" t="str">
        <f>IF(BIMTypeCode[[#This Row],[CCS_R1]]&lt;&gt;"",BIMTypeCode[[#This Row],[CCS_R1]],"")</f>
        <v>[L]RQA</v>
      </c>
      <c r="E447" t="str">
        <f>IF(BIMTypeCode[[#This Row],[Forvaltningklassifikation_V2.3]]&lt;&gt;"",BIMTypeCode[[#This Row],[Forvaltningklassifikation_V2.3]],"")</f>
        <v/>
      </c>
      <c r="F447">
        <f>LEN(Table1121[[#This Row],[ID]])</f>
        <v>4</v>
      </c>
    </row>
    <row r="448" spans="1:6" x14ac:dyDescent="0.3">
      <c r="A448" t="str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Row],[BC-SfB_1980]]&lt;&gt;"",BIMTypeCode[[#This Row],[BC-SfB_1980]],"")</f>
        <v/>
      </c>
      <c r="D448" t="str">
        <f>IF(BIMTypeCode[[#This Row],[CCS_R1]]&lt;&gt;"",BIMTypeCode[[#This Row],[CCS_R1]],"")</f>
        <v>[L]RQA</v>
      </c>
      <c r="E448" t="str">
        <f>IF(BIMTypeCode[[#This Row],[Forvaltningklassifikation_V2.3]]&lt;&gt;"",BIMTypeCode[[#This Row],[Forvaltningklassifikation_V2.3]],"")</f>
        <v/>
      </c>
      <c r="F448">
        <f>LEN(Table1121[[#This Row],[ID]])</f>
        <v>4</v>
      </c>
    </row>
    <row r="449" spans="1:6" x14ac:dyDescent="0.3">
      <c r="A449" t="str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Row],[BC-SfB_1980]]&lt;&gt;"",BIMTypeCode[[#This Row],[BC-SfB_1980]],"")</f>
        <v>(5.)</v>
      </c>
      <c r="D449" t="str">
        <f>IF(BIMTypeCode[[#This Row],[CCS_R1]]&lt;&gt;"",BIMTypeCode[[#This Row],[CCS_R1]],"")</f>
        <v>[L]</v>
      </c>
      <c r="E449" t="str">
        <f>IF(BIMTypeCode[[#This Row],[Forvaltningklassifikation_V2.3]]&lt;&gt;"",BIMTypeCode[[#This Row],[Forvaltningklassifikation_V2.3]],"")</f>
        <v>bt</v>
      </c>
      <c r="F449">
        <f>LEN(Table1121[[#This Row],[ID]])</f>
        <v>3</v>
      </c>
    </row>
    <row r="450" spans="1:6" x14ac:dyDescent="0.3">
      <c r="A450" t="str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Row],[BC-SfB_1980]]&lt;&gt;"",BIMTypeCode[[#This Row],[BC-SfB_1980]],"")</f>
        <v/>
      </c>
      <c r="D450" t="str">
        <f>IF(BIMTypeCode[[#This Row],[CCS_R1]]&lt;&gt;"",BIMTypeCode[[#This Row],[CCS_R1]],"")</f>
        <v>[L]UBB</v>
      </c>
      <c r="E450" t="str">
        <f>IF(BIMTypeCode[[#This Row],[Forvaltningklassifikation_V2.3]]&lt;&gt;"",BIMTypeCode[[#This Row],[Forvaltningklassifikation_V2.3]],"")</f>
        <v/>
      </c>
      <c r="F450">
        <f>LEN(Table1121[[#This Row],[ID]])</f>
        <v>4</v>
      </c>
    </row>
    <row r="451" spans="1:6" x14ac:dyDescent="0.3">
      <c r="A451" t="str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Row],[BC-SfB_1980]]&lt;&gt;"",BIMTypeCode[[#This Row],[BC-SfB_1980]],"")</f>
        <v/>
      </c>
      <c r="D451" t="str">
        <f>IF(BIMTypeCode[[#This Row],[CCS_R1]]&lt;&gt;"",BIMTypeCode[[#This Row],[CCS_R1]],"")</f>
        <v>[L]ULN</v>
      </c>
      <c r="E451" t="str">
        <f>IF(BIMTypeCode[[#This Row],[Forvaltningklassifikation_V2.3]]&lt;&gt;"",BIMTypeCode[[#This Row],[Forvaltningklassifikation_V2.3]],"")</f>
        <v/>
      </c>
      <c r="F451">
        <f>LEN(Table1121[[#This Row],[ID]])</f>
        <v>4</v>
      </c>
    </row>
    <row r="452" spans="1:6" x14ac:dyDescent="0.3">
      <c r="A452" t="str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Row],[BC-SfB_1980]]&lt;&gt;"",BIMTypeCode[[#This Row],[BC-SfB_1980]],"")</f>
        <v/>
      </c>
      <c r="D452" t="str">
        <f>IF(BIMTypeCode[[#This Row],[CCS_R1]]&lt;&gt;"",BIMTypeCode[[#This Row],[CCS_R1]],"")</f>
        <v>[L]XTA</v>
      </c>
      <c r="E452" t="str">
        <f>IF(BIMTypeCode[[#This Row],[Forvaltningklassifikation_V2.3]]&lt;&gt;"",BIMTypeCode[[#This Row],[Forvaltningklassifikation_V2.3]],"")</f>
        <v/>
      </c>
      <c r="F452">
        <f>LEN(Table1121[[#This Row],[ID]])</f>
        <v>4</v>
      </c>
    </row>
    <row r="453" spans="1:6" x14ac:dyDescent="0.3">
      <c r="A453" t="str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Row],[BC-SfB_1980]]&lt;&gt;"",BIMTypeCode[[#This Row],[BC-SfB_1980]],"")</f>
        <v/>
      </c>
      <c r="D453" t="str">
        <f>IF(BIMTypeCode[[#This Row],[CCS_R1]]&lt;&gt;"",BIMTypeCode[[#This Row],[CCS_R1]],"")</f>
        <v>[L]UBB</v>
      </c>
      <c r="E453" t="str">
        <f>IF(BIMTypeCode[[#This Row],[Forvaltningklassifikation_V2.3]]&lt;&gt;"",BIMTypeCode[[#This Row],[Forvaltningklassifikation_V2.3]],"")</f>
        <v/>
      </c>
      <c r="F453">
        <f>LEN(Table1121[[#This Row],[ID]])</f>
        <v>4</v>
      </c>
    </row>
    <row r="454" spans="1:6" x14ac:dyDescent="0.3">
      <c r="A454" t="str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Row],[BC-SfB_1980]]&lt;&gt;"",BIMTypeCode[[#This Row],[BC-SfB_1980]],"")</f>
        <v/>
      </c>
      <c r="D454" t="str">
        <f>IF(BIMTypeCode[[#This Row],[CCS_R1]]&lt;&gt;"",BIMTypeCode[[#This Row],[CCS_R1]],"")</f>
        <v/>
      </c>
      <c r="E454" t="str">
        <f>IF(BIMTypeCode[[#This Row],[Forvaltningklassifikation_V2.3]]&lt;&gt;"",BIMTypeCode[[#This Row],[Forvaltningklassifikation_V2.3]],"")</f>
        <v/>
      </c>
      <c r="F454">
        <f>LEN(Table1121[[#This Row],[ID]])</f>
        <v>1</v>
      </c>
    </row>
    <row r="455" spans="1:6" x14ac:dyDescent="0.3">
      <c r="A455" t="str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Row],[BC-SfB_1980]]&lt;&gt;"",BIMTypeCode[[#This Row],[BC-SfB_1980]],"")</f>
        <v/>
      </c>
      <c r="D455" t="str">
        <f>IF(BIMTypeCode[[#This Row],[CCS_R1]]&lt;&gt;"",BIMTypeCode[[#This Row],[CCS_R1]],"")</f>
        <v/>
      </c>
      <c r="E455" t="str">
        <f>IF(BIMTypeCode[[#This Row],[Forvaltningklassifikation_V2.3]]&lt;&gt;"",BIMTypeCode[[#This Row],[Forvaltningklassifikation_V2.3]],"")</f>
        <v/>
      </c>
      <c r="F455">
        <f>LEN(Table1121[[#This Row],[ID]])</f>
        <v>2</v>
      </c>
    </row>
    <row r="456" spans="1:6" x14ac:dyDescent="0.3">
      <c r="A456" t="str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Row],[BC-SfB_1980]]&lt;&gt;"",BIMTypeCode[[#This Row],[BC-SfB_1980]],"")</f>
        <v>(60)</v>
      </c>
      <c r="D456" t="str">
        <f>IF(BIMTypeCode[[#This Row],[CCS_R1]]&lt;&gt;"",BIMTypeCode[[#This Row],[CCS_R1]],"")</f>
        <v>[L]WDB</v>
      </c>
      <c r="E456" t="str">
        <f>IF(BIMTypeCode[[#This Row],[Forvaltningklassifikation_V2.3]]&lt;&gt;"",BIMTypeCode[[#This Row],[Forvaltningklassifikation_V2.3]],"")</f>
        <v>bt.elf.sam</v>
      </c>
      <c r="F456">
        <f>LEN(Table1121[[#This Row],[ID]])</f>
        <v>3</v>
      </c>
    </row>
    <row r="457" spans="1:6" x14ac:dyDescent="0.3">
      <c r="A457" t="str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Row],[BC-SfB_1980]]&lt;&gt;"",BIMTypeCode[[#This Row],[BC-SfB_1980]],"")</f>
        <v/>
      </c>
      <c r="D457" t="str">
        <f>IF(BIMTypeCode[[#This Row],[CCS_R1]]&lt;&gt;"",BIMTypeCode[[#This Row],[CCS_R1]],"")</f>
        <v>[L]WBB</v>
      </c>
      <c r="E457" t="str">
        <f>IF(BIMTypeCode[[#This Row],[Forvaltningklassifikation_V2.3]]&lt;&gt;"",BIMTypeCode[[#This Row],[Forvaltningklassifikation_V2.3]],"")</f>
        <v/>
      </c>
      <c r="F457">
        <f>LEN(Table1121[[#This Row],[ID]])</f>
        <v>4</v>
      </c>
    </row>
    <row r="458" spans="1:6" x14ac:dyDescent="0.3">
      <c r="A458" t="str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Row],[BC-SfB_1980]]&lt;&gt;"",BIMTypeCode[[#This Row],[BC-SfB_1980]],"")</f>
        <v/>
      </c>
      <c r="D458" t="str">
        <f>IF(BIMTypeCode[[#This Row],[CCS_R1]]&lt;&gt;"",BIMTypeCode[[#This Row],[CCS_R1]],"")</f>
        <v>[L]WBB</v>
      </c>
      <c r="E458" t="str">
        <f>IF(BIMTypeCode[[#This Row],[Forvaltningklassifikation_V2.3]]&lt;&gt;"",BIMTypeCode[[#This Row],[Forvaltningklassifikation_V2.3]],"")</f>
        <v/>
      </c>
      <c r="F458">
        <f>LEN(Table1121[[#This Row],[ID]])</f>
        <v>4</v>
      </c>
    </row>
    <row r="459" spans="1:6" x14ac:dyDescent="0.3">
      <c r="A459" t="str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Row],[BC-SfB_1980]]&lt;&gt;"",BIMTypeCode[[#This Row],[BC-SfB_1980]],"")</f>
        <v/>
      </c>
      <c r="D459" t="str">
        <f>IF(BIMTypeCode[[#This Row],[CCS_R1]]&lt;&gt;"",BIMTypeCode[[#This Row],[CCS_R1]],"")</f>
        <v>[L]WDB</v>
      </c>
      <c r="E459" t="str">
        <f>IF(BIMTypeCode[[#This Row],[Forvaltningklassifikation_V2.3]]&lt;&gt;"",BIMTypeCode[[#This Row],[Forvaltningklassifikation_V2.3]],"")</f>
        <v/>
      </c>
      <c r="F459">
        <f>LEN(Table1121[[#This Row],[ID]])</f>
        <v>4</v>
      </c>
    </row>
    <row r="460" spans="1:6" x14ac:dyDescent="0.3">
      <c r="A460" t="str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Row],[BC-SfB_1980]]&lt;&gt;"",BIMTypeCode[[#This Row],[BC-SfB_1980]],"")</f>
        <v/>
      </c>
      <c r="D460" t="str">
        <f>IF(BIMTypeCode[[#This Row],[CCS_R1]]&lt;&gt;"",BIMTypeCode[[#This Row],[CCS_R1]],"")</f>
        <v>[L]WDB</v>
      </c>
      <c r="E460" t="str">
        <f>IF(BIMTypeCode[[#This Row],[Forvaltningklassifikation_V2.3]]&lt;&gt;"",BIMTypeCode[[#This Row],[Forvaltningklassifikation_V2.3]],"")</f>
        <v/>
      </c>
      <c r="F460">
        <f>LEN(Table1121[[#This Row],[ID]])</f>
        <v>4</v>
      </c>
    </row>
    <row r="461" spans="1:6" x14ac:dyDescent="0.3">
      <c r="A461" t="str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Row],[BC-SfB_1980]]&lt;&gt;"",BIMTypeCode[[#This Row],[BC-SfB_1980]],"")</f>
        <v/>
      </c>
      <c r="D461" t="str">
        <f>IF(BIMTypeCode[[#This Row],[CCS_R1]]&lt;&gt;"",BIMTypeCode[[#This Row],[CCS_R1]],"")</f>
        <v>[L]WDB</v>
      </c>
      <c r="E461" t="str">
        <f>IF(BIMTypeCode[[#This Row],[Forvaltningklassifikation_V2.3]]&lt;&gt;"",BIMTypeCode[[#This Row],[Forvaltningklassifikation_V2.3]],"")</f>
        <v/>
      </c>
      <c r="F461">
        <f>LEN(Table1121[[#This Row],[ID]])</f>
        <v>4</v>
      </c>
    </row>
    <row r="462" spans="1:6" x14ac:dyDescent="0.3">
      <c r="A462" t="str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Row],[BC-SfB_1980]]&lt;&gt;"",BIMTypeCode[[#This Row],[BC-SfB_1980]],"")</f>
        <v>(60)</v>
      </c>
      <c r="D462" t="str">
        <f>IF(BIMTypeCode[[#This Row],[CCS_R1]]&lt;&gt;"",BIMTypeCode[[#This Row],[CCS_R1]],"")</f>
        <v>[L]HH</v>
      </c>
      <c r="E462" t="str">
        <f>IF(BIMTypeCode[[#This Row],[Forvaltningklassifikation_V2.3]]&lt;&gt;"",BIMTypeCode[[#This Row],[Forvaltningklassifikation_V2.3]],"")</f>
        <v>bt.elf.sam</v>
      </c>
      <c r="F462">
        <f>LEN(Table1121[[#This Row],[ID]])</f>
        <v>3</v>
      </c>
    </row>
    <row r="463" spans="1:6" x14ac:dyDescent="0.3">
      <c r="A463" t="str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Row],[BC-SfB_1980]]&lt;&gt;"",BIMTypeCode[[#This Row],[BC-SfB_1980]],"")</f>
        <v/>
      </c>
      <c r="D463" t="str">
        <f>IF(BIMTypeCode[[#This Row],[CCS_R1]]&lt;&gt;"",BIMTypeCode[[#This Row],[CCS_R1]],"")</f>
        <v>[L]HH</v>
      </c>
      <c r="E463" t="str">
        <f>IF(BIMTypeCode[[#This Row],[Forvaltningklassifikation_V2.3]]&lt;&gt;"",BIMTypeCode[[#This Row],[Forvaltningklassifikation_V2.3]],"")</f>
        <v/>
      </c>
      <c r="F463">
        <f>LEN(Table1121[[#This Row],[ID]])</f>
        <v>4</v>
      </c>
    </row>
    <row r="464" spans="1:6" x14ac:dyDescent="0.3">
      <c r="A464" t="str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Row],[BC-SfB_1980]]&lt;&gt;"",BIMTypeCode[[#This Row],[BC-SfB_1980]],"")</f>
        <v/>
      </c>
      <c r="D464" t="str">
        <f>IF(BIMTypeCode[[#This Row],[CCS_R1]]&lt;&gt;"",BIMTypeCode[[#This Row],[CCS_R1]],"")</f>
        <v>[L]AA</v>
      </c>
      <c r="E464" t="str">
        <f>IF(BIMTypeCode[[#This Row],[Forvaltningklassifikation_V2.3]]&lt;&gt;"",BIMTypeCode[[#This Row],[Forvaltningklassifikation_V2.3]],"")</f>
        <v/>
      </c>
      <c r="F464">
        <f>LEN(Table1121[[#This Row],[ID]])</f>
        <v>4</v>
      </c>
    </row>
    <row r="465" spans="1:6" x14ac:dyDescent="0.3">
      <c r="A465" t="str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Row],[BC-SfB_1980]]&lt;&gt;"",BIMTypeCode[[#This Row],[BC-SfB_1980]],"")</f>
        <v/>
      </c>
      <c r="D465" t="str">
        <f>IF(BIMTypeCode[[#This Row],[CCS_R1]]&lt;&gt;"",BIMTypeCode[[#This Row],[CCS_R1]],"")</f>
        <v>[L]HH</v>
      </c>
      <c r="E465" t="str">
        <f>IF(BIMTypeCode[[#This Row],[Forvaltningklassifikation_V2.3]]&lt;&gt;"",BIMTypeCode[[#This Row],[Forvaltningklassifikation_V2.3]],"")</f>
        <v/>
      </c>
      <c r="F465">
        <f>LEN(Table1121[[#This Row],[ID]])</f>
        <v>4</v>
      </c>
    </row>
    <row r="466" spans="1:6" x14ac:dyDescent="0.3">
      <c r="A466" t="str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Row],[BC-SfB_1980]]&lt;&gt;"",BIMTypeCode[[#This Row],[BC-SfB_1980]],"")</f>
        <v/>
      </c>
      <c r="D466" t="str">
        <f>IF(BIMTypeCode[[#This Row],[CCS_R1]]&lt;&gt;"",BIMTypeCode[[#This Row],[CCS_R1]],"")</f>
        <v>[L]HH</v>
      </c>
      <c r="E466" t="str">
        <f>IF(BIMTypeCode[[#This Row],[Forvaltningklassifikation_V2.3]]&lt;&gt;"",BIMTypeCode[[#This Row],[Forvaltningklassifikation_V2.3]],"")</f>
        <v/>
      </c>
      <c r="F466">
        <f>LEN(Table1121[[#This Row],[ID]])</f>
        <v>4</v>
      </c>
    </row>
    <row r="467" spans="1:6" x14ac:dyDescent="0.3">
      <c r="A467" t="str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Row],[BC-SfB_1980]]&lt;&gt;"",BIMTypeCode[[#This Row],[BC-SfB_1980]],"")</f>
        <v>(60)</v>
      </c>
      <c r="D467" t="str">
        <f>IF(BIMTypeCode[[#This Row],[CCS_R1]]&lt;&gt;"",BIMTypeCode[[#This Row],[CCS_R1]],"")</f>
        <v>[L]HG</v>
      </c>
      <c r="E467" t="str">
        <f>IF(BIMTypeCode[[#This Row],[Forvaltningklassifikation_V2.3]]&lt;&gt;"",BIMTypeCode[[#This Row],[Forvaltningklassifikation_V2.3]],"")</f>
        <v>bt.elf.sam</v>
      </c>
      <c r="F467">
        <f>LEN(Table1121[[#This Row],[ID]])</f>
        <v>3</v>
      </c>
    </row>
    <row r="468" spans="1:6" x14ac:dyDescent="0.3">
      <c r="A468" t="str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Row],[BC-SfB_1980]]&lt;&gt;"",BIMTypeCode[[#This Row],[BC-SfB_1980]],"")</f>
        <v/>
      </c>
      <c r="D468" t="str">
        <f>IF(BIMTypeCode[[#This Row],[CCS_R1]]&lt;&gt;"",BIMTypeCode[[#This Row],[CCS_R1]],"")</f>
        <v>[L]XED</v>
      </c>
      <c r="E468" t="str">
        <f>IF(BIMTypeCode[[#This Row],[Forvaltningklassifikation_V2.3]]&lt;&gt;"",BIMTypeCode[[#This Row],[Forvaltningklassifikation_V2.3]],"")</f>
        <v/>
      </c>
      <c r="F468">
        <f>LEN(Table1121[[#This Row],[ID]])</f>
        <v>4</v>
      </c>
    </row>
    <row r="469" spans="1:6" x14ac:dyDescent="0.3">
      <c r="A469" t="str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Row],[BC-SfB_1980]]&lt;&gt;"",BIMTypeCode[[#This Row],[BC-SfB_1980]],"")</f>
        <v/>
      </c>
      <c r="D469" t="str">
        <f>IF(BIMTypeCode[[#This Row],[CCS_R1]]&lt;&gt;"",BIMTypeCode[[#This Row],[CCS_R1]],"")</f>
        <v>[L]KD</v>
      </c>
      <c r="E469" t="str">
        <f>IF(BIMTypeCode[[#This Row],[Forvaltningklassifikation_V2.3]]&lt;&gt;"",BIMTypeCode[[#This Row],[Forvaltningklassifikation_V2.3]],"")</f>
        <v>bt.elf.sam</v>
      </c>
      <c r="F469">
        <f>LEN(Table1121[[#This Row],[ID]])</f>
        <v>4</v>
      </c>
    </row>
    <row r="470" spans="1:6" x14ac:dyDescent="0.3">
      <c r="A470" t="str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Row],[BC-SfB_1980]]&lt;&gt;"",BIMTypeCode[[#This Row],[BC-SfB_1980]],"")</f>
        <v/>
      </c>
      <c r="D470" t="str">
        <f>IF(BIMTypeCode[[#This Row],[CCS_R1]]&lt;&gt;"",BIMTypeCode[[#This Row],[CCS_R1]],"")</f>
        <v>[L]KF</v>
      </c>
      <c r="E470" t="str">
        <f>IF(BIMTypeCode[[#This Row],[Forvaltningklassifikation_V2.3]]&lt;&gt;"",BIMTypeCode[[#This Row],[Forvaltningklassifikation_V2.3]],"")</f>
        <v>bt.elf.sam</v>
      </c>
      <c r="F470">
        <f>LEN(Table1121[[#This Row],[ID]])</f>
        <v>4</v>
      </c>
    </row>
    <row r="471" spans="1:6" x14ac:dyDescent="0.3">
      <c r="A471" t="str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Row],[BC-SfB_1980]]&lt;&gt;"",BIMTypeCode[[#This Row],[BC-SfB_1980]],"")</f>
        <v/>
      </c>
      <c r="D471" t="str">
        <f>IF(BIMTypeCode[[#This Row],[CCS_R1]]&lt;&gt;"",BIMTypeCode[[#This Row],[CCS_R1]],"")</f>
        <v>[L]BZA</v>
      </c>
      <c r="E471" t="str">
        <f>IF(BIMTypeCode[[#This Row],[Forvaltningklassifikation_V2.3]]&lt;&gt;"",BIMTypeCode[[#This Row],[Forvaltningklassifikation_V2.3]],"")</f>
        <v>bt.elf.sam</v>
      </c>
      <c r="F471">
        <f>LEN(Table1121[[#This Row],[ID]])</f>
        <v>4</v>
      </c>
    </row>
    <row r="472" spans="1:6" x14ac:dyDescent="0.3">
      <c r="A472" t="str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Row],[BC-SfB_1980]]&lt;&gt;"",BIMTypeCode[[#This Row],[BC-SfB_1980]],"")</f>
        <v/>
      </c>
      <c r="D472" t="str">
        <f>IF(BIMTypeCode[[#This Row],[CCS_R1]]&lt;&gt;"",BIMTypeCode[[#This Row],[CCS_R1]],"")</f>
        <v>[L]EBC</v>
      </c>
      <c r="E472" t="str">
        <f>IF(BIMTypeCode[[#This Row],[Forvaltningklassifikation_V2.3]]&lt;&gt;"",BIMTypeCode[[#This Row],[Forvaltningklassifikation_V2.3]],"")</f>
        <v/>
      </c>
      <c r="F472">
        <f>LEN(Table1121[[#This Row],[ID]])</f>
        <v>4</v>
      </c>
    </row>
    <row r="473" spans="1:6" x14ac:dyDescent="0.3">
      <c r="A473" t="str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Row],[BC-SfB_1980]]&lt;&gt;"",BIMTypeCode[[#This Row],[BC-SfB_1980]],"")</f>
        <v/>
      </c>
      <c r="D473" t="str">
        <f>IF(BIMTypeCode[[#This Row],[CCS_R1]]&lt;&gt;"",BIMTypeCode[[#This Row],[CCS_R1]],"")</f>
        <v>[L]BZA</v>
      </c>
      <c r="E473" t="str">
        <f>IF(BIMTypeCode[[#This Row],[Forvaltningklassifikation_V2.3]]&lt;&gt;"",BIMTypeCode[[#This Row],[Forvaltningklassifikation_V2.3]],"")</f>
        <v/>
      </c>
      <c r="F473">
        <f>LEN(Table1121[[#This Row],[ID]])</f>
        <v>4</v>
      </c>
    </row>
    <row r="474" spans="1:6" x14ac:dyDescent="0.3">
      <c r="A474" t="str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Row],[BC-SfB_1980]]&lt;&gt;"",BIMTypeCode[[#This Row],[BC-SfB_1980]],"")</f>
        <v/>
      </c>
      <c r="D474" t="str">
        <f>IF(BIMTypeCode[[#This Row],[CCS_R1]]&lt;&gt;"",BIMTypeCode[[#This Row],[CCS_R1]],"")</f>
        <v>[L]BTA</v>
      </c>
      <c r="E474" t="str">
        <f>IF(BIMTypeCode[[#This Row],[Forvaltningklassifikation_V2.3]]&lt;&gt;"",BIMTypeCode[[#This Row],[Forvaltningklassifikation_V2.3]],"")</f>
        <v/>
      </c>
      <c r="F474">
        <f>LEN(Table1121[[#This Row],[ID]])</f>
        <v>4</v>
      </c>
    </row>
    <row r="475" spans="1:6" x14ac:dyDescent="0.3">
      <c r="A475" t="str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Row],[BC-SfB_1980]]&lt;&gt;"",BIMTypeCode[[#This Row],[BC-SfB_1980]],"")</f>
        <v>(60)</v>
      </c>
      <c r="D475" t="str">
        <f>IF(BIMTypeCode[[#This Row],[CCS_R1]]&lt;&gt;"",BIMTypeCode[[#This Row],[CCS_R1]],"")</f>
        <v>[L]HG</v>
      </c>
      <c r="E475" t="str">
        <f>IF(BIMTypeCode[[#This Row],[Forvaltningklassifikation_V2.3]]&lt;&gt;"",BIMTypeCode[[#This Row],[Forvaltningklassifikation_V2.3]],"")</f>
        <v>bt.elf.sam</v>
      </c>
      <c r="F475">
        <f>LEN(Table1121[[#This Row],[ID]])</f>
        <v>3</v>
      </c>
    </row>
    <row r="476" spans="1:6" x14ac:dyDescent="0.3">
      <c r="A476" t="str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Row],[BC-SfB_1980]]&lt;&gt;"",BIMTypeCode[[#This Row],[BC-SfB_1980]],"")</f>
        <v/>
      </c>
      <c r="D476" t="str">
        <f>IF(BIMTypeCode[[#This Row],[CCS_R1]]&lt;&gt;"",BIMTypeCode[[#This Row],[CCS_R1]],"")</f>
        <v>[L]RC</v>
      </c>
      <c r="E476" t="str">
        <f>IF(BIMTypeCode[[#This Row],[Forvaltningklassifikation_V2.3]]&lt;&gt;"",BIMTypeCode[[#This Row],[Forvaltningklassifikation_V2.3]],"")</f>
        <v/>
      </c>
      <c r="F476">
        <f>LEN(Table1121[[#This Row],[ID]])</f>
        <v>4</v>
      </c>
    </row>
    <row r="477" spans="1:6" x14ac:dyDescent="0.3">
      <c r="A477" t="str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Row],[BC-SfB_1980]]&lt;&gt;"",BIMTypeCode[[#This Row],[BC-SfB_1980]],"")</f>
        <v>(60)</v>
      </c>
      <c r="D477" t="str">
        <f>IF(BIMTypeCode[[#This Row],[CCS_R1]]&lt;&gt;"",BIMTypeCode[[#This Row],[CCS_R1]],"")</f>
        <v>[L]MC</v>
      </c>
      <c r="E477" t="str">
        <f>IF(BIMTypeCode[[#This Row],[Forvaltningklassifikation_V2.3]]&lt;&gt;"",BIMTypeCode[[#This Row],[Forvaltningklassifikation_V2.3]],"")</f>
        <v>bt.elf.sam</v>
      </c>
      <c r="F477">
        <f>LEN(Table1121[[#This Row],[ID]])</f>
        <v>3</v>
      </c>
    </row>
    <row r="478" spans="1:6" x14ac:dyDescent="0.3">
      <c r="A478" t="str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Row],[BC-SfB_1980]]&lt;&gt;"",BIMTypeCode[[#This Row],[BC-SfB_1980]],"")</f>
        <v/>
      </c>
      <c r="D478" t="str">
        <f>IF(BIMTypeCode[[#This Row],[CCS_R1]]&lt;&gt;"",BIMTypeCode[[#This Row],[CCS_R1]],"")</f>
        <v>[L]MC</v>
      </c>
      <c r="E478" t="str">
        <f>IF(BIMTypeCode[[#This Row],[Forvaltningklassifikation_V2.3]]&lt;&gt;"",BIMTypeCode[[#This Row],[Forvaltningklassifikation_V2.3]],"")</f>
        <v/>
      </c>
      <c r="F478">
        <f>LEN(Table1121[[#This Row],[ID]])</f>
        <v>4</v>
      </c>
    </row>
    <row r="479" spans="1:6" x14ac:dyDescent="0.3">
      <c r="A479" t="str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Row],[BC-SfB_1980]]&lt;&gt;"",BIMTypeCode[[#This Row],[BC-SfB_1980]],"")</f>
        <v/>
      </c>
      <c r="D479" t="str">
        <f>IF(BIMTypeCode[[#This Row],[CCS_R1]]&lt;&gt;"",BIMTypeCode[[#This Row],[CCS_R1]],"")</f>
        <v>[L]PHD</v>
      </c>
      <c r="E479" t="str">
        <f>IF(BIMTypeCode[[#This Row],[Forvaltningklassifikation_V2.3]]&lt;&gt;"",BIMTypeCode[[#This Row],[Forvaltningklassifikation_V2.3]],"")</f>
        <v/>
      </c>
      <c r="F479">
        <f>LEN(Table1121[[#This Row],[ID]])</f>
        <v>4</v>
      </c>
    </row>
    <row r="480" spans="1:6" x14ac:dyDescent="0.3">
      <c r="A480" t="str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Row],[BC-SfB_1980]]&lt;&gt;"",BIMTypeCode[[#This Row],[BC-SfB_1980]],"")</f>
        <v/>
      </c>
      <c r="D480" t="str">
        <f>IF(BIMTypeCode[[#This Row],[CCS_R1]]&lt;&gt;"",BIMTypeCode[[#This Row],[CCS_R1]],"")</f>
        <v>[L]PHD</v>
      </c>
      <c r="E480" t="str">
        <f>IF(BIMTypeCode[[#This Row],[Forvaltningklassifikation_V2.3]]&lt;&gt;"",BIMTypeCode[[#This Row],[Forvaltningklassifikation_V2.3]],"")</f>
        <v/>
      </c>
      <c r="F480">
        <f>LEN(Table1121[[#This Row],[ID]])</f>
        <v>4</v>
      </c>
    </row>
    <row r="481" spans="1:6" x14ac:dyDescent="0.3">
      <c r="A481" t="str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Row],[BC-SfB_1980]]&lt;&gt;"",BIMTypeCode[[#This Row],[BC-SfB_1980]],"")</f>
        <v/>
      </c>
      <c r="D481" t="str">
        <f>IF(BIMTypeCode[[#This Row],[CCS_R1]]&lt;&gt;"",BIMTypeCode[[#This Row],[CCS_R1]],"")</f>
        <v>[L]MC</v>
      </c>
      <c r="E481" t="str">
        <f>IF(BIMTypeCode[[#This Row],[Forvaltningklassifikation_V2.3]]&lt;&gt;"",BIMTypeCode[[#This Row],[Forvaltningklassifikation_V2.3]],"")</f>
        <v/>
      </c>
      <c r="F481">
        <f>LEN(Table1121[[#This Row],[ID]])</f>
        <v>4</v>
      </c>
    </row>
    <row r="482" spans="1:6" x14ac:dyDescent="0.3">
      <c r="A482" t="str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Row],[BC-SfB_1980]]&lt;&gt;"",BIMTypeCode[[#This Row],[BC-SfB_1980]],"")</f>
        <v/>
      </c>
      <c r="D482" t="str">
        <f>IF(BIMTypeCode[[#This Row],[CCS_R1]]&lt;&gt;"",BIMTypeCode[[#This Row],[CCS_R1]],"")</f>
        <v>[L]KL</v>
      </c>
      <c r="E482" t="str">
        <f>IF(BIMTypeCode[[#This Row],[Forvaltningklassifikation_V2.3]]&lt;&gt;"",BIMTypeCode[[#This Row],[Forvaltningklassifikation_V2.3]],"")</f>
        <v/>
      </c>
      <c r="F482">
        <f>LEN(Table1121[[#This Row],[ID]])</f>
        <v>4</v>
      </c>
    </row>
    <row r="483" spans="1:6" x14ac:dyDescent="0.3">
      <c r="A483" t="str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Row],[BC-SfB_1980]]&lt;&gt;"",BIMTypeCode[[#This Row],[BC-SfB_1980]],"")</f>
        <v/>
      </c>
      <c r="D483" t="str">
        <f>IF(BIMTypeCode[[#This Row],[CCS_R1]]&lt;&gt;"",BIMTypeCode[[#This Row],[CCS_R1]],"")</f>
        <v/>
      </c>
      <c r="E483" t="str">
        <f>IF(BIMTypeCode[[#This Row],[Forvaltningklassifikation_V2.3]]&lt;&gt;"",BIMTypeCode[[#This Row],[Forvaltningklassifikation_V2.3]],"")</f>
        <v/>
      </c>
      <c r="F483">
        <f>LEN(Table1121[[#This Row],[ID]])</f>
        <v>2</v>
      </c>
    </row>
    <row r="484" spans="1:6" x14ac:dyDescent="0.3">
      <c r="A484" t="str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Row],[BC-SfB_1980]]&lt;&gt;"",BIMTypeCode[[#This Row],[BC-SfB_1980]],"")</f>
        <v>(68)</v>
      </c>
      <c r="D484" t="str">
        <f>IF(BIMTypeCode[[#This Row],[CCS_R1]]&lt;&gt;"",BIMTypeCode[[#This Row],[CCS_R1]],"")</f>
        <v>[L]UBA</v>
      </c>
      <c r="E484" t="str">
        <f>IF(BIMTypeCode[[#This Row],[Forvaltningklassifikation_V2.3]]&lt;&gt;"",BIMTypeCode[[#This Row],[Forvaltningklassifikation_V2.3]],"")</f>
        <v>bt.elf.sam</v>
      </c>
      <c r="F484">
        <f>LEN(Table1121[[#This Row],[ID]])</f>
        <v>3</v>
      </c>
    </row>
    <row r="485" spans="1:6" x14ac:dyDescent="0.3">
      <c r="A485" t="str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Row],[BC-SfB_1980]]&lt;&gt;"",BIMTypeCode[[#This Row],[BC-SfB_1980]],"")</f>
        <v/>
      </c>
      <c r="D485" t="str">
        <f>IF(BIMTypeCode[[#This Row],[CCS_R1]]&lt;&gt;"",BIMTypeCode[[#This Row],[CCS_R1]],"")</f>
        <v>[L]UBA</v>
      </c>
      <c r="E485" t="str">
        <f>IF(BIMTypeCode[[#This Row],[Forvaltningklassifikation_V2.3]]&lt;&gt;"",BIMTypeCode[[#This Row],[Forvaltningklassifikation_V2.3]],"")</f>
        <v>bt.elf.sam</v>
      </c>
      <c r="F485">
        <f>LEN(Table1121[[#This Row],[ID]])</f>
        <v>4</v>
      </c>
    </row>
    <row r="486" spans="1:6" x14ac:dyDescent="0.3">
      <c r="A486" t="str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Row],[BC-SfB_1980]]&lt;&gt;"",BIMTypeCode[[#This Row],[BC-SfB_1980]],"")</f>
        <v/>
      </c>
      <c r="D486" t="str">
        <f>IF(BIMTypeCode[[#This Row],[CCS_R1]]&lt;&gt;"",BIMTypeCode[[#This Row],[CCS_R1]],"")</f>
        <v>[L]UBA</v>
      </c>
      <c r="E486" t="str">
        <f>IF(BIMTypeCode[[#This Row],[Forvaltningklassifikation_V2.3]]&lt;&gt;"",BIMTypeCode[[#This Row],[Forvaltningklassifikation_V2.3]],"")</f>
        <v>bt.elf.sam</v>
      </c>
      <c r="F486">
        <f>LEN(Table1121[[#This Row],[ID]])</f>
        <v>4</v>
      </c>
    </row>
    <row r="487" spans="1:6" x14ac:dyDescent="0.3">
      <c r="A487" t="str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Row],[BC-SfB_1980]]&lt;&gt;"",BIMTypeCode[[#This Row],[BC-SfB_1980]],"")</f>
        <v/>
      </c>
      <c r="D487" t="str">
        <f>IF(BIMTypeCode[[#This Row],[CCS_R1]]&lt;&gt;"",BIMTypeCode[[#This Row],[CCS_R1]],"")</f>
        <v>[L]UBA</v>
      </c>
      <c r="E487" t="str">
        <f>IF(BIMTypeCode[[#This Row],[Forvaltningklassifikation_V2.3]]&lt;&gt;"",BIMTypeCode[[#This Row],[Forvaltningklassifikation_V2.3]],"")</f>
        <v>bt.elf.sam</v>
      </c>
      <c r="F487">
        <f>LEN(Table1121[[#This Row],[ID]])</f>
        <v>4</v>
      </c>
    </row>
    <row r="488" spans="1:6" x14ac:dyDescent="0.3">
      <c r="A488" t="str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Row],[BC-SfB_1980]]&lt;&gt;"",BIMTypeCode[[#This Row],[BC-SfB_1980]],"")</f>
        <v>(68)</v>
      </c>
      <c r="D488" t="str">
        <f>IF(BIMTypeCode[[#This Row],[CCS_R1]]&lt;&gt;"",BIMTypeCode[[#This Row],[CCS_R1]],"")</f>
        <v>[L]UBA</v>
      </c>
      <c r="E488" t="str">
        <f>IF(BIMTypeCode[[#This Row],[Forvaltningklassifikation_V2.3]]&lt;&gt;"",BIMTypeCode[[#This Row],[Forvaltningklassifikation_V2.3]],"")</f>
        <v>bt.elf.sam</v>
      </c>
      <c r="F488">
        <f>LEN(Table1121[[#This Row],[ID]])</f>
        <v>3</v>
      </c>
    </row>
    <row r="489" spans="1:6" x14ac:dyDescent="0.3">
      <c r="A489" t="str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Row],[BC-SfB_1980]]&lt;&gt;"",BIMTypeCode[[#This Row],[BC-SfB_1980]],"")</f>
        <v/>
      </c>
      <c r="D489" t="str">
        <f>IF(BIMTypeCode[[#This Row],[CCS_R1]]&lt;&gt;"",BIMTypeCode[[#This Row],[CCS_R1]],"")</f>
        <v>[L]UBA</v>
      </c>
      <c r="E489" t="str">
        <f>IF(BIMTypeCode[[#This Row],[Forvaltningklassifikation_V2.3]]&lt;&gt;"",BIMTypeCode[[#This Row],[Forvaltningklassifikation_V2.3]],"")</f>
        <v>bt.elf.sam</v>
      </c>
      <c r="F489">
        <f>LEN(Table1121[[#This Row],[ID]])</f>
        <v>4</v>
      </c>
    </row>
    <row r="490" spans="1:6" x14ac:dyDescent="0.3">
      <c r="A490" t="str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Row],[BC-SfB_1980]]&lt;&gt;"",BIMTypeCode[[#This Row],[BC-SfB_1980]],"")</f>
        <v>(68)</v>
      </c>
      <c r="D490" t="str">
        <f>IF(BIMTypeCode[[#This Row],[CCS_R1]]&lt;&gt;"",BIMTypeCode[[#This Row],[CCS_R1]],"")</f>
        <v>[L]UBA</v>
      </c>
      <c r="E490" t="str">
        <f>IF(BIMTypeCode[[#This Row],[Forvaltningklassifikation_V2.3]]&lt;&gt;"",BIMTypeCode[[#This Row],[Forvaltningklassifikation_V2.3]],"")</f>
        <v>bt.elf.sam</v>
      </c>
      <c r="F490">
        <f>LEN(Table1121[[#This Row],[ID]])</f>
        <v>3</v>
      </c>
    </row>
    <row r="491" spans="1:6" x14ac:dyDescent="0.3">
      <c r="A491" t="str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Row],[BC-SfB_1980]]&lt;&gt;"",BIMTypeCode[[#This Row],[BC-SfB_1980]],"")</f>
        <v/>
      </c>
      <c r="D491" t="str">
        <f>IF(BIMTypeCode[[#This Row],[CCS_R1]]&lt;&gt;"",BIMTypeCode[[#This Row],[CCS_R1]],"")</f>
        <v>[L]WPA</v>
      </c>
      <c r="E491" t="str">
        <f>IF(BIMTypeCode[[#This Row],[Forvaltningklassifikation_V2.3]]&lt;&gt;"",BIMTypeCode[[#This Row],[Forvaltningklassifikation_V2.3]],"")</f>
        <v>bt.elf.sam</v>
      </c>
      <c r="F491">
        <f>LEN(Table1121[[#This Row],[ID]])</f>
        <v>4</v>
      </c>
    </row>
    <row r="492" spans="1:6" x14ac:dyDescent="0.3">
      <c r="A492" t="str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Row],[BC-SfB_1980]]&lt;&gt;"",BIMTypeCode[[#This Row],[BC-SfB_1980]],"")</f>
        <v/>
      </c>
      <c r="D492" t="str">
        <f>IF(BIMTypeCode[[#This Row],[CCS_R1]]&lt;&gt;"",BIMTypeCode[[#This Row],[CCS_R1]],"")</f>
        <v>[L]WPA</v>
      </c>
      <c r="E492" t="str">
        <f>IF(BIMTypeCode[[#This Row],[Forvaltningklassifikation_V2.3]]&lt;&gt;"",BIMTypeCode[[#This Row],[Forvaltningklassifikation_V2.3]],"")</f>
        <v>bt.elf.sam</v>
      </c>
      <c r="F492">
        <f>LEN(Table1121[[#This Row],[ID]])</f>
        <v>4</v>
      </c>
    </row>
    <row r="493" spans="1:6" x14ac:dyDescent="0.3">
      <c r="A493" t="str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Row],[BC-SfB_1980]]&lt;&gt;"",BIMTypeCode[[#This Row],[BC-SfB_1980]],"")</f>
        <v/>
      </c>
      <c r="D493" t="str">
        <f>IF(BIMTypeCode[[#This Row],[CCS_R1]]&lt;&gt;"",BIMTypeCode[[#This Row],[CCS_R1]],"")</f>
        <v>[L]WPA</v>
      </c>
      <c r="E493" t="str">
        <f>IF(BIMTypeCode[[#This Row],[Forvaltningklassifikation_V2.3]]&lt;&gt;"",BIMTypeCode[[#This Row],[Forvaltningklassifikation_V2.3]],"")</f>
        <v/>
      </c>
      <c r="F493">
        <f>LEN(Table1121[[#This Row],[ID]])</f>
        <v>4</v>
      </c>
    </row>
    <row r="494" spans="1:6" x14ac:dyDescent="0.3">
      <c r="A494" t="str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Row],[BC-SfB_1980]]&lt;&gt;"",BIMTypeCode[[#This Row],[BC-SfB_1980]],"")</f>
        <v>(68)</v>
      </c>
      <c r="D494" t="str">
        <f>IF(BIMTypeCode[[#This Row],[CCS_R1]]&lt;&gt;"",BIMTypeCode[[#This Row],[CCS_R1]],"")</f>
        <v>[L]UBA</v>
      </c>
      <c r="E494" t="str">
        <f>IF(BIMTypeCode[[#This Row],[Forvaltningklassifikation_V2.3]]&lt;&gt;"",BIMTypeCode[[#This Row],[Forvaltningklassifikation_V2.3]],"")</f>
        <v>bt.elf.sam</v>
      </c>
      <c r="F494">
        <f>LEN(Table1121[[#This Row],[ID]])</f>
        <v>3</v>
      </c>
    </row>
    <row r="495" spans="1:6" x14ac:dyDescent="0.3">
      <c r="A495" t="str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Row],[BC-SfB_1980]]&lt;&gt;"",BIMTypeCode[[#This Row],[BC-SfB_1980]],"")</f>
        <v/>
      </c>
      <c r="D495" t="str">
        <f>IF(BIMTypeCode[[#This Row],[CCS_R1]]&lt;&gt;"",BIMTypeCode[[#This Row],[CCS_R1]],"")</f>
        <v>[L]UBA</v>
      </c>
      <c r="E495" t="str">
        <f>IF(BIMTypeCode[[#This Row],[Forvaltningklassifikation_V2.3]]&lt;&gt;"",BIMTypeCode[[#This Row],[Forvaltningklassifikation_V2.3]],"")</f>
        <v>bt.elf.sam</v>
      </c>
      <c r="F495">
        <f>LEN(Table1121[[#This Row],[ID]])</f>
        <v>4</v>
      </c>
    </row>
    <row r="496" spans="1:6" x14ac:dyDescent="0.3">
      <c r="A496" t="str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Row],[BC-SfB_1980]]&lt;&gt;"",BIMTypeCode[[#This Row],[BC-SfB_1980]],"")</f>
        <v>(68)</v>
      </c>
      <c r="D496" t="str">
        <f>IF(BIMTypeCode[[#This Row],[CCS_R1]]&lt;&gt;"",BIMTypeCode[[#This Row],[CCS_R1]],"")</f>
        <v>[L]FMD</v>
      </c>
      <c r="E496" t="str">
        <f>IF(BIMTypeCode[[#This Row],[Forvaltningklassifikation_V2.3]]&lt;&gt;"",BIMTypeCode[[#This Row],[Forvaltningklassifikation_V2.3]],"")</f>
        <v>bt.elf.sam</v>
      </c>
      <c r="F496">
        <f>LEN(Table1121[[#This Row],[ID]])</f>
        <v>3</v>
      </c>
    </row>
    <row r="497" spans="1:6" x14ac:dyDescent="0.3">
      <c r="A497" t="str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Row],[BC-SfB_1980]]&lt;&gt;"",BIMTypeCode[[#This Row],[BC-SfB_1980]],"")</f>
        <v/>
      </c>
      <c r="D497" t="str">
        <f>IF(BIMTypeCode[[#This Row],[CCS_R1]]&lt;&gt;"",BIMTypeCode[[#This Row],[CCS_R1]],"")</f>
        <v>[L]FMD</v>
      </c>
      <c r="E497" t="str">
        <f>IF(BIMTypeCode[[#This Row],[Forvaltningklassifikation_V2.3]]&lt;&gt;"",BIMTypeCode[[#This Row],[Forvaltningklassifikation_V2.3]],"")</f>
        <v>bt.elf.sam</v>
      </c>
      <c r="F497">
        <f>LEN(Table1121[[#This Row],[ID]])</f>
        <v>4</v>
      </c>
    </row>
    <row r="498" spans="1:6" x14ac:dyDescent="0.3">
      <c r="A498" t="str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Row],[BC-SfB_1980]]&lt;&gt;"",BIMTypeCode[[#This Row],[BC-SfB_1980]],"")</f>
        <v/>
      </c>
      <c r="D498" t="str">
        <f>IF(BIMTypeCode[[#This Row],[CCS_R1]]&lt;&gt;"",BIMTypeCode[[#This Row],[CCS_R1]],"")</f>
        <v>[L]RQC</v>
      </c>
      <c r="E498" t="str">
        <f>IF(BIMTypeCode[[#This Row],[Forvaltningklassifikation_V2.3]]&lt;&gt;"",BIMTypeCode[[#This Row],[Forvaltningklassifikation_V2.3]],"")</f>
        <v>bt.elf.sam</v>
      </c>
      <c r="F498">
        <f>LEN(Table1121[[#This Row],[ID]])</f>
        <v>4</v>
      </c>
    </row>
    <row r="499" spans="1:6" x14ac:dyDescent="0.3">
      <c r="A499" t="str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Row],[BC-SfB_1980]]&lt;&gt;"",BIMTypeCode[[#This Row],[BC-SfB_1980]],"")</f>
        <v>(68)</v>
      </c>
      <c r="D499" t="str">
        <f>IF(BIMTypeCode[[#This Row],[CCS_R1]]&lt;&gt;"",BIMTypeCode[[#This Row],[CCS_R1]],"")</f>
        <v>[L]XTA</v>
      </c>
      <c r="E499" t="str">
        <f>IF(BIMTypeCode[[#This Row],[Forvaltningklassifikation_V2.3]]&lt;&gt;"",BIMTypeCode[[#This Row],[Forvaltningklassifikation_V2.3]],"")</f>
        <v>bt.elf.sam</v>
      </c>
      <c r="F499">
        <f>LEN(Table1121[[#This Row],[ID]])</f>
        <v>3</v>
      </c>
    </row>
    <row r="500" spans="1:6" x14ac:dyDescent="0.3">
      <c r="A500" t="str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Row],[BC-SfB_1980]]&lt;&gt;"",BIMTypeCode[[#This Row],[BC-SfB_1980]],"")</f>
        <v/>
      </c>
      <c r="D500" t="str">
        <f>IF(BIMTypeCode[[#This Row],[CCS_R1]]&lt;&gt;"",BIMTypeCode[[#This Row],[CCS_R1]],"")</f>
        <v>[L]XTA</v>
      </c>
      <c r="E500" t="str">
        <f>IF(BIMTypeCode[[#This Row],[Forvaltningklassifikation_V2.3]]&lt;&gt;"",BIMTypeCode[[#This Row],[Forvaltningklassifikation_V2.3]],"")</f>
        <v>bt.elf.sam</v>
      </c>
      <c r="F500">
        <f>LEN(Table1121[[#This Row],[ID]])</f>
        <v>4</v>
      </c>
    </row>
    <row r="501" spans="1:6" x14ac:dyDescent="0.3">
      <c r="A501" t="str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Row],[BC-SfB_1980]]&lt;&gt;"",BIMTypeCode[[#This Row],[BC-SfB_1980]],"")</f>
        <v/>
      </c>
      <c r="D501" t="str">
        <f>IF(BIMTypeCode[[#This Row],[CCS_R1]]&lt;&gt;"",BIMTypeCode[[#This Row],[CCS_R1]],"")</f>
        <v>[L]XTB</v>
      </c>
      <c r="E501" t="str">
        <f>IF(BIMTypeCode[[#This Row],[Forvaltningklassifikation_V2.3]]&lt;&gt;"",BIMTypeCode[[#This Row],[Forvaltningklassifikation_V2.3]],"")</f>
        <v>bt.elf.sam</v>
      </c>
      <c r="F501">
        <f>LEN(Table1121[[#This Row],[ID]])</f>
        <v>4</v>
      </c>
    </row>
    <row r="502" spans="1:6" x14ac:dyDescent="0.3">
      <c r="A502" t="str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Row],[BC-SfB_1980]]&lt;&gt;"",BIMTypeCode[[#This Row],[BC-SfB_1980]],"")</f>
        <v>(68)</v>
      </c>
      <c r="D502" t="str">
        <f>IF(BIMTypeCode[[#This Row],[CCS_R1]]&lt;&gt;"",BIMTypeCode[[#This Row],[CCS_R1]],"")</f>
        <v>[L]</v>
      </c>
      <c r="E502" t="str">
        <f>IF(BIMTypeCode[[#This Row],[Forvaltningklassifikation_V2.3]]&lt;&gt;"",BIMTypeCode[[#This Row],[Forvaltningklassifikation_V2.3]],"")</f>
        <v>bt.elf.sam</v>
      </c>
      <c r="F502">
        <f>LEN(Table1121[[#This Row],[ID]])</f>
        <v>3</v>
      </c>
    </row>
    <row r="503" spans="1:6" x14ac:dyDescent="0.3">
      <c r="A503" t="str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Row],[BC-SfB_1980]]&lt;&gt;"",BIMTypeCode[[#This Row],[BC-SfB_1980]],"")</f>
        <v/>
      </c>
      <c r="D503" t="str">
        <f>IF(BIMTypeCode[[#This Row],[CCS_R1]]&lt;&gt;"",BIMTypeCode[[#This Row],[CCS_R1]],"")</f>
        <v>[L]XDC</v>
      </c>
      <c r="E503" t="str">
        <f>IF(BIMTypeCode[[#This Row],[Forvaltningklassifikation_V2.3]]&lt;&gt;"",BIMTypeCode[[#This Row],[Forvaltningklassifikation_V2.3]],"")</f>
        <v>bt.elf.sam</v>
      </c>
      <c r="F503">
        <f>LEN(Table1121[[#This Row],[ID]])</f>
        <v>4</v>
      </c>
    </row>
    <row r="504" spans="1:6" x14ac:dyDescent="0.3">
      <c r="A504" t="str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Row],[BC-SfB_1980]]&lt;&gt;"",BIMTypeCode[[#This Row],[BC-SfB_1980]],"")</f>
        <v/>
      </c>
      <c r="D504" t="str">
        <f>IF(BIMTypeCode[[#This Row],[CCS_R1]]&lt;&gt;"",BIMTypeCode[[#This Row],[CCS_R1]],"")</f>
        <v>[L]XDC</v>
      </c>
      <c r="E504" t="str">
        <f>IF(BIMTypeCode[[#This Row],[Forvaltningklassifikation_V2.3]]&lt;&gt;"",BIMTypeCode[[#This Row],[Forvaltningklassifikation_V2.3]],"")</f>
        <v>bt.elf.sam</v>
      </c>
      <c r="F504">
        <f>LEN(Table1121[[#This Row],[ID]])</f>
        <v>4</v>
      </c>
    </row>
    <row r="505" spans="1:6" x14ac:dyDescent="0.3">
      <c r="A505" t="str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Row],[BC-SfB_1980]]&lt;&gt;"",BIMTypeCode[[#This Row],[BC-SfB_1980]],"")</f>
        <v/>
      </c>
      <c r="D505" t="str">
        <f>IF(BIMTypeCode[[#This Row],[CCS_R1]]&lt;&gt;"",BIMTypeCode[[#This Row],[CCS_R1]],"")</f>
        <v/>
      </c>
      <c r="E505" t="str">
        <f>IF(BIMTypeCode[[#This Row],[Forvaltningklassifikation_V2.3]]&lt;&gt;"",BIMTypeCode[[#This Row],[Forvaltningklassifikation_V2.3]],"")</f>
        <v/>
      </c>
      <c r="F505">
        <f>LEN(Table1121[[#This Row],[ID]])</f>
        <v>2</v>
      </c>
    </row>
    <row r="506" spans="1:6" x14ac:dyDescent="0.3">
      <c r="A506" t="str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Row],[BC-SfB_1980]]&lt;&gt;"",BIMTypeCode[[#This Row],[BC-SfB_1980]],"")</f>
        <v>(62)1</v>
      </c>
      <c r="D506" t="str">
        <f>IF(BIMTypeCode[[#This Row],[CCS_R1]]&lt;&gt;"",BIMTypeCode[[#This Row],[CCS_R1]],"")</f>
        <v>[L]HG</v>
      </c>
      <c r="E506" t="str">
        <f>IF(BIMTypeCode[[#This Row],[Forvaltningklassifikation_V2.3]]&lt;&gt;"",BIMTypeCode[[#This Row],[Forvaltningklassifikation_V2.3]],"")</f>
        <v>bt.elf.sam</v>
      </c>
      <c r="F506">
        <f>LEN(Table1121[[#This Row],[ID]])</f>
        <v>3</v>
      </c>
    </row>
    <row r="507" spans="1:6" x14ac:dyDescent="0.3">
      <c r="A507" t="str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Row],[BC-SfB_1980]]&lt;&gt;"",BIMTypeCode[[#This Row],[BC-SfB_1980]],"")</f>
        <v/>
      </c>
      <c r="D507" t="str">
        <f>IF(BIMTypeCode[[#This Row],[CCS_R1]]&lt;&gt;"",BIMTypeCode[[#This Row],[CCS_R1]],"")</f>
        <v>[L]WPA</v>
      </c>
      <c r="E507" t="str">
        <f>IF(BIMTypeCode[[#This Row],[Forvaltningklassifikation_V2.3]]&lt;&gt;"",BIMTypeCode[[#This Row],[Forvaltningklassifikation_V2.3]],"")</f>
        <v/>
      </c>
      <c r="F507">
        <f>LEN(Table1121[[#This Row],[ID]])</f>
        <v>4</v>
      </c>
    </row>
    <row r="508" spans="1:6" x14ac:dyDescent="0.3">
      <c r="A508" t="str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Row],[BC-SfB_1980]]&lt;&gt;"",BIMTypeCode[[#This Row],[BC-SfB_1980]],"")</f>
        <v/>
      </c>
      <c r="D508" t="str">
        <f>IF(BIMTypeCode[[#This Row],[CCS_R1]]&lt;&gt;"",BIMTypeCode[[#This Row],[CCS_R1]],"")</f>
        <v>[L]TAA</v>
      </c>
      <c r="E508" t="str">
        <f>IF(BIMTypeCode[[#This Row],[Forvaltningklassifikation_V2.3]]&lt;&gt;"",BIMTypeCode[[#This Row],[Forvaltningklassifikation_V2.3]],"")</f>
        <v/>
      </c>
      <c r="F508">
        <f>LEN(Table1121[[#This Row],[ID]])</f>
        <v>4</v>
      </c>
    </row>
    <row r="509" spans="1:6" x14ac:dyDescent="0.3">
      <c r="A509" t="str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Row],[BC-SfB_1980]]&lt;&gt;"",BIMTypeCode[[#This Row],[BC-SfB_1980]],"")</f>
        <v/>
      </c>
      <c r="D509" t="str">
        <f>IF(BIMTypeCode[[#This Row],[CCS_R1]]&lt;&gt;"",BIMTypeCode[[#This Row],[CCS_R1]],"")</f>
        <v>[L]HG</v>
      </c>
      <c r="E509" t="str">
        <f>IF(BIMTypeCode[[#This Row],[Forvaltningklassifikation_V2.3]]&lt;&gt;"",BIMTypeCode[[#This Row],[Forvaltningklassifikation_V2.3]],"")</f>
        <v/>
      </c>
      <c r="F509">
        <f>LEN(Table1121[[#This Row],[ID]])</f>
        <v>4</v>
      </c>
    </row>
    <row r="510" spans="1:6" x14ac:dyDescent="0.3">
      <c r="A510" t="str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Row],[BC-SfB_1980]]&lt;&gt;"",BIMTypeCode[[#This Row],[BC-SfB_1980]],"")</f>
        <v/>
      </c>
      <c r="D510" t="str">
        <f>IF(BIMTypeCode[[#This Row],[CCS_R1]]&lt;&gt;"",BIMTypeCode[[#This Row],[CCS_R1]],"")</f>
        <v>[L]HG</v>
      </c>
      <c r="E510" t="str">
        <f>IF(BIMTypeCode[[#This Row],[Forvaltningklassifikation_V2.3]]&lt;&gt;"",BIMTypeCode[[#This Row],[Forvaltningklassifikation_V2.3]],"")</f>
        <v/>
      </c>
      <c r="F510">
        <f>LEN(Table1121[[#This Row],[ID]])</f>
        <v>4</v>
      </c>
    </row>
    <row r="511" spans="1:6" x14ac:dyDescent="0.3">
      <c r="A511" t="str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Row],[BC-SfB_1980]]&lt;&gt;"",BIMTypeCode[[#This Row],[BC-SfB_1980]],"")</f>
        <v/>
      </c>
      <c r="D511" t="str">
        <f>IF(BIMTypeCode[[#This Row],[CCS_R1]]&lt;&gt;"",BIMTypeCode[[#This Row],[CCS_R1]],"")</f>
        <v>[L]RBC</v>
      </c>
      <c r="E511" t="str">
        <f>IF(BIMTypeCode[[#This Row],[Forvaltningklassifikation_V2.3]]&lt;&gt;"",BIMTypeCode[[#This Row],[Forvaltningklassifikation_V2.3]],"")</f>
        <v/>
      </c>
      <c r="F511">
        <f>LEN(Table1121[[#This Row],[ID]])</f>
        <v>4</v>
      </c>
    </row>
    <row r="512" spans="1:6" x14ac:dyDescent="0.3">
      <c r="A512" t="str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Row],[BC-SfB_1980]]&lt;&gt;"",BIMTypeCode[[#This Row],[BC-SfB_1980]],"")</f>
        <v/>
      </c>
      <c r="D512" t="str">
        <f>IF(BIMTypeCode[[#This Row],[CCS_R1]]&lt;&gt;"",BIMTypeCode[[#This Row],[CCS_R1]],"")</f>
        <v>[L]TAE</v>
      </c>
      <c r="E512" t="str">
        <f>IF(BIMTypeCode[[#This Row],[Forvaltningklassifikation_V2.3]]&lt;&gt;"",BIMTypeCode[[#This Row],[Forvaltningklassifikation_V2.3]],"")</f>
        <v/>
      </c>
      <c r="F512">
        <f>LEN(Table1121[[#This Row],[ID]])</f>
        <v>4</v>
      </c>
    </row>
    <row r="513" spans="1:6" x14ac:dyDescent="0.3">
      <c r="A513" t="str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Row],[BC-SfB_1980]]&lt;&gt;"",BIMTypeCode[[#This Row],[BC-SfB_1980]],"")</f>
        <v>(62)2</v>
      </c>
      <c r="D513" t="str">
        <f>IF(BIMTypeCode[[#This Row],[CCS_R1]]&lt;&gt;"",BIMTypeCode[[#This Row],[CCS_R1]],"")</f>
        <v>[L]JK</v>
      </c>
      <c r="E513" t="str">
        <f>IF(BIMTypeCode[[#This Row],[Forvaltningklassifikation_V2.3]]&lt;&gt;"",BIMTypeCode[[#This Row],[Forvaltningklassifikation_V2.3]],"")</f>
        <v>bt.elf.sam</v>
      </c>
      <c r="F513">
        <f>LEN(Table1121[[#This Row],[ID]])</f>
        <v>3</v>
      </c>
    </row>
    <row r="514" spans="1:6" x14ac:dyDescent="0.3">
      <c r="A514" t="str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Row],[BC-SfB_1980]]&lt;&gt;"",BIMTypeCode[[#This Row],[BC-SfB_1980]],"")</f>
        <v/>
      </c>
      <c r="D514" t="str">
        <f>IF(BIMTypeCode[[#This Row],[CCS_R1]]&lt;&gt;"",BIMTypeCode[[#This Row],[CCS_R1]],"")</f>
        <v>[L]WBB</v>
      </c>
      <c r="E514" t="str">
        <f>IF(BIMTypeCode[[#This Row],[Forvaltningklassifikation_V2.3]]&lt;&gt;"",BIMTypeCode[[#This Row],[Forvaltningklassifikation_V2.3]],"")</f>
        <v/>
      </c>
      <c r="F514">
        <f>LEN(Table1121[[#This Row],[ID]])</f>
        <v>4</v>
      </c>
    </row>
    <row r="515" spans="1:6" x14ac:dyDescent="0.3">
      <c r="A515" t="str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Row],[BC-SfB_1980]]&lt;&gt;"",BIMTypeCode[[#This Row],[BC-SfB_1980]],"")</f>
        <v/>
      </c>
      <c r="D515" t="str">
        <f>IF(BIMTypeCode[[#This Row],[CCS_R1]]&lt;&gt;"",BIMTypeCode[[#This Row],[CCS_R1]],"")</f>
        <v>[L]XDC</v>
      </c>
      <c r="E515" t="str">
        <f>IF(BIMTypeCode[[#This Row],[Forvaltningklassifikation_V2.3]]&lt;&gt;"",BIMTypeCode[[#This Row],[Forvaltningklassifikation_V2.3]],"")</f>
        <v/>
      </c>
      <c r="F515">
        <f>LEN(Table1121[[#This Row],[ID]])</f>
        <v>4</v>
      </c>
    </row>
    <row r="516" spans="1:6" x14ac:dyDescent="0.3">
      <c r="A516" t="str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Row],[BC-SfB_1980]]&lt;&gt;"",BIMTypeCode[[#This Row],[BC-SfB_1980]],"")</f>
        <v>(62)</v>
      </c>
      <c r="D516" t="str">
        <f>IF(BIMTypeCode[[#This Row],[CCS_R1]]&lt;&gt;"",BIMTypeCode[[#This Row],[CCS_R1]],"")</f>
        <v>[L]JK</v>
      </c>
      <c r="E516" t="str">
        <f>IF(BIMTypeCode[[#This Row],[Forvaltningklassifikation_V2.3]]&lt;&gt;"",BIMTypeCode[[#This Row],[Forvaltningklassifikation_V2.3]],"")</f>
        <v>bt.bly.sam</v>
      </c>
      <c r="F516">
        <f>LEN(Table1121[[#This Row],[ID]])</f>
        <v>3</v>
      </c>
    </row>
    <row r="517" spans="1:6" x14ac:dyDescent="0.3">
      <c r="A517" t="str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Row],[BC-SfB_1980]]&lt;&gt;"",BIMTypeCode[[#This Row],[BC-SfB_1980]],"")</f>
        <v/>
      </c>
      <c r="D517" t="str">
        <f>IF(BIMTypeCode[[#This Row],[CCS_R1]]&lt;&gt;"",BIMTypeCode[[#This Row],[CCS_R1]],"")</f>
        <v>[L]RC</v>
      </c>
      <c r="E517" t="str">
        <f>IF(BIMTypeCode[[#This Row],[Forvaltningklassifikation_V2.3]]&lt;&gt;"",BIMTypeCode[[#This Row],[Forvaltningklassifikation_V2.3]],"")</f>
        <v/>
      </c>
      <c r="F517">
        <f>LEN(Table1121[[#This Row],[ID]])</f>
        <v>4</v>
      </c>
    </row>
    <row r="518" spans="1:6" x14ac:dyDescent="0.3">
      <c r="A518" t="str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Row],[BC-SfB_1980]]&lt;&gt;"",BIMTypeCode[[#This Row],[BC-SfB_1980]],"")</f>
        <v/>
      </c>
      <c r="D518" t="str">
        <f>IF(BIMTypeCode[[#This Row],[CCS_R1]]&lt;&gt;"",BIMTypeCode[[#This Row],[CCS_R1]],"")</f>
        <v>[L]KF</v>
      </c>
      <c r="E518" t="str">
        <f>IF(BIMTypeCode[[#This Row],[Forvaltningklassifikation_V2.3]]&lt;&gt;"",BIMTypeCode[[#This Row],[Forvaltningklassifikation_V2.3]],"")</f>
        <v/>
      </c>
      <c r="F518">
        <f>LEN(Table1121[[#This Row],[ID]])</f>
        <v>4</v>
      </c>
    </row>
    <row r="519" spans="1:6" x14ac:dyDescent="0.3">
      <c r="A519" t="str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Row],[BC-SfB_1980]]&lt;&gt;"",BIMTypeCode[[#This Row],[BC-SfB_1980]],"")</f>
        <v/>
      </c>
      <c r="D519" t="str">
        <f>IF(BIMTypeCode[[#This Row],[CCS_R1]]&lt;&gt;"",BIMTypeCode[[#This Row],[CCS_R1]],"")</f>
        <v>[L]MA?</v>
      </c>
      <c r="E519" t="str">
        <f>IF(BIMTypeCode[[#This Row],[Forvaltningklassifikation_V2.3]]&lt;&gt;"",BIMTypeCode[[#This Row],[Forvaltningklassifikation_V2.3]],"")</f>
        <v/>
      </c>
      <c r="F519">
        <f>LEN(Table1121[[#This Row],[ID]])</f>
        <v>4</v>
      </c>
    </row>
    <row r="520" spans="1:6" x14ac:dyDescent="0.3">
      <c r="A520" t="str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Row],[BC-SfB_1980]]&lt;&gt;"",BIMTypeCode[[#This Row],[BC-SfB_1980]],"")</f>
        <v/>
      </c>
      <c r="D520" t="str">
        <f>IF(BIMTypeCode[[#This Row],[CCS_R1]]&lt;&gt;"",BIMTypeCode[[#This Row],[CCS_R1]],"")</f>
        <v/>
      </c>
      <c r="E520" t="str">
        <f>IF(BIMTypeCode[[#This Row],[Forvaltningklassifikation_V2.3]]&lt;&gt;"",BIMTypeCode[[#This Row],[Forvaltningklassifikation_V2.3]],"")</f>
        <v/>
      </c>
      <c r="F520">
        <f>LEN(Table1121[[#This Row],[ID]])</f>
        <v>2</v>
      </c>
    </row>
    <row r="521" spans="1:6" x14ac:dyDescent="0.3">
      <c r="A521" t="str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Row],[BC-SfB_1980]]&lt;&gt;"",BIMTypeCode[[#This Row],[BC-SfB_1980]],"")</f>
        <v>(63)1</v>
      </c>
      <c r="D521" t="str">
        <f>IF(BIMTypeCode[[#This Row],[CCS_R1]]&lt;&gt;"",BIMTypeCode[[#This Row],[CCS_R1]],"")</f>
        <v>[L]HG</v>
      </c>
      <c r="E521" t="str">
        <f>IF(BIMTypeCode[[#This Row],[Forvaltningklassifikation_V2.3]]&lt;&gt;"",BIMTypeCode[[#This Row],[Forvaltningklassifikation_V2.3]],"")</f>
        <v>bt.elf.sam</v>
      </c>
      <c r="F521">
        <f>LEN(Table1121[[#This Row],[ID]])</f>
        <v>3</v>
      </c>
    </row>
    <row r="522" spans="1:6" x14ac:dyDescent="0.3">
      <c r="A522" t="str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Row],[BC-SfB_1980]]&lt;&gt;"",BIMTypeCode[[#This Row],[BC-SfB_1980]],"")</f>
        <v/>
      </c>
      <c r="D522" t="str">
        <f>IF(BIMTypeCode[[#This Row],[CCS_R1]]&lt;&gt;"",BIMTypeCode[[#This Row],[CCS_R1]],"")</f>
        <v>[L]UBA</v>
      </c>
      <c r="E522" t="str">
        <f>IF(BIMTypeCode[[#This Row],[Forvaltningklassifikation_V2.3]]&lt;&gt;"",BIMTypeCode[[#This Row],[Forvaltningklassifikation_V2.3]],"")</f>
        <v/>
      </c>
      <c r="F522">
        <f>LEN(Table1121[[#This Row],[ID]])</f>
        <v>4</v>
      </c>
    </row>
    <row r="523" spans="1:6" x14ac:dyDescent="0.3">
      <c r="A523" t="str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Row],[BC-SfB_1980]]&lt;&gt;"",BIMTypeCode[[#This Row],[BC-SfB_1980]],"")</f>
        <v/>
      </c>
      <c r="D523" t="str">
        <f>IF(BIMTypeCode[[#This Row],[CCS_R1]]&lt;&gt;"",BIMTypeCode[[#This Row],[CCS_R1]],"")</f>
        <v>[L]KH</v>
      </c>
      <c r="E523" t="str">
        <f>IF(BIMTypeCode[[#This Row],[Forvaltningklassifikation_V2.3]]&lt;&gt;"",BIMTypeCode[[#This Row],[Forvaltningklassifikation_V2.3]],"")</f>
        <v/>
      </c>
      <c r="F523">
        <f>LEN(Table1121[[#This Row],[ID]])</f>
        <v>4</v>
      </c>
    </row>
    <row r="524" spans="1:6" x14ac:dyDescent="0.3">
      <c r="A524" t="str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Row],[BC-SfB_1980]]&lt;&gt;"",BIMTypeCode[[#This Row],[BC-SfB_1980]],"")</f>
        <v/>
      </c>
      <c r="D524" t="str">
        <f>IF(BIMTypeCode[[#This Row],[CCS_R1]]&lt;&gt;"",BIMTypeCode[[#This Row],[CCS_R1]],"")</f>
        <v>[L]UAA</v>
      </c>
      <c r="E524" t="str">
        <f>IF(BIMTypeCode[[#This Row],[Forvaltningklassifikation_V2.3]]&lt;&gt;"",BIMTypeCode[[#This Row],[Forvaltningklassifikation_V2.3]],"")</f>
        <v/>
      </c>
      <c r="F524">
        <f>LEN(Table1121[[#This Row],[ID]])</f>
        <v>4</v>
      </c>
    </row>
    <row r="525" spans="1:6" x14ac:dyDescent="0.3">
      <c r="A525" t="str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Row],[BC-SfB_1980]]&lt;&gt;"",BIMTypeCode[[#This Row],[BC-SfB_1980]],"")</f>
        <v/>
      </c>
      <c r="D525" t="str">
        <f>IF(BIMTypeCode[[#This Row],[CCS_R1]]&lt;&gt;"",BIMTypeCode[[#This Row],[CCS_R1]],"")</f>
        <v>[L]HG</v>
      </c>
      <c r="E525" t="str">
        <f>IF(BIMTypeCode[[#This Row],[Forvaltningklassifikation_V2.3]]&lt;&gt;"",BIMTypeCode[[#This Row],[Forvaltningklassifikation_V2.3]],"")</f>
        <v>bt.elf.sam</v>
      </c>
      <c r="F525">
        <f>LEN(Table1121[[#This Row],[ID]])</f>
        <v>4</v>
      </c>
    </row>
    <row r="526" spans="1:6" x14ac:dyDescent="0.3">
      <c r="A526" t="str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Row],[BC-SfB_1980]]&lt;&gt;"",BIMTypeCode[[#This Row],[BC-SfB_1980]],"")</f>
        <v/>
      </c>
      <c r="D526" t="str">
        <f>IF(BIMTypeCode[[#This Row],[CCS_R1]]&lt;&gt;"",BIMTypeCode[[#This Row],[CCS_R1]],"")</f>
        <v>[L]RBC</v>
      </c>
      <c r="E526" t="str">
        <f>IF(BIMTypeCode[[#This Row],[Forvaltningklassifikation_V2.3]]&lt;&gt;"",BIMTypeCode[[#This Row],[Forvaltningklassifikation_V2.3]],"")</f>
        <v/>
      </c>
      <c r="F526">
        <f>LEN(Table1121[[#This Row],[ID]])</f>
        <v>4</v>
      </c>
    </row>
    <row r="527" spans="1:6" x14ac:dyDescent="0.3">
      <c r="A527" t="str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Row],[BC-SfB_1980]]&lt;&gt;"",BIMTypeCode[[#This Row],[BC-SfB_1980]],"")</f>
        <v/>
      </c>
      <c r="D527" t="str">
        <f>IF(BIMTypeCode[[#This Row],[CCS_R1]]&lt;&gt;"",BIMTypeCode[[#This Row],[CCS_R1]],"")</f>
        <v>[L]TAE</v>
      </c>
      <c r="E527" t="str">
        <f>IF(BIMTypeCode[[#This Row],[Forvaltningklassifikation_V2.3]]&lt;&gt;"",BIMTypeCode[[#This Row],[Forvaltningklassifikation_V2.3]],"")</f>
        <v/>
      </c>
      <c r="F527">
        <f>LEN(Table1121[[#This Row],[ID]])</f>
        <v>4</v>
      </c>
    </row>
    <row r="528" spans="1:6" x14ac:dyDescent="0.3">
      <c r="A528" t="str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Row],[BC-SfB_1980]]&lt;&gt;"",BIMTypeCode[[#This Row],[BC-SfB_1980]],"")</f>
        <v>(63)2</v>
      </c>
      <c r="D528" t="str">
        <f>IF(BIMTypeCode[[#This Row],[CCS_R1]]&lt;&gt;"",BIMTypeCode[[#This Row],[CCS_R1]],"")</f>
        <v>[L]JK</v>
      </c>
      <c r="E528" t="str">
        <f>IF(BIMTypeCode[[#This Row],[Forvaltningklassifikation_V2.3]]&lt;&gt;"",BIMTypeCode[[#This Row],[Forvaltningklassifikation_V2.3]],"")</f>
        <v>bt.elf.sam</v>
      </c>
      <c r="F528">
        <f>LEN(Table1121[[#This Row],[ID]])</f>
        <v>3</v>
      </c>
    </row>
    <row r="529" spans="1:6" x14ac:dyDescent="0.3">
      <c r="A529" t="str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Row],[BC-SfB_1980]]&lt;&gt;"",BIMTypeCode[[#This Row],[BC-SfB_1980]],"")</f>
        <v/>
      </c>
      <c r="D529" t="str">
        <f>IF(BIMTypeCode[[#This Row],[CCS_R1]]&lt;&gt;"",BIMTypeCode[[#This Row],[CCS_R1]],"")</f>
        <v>[L]UBA</v>
      </c>
      <c r="E529" t="str">
        <f>IF(BIMTypeCode[[#This Row],[Forvaltningklassifikation_V2.3]]&lt;&gt;"",BIMTypeCode[[#This Row],[Forvaltningklassifikation_V2.3]],"")</f>
        <v>bt.elf.sam</v>
      </c>
      <c r="F529">
        <f>LEN(Table1121[[#This Row],[ID]])</f>
        <v>4</v>
      </c>
    </row>
    <row r="530" spans="1:6" x14ac:dyDescent="0.3">
      <c r="A530" t="str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Row],[BC-SfB_1980]]&lt;&gt;"",BIMTypeCode[[#This Row],[BC-SfB_1980]],"")</f>
        <v/>
      </c>
      <c r="D530" t="str">
        <f>IF(BIMTypeCode[[#This Row],[CCS_R1]]&lt;&gt;"",BIMTypeCode[[#This Row],[CCS_R1]],"")</f>
        <v>[L]UAA</v>
      </c>
      <c r="E530" t="str">
        <f>IF(BIMTypeCode[[#This Row],[Forvaltningklassifikation_V2.3]]&lt;&gt;"",BIMTypeCode[[#This Row],[Forvaltningklassifikation_V2.3]],"")</f>
        <v>bt.elf.sam</v>
      </c>
      <c r="F530">
        <f>LEN(Table1121[[#This Row],[ID]])</f>
        <v>4</v>
      </c>
    </row>
    <row r="531" spans="1:6" x14ac:dyDescent="0.3">
      <c r="A531" t="str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Row],[BC-SfB_1980]]&lt;&gt;"",BIMTypeCode[[#This Row],[BC-SfB_1980]],"")</f>
        <v/>
      </c>
      <c r="D531" t="str">
        <f>IF(BIMTypeCode[[#This Row],[CCS_R1]]&lt;&gt;"",BIMTypeCode[[#This Row],[CCS_R1]],"")</f>
        <v>[L]UAA</v>
      </c>
      <c r="E531" t="str">
        <f>IF(BIMTypeCode[[#This Row],[Forvaltningklassifikation_V2.3]]&lt;&gt;"",BIMTypeCode[[#This Row],[Forvaltningklassifikation_V2.3]],"")</f>
        <v>bt.elf.sam</v>
      </c>
      <c r="F531">
        <f>LEN(Table1121[[#This Row],[ID]])</f>
        <v>4</v>
      </c>
    </row>
    <row r="532" spans="1:6" x14ac:dyDescent="0.3">
      <c r="A532" t="str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Row],[BC-SfB_1980]]&lt;&gt;"",BIMTypeCode[[#This Row],[BC-SfB_1980]],"")</f>
        <v/>
      </c>
      <c r="D532" t="str">
        <f>IF(BIMTypeCode[[#This Row],[CCS_R1]]&lt;&gt;"",BIMTypeCode[[#This Row],[CCS_R1]],"")</f>
        <v>[L]UAA</v>
      </c>
      <c r="E532" t="str">
        <f>IF(BIMTypeCode[[#This Row],[Forvaltningklassifikation_V2.3]]&lt;&gt;"",BIMTypeCode[[#This Row],[Forvaltningklassifikation_V2.3]],"")</f>
        <v>bt.elf.sam</v>
      </c>
      <c r="F532">
        <f>LEN(Table1121[[#This Row],[ID]])</f>
        <v>4</v>
      </c>
    </row>
    <row r="533" spans="1:6" x14ac:dyDescent="0.3">
      <c r="A533" t="str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Row],[BC-SfB_1980]]&lt;&gt;"",BIMTypeCode[[#This Row],[BC-SfB_1980]],"")</f>
        <v/>
      </c>
      <c r="D533" t="str">
        <f>IF(BIMTypeCode[[#This Row],[CCS_R1]]&lt;&gt;"",BIMTypeCode[[#This Row],[CCS_R1]],"")</f>
        <v>[L]UAA</v>
      </c>
      <c r="E533" t="str">
        <f>IF(BIMTypeCode[[#This Row],[Forvaltningklassifikation_V2.3]]&lt;&gt;"",BIMTypeCode[[#This Row],[Forvaltningklassifikation_V2.3]],"")</f>
        <v>bt.elf.sam</v>
      </c>
      <c r="F533">
        <f>LEN(Table1121[[#This Row],[ID]])</f>
        <v>4</v>
      </c>
    </row>
    <row r="534" spans="1:6" x14ac:dyDescent="0.3">
      <c r="A534" t="str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Row],[BC-SfB_1980]]&lt;&gt;"",BIMTypeCode[[#This Row],[BC-SfB_1980]],"")</f>
        <v/>
      </c>
      <c r="D534" t="str">
        <f>IF(BIMTypeCode[[#This Row],[CCS_R1]]&lt;&gt;"",BIMTypeCode[[#This Row],[CCS_R1]],"")</f>
        <v>[L]UAA</v>
      </c>
      <c r="E534" t="str">
        <f>IF(BIMTypeCode[[#This Row],[Forvaltningklassifikation_V2.3]]&lt;&gt;"",BIMTypeCode[[#This Row],[Forvaltningklassifikation_V2.3]],"")</f>
        <v/>
      </c>
      <c r="F534">
        <f>LEN(Table1121[[#This Row],[ID]])</f>
        <v>4</v>
      </c>
    </row>
    <row r="535" spans="1:6" x14ac:dyDescent="0.3">
      <c r="A535" t="str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Row],[BC-SfB_1980]]&lt;&gt;"",BIMTypeCode[[#This Row],[BC-SfB_1980]],"")</f>
        <v>(63)</v>
      </c>
      <c r="D535" t="str">
        <f>IF(BIMTypeCode[[#This Row],[CCS_R1]]&lt;&gt;"",BIMTypeCode[[#This Row],[CCS_R1]],"")</f>
        <v>[L]JK</v>
      </c>
      <c r="E535" t="str">
        <f>IF(BIMTypeCode[[#This Row],[Forvaltningklassifikation_V2.3]]&lt;&gt;"",BIMTypeCode[[#This Row],[Forvaltningklassifikation_V2.3]],"")</f>
        <v>bt.elf.sam</v>
      </c>
      <c r="F535">
        <f>LEN(Table1121[[#This Row],[ID]])</f>
        <v>3</v>
      </c>
    </row>
    <row r="536" spans="1:6" x14ac:dyDescent="0.3">
      <c r="A536" t="str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Row],[BC-SfB_1980]]&lt;&gt;"",BIMTypeCode[[#This Row],[BC-SfB_1980]],"")</f>
        <v/>
      </c>
      <c r="D536" t="str">
        <f>IF(BIMTypeCode[[#This Row],[CCS_R1]]&lt;&gt;"",BIMTypeCode[[#This Row],[CCS_R1]],"")</f>
        <v>[L]HD</v>
      </c>
      <c r="E536" t="str">
        <f>IF(BIMTypeCode[[#This Row],[Forvaltningklassifikation_V2.3]]&lt;&gt;"",BIMTypeCode[[#This Row],[Forvaltningklassifikation_V2.3]],"")</f>
        <v/>
      </c>
      <c r="F536">
        <f>LEN(Table1121[[#This Row],[ID]])</f>
        <v>4</v>
      </c>
    </row>
    <row r="537" spans="1:6" x14ac:dyDescent="0.3">
      <c r="A537" t="str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Row],[BC-SfB_1980]]&lt;&gt;"",BIMTypeCode[[#This Row],[BC-SfB_1980]],"")</f>
        <v/>
      </c>
      <c r="D537" t="str">
        <f>IF(BIMTypeCode[[#This Row],[CCS_R1]]&lt;&gt;"",BIMTypeCode[[#This Row],[CCS_R1]],"")</f>
        <v>[L]HC</v>
      </c>
      <c r="E537" t="str">
        <f>IF(BIMTypeCode[[#This Row],[Forvaltningklassifikation_V2.3]]&lt;&gt;"",BIMTypeCode[[#This Row],[Forvaltningklassifikation_V2.3]],"")</f>
        <v>bt.elf.sam</v>
      </c>
      <c r="F537">
        <f>LEN(Table1121[[#This Row],[ID]])</f>
        <v>4</v>
      </c>
    </row>
    <row r="538" spans="1:6" x14ac:dyDescent="0.3">
      <c r="A538" t="str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Row],[BC-SfB_1980]]&lt;&gt;"",BIMTypeCode[[#This Row],[BC-SfB_1980]],"")</f>
        <v/>
      </c>
      <c r="D538" t="str">
        <f>IF(BIMTypeCode[[#This Row],[CCS_R1]]&lt;&gt;"",BIMTypeCode[[#This Row],[CCS_R1]],"")</f>
        <v>[L]RC</v>
      </c>
      <c r="E538" t="str">
        <f>IF(BIMTypeCode[[#This Row],[Forvaltningklassifikation_V2.3]]&lt;&gt;"",BIMTypeCode[[#This Row],[Forvaltningklassifikation_V2.3]],"")</f>
        <v/>
      </c>
      <c r="F538">
        <f>LEN(Table1121[[#This Row],[ID]])</f>
        <v>4</v>
      </c>
    </row>
    <row r="539" spans="1:6" x14ac:dyDescent="0.3">
      <c r="A539" t="str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Row],[BC-SfB_1980]]&lt;&gt;"",BIMTypeCode[[#This Row],[BC-SfB_1980]],"")</f>
        <v/>
      </c>
      <c r="D539" t="str">
        <f>IF(BIMTypeCode[[#This Row],[CCS_R1]]&lt;&gt;"",BIMTypeCode[[#This Row],[CCS_R1]],"")</f>
        <v>[L]KF</v>
      </c>
      <c r="E539" t="str">
        <f>IF(BIMTypeCode[[#This Row],[Forvaltningklassifikation_V2.3]]&lt;&gt;"",BIMTypeCode[[#This Row],[Forvaltningklassifikation_V2.3]],"")</f>
        <v/>
      </c>
      <c r="F539">
        <f>LEN(Table1121[[#This Row],[ID]])</f>
        <v>4</v>
      </c>
    </row>
    <row r="540" spans="1:6" x14ac:dyDescent="0.3">
      <c r="A540" t="str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Row],[BC-SfB_1980]]&lt;&gt;"",BIMTypeCode[[#This Row],[BC-SfB_1980]],"")</f>
        <v/>
      </c>
      <c r="D540" t="str">
        <f>IF(BIMTypeCode[[#This Row],[CCS_R1]]&lt;&gt;"",BIMTypeCode[[#This Row],[CCS_R1]],"")</f>
        <v>[L]RC</v>
      </c>
      <c r="E540" t="str">
        <f>IF(BIMTypeCode[[#This Row],[Forvaltningklassifikation_V2.3]]&lt;&gt;"",BIMTypeCode[[#This Row],[Forvaltningklassifikation_V2.3]],"")</f>
        <v/>
      </c>
      <c r="F540">
        <f>LEN(Table1121[[#This Row],[ID]])</f>
        <v>4</v>
      </c>
    </row>
    <row r="541" spans="1:6" x14ac:dyDescent="0.3">
      <c r="A541" t="str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Row],[BC-SfB_1980]]&lt;&gt;"",BIMTypeCode[[#This Row],[BC-SfB_1980]],"")</f>
        <v/>
      </c>
      <c r="D541" t="str">
        <f>IF(BIMTypeCode[[#This Row],[CCS_R1]]&lt;&gt;"",BIMTypeCode[[#This Row],[CCS_R1]],"")</f>
        <v>[L]RC</v>
      </c>
      <c r="E541" t="str">
        <f>IF(BIMTypeCode[[#This Row],[Forvaltningklassifikation_V2.3]]&lt;&gt;"",BIMTypeCode[[#This Row],[Forvaltningklassifikation_V2.3]],"")</f>
        <v/>
      </c>
      <c r="F541">
        <f>LEN(Table1121[[#This Row],[ID]])</f>
        <v>4</v>
      </c>
    </row>
    <row r="542" spans="1:6" x14ac:dyDescent="0.3">
      <c r="A542" t="str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Row],[BC-SfB_1980]]&lt;&gt;"",BIMTypeCode[[#This Row],[BC-SfB_1980]],"")</f>
        <v/>
      </c>
      <c r="D542" t="str">
        <f>IF(BIMTypeCode[[#This Row],[CCS_R1]]&lt;&gt;"",BIMTypeCode[[#This Row],[CCS_R1]],"")</f>
        <v>[L]HF</v>
      </c>
      <c r="E542" t="str">
        <f>IF(BIMTypeCode[[#This Row],[Forvaltningklassifikation_V2.3]]&lt;&gt;"",BIMTypeCode[[#This Row],[Forvaltningklassifikation_V2.3]],"")</f>
        <v>bt.elf.sam</v>
      </c>
      <c r="F542">
        <f>LEN(Table1121[[#This Row],[ID]])</f>
        <v>4</v>
      </c>
    </row>
    <row r="543" spans="1:6" x14ac:dyDescent="0.3">
      <c r="A543" t="str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Row],[BC-SfB_1980]]&lt;&gt;"",BIMTypeCode[[#This Row],[BC-SfB_1980]],"")</f>
        <v/>
      </c>
      <c r="D543" t="str">
        <f>IF(BIMTypeCode[[#This Row],[CCS_R1]]&lt;&gt;"",BIMTypeCode[[#This Row],[CCS_R1]],"")</f>
        <v>[L]H?</v>
      </c>
      <c r="E543" t="str">
        <f>IF(BIMTypeCode[[#This Row],[Forvaltningklassifikation_V2.3]]&lt;&gt;"",BIMTypeCode[[#This Row],[Forvaltningklassifikation_V2.3]],"")</f>
        <v/>
      </c>
      <c r="F543">
        <f>LEN(Table1121[[#This Row],[ID]])</f>
        <v>4</v>
      </c>
    </row>
    <row r="544" spans="1:6" x14ac:dyDescent="0.3">
      <c r="A544" t="str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Row],[BC-SfB_1980]]&lt;&gt;"",BIMTypeCode[[#This Row],[BC-SfB_1980]],"")</f>
        <v>(63)4</v>
      </c>
      <c r="D544" t="str">
        <f>IF(BIMTypeCode[[#This Row],[CCS_R1]]&lt;&gt;"",BIMTypeCode[[#This Row],[CCS_R1]],"")</f>
        <v>[L]JK</v>
      </c>
      <c r="E544" t="str">
        <f>IF(BIMTypeCode[[#This Row],[Forvaltningklassifikation_V2.3]]&lt;&gt;"",BIMTypeCode[[#This Row],[Forvaltningklassifikation_V2.3]],"")</f>
        <v>bt.elf.sam</v>
      </c>
      <c r="F544">
        <f>LEN(Table1121[[#This Row],[ID]])</f>
        <v>3</v>
      </c>
    </row>
    <row r="545" spans="1:6" x14ac:dyDescent="0.3">
      <c r="A545" t="str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Row],[BC-SfB_1980]]&lt;&gt;"",BIMTypeCode[[#This Row],[BC-SfB_1980]],"")</f>
        <v/>
      </c>
      <c r="D545" t="str">
        <f>IF(BIMTypeCode[[#This Row],[CCS_R1]]&lt;&gt;"",BIMTypeCode[[#This Row],[CCS_R1]],"")</f>
        <v>[L]EPA</v>
      </c>
      <c r="E545" t="str">
        <f>IF(BIMTypeCode[[#This Row],[Forvaltningklassifikation_V2.3]]&lt;&gt;"",BIMTypeCode[[#This Row],[Forvaltningklassifikation_V2.3]],"")</f>
        <v/>
      </c>
      <c r="F545">
        <f>LEN(Table1121[[#This Row],[ID]])</f>
        <v>4</v>
      </c>
    </row>
    <row r="546" spans="1:6" x14ac:dyDescent="0.3">
      <c r="A546" t="str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Row],[BC-SfB_1980]]&lt;&gt;"",BIMTypeCode[[#This Row],[BC-SfB_1980]],"")</f>
        <v/>
      </c>
      <c r="D546" t="str">
        <f>IF(BIMTypeCode[[#This Row],[CCS_R1]]&lt;&gt;"",BIMTypeCode[[#This Row],[CCS_R1]],"")</f>
        <v>[L]HPA</v>
      </c>
      <c r="E546" t="str">
        <f>IF(BIMTypeCode[[#This Row],[Forvaltningklassifikation_V2.3]]&lt;&gt;"",BIMTypeCode[[#This Row],[Forvaltningklassifikation_V2.3]],"")</f>
        <v/>
      </c>
      <c r="F546">
        <f>LEN(Table1121[[#This Row],[ID]])</f>
        <v>4</v>
      </c>
    </row>
    <row r="547" spans="1:6" x14ac:dyDescent="0.3">
      <c r="A547" t="str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Row],[BC-SfB_1980]]&lt;&gt;"",BIMTypeCode[[#This Row],[BC-SfB_1980]],"")</f>
        <v/>
      </c>
      <c r="D547" t="str">
        <f>IF(BIMTypeCode[[#This Row],[CCS_R1]]&lt;&gt;"",BIMTypeCode[[#This Row],[CCS_R1]],"")</f>
        <v>[L]EMA</v>
      </c>
      <c r="E547" t="str">
        <f>IF(BIMTypeCode[[#This Row],[Forvaltningklassifikation_V2.3]]&lt;&gt;"",BIMTypeCode[[#This Row],[Forvaltningklassifikation_V2.3]],"")</f>
        <v/>
      </c>
      <c r="F547">
        <f>LEN(Table1121[[#This Row],[ID]])</f>
        <v>4</v>
      </c>
    </row>
    <row r="548" spans="1:6" x14ac:dyDescent="0.3">
      <c r="A548" t="str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Row],[BC-SfB_1980]]&lt;&gt;"",BIMTypeCode[[#This Row],[BC-SfB_1980]],"")</f>
        <v>(63)5</v>
      </c>
      <c r="D548" t="str">
        <f>IF(BIMTypeCode[[#This Row],[CCS_R1]]&lt;&gt;"",BIMTypeCode[[#This Row],[CCS_R1]],"")</f>
        <v>[L]HH</v>
      </c>
      <c r="E548" t="str">
        <f>IF(BIMTypeCode[[#This Row],[Forvaltningklassifikation_V2.3]]&lt;&gt;"",BIMTypeCode[[#This Row],[Forvaltningklassifikation_V2.3]],"")</f>
        <v>bt.elf.sam</v>
      </c>
      <c r="F548">
        <f>LEN(Table1121[[#This Row],[ID]])</f>
        <v>3</v>
      </c>
    </row>
    <row r="549" spans="1:6" x14ac:dyDescent="0.3">
      <c r="A549" t="str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Row],[BC-SfB_1980]]&lt;&gt;"",BIMTypeCode[[#This Row],[BC-SfB_1980]],"")</f>
        <v/>
      </c>
      <c r="D549" t="str">
        <f>IF(BIMTypeCode[[#This Row],[CCS_R1]]&lt;&gt;"",BIMTypeCode[[#This Row],[CCS_R1]],"")</f>
        <v>[L]HH</v>
      </c>
      <c r="E549" t="str">
        <f>IF(BIMTypeCode[[#This Row],[Forvaltningklassifikation_V2.3]]&lt;&gt;"",BIMTypeCode[[#This Row],[Forvaltningklassifikation_V2.3]],"")</f>
        <v>bt.bly.sam</v>
      </c>
      <c r="F549">
        <f>LEN(Table1121[[#This Row],[ID]])</f>
        <v>4</v>
      </c>
    </row>
    <row r="550" spans="1:6" x14ac:dyDescent="0.3">
      <c r="A550" t="str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Row],[BC-SfB_1980]]&lt;&gt;"",BIMTypeCode[[#This Row],[BC-SfB_1980]],"")</f>
        <v/>
      </c>
      <c r="D550" t="str">
        <f>IF(BIMTypeCode[[#This Row],[CCS_R1]]&lt;&gt;"",BIMTypeCode[[#This Row],[CCS_R1]],"")</f>
        <v>[L]HH</v>
      </c>
      <c r="E550" t="str">
        <f>IF(BIMTypeCode[[#This Row],[Forvaltningklassifikation_V2.3]]&lt;&gt;"",BIMTypeCode[[#This Row],[Forvaltningklassifikation_V2.3]],"")</f>
        <v>bt.bly.sam</v>
      </c>
      <c r="F550">
        <f>LEN(Table1121[[#This Row],[ID]])</f>
        <v>4</v>
      </c>
    </row>
    <row r="551" spans="1:6" x14ac:dyDescent="0.3">
      <c r="A551" t="str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Row],[BC-SfB_1980]]&lt;&gt;"",BIMTypeCode[[#This Row],[BC-SfB_1980]],"")</f>
        <v/>
      </c>
      <c r="D551" t="str">
        <f>IF(BIMTypeCode[[#This Row],[CCS_R1]]&lt;&gt;"",BIMTypeCode[[#This Row],[CCS_R1]],"")</f>
        <v>[L]HH</v>
      </c>
      <c r="E551" t="str">
        <f>IF(BIMTypeCode[[#This Row],[Forvaltningklassifikation_V2.3]]&lt;&gt;"",BIMTypeCode[[#This Row],[Forvaltningklassifikation_V2.3]],"")</f>
        <v>bt.bly.sam</v>
      </c>
      <c r="F551">
        <f>LEN(Table1121[[#This Row],[ID]])</f>
        <v>4</v>
      </c>
    </row>
    <row r="552" spans="1:6" x14ac:dyDescent="0.3">
      <c r="A552" t="str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Row],[BC-SfB_1980]]&lt;&gt;"",BIMTypeCode[[#This Row],[BC-SfB_1980]],"")</f>
        <v/>
      </c>
      <c r="D552" t="str">
        <f>IF(BIMTypeCode[[#This Row],[CCS_R1]]&lt;&gt;"",BIMTypeCode[[#This Row],[CCS_R1]],"")</f>
        <v>[L]HH</v>
      </c>
      <c r="E552" t="str">
        <f>IF(BIMTypeCode[[#This Row],[Forvaltningklassifikation_V2.3]]&lt;&gt;"",BIMTypeCode[[#This Row],[Forvaltningklassifikation_V2.3]],"")</f>
        <v>bt.bly.sam</v>
      </c>
      <c r="F552">
        <f>LEN(Table1121[[#This Row],[ID]])</f>
        <v>4</v>
      </c>
    </row>
    <row r="553" spans="1:6" x14ac:dyDescent="0.3">
      <c r="A553" t="str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Row],[BC-SfB_1980]]&lt;&gt;"",BIMTypeCode[[#This Row],[BC-SfB_1980]],"")</f>
        <v/>
      </c>
      <c r="D553" t="str">
        <f>IF(BIMTypeCode[[#This Row],[CCS_R1]]&lt;&gt;"",BIMTypeCode[[#This Row],[CCS_R1]],"")</f>
        <v>[L]LC</v>
      </c>
      <c r="E553" t="str">
        <f>IF(BIMTypeCode[[#This Row],[Forvaltningklassifikation_V2.3]]&lt;&gt;"",BIMTypeCode[[#This Row],[Forvaltningklassifikation_V2.3]],"")</f>
        <v/>
      </c>
      <c r="F553">
        <f>LEN(Table1121[[#This Row],[ID]])</f>
        <v>4</v>
      </c>
    </row>
    <row r="554" spans="1:6" x14ac:dyDescent="0.3">
      <c r="A554" t="str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Row],[BC-SfB_1980]]&lt;&gt;"",BIMTypeCode[[#This Row],[BC-SfB_1980]],"")</f>
        <v>(63)5</v>
      </c>
      <c r="D554" t="str">
        <f>IF(BIMTypeCode[[#This Row],[CCS_R1]]&lt;&gt;"",BIMTypeCode[[#This Row],[CCS_R1]],"")</f>
        <v>[L]UAC</v>
      </c>
      <c r="E554" t="str">
        <f>IF(BIMTypeCode[[#This Row],[Forvaltningklassifikation_V2.3]]&lt;&gt;"",BIMTypeCode[[#This Row],[Forvaltningklassifikation_V2.3]],"")</f>
        <v>bt.elf.sam</v>
      </c>
      <c r="F554">
        <f>LEN(Table1121[[#This Row],[ID]])</f>
        <v>3</v>
      </c>
    </row>
    <row r="555" spans="1:6" x14ac:dyDescent="0.3">
      <c r="A555" t="str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Row],[BC-SfB_1980]]&lt;&gt;"",BIMTypeCode[[#This Row],[BC-SfB_1980]],"")</f>
        <v/>
      </c>
      <c r="D555" t="str">
        <f>IF(BIMTypeCode[[#This Row],[CCS_R1]]&lt;&gt;"",BIMTypeCode[[#This Row],[CCS_R1]],"")</f>
        <v>[L]UAC</v>
      </c>
      <c r="E555" t="str">
        <f>IF(BIMTypeCode[[#This Row],[Forvaltningklassifikation_V2.3]]&lt;&gt;"",BIMTypeCode[[#This Row],[Forvaltningklassifikation_V2.3]],"")</f>
        <v>bt.bly.sam</v>
      </c>
      <c r="F555">
        <f>LEN(Table1121[[#This Row],[ID]])</f>
        <v>4</v>
      </c>
    </row>
    <row r="556" spans="1:6" x14ac:dyDescent="0.3">
      <c r="A556" t="str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Row],[BC-SfB_1980]]&lt;&gt;"",BIMTypeCode[[#This Row],[BC-SfB_1980]],"")</f>
        <v/>
      </c>
      <c r="D556" t="str">
        <f>IF(BIMTypeCode[[#This Row],[CCS_R1]]&lt;&gt;"",BIMTypeCode[[#This Row],[CCS_R1]],"")</f>
        <v>[L]UAC</v>
      </c>
      <c r="E556" t="str">
        <f>IF(BIMTypeCode[[#This Row],[Forvaltningklassifikation_V2.3]]&lt;&gt;"",BIMTypeCode[[#This Row],[Forvaltningklassifikation_V2.3]],"")</f>
        <v>bt.bly.sam</v>
      </c>
      <c r="F556">
        <f>LEN(Table1121[[#This Row],[ID]])</f>
        <v>4</v>
      </c>
    </row>
    <row r="557" spans="1:6" x14ac:dyDescent="0.3">
      <c r="A557" t="str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Row],[BC-SfB_1980]]&lt;&gt;"",BIMTypeCode[[#This Row],[BC-SfB_1980]],"")</f>
        <v/>
      </c>
      <c r="D557" t="str">
        <f>IF(BIMTypeCode[[#This Row],[CCS_R1]]&lt;&gt;"",BIMTypeCode[[#This Row],[CCS_R1]],"")</f>
        <v>[L]UAC</v>
      </c>
      <c r="E557" t="str">
        <f>IF(BIMTypeCode[[#This Row],[Forvaltningklassifikation_V2.3]]&lt;&gt;"",BIMTypeCode[[#This Row],[Forvaltningklassifikation_V2.3]],"")</f>
        <v/>
      </c>
      <c r="F557">
        <f>LEN(Table1121[[#This Row],[ID]])</f>
        <v>4</v>
      </c>
    </row>
    <row r="558" spans="1:6" x14ac:dyDescent="0.3">
      <c r="A558" t="str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Row],[BC-SfB_1980]]&lt;&gt;"",BIMTypeCode[[#This Row],[BC-SfB_1980]],"")</f>
        <v>(63)</v>
      </c>
      <c r="D558" t="str">
        <f>IF(BIMTypeCode[[#This Row],[CCS_R1]]&lt;&gt;"",BIMTypeCode[[#This Row],[CCS_R1]],"")</f>
        <v>[L]JK</v>
      </c>
      <c r="E558" t="str">
        <f>IF(BIMTypeCode[[#This Row],[Forvaltningklassifikation_V2.3]]&lt;&gt;"",BIMTypeCode[[#This Row],[Forvaltningklassifikation_V2.3]],"")</f>
        <v>bt.elf.sam</v>
      </c>
      <c r="F558">
        <f>LEN(Table1121[[#This Row],[ID]])</f>
        <v>3</v>
      </c>
    </row>
    <row r="559" spans="1:6" x14ac:dyDescent="0.3">
      <c r="A559" t="str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Row],[BC-SfB_1980]]&lt;&gt;"",BIMTypeCode[[#This Row],[BC-SfB_1980]],"")</f>
        <v/>
      </c>
      <c r="D559" t="str">
        <f>IF(BIMTypeCode[[#This Row],[CCS_R1]]&lt;&gt;"",BIMTypeCode[[#This Row],[CCS_R1]],"")</f>
        <v>[L]XDB</v>
      </c>
      <c r="E559" t="str">
        <f>IF(BIMTypeCode[[#This Row],[Forvaltningklassifikation_V2.3]]&lt;&gt;"",BIMTypeCode[[#This Row],[Forvaltningklassifikation_V2.3]],"")</f>
        <v>bt.bly.sam</v>
      </c>
      <c r="F559">
        <f>LEN(Table1121[[#This Row],[ID]])</f>
        <v>4</v>
      </c>
    </row>
    <row r="560" spans="1:6" x14ac:dyDescent="0.3">
      <c r="A560" t="str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Row],[BC-SfB_1980]]&lt;&gt;"",BIMTypeCode[[#This Row],[BC-SfB_1980]],"")</f>
        <v/>
      </c>
      <c r="D560" t="str">
        <f>IF(BIMTypeCode[[#This Row],[CCS_R1]]&lt;&gt;"",BIMTypeCode[[#This Row],[CCS_R1]],"")</f>
        <v>[L]UBA</v>
      </c>
      <c r="E560" t="str">
        <f>IF(BIMTypeCode[[#This Row],[Forvaltningklassifikation_V2.3]]&lt;&gt;"",BIMTypeCode[[#This Row],[Forvaltningklassifikation_V2.3]],"")</f>
        <v>bt.bly.sam</v>
      </c>
      <c r="F560">
        <f>LEN(Table1121[[#This Row],[ID]])</f>
        <v>4</v>
      </c>
    </row>
    <row r="561" spans="1:6" x14ac:dyDescent="0.3">
      <c r="A561" t="str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Row],[BC-SfB_1980]]&lt;&gt;"",BIMTypeCode[[#This Row],[BC-SfB_1980]],"")</f>
        <v/>
      </c>
      <c r="D561" t="str">
        <f>IF(BIMTypeCode[[#This Row],[CCS_R1]]&lt;&gt;"",BIMTypeCode[[#This Row],[CCS_R1]],"")</f>
        <v>[L]XDD</v>
      </c>
      <c r="E561" t="str">
        <f>IF(BIMTypeCode[[#This Row],[Forvaltningklassifikation_V2.3]]&lt;&gt;"",BIMTypeCode[[#This Row],[Forvaltningklassifikation_V2.3]],"")</f>
        <v>bt.bly.sam</v>
      </c>
      <c r="F561">
        <f>LEN(Table1121[[#This Row],[ID]])</f>
        <v>4</v>
      </c>
    </row>
    <row r="562" spans="1:6" x14ac:dyDescent="0.3">
      <c r="A562" t="str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Row],[BC-SfB_1980]]&lt;&gt;"",BIMTypeCode[[#This Row],[BC-SfB_1980]],"")</f>
        <v/>
      </c>
      <c r="D562" t="str">
        <f>IF(BIMTypeCode[[#This Row],[CCS_R1]]&lt;&gt;"",BIMTypeCode[[#This Row],[CCS_R1]],"")</f>
        <v>[L]XDB</v>
      </c>
      <c r="E562" t="str">
        <f>IF(BIMTypeCode[[#This Row],[Forvaltningklassifikation_V2.3]]&lt;&gt;"",BIMTypeCode[[#This Row],[Forvaltningklassifikation_V2.3]],"")</f>
        <v/>
      </c>
      <c r="F562">
        <f>LEN(Table1121[[#This Row],[ID]])</f>
        <v>4</v>
      </c>
    </row>
    <row r="563" spans="1:6" x14ac:dyDescent="0.3">
      <c r="A563" t="str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Row],[BC-SfB_1980]]&lt;&gt;"",BIMTypeCode[[#This Row],[BC-SfB_1980]],"")</f>
        <v/>
      </c>
      <c r="D563" t="str">
        <f>IF(BIMTypeCode[[#This Row],[CCS_R1]]&lt;&gt;"",BIMTypeCode[[#This Row],[CCS_R1]],"")</f>
        <v>[L]SFD</v>
      </c>
      <c r="E563" t="str">
        <f>IF(BIMTypeCode[[#This Row],[Forvaltningklassifikation_V2.3]]&lt;&gt;"",BIMTypeCode[[#This Row],[Forvaltningklassifikation_V2.3]],"")</f>
        <v/>
      </c>
      <c r="F563">
        <f>LEN(Table1121[[#This Row],[ID]])</f>
        <v>4</v>
      </c>
    </row>
    <row r="564" spans="1:6" x14ac:dyDescent="0.3">
      <c r="A564" t="str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Row],[BC-SfB_1980]]&lt;&gt;"",BIMTypeCode[[#This Row],[BC-SfB_1980]],"")</f>
        <v>(63)</v>
      </c>
      <c r="D564" t="str">
        <f>IF(BIMTypeCode[[#This Row],[CCS_R1]]&lt;&gt;"",BIMTypeCode[[#This Row],[CCS_R1]],"")</f>
        <v>[L]HG</v>
      </c>
      <c r="E564" t="str">
        <f>IF(BIMTypeCode[[#This Row],[Forvaltningklassifikation_V2.3]]&lt;&gt;"",BIMTypeCode[[#This Row],[Forvaltningklassifikation_V2.3]],"")</f>
        <v>bt.elf.sam</v>
      </c>
      <c r="F564">
        <f>LEN(Table1121[[#This Row],[ID]])</f>
        <v>3</v>
      </c>
    </row>
    <row r="565" spans="1:6" x14ac:dyDescent="0.3">
      <c r="A565" t="str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Row],[BC-SfB_1980]]&lt;&gt;"",BIMTypeCode[[#This Row],[BC-SfB_1980]],"")</f>
        <v/>
      </c>
      <c r="D565" t="str">
        <f>IF(BIMTypeCode[[#This Row],[CCS_R1]]&lt;&gt;"",BIMTypeCode[[#This Row],[CCS_R1]],"")</f>
        <v>[L]HG</v>
      </c>
      <c r="E565" t="str">
        <f>IF(BIMTypeCode[[#This Row],[Forvaltningklassifikation_V2.3]]&lt;&gt;"",BIMTypeCode[[#This Row],[Forvaltningklassifikation_V2.3]],"")</f>
        <v>bt.bly.sam</v>
      </c>
      <c r="F565">
        <f>LEN(Table1121[[#This Row],[ID]])</f>
        <v>4</v>
      </c>
    </row>
    <row r="566" spans="1:6" x14ac:dyDescent="0.3">
      <c r="A566" t="str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Row],[BC-SfB_1980]]&lt;&gt;"",BIMTypeCode[[#This Row],[BC-SfB_1980]],"")</f>
        <v/>
      </c>
      <c r="D566" t="str">
        <f>IF(BIMTypeCode[[#This Row],[CCS_R1]]&lt;&gt;"",BIMTypeCode[[#This Row],[CCS_R1]],"")</f>
        <v/>
      </c>
      <c r="E566" t="str">
        <f>IF(BIMTypeCode[[#This Row],[Forvaltningklassifikation_V2.3]]&lt;&gt;"",BIMTypeCode[[#This Row],[Forvaltningklassifikation_V2.3]],"")</f>
        <v/>
      </c>
      <c r="F566">
        <f>LEN(Table1121[[#This Row],[ID]])</f>
        <v>2</v>
      </c>
    </row>
    <row r="567" spans="1:6" x14ac:dyDescent="0.3">
      <c r="A567" t="str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Row],[BC-SfB_1980]]&lt;&gt;"",BIMTypeCode[[#This Row],[BC-SfB_1980]],"")</f>
        <v>(64)1</v>
      </c>
      <c r="D567" t="str">
        <f>IF(BIMTypeCode[[#This Row],[CCS_R1]]&lt;&gt;"",BIMTypeCode[[#This Row],[CCS_R1]],"")</f>
        <v>[L]HJ</v>
      </c>
      <c r="E567" t="str">
        <f>IF(BIMTypeCode[[#This Row],[Forvaltningklassifikation_V2.3]]&lt;&gt;"",BIMTypeCode[[#This Row],[Forvaltningklassifikation_V2.3]],"")</f>
        <v>bt.elf.sam</v>
      </c>
      <c r="F567">
        <f>LEN(Table1121[[#This Row],[ID]])</f>
        <v>3</v>
      </c>
    </row>
    <row r="568" spans="1:6" x14ac:dyDescent="0.3">
      <c r="A568" t="str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Row],[BC-SfB_1980]]&lt;&gt;"",BIMTypeCode[[#This Row],[BC-SfB_1980]],"")</f>
        <v/>
      </c>
      <c r="D568" t="str">
        <f>IF(BIMTypeCode[[#This Row],[CCS_R1]]&lt;&gt;"",BIMTypeCode[[#This Row],[CCS_R1]],"")</f>
        <v>[L]JL</v>
      </c>
      <c r="E568" t="str">
        <f>IF(BIMTypeCode[[#This Row],[Forvaltningklassifikation_V2.3]]&lt;&gt;"",BIMTypeCode[[#This Row],[Forvaltningklassifikation_V2.3]],"")</f>
        <v>bt.kom.sam</v>
      </c>
      <c r="F568">
        <f>LEN(Table1121[[#This Row],[ID]])</f>
        <v>4</v>
      </c>
    </row>
    <row r="569" spans="1:6" x14ac:dyDescent="0.3">
      <c r="A569" t="str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Row],[BC-SfB_1980]]&lt;&gt;"",BIMTypeCode[[#This Row],[BC-SfB_1980]],"")</f>
        <v/>
      </c>
      <c r="D569" t="str">
        <f>IF(BIMTypeCode[[#This Row],[CCS_R1]]&lt;&gt;"",BIMTypeCode[[#This Row],[CCS_R1]],"")</f>
        <v>[L]HJ</v>
      </c>
      <c r="E569" t="str">
        <f>IF(BIMTypeCode[[#This Row],[Forvaltningklassifikation_V2.3]]&lt;&gt;"",BIMTypeCode[[#This Row],[Forvaltningklassifikation_V2.3]],"")</f>
        <v>bt.kom.sam</v>
      </c>
      <c r="F569">
        <f>LEN(Table1121[[#This Row],[ID]])</f>
        <v>4</v>
      </c>
    </row>
    <row r="570" spans="1:6" x14ac:dyDescent="0.3">
      <c r="A570" t="str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Row],[BC-SfB_1980]]&lt;&gt;"",BIMTypeCode[[#This Row],[BC-SfB_1980]],"")</f>
        <v/>
      </c>
      <c r="D570" t="str">
        <f>IF(BIMTypeCode[[#This Row],[CCS_R1]]&lt;&gt;"",BIMTypeCode[[#This Row],[CCS_R1]],"")</f>
        <v>[L]LD</v>
      </c>
      <c r="E570" t="str">
        <f>IF(BIMTypeCode[[#This Row],[Forvaltningklassifikation_V2.3]]&lt;&gt;"",BIMTypeCode[[#This Row],[Forvaltningklassifikation_V2.3]],"")</f>
        <v>bt.kom.sam</v>
      </c>
      <c r="F570">
        <f>LEN(Table1121[[#This Row],[ID]])</f>
        <v>4</v>
      </c>
    </row>
    <row r="571" spans="1:6" x14ac:dyDescent="0.3">
      <c r="A571" t="str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Row],[BC-SfB_1980]]&lt;&gt;"",BIMTypeCode[[#This Row],[BC-SfB_1980]],"")</f>
        <v>(64)3</v>
      </c>
      <c r="D571" t="str">
        <f>IF(BIMTypeCode[[#This Row],[CCS_R1]]&lt;&gt;"",BIMTypeCode[[#This Row],[CCS_R1]],"")</f>
        <v>[L]JL</v>
      </c>
      <c r="E571" t="str">
        <f>IF(BIMTypeCode[[#This Row],[Forvaltningklassifikation_V2.3]]&lt;&gt;"",BIMTypeCode[[#This Row],[Forvaltningklassifikation_V2.3]],"")</f>
        <v>bt.elf.sam</v>
      </c>
      <c r="F571">
        <f>LEN(Table1121[[#This Row],[ID]])</f>
        <v>3</v>
      </c>
    </row>
    <row r="572" spans="1:6" x14ac:dyDescent="0.3">
      <c r="A572" t="str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Row],[BC-SfB_1980]]&lt;&gt;"",BIMTypeCode[[#This Row],[BC-SfB_1980]],"")</f>
        <v/>
      </c>
      <c r="D572" t="str">
        <f>IF(BIMTypeCode[[#This Row],[CCS_R1]]&lt;&gt;"",BIMTypeCode[[#This Row],[CCS_R1]],"")</f>
        <v>[L]CFA</v>
      </c>
      <c r="E572" t="str">
        <f>IF(BIMTypeCode[[#This Row],[Forvaltningklassifikation_V2.3]]&lt;&gt;"",BIMTypeCode[[#This Row],[Forvaltningklassifikation_V2.3]],"")</f>
        <v>bt.kom.sam</v>
      </c>
      <c r="F572">
        <f>LEN(Table1121[[#This Row],[ID]])</f>
        <v>4</v>
      </c>
    </row>
    <row r="573" spans="1:6" x14ac:dyDescent="0.3">
      <c r="A573" t="str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Row],[BC-SfB_1980]]&lt;&gt;"",BIMTypeCode[[#This Row],[BC-SfB_1980]],"")</f>
        <v/>
      </c>
      <c r="D573" t="str">
        <f>IF(BIMTypeCode[[#This Row],[CCS_R1]]&lt;&gt;"",BIMTypeCode[[#This Row],[CCS_R1]],"")</f>
        <v>[L]HJ</v>
      </c>
      <c r="E573" t="str">
        <f>IF(BIMTypeCode[[#This Row],[Forvaltningklassifikation_V2.3]]&lt;&gt;"",BIMTypeCode[[#This Row],[Forvaltningklassifikation_V2.3]],"")</f>
        <v>bt.kom.sam</v>
      </c>
      <c r="F573">
        <f>LEN(Table1121[[#This Row],[ID]])</f>
        <v>4</v>
      </c>
    </row>
    <row r="574" spans="1:6" x14ac:dyDescent="0.3">
      <c r="A574" t="str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Row],[BC-SfB_1980]]&lt;&gt;"",BIMTypeCode[[#This Row],[BC-SfB_1980]],"")</f>
        <v/>
      </c>
      <c r="D574" t="str">
        <f>IF(BIMTypeCode[[#This Row],[CCS_R1]]&lt;&gt;"",BIMTypeCode[[#This Row],[CCS_R1]],"")</f>
        <v>[L]BKA</v>
      </c>
      <c r="E574" t="str">
        <f>IF(BIMTypeCode[[#This Row],[Forvaltningklassifikation_V2.3]]&lt;&gt;"",BIMTypeCode[[#This Row],[Forvaltningklassifikation_V2.3]],"")</f>
        <v>bt.kom.sam</v>
      </c>
      <c r="F574">
        <f>LEN(Table1121[[#This Row],[ID]])</f>
        <v>4</v>
      </c>
    </row>
    <row r="575" spans="1:6" x14ac:dyDescent="0.3">
      <c r="A575" t="str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Row],[BC-SfB_1980]]&lt;&gt;"",BIMTypeCode[[#This Row],[BC-SfB_1980]],"")</f>
        <v>(64)</v>
      </c>
      <c r="D575" t="str">
        <f>IF(BIMTypeCode[[#This Row],[CCS_R1]]&lt;&gt;"",BIMTypeCode[[#This Row],[CCS_R1]],"")</f>
        <v>[L]MB</v>
      </c>
      <c r="E575" t="str">
        <f>IF(BIMTypeCode[[#This Row],[Forvaltningklassifikation_V2.3]]&lt;&gt;"",BIMTypeCode[[#This Row],[Forvaltningklassifikation_V2.3]],"")</f>
        <v>bt.elf.sam</v>
      </c>
      <c r="F575">
        <f>LEN(Table1121[[#This Row],[ID]])</f>
        <v>3</v>
      </c>
    </row>
    <row r="576" spans="1:6" x14ac:dyDescent="0.3">
      <c r="A576" t="str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Row],[BC-SfB_1980]]&lt;&gt;"",BIMTypeCode[[#This Row],[BC-SfB_1980]],"")</f>
        <v/>
      </c>
      <c r="D576" t="str">
        <f>IF(BIMTypeCode[[#This Row],[CCS_R1]]&lt;&gt;"",BIMTypeCode[[#This Row],[CCS_R1]],"")</f>
        <v>[L]M?</v>
      </c>
      <c r="E576" t="str">
        <f>IF(BIMTypeCode[[#This Row],[Forvaltningklassifikation_V2.3]]&lt;&gt;"",BIMTypeCode[[#This Row],[Forvaltningklassifikation_V2.3]],"")</f>
        <v>bt.kom.sam</v>
      </c>
      <c r="F576">
        <f>LEN(Table1121[[#This Row],[ID]])</f>
        <v>4</v>
      </c>
    </row>
    <row r="577" spans="1:6" x14ac:dyDescent="0.3">
      <c r="A577" t="str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Row],[BC-SfB_1980]]&lt;&gt;"",BIMTypeCode[[#This Row],[BC-SfB_1980]],"")</f>
        <v/>
      </c>
      <c r="D577" t="str">
        <f>IF(BIMTypeCode[[#This Row],[CCS_R1]]&lt;&gt;"",BIMTypeCode[[#This Row],[CCS_R1]],"")</f>
        <v>[L]MB</v>
      </c>
      <c r="E577" t="str">
        <f>IF(BIMTypeCode[[#This Row],[Forvaltningklassifikation_V2.3]]&lt;&gt;"",BIMTypeCode[[#This Row],[Forvaltningklassifikation_V2.3]],"")</f>
        <v>bt.kom.sam</v>
      </c>
      <c r="F577">
        <f>LEN(Table1121[[#This Row],[ID]])</f>
        <v>4</v>
      </c>
    </row>
    <row r="578" spans="1:6" x14ac:dyDescent="0.3">
      <c r="A578" t="str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Row],[BC-SfB_1980]]&lt;&gt;"",BIMTypeCode[[#This Row],[BC-SfB_1980]],"")</f>
        <v/>
      </c>
      <c r="D578" t="str">
        <f>IF(BIMTypeCode[[#This Row],[CCS_R1]]&lt;&gt;"",BIMTypeCode[[#This Row],[CCS_R1]],"")</f>
        <v>[L]HJ</v>
      </c>
      <c r="E578" t="str">
        <f>IF(BIMTypeCode[[#This Row],[Forvaltningklassifikation_V2.3]]&lt;&gt;"",BIMTypeCode[[#This Row],[Forvaltningklassifikation_V2.3]],"")</f>
        <v>bt.kom.sam</v>
      </c>
      <c r="F578">
        <f>LEN(Table1121[[#This Row],[ID]])</f>
        <v>4</v>
      </c>
    </row>
    <row r="579" spans="1:6" x14ac:dyDescent="0.3">
      <c r="A579" t="str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Row],[BC-SfB_1980]]&lt;&gt;"",BIMTypeCode[[#This Row],[BC-SfB_1980]],"")</f>
        <v/>
      </c>
      <c r="D579" t="str">
        <f>IF(BIMTypeCode[[#This Row],[CCS_R1]]&lt;&gt;"",BIMTypeCode[[#This Row],[CCS_R1]],"")</f>
        <v>[L]MB</v>
      </c>
      <c r="E579" t="str">
        <f>IF(BIMTypeCode[[#This Row],[Forvaltningklassifikation_V2.3]]&lt;&gt;"",BIMTypeCode[[#This Row],[Forvaltningklassifikation_V2.3]],"")</f>
        <v>bt.kom.sam</v>
      </c>
      <c r="F579">
        <f>LEN(Table1121[[#This Row],[ID]])</f>
        <v>4</v>
      </c>
    </row>
    <row r="580" spans="1:6" x14ac:dyDescent="0.3">
      <c r="A580" t="str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Row],[BC-SfB_1980]]&lt;&gt;"",BIMTypeCode[[#This Row],[BC-SfB_1980]],"")</f>
        <v/>
      </c>
      <c r="D580" t="str">
        <f>IF(BIMTypeCode[[#This Row],[CCS_R1]]&lt;&gt;"",BIMTypeCode[[#This Row],[CCS_R1]],"")</f>
        <v>[L]KJ</v>
      </c>
      <c r="E580" t="str">
        <f>IF(BIMTypeCode[[#This Row],[Forvaltningklassifikation_V2.3]]&lt;&gt;"",BIMTypeCode[[#This Row],[Forvaltningklassifikation_V2.3]],"")</f>
        <v>bt.kom.sam</v>
      </c>
      <c r="F580">
        <f>LEN(Table1121[[#This Row],[ID]])</f>
        <v>4</v>
      </c>
    </row>
    <row r="581" spans="1:6" x14ac:dyDescent="0.3">
      <c r="A581" t="str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Row],[BC-SfB_1980]]&lt;&gt;"",BIMTypeCode[[#This Row],[BC-SfB_1980]],"")</f>
        <v/>
      </c>
      <c r="D581" t="str">
        <f>IF(BIMTypeCode[[#This Row],[CCS_R1]]&lt;&gt;"",BIMTypeCode[[#This Row],[CCS_R1]],"")</f>
        <v>[L]MB</v>
      </c>
      <c r="E581" t="str">
        <f>IF(BIMTypeCode[[#This Row],[Forvaltningklassifikation_V2.3]]&lt;&gt;"",BIMTypeCode[[#This Row],[Forvaltningklassifikation_V2.3]],"")</f>
        <v>bt.kom.sam</v>
      </c>
      <c r="F581">
        <f>LEN(Table1121[[#This Row],[ID]])</f>
        <v>4</v>
      </c>
    </row>
    <row r="582" spans="1:6" x14ac:dyDescent="0.3">
      <c r="A582" t="str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Row],[BC-SfB_1980]]&lt;&gt;"",BIMTypeCode[[#This Row],[BC-SfB_1980]],"")</f>
        <v>(64)</v>
      </c>
      <c r="D582" t="str">
        <f>IF(BIMTypeCode[[#This Row],[CCS_R1]]&lt;&gt;"",BIMTypeCode[[#This Row],[CCS_R1]],"")</f>
        <v>[L]JL</v>
      </c>
      <c r="E582" t="str">
        <f>IF(BIMTypeCode[[#This Row],[Forvaltningklassifikation_V2.3]]&lt;&gt;"",BIMTypeCode[[#This Row],[Forvaltningklassifikation_V2.3]],"")</f>
        <v>bt.elf.sam</v>
      </c>
      <c r="F582">
        <f>LEN(Table1121[[#This Row],[ID]])</f>
        <v>3</v>
      </c>
    </row>
    <row r="583" spans="1:6" x14ac:dyDescent="0.3">
      <c r="A583" t="str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Row],[BC-SfB_1980]]&lt;&gt;"",BIMTypeCode[[#This Row],[BC-SfB_1980]],"")</f>
        <v/>
      </c>
      <c r="D583" t="str">
        <f>IF(BIMTypeCode[[#This Row],[CCS_R1]]&lt;&gt;"",BIMTypeCode[[#This Row],[CCS_R1]],"")</f>
        <v>[L]UAB</v>
      </c>
      <c r="E583" t="str">
        <f>IF(BIMTypeCode[[#This Row],[Forvaltningklassifikation_V2.3]]&lt;&gt;"",BIMTypeCode[[#This Row],[Forvaltningklassifikation_V2.3]],"")</f>
        <v>bt.kom.sam</v>
      </c>
      <c r="F583">
        <f>LEN(Table1121[[#This Row],[ID]])</f>
        <v>4</v>
      </c>
    </row>
    <row r="584" spans="1:6" x14ac:dyDescent="0.3">
      <c r="A584" t="str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Row],[BC-SfB_1980]]&lt;&gt;"",BIMTypeCode[[#This Row],[BC-SfB_1980]],"")</f>
        <v/>
      </c>
      <c r="D584" t="str">
        <f>IF(BIMTypeCode[[#This Row],[CCS_R1]]&lt;&gt;"",BIMTypeCode[[#This Row],[CCS_R1]],"")</f>
        <v>[L]KJ</v>
      </c>
      <c r="E584" t="str">
        <f>IF(BIMTypeCode[[#This Row],[Forvaltningklassifikation_V2.3]]&lt;&gt;"",BIMTypeCode[[#This Row],[Forvaltningklassifikation_V2.3]],"")</f>
        <v>bt.kom.sam</v>
      </c>
      <c r="F584">
        <f>LEN(Table1121[[#This Row],[ID]])</f>
        <v>4</v>
      </c>
    </row>
    <row r="585" spans="1:6" x14ac:dyDescent="0.3">
      <c r="A585" t="str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Row],[BC-SfB_1980]]&lt;&gt;"",BIMTypeCode[[#This Row],[BC-SfB_1980]],"")</f>
        <v/>
      </c>
      <c r="D585" t="str">
        <f>IF(BIMTypeCode[[#This Row],[CCS_R1]]&lt;&gt;"",BIMTypeCode[[#This Row],[CCS_R1]],"")</f>
        <v>[L]BGA</v>
      </c>
      <c r="E585" t="str">
        <f>IF(BIMTypeCode[[#This Row],[Forvaltningklassifikation_V2.3]]&lt;&gt;"",BIMTypeCode[[#This Row],[Forvaltningklassifikation_V2.3]],"")</f>
        <v/>
      </c>
      <c r="F585">
        <f>LEN(Table1121[[#This Row],[ID]])</f>
        <v>4</v>
      </c>
    </row>
    <row r="586" spans="1:6" x14ac:dyDescent="0.3">
      <c r="A586" t="str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Row],[BC-SfB_1980]]&lt;&gt;"",BIMTypeCode[[#This Row],[BC-SfB_1980]],"")</f>
        <v/>
      </c>
      <c r="D586" t="str">
        <f>IF(BIMTypeCode[[#This Row],[CCS_R1]]&lt;&gt;"",BIMTypeCode[[#This Row],[CCS_R1]],"")</f>
        <v/>
      </c>
      <c r="E586" t="str">
        <f>IF(BIMTypeCode[[#This Row],[Forvaltningklassifikation_V2.3]]&lt;&gt;"",BIMTypeCode[[#This Row],[Forvaltningklassifikation_V2.3]],"")</f>
        <v/>
      </c>
      <c r="F586">
        <f>LEN(Table1121[[#This Row],[ID]])</f>
        <v>2</v>
      </c>
    </row>
    <row r="587" spans="1:6" x14ac:dyDescent="0.3">
      <c r="A587" t="str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Row],[BC-SfB_1980]]&lt;&gt;"",BIMTypeCode[[#This Row],[BC-SfB_1980]],"")</f>
        <v>(6.)</v>
      </c>
      <c r="D587" t="str">
        <f>IF(BIMTypeCode[[#This Row],[CCS_R1]]&lt;&gt;"",BIMTypeCode[[#This Row],[CCS_R1]],"")</f>
        <v>[L]LD</v>
      </c>
      <c r="E587" t="str">
        <f>IF(BIMTypeCode[[#This Row],[Forvaltningklassifikation_V2.3]]&lt;&gt;"",BIMTypeCode[[#This Row],[Forvaltningklassifikation_V2.3]],"")</f>
        <v>bt.elf.sam</v>
      </c>
      <c r="F587">
        <f>LEN(Table1121[[#This Row],[ID]])</f>
        <v>3</v>
      </c>
    </row>
    <row r="588" spans="1:6" x14ac:dyDescent="0.3">
      <c r="A588" t="str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Row],[BC-SfB_1980]]&lt;&gt;"",BIMTypeCode[[#This Row],[BC-SfB_1980]],"")</f>
        <v/>
      </c>
      <c r="D588" t="str">
        <f>IF(BIMTypeCode[[#This Row],[CCS_R1]]&lt;&gt;"",BIMTypeCode[[#This Row],[CCS_R1]],"")</f>
        <v>[L]LE</v>
      </c>
      <c r="E588" t="str">
        <f>IF(BIMTypeCode[[#This Row],[Forvaltningklassifikation_V2.3]]&lt;&gt;"",BIMTypeCode[[#This Row],[Forvaltningklassifikation_V2.3]],"")</f>
        <v>bt.bes.sam</v>
      </c>
      <c r="F588">
        <f>LEN(Table1121[[#This Row],[ID]])</f>
        <v>4</v>
      </c>
    </row>
    <row r="589" spans="1:6" x14ac:dyDescent="0.3">
      <c r="A589" t="str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Row],[BC-SfB_1980]]&lt;&gt;"",BIMTypeCode[[#This Row],[BC-SfB_1980]],"")</f>
        <v/>
      </c>
      <c r="D589" t="str">
        <f>IF(BIMTypeCode[[#This Row],[CCS_R1]]&lt;&gt;"",BIMTypeCode[[#This Row],[CCS_R1]],"")</f>
        <v>[L]LD</v>
      </c>
      <c r="E589" t="str">
        <f>IF(BIMTypeCode[[#This Row],[Forvaltningklassifikation_V2.3]]&lt;&gt;"",BIMTypeCode[[#This Row],[Forvaltningklassifikation_V2.3]],"")</f>
        <v>bt.adg.sam</v>
      </c>
      <c r="F589">
        <f>LEN(Table1121[[#This Row],[ID]])</f>
        <v>4</v>
      </c>
    </row>
    <row r="590" spans="1:6" x14ac:dyDescent="0.3">
      <c r="A590" t="str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Row],[BC-SfB_1980]]&lt;&gt;"",BIMTypeCode[[#This Row],[BC-SfB_1980]],"")</f>
        <v/>
      </c>
      <c r="D590" t="str">
        <f>IF(BIMTypeCode[[#This Row],[CCS_R1]]&lt;&gt;"",BIMTypeCode[[#This Row],[CCS_R1]],"")</f>
        <v>[L]LF</v>
      </c>
      <c r="E590" t="str">
        <f>IF(BIMTypeCode[[#This Row],[Forvaltningklassifikation_V2.3]]&lt;&gt;"",BIMTypeCode[[#This Row],[Forvaltningklassifikation_V2.3]],"")</f>
        <v>bt.adg.sam</v>
      </c>
      <c r="F590">
        <f>LEN(Table1121[[#This Row],[ID]])</f>
        <v>4</v>
      </c>
    </row>
    <row r="591" spans="1:6" x14ac:dyDescent="0.3">
      <c r="A591" t="str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Row],[BC-SfB_1980]]&lt;&gt;"",BIMTypeCode[[#This Row],[BC-SfB_1980]],"")</f>
        <v>(6.)</v>
      </c>
      <c r="D591" t="str">
        <f>IF(BIMTypeCode[[#This Row],[CCS_R1]]&lt;&gt;"",BIMTypeCode[[#This Row],[CCS_R1]],"")</f>
        <v>[L]LE</v>
      </c>
      <c r="E591" t="str">
        <f>IF(BIMTypeCode[[#This Row],[Forvaltningklassifikation_V2.3]]&lt;&gt;"",BIMTypeCode[[#This Row],[Forvaltningklassifikation_V2.3]],"")</f>
        <v>bt.elf.sam</v>
      </c>
      <c r="F591">
        <f>LEN(Table1121[[#This Row],[ID]])</f>
        <v>3</v>
      </c>
    </row>
    <row r="592" spans="1:6" x14ac:dyDescent="0.3">
      <c r="A592" t="str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Row],[BC-SfB_1980]]&lt;&gt;"",BIMTypeCode[[#This Row],[BC-SfB_1980]],"")</f>
        <v/>
      </c>
      <c r="D592" t="str">
        <f>IF(BIMTypeCode[[#This Row],[CCS_R1]]&lt;&gt;"",BIMTypeCode[[#This Row],[CCS_R1]],"")</f>
        <v>[L]LB</v>
      </c>
      <c r="E592" t="str">
        <f>IF(BIMTypeCode[[#This Row],[Forvaltningklassifikation_V2.3]]&lt;&gt;"",BIMTypeCode[[#This Row],[Forvaltningklassifikation_V2.3]],"")</f>
        <v>bt.bes.sam</v>
      </c>
      <c r="F592">
        <f>LEN(Table1121[[#This Row],[ID]])</f>
        <v>4</v>
      </c>
    </row>
    <row r="593" spans="1:6" x14ac:dyDescent="0.3">
      <c r="A593" t="str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Row],[BC-SfB_1980]]&lt;&gt;"",BIMTypeCode[[#This Row],[BC-SfB_1980]],"")</f>
        <v/>
      </c>
      <c r="D593" t="str">
        <f>IF(BIMTypeCode[[#This Row],[CCS_R1]]&lt;&gt;"",BIMTypeCode[[#This Row],[CCS_R1]],"")</f>
        <v>[L]PA</v>
      </c>
      <c r="E593" t="str">
        <f>IF(BIMTypeCode[[#This Row],[Forvaltningklassifikation_V2.3]]&lt;&gt;"",BIMTypeCode[[#This Row],[Forvaltningklassifikation_V2.3]],"")</f>
        <v>bt.bes.sam</v>
      </c>
      <c r="F593">
        <f>LEN(Table1121[[#This Row],[ID]])</f>
        <v>4</v>
      </c>
    </row>
    <row r="594" spans="1:6" x14ac:dyDescent="0.3">
      <c r="A594" t="str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Row],[BC-SfB_1980]]&lt;&gt;"",BIMTypeCode[[#This Row],[BC-SfB_1980]],"")</f>
        <v/>
      </c>
      <c r="D594" t="str">
        <f>IF(BIMTypeCode[[#This Row],[CCS_R1]]&lt;&gt;"",BIMTypeCode[[#This Row],[CCS_R1]],"")</f>
        <v>[L]LA</v>
      </c>
      <c r="E594" t="str">
        <f>IF(BIMTypeCode[[#This Row],[Forvaltningklassifikation_V2.3]]&lt;&gt;"",BIMTypeCode[[#This Row],[Forvaltningklassifikation_V2.3]],"")</f>
        <v>bt.bes.sam</v>
      </c>
      <c r="F594">
        <f>LEN(Table1121[[#This Row],[ID]])</f>
        <v>4</v>
      </c>
    </row>
    <row r="595" spans="1:6" x14ac:dyDescent="0.3">
      <c r="A595" t="str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Row],[BC-SfB_1980]]&lt;&gt;"",BIMTypeCode[[#This Row],[BC-SfB_1980]],"")</f>
        <v/>
      </c>
      <c r="D595" t="str">
        <f>IF(BIMTypeCode[[#This Row],[CCS_R1]]&lt;&gt;"",BIMTypeCode[[#This Row],[CCS_R1]],"")</f>
        <v>[L]PB</v>
      </c>
      <c r="E595" t="str">
        <f>IF(BIMTypeCode[[#This Row],[Forvaltningklassifikation_V2.3]]&lt;&gt;"",BIMTypeCode[[#This Row],[Forvaltningklassifikation_V2.3]],"")</f>
        <v>bt.bes.sam</v>
      </c>
      <c r="F595">
        <f>LEN(Table1121[[#This Row],[ID]])</f>
        <v>4</v>
      </c>
    </row>
    <row r="596" spans="1:6" x14ac:dyDescent="0.3">
      <c r="A596" t="str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Row],[BC-SfB_1980]]&lt;&gt;"",BIMTypeCode[[#This Row],[BC-SfB_1980]],"")</f>
        <v/>
      </c>
      <c r="D596" t="str">
        <f>IF(BIMTypeCode[[#This Row],[CCS_R1]]&lt;&gt;"",BIMTypeCode[[#This Row],[CCS_R1]],"")</f>
        <v>[L]PB</v>
      </c>
      <c r="E596" t="str">
        <f>IF(BIMTypeCode[[#This Row],[Forvaltningklassifikation_V2.3]]&lt;&gt;"",BIMTypeCode[[#This Row],[Forvaltningklassifikation_V2.3]],"")</f>
        <v>bt.bes.sam</v>
      </c>
      <c r="F596">
        <f>LEN(Table1121[[#This Row],[ID]])</f>
        <v>4</v>
      </c>
    </row>
    <row r="597" spans="1:6" x14ac:dyDescent="0.3">
      <c r="A597" t="str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Row],[BC-SfB_1980]]&lt;&gt;"",BIMTypeCode[[#This Row],[BC-SfB_1980]],"")</f>
        <v/>
      </c>
      <c r="D597" t="str">
        <f>IF(BIMTypeCode[[#This Row],[CCS_R1]]&lt;&gt;"",BIMTypeCode[[#This Row],[CCS_R1]],"")</f>
        <v>[L]KFD</v>
      </c>
      <c r="E597" t="str">
        <f>IF(BIMTypeCode[[#This Row],[Forvaltningklassifikation_V2.3]]&lt;&gt;"",BIMTypeCode[[#This Row],[Forvaltningklassifikation_V2.3]],"")</f>
        <v>bt.bes.sam</v>
      </c>
      <c r="F597">
        <f>LEN(Table1121[[#This Row],[ID]])</f>
        <v>4</v>
      </c>
    </row>
    <row r="598" spans="1:6" x14ac:dyDescent="0.3">
      <c r="A598" t="str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Row],[BC-SfB_1980]]&lt;&gt;"",BIMTypeCode[[#This Row],[BC-SfB_1980]],"")</f>
        <v>(6.)</v>
      </c>
      <c r="D598" t="str">
        <f>IF(BIMTypeCode[[#This Row],[CCS_R1]]&lt;&gt;"",BIMTypeCode[[#This Row],[CCS_R1]],"")</f>
        <v>[L]MA</v>
      </c>
      <c r="E598" t="str">
        <f>IF(BIMTypeCode[[#This Row],[Forvaltningklassifikation_V2.3]]&lt;&gt;"",BIMTypeCode[[#This Row],[Forvaltningklassifikation_V2.3]],"")</f>
        <v>bt.elf.sam</v>
      </c>
      <c r="F598">
        <f>LEN(Table1121[[#This Row],[ID]])</f>
        <v>3</v>
      </c>
    </row>
    <row r="599" spans="1:6" x14ac:dyDescent="0.3">
      <c r="A599" t="str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Row],[BC-SfB_1980]]&lt;&gt;"",BIMTypeCode[[#This Row],[BC-SfB_1980]],"")</f>
        <v/>
      </c>
      <c r="D599" t="str">
        <f>IF(BIMTypeCode[[#This Row],[CCS_R1]]&lt;&gt;"",BIMTypeCode[[#This Row],[CCS_R1]],"")</f>
        <v>[L]MA</v>
      </c>
      <c r="E599" t="str">
        <f>IF(BIMTypeCode[[#This Row],[Forvaltningklassifikation_V2.3]]&lt;&gt;"",BIMTypeCode[[#This Row],[Forvaltningklassifikation_V2.3]],"")</f>
        <v>bt.bes.sam</v>
      </c>
      <c r="F599">
        <f>LEN(Table1121[[#This Row],[ID]])</f>
        <v>4</v>
      </c>
    </row>
    <row r="600" spans="1:6" x14ac:dyDescent="0.3">
      <c r="A600" t="str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Row],[BC-SfB_1980]]&lt;&gt;"",BIMTypeCode[[#This Row],[BC-SfB_1980]],"")</f>
        <v/>
      </c>
      <c r="D600" t="str">
        <f>IF(BIMTypeCode[[#This Row],[CCS_R1]]&lt;&gt;"",BIMTypeCode[[#This Row],[CCS_R1]],"")</f>
        <v>[L]HJ</v>
      </c>
      <c r="E600" t="str">
        <f>IF(BIMTypeCode[[#This Row],[Forvaltningklassifikation_V2.3]]&lt;&gt;"",BIMTypeCode[[#This Row],[Forvaltningklassifikation_V2.3]],"")</f>
        <v/>
      </c>
      <c r="F600">
        <f>LEN(Table1121[[#This Row],[ID]])</f>
        <v>4</v>
      </c>
    </row>
    <row r="601" spans="1:6" x14ac:dyDescent="0.3">
      <c r="A601" t="str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Row],[BC-SfB_1980]]&lt;&gt;"",BIMTypeCode[[#This Row],[BC-SfB_1980]],"")</f>
        <v/>
      </c>
      <c r="D601" t="str">
        <f>IF(BIMTypeCode[[#This Row],[CCS_R1]]&lt;&gt;"",BIMTypeCode[[#This Row],[CCS_R1]],"")</f>
        <v>[L]LE</v>
      </c>
      <c r="E601" t="str">
        <f>IF(BIMTypeCode[[#This Row],[Forvaltningklassifikation_V2.3]]&lt;&gt;"",BIMTypeCode[[#This Row],[Forvaltningklassifikation_V2.3]],"")</f>
        <v/>
      </c>
      <c r="F601">
        <f>LEN(Table1121[[#This Row],[ID]])</f>
        <v>4</v>
      </c>
    </row>
    <row r="602" spans="1:6" x14ac:dyDescent="0.3">
      <c r="A602" t="str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Row],[BC-SfB_1980]]&lt;&gt;"",BIMTypeCode[[#This Row],[BC-SfB_1980]],"")</f>
        <v/>
      </c>
      <c r="D602" t="str">
        <f>IF(BIMTypeCode[[#This Row],[CCS_R1]]&lt;&gt;"",BIMTypeCode[[#This Row],[CCS_R1]],"")</f>
        <v>[L]BQ?</v>
      </c>
      <c r="E602" t="str">
        <f>IF(BIMTypeCode[[#This Row],[Forvaltningklassifikation_V2.3]]&lt;&gt;"",BIMTypeCode[[#This Row],[Forvaltningklassifikation_V2.3]],"")</f>
        <v/>
      </c>
      <c r="F602">
        <f>LEN(Table1121[[#This Row],[ID]])</f>
        <v>4</v>
      </c>
    </row>
    <row r="603" spans="1:6" x14ac:dyDescent="0.3">
      <c r="A603" t="str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Row],[BC-SfB_1980]]&lt;&gt;"",BIMTypeCode[[#This Row],[BC-SfB_1980]],"")</f>
        <v/>
      </c>
      <c r="D603" t="str">
        <f>IF(BIMTypeCode[[#This Row],[CCS_R1]]&lt;&gt;"",BIMTypeCode[[#This Row],[CCS_R1]],"")</f>
        <v>[L]LE</v>
      </c>
      <c r="E603" t="str">
        <f>IF(BIMTypeCode[[#This Row],[Forvaltningklassifikation_V2.3]]&lt;&gt;"",BIMTypeCode[[#This Row],[Forvaltningklassifikation_V2.3]],"")</f>
        <v/>
      </c>
      <c r="F603">
        <f>LEN(Table1121[[#This Row],[ID]])</f>
        <v>4</v>
      </c>
    </row>
    <row r="604" spans="1:6" x14ac:dyDescent="0.3">
      <c r="A604" t="str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Row],[BC-SfB_1980]]&lt;&gt;"",BIMTypeCode[[#This Row],[BC-SfB_1980]],"")</f>
        <v/>
      </c>
      <c r="D604" t="str">
        <f>IF(BIMTypeCode[[#This Row],[CCS_R1]]&lt;&gt;"",BIMTypeCode[[#This Row],[CCS_R1]],"")</f>
        <v>[L]MB</v>
      </c>
      <c r="E604" t="str">
        <f>IF(BIMTypeCode[[#This Row],[Forvaltningklassifikation_V2.3]]&lt;&gt;"",BIMTypeCode[[#This Row],[Forvaltningklassifikation_V2.3]],"")</f>
        <v/>
      </c>
      <c r="F604">
        <f>LEN(Table1121[[#This Row],[ID]])</f>
        <v>4</v>
      </c>
    </row>
    <row r="605" spans="1:6" x14ac:dyDescent="0.3">
      <c r="A605" t="str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Row],[BC-SfB_1980]]&lt;&gt;"",BIMTypeCode[[#This Row],[BC-SfB_1980]],"")</f>
        <v/>
      </c>
      <c r="D605" t="str">
        <f>IF(BIMTypeCode[[#This Row],[CCS_R1]]&lt;&gt;"",BIMTypeCode[[#This Row],[CCS_R1]],"")</f>
        <v/>
      </c>
      <c r="E605" t="str">
        <f>IF(BIMTypeCode[[#This Row],[Forvaltningklassifikation_V2.3]]&lt;&gt;"",BIMTypeCode[[#This Row],[Forvaltningklassifikation_V2.3]],"")</f>
        <v/>
      </c>
      <c r="F605">
        <f>LEN(Table1121[[#This Row],[ID]])</f>
        <v>2</v>
      </c>
    </row>
    <row r="606" spans="1:6" x14ac:dyDescent="0.3">
      <c r="A606" t="str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Row],[BC-SfB_1980]]&lt;&gt;"",BIMTypeCode[[#This Row],[BC-SfB_1980]],"")</f>
        <v>(6.)</v>
      </c>
      <c r="D606" t="str">
        <f>IF(BIMTypeCode[[#This Row],[CCS_R1]]&lt;&gt;"",BIMTypeCode[[#This Row],[CCS_R1]],"")</f>
        <v>[L]LC</v>
      </c>
      <c r="E606" t="str">
        <f>IF(BIMTypeCode[[#This Row],[Forvaltningklassifikation_V2.3]]&lt;&gt;"",BIMTypeCode[[#This Row],[Forvaltningklassifikation_V2.3]],"")</f>
        <v>bt.elf.sam</v>
      </c>
      <c r="F606">
        <f>LEN(Table1121[[#This Row],[ID]])</f>
        <v>3</v>
      </c>
    </row>
    <row r="607" spans="1:6" x14ac:dyDescent="0.3">
      <c r="A607" t="str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Row],[BC-SfB_1980]]&lt;&gt;"",BIMTypeCode[[#This Row],[BC-SfB_1980]],"")</f>
        <v/>
      </c>
      <c r="D607" t="str">
        <f>IF(BIMTypeCode[[#This Row],[CCS_R1]]&lt;&gt;"",BIMTypeCode[[#This Row],[CCS_R1]],"")</f>
        <v>[L]LC</v>
      </c>
      <c r="E607" t="str">
        <f>IF(BIMTypeCode[[#This Row],[Forvaltningklassifikation_V2.3]]&lt;&gt;"",BIMTypeCode[[#This Row],[Forvaltningklassifikation_V2.3]],"")</f>
        <v>bt.aut.sam</v>
      </c>
      <c r="F607">
        <f>LEN(Table1121[[#This Row],[ID]])</f>
        <v>4</v>
      </c>
    </row>
    <row r="608" spans="1:6" x14ac:dyDescent="0.3">
      <c r="A608" t="str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Row],[BC-SfB_1980]]&lt;&gt;"",BIMTypeCode[[#This Row],[BC-SfB_1980]],"")</f>
        <v>(6.)</v>
      </c>
      <c r="D608" t="str">
        <f>IF(BIMTypeCode[[#This Row],[CCS_R1]]&lt;&gt;"",BIMTypeCode[[#This Row],[CCS_R1]],"")</f>
        <v>[L]LC</v>
      </c>
      <c r="E608" t="str">
        <f>IF(BIMTypeCode[[#This Row],[Forvaltningklassifikation_V2.3]]&lt;&gt;"",BIMTypeCode[[#This Row],[Forvaltningklassifikation_V2.3]],"")</f>
        <v>bt.aut.sam</v>
      </c>
      <c r="F608">
        <f>LEN(Table1121[[#This Row],[ID]])</f>
        <v>3</v>
      </c>
    </row>
    <row r="609" spans="1:6" x14ac:dyDescent="0.3">
      <c r="A609" t="str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Row],[BC-SfB_1980]]&lt;&gt;"",BIMTypeCode[[#This Row],[BC-SfB_1980]],"")</f>
        <v/>
      </c>
      <c r="D609" t="str">
        <f>IF(BIMTypeCode[[#This Row],[CCS_R1]]&lt;&gt;"",BIMTypeCode[[#This Row],[CCS_R1]],"")</f>
        <v>[L]LC</v>
      </c>
      <c r="E609" t="str">
        <f>IF(BIMTypeCode[[#This Row],[Forvaltningklassifikation_V2.3]]&lt;&gt;"",BIMTypeCode[[#This Row],[Forvaltningklassifikation_V2.3]],"")</f>
        <v/>
      </c>
      <c r="F609">
        <f>LEN(Table1121[[#This Row],[ID]])</f>
        <v>4</v>
      </c>
    </row>
    <row r="610" spans="1:6" x14ac:dyDescent="0.3">
      <c r="A610" t="str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Row],[BC-SfB_1980]]&lt;&gt;"",BIMTypeCode[[#This Row],[BC-SfB_1980]],"")</f>
        <v/>
      </c>
      <c r="D610" t="str">
        <f>IF(BIMTypeCode[[#This Row],[CCS_R1]]&lt;&gt;"",BIMTypeCode[[#This Row],[CCS_R1]],"")</f>
        <v>[L]LC</v>
      </c>
      <c r="E610" t="str">
        <f>IF(BIMTypeCode[[#This Row],[Forvaltningklassifikation_V2.3]]&lt;&gt;"",BIMTypeCode[[#This Row],[Forvaltningklassifikation_V2.3]],"")</f>
        <v/>
      </c>
      <c r="F610">
        <f>LEN(Table1121[[#This Row],[ID]])</f>
        <v>4</v>
      </c>
    </row>
    <row r="611" spans="1:6" x14ac:dyDescent="0.3">
      <c r="A611" t="str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Row],[BC-SfB_1980]]&lt;&gt;"",BIMTypeCode[[#This Row],[BC-SfB_1980]],"")</f>
        <v/>
      </c>
      <c r="D611" t="str">
        <f>IF(BIMTypeCode[[#This Row],[CCS_R1]]&lt;&gt;"",BIMTypeCode[[#This Row],[CCS_R1]],"")</f>
        <v/>
      </c>
      <c r="E611" t="str">
        <f>IF(BIMTypeCode[[#This Row],[Forvaltningklassifikation_V2.3]]&lt;&gt;"",BIMTypeCode[[#This Row],[Forvaltningklassifikation_V2.3]],"")</f>
        <v/>
      </c>
      <c r="F611">
        <f>LEN(Table1121[[#This Row],[ID]])</f>
        <v>2</v>
      </c>
    </row>
    <row r="612" spans="1:6" x14ac:dyDescent="0.3">
      <c r="A612" t="str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Row],[BC-SfB_1980]]&lt;&gt;"",BIMTypeCode[[#This Row],[BC-SfB_1980]],"")</f>
        <v>(6.)</v>
      </c>
      <c r="D612" t="str">
        <f>IF(BIMTypeCode[[#This Row],[CCS_R1]]&lt;&gt;"",BIMTypeCode[[#This Row],[CCS_R1]],"")</f>
        <v>[L]PD</v>
      </c>
      <c r="E612" t="str">
        <f>IF(BIMTypeCode[[#This Row],[Forvaltningklassifikation_V2.3]]&lt;&gt;"",BIMTypeCode[[#This Row],[Forvaltningklassifikation_V2.3]],"")</f>
        <v>bt.elf.sam</v>
      </c>
      <c r="F612">
        <f>LEN(Table1121[[#This Row],[ID]])</f>
        <v>3</v>
      </c>
    </row>
    <row r="613" spans="1:6" x14ac:dyDescent="0.3">
      <c r="A613" t="str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Row],[BC-SfB_1980]]&lt;&gt;"",BIMTypeCode[[#This Row],[BC-SfB_1980]],"")</f>
        <v>(6.)</v>
      </c>
      <c r="D613" t="str">
        <f>IF(BIMTypeCode[[#This Row],[CCS_R1]]&lt;&gt;"",BIMTypeCode[[#This Row],[CCS_R1]],"")</f>
        <v>[L]PD</v>
      </c>
      <c r="E613" t="str">
        <f>IF(BIMTypeCode[[#This Row],[Forvaltningklassifikation_V2.3]]&lt;&gt;"",BIMTypeCode[[#This Row],[Forvaltningklassifikation_V2.3]],"")</f>
        <v>bt.elf.sam</v>
      </c>
      <c r="F613">
        <f>LEN(Table1121[[#This Row],[ID]])</f>
        <v>4</v>
      </c>
    </row>
    <row r="614" spans="1:6" x14ac:dyDescent="0.3">
      <c r="A614" t="str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Row],[BC-SfB_1980]]&lt;&gt;"",BIMTypeCode[[#This Row],[BC-SfB_1980]],"")</f>
        <v>(6.)</v>
      </c>
      <c r="D614" t="str">
        <f>IF(BIMTypeCode[[#This Row],[CCS_R1]]&lt;&gt;"",BIMTypeCode[[#This Row],[CCS_R1]],"")</f>
        <v>[L]WED</v>
      </c>
      <c r="E614" t="str">
        <f>IF(BIMTypeCode[[#This Row],[Forvaltningklassifikation_V2.3]]&lt;&gt;"",BIMTypeCode[[#This Row],[Forvaltningklassifikation_V2.3]],"")</f>
        <v>bt.elf.sam</v>
      </c>
      <c r="F614">
        <f>LEN(Table1121[[#This Row],[ID]])</f>
        <v>3</v>
      </c>
    </row>
    <row r="615" spans="1:6" x14ac:dyDescent="0.3">
      <c r="A615" t="str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Row],[BC-SfB_1980]]&lt;&gt;"",BIMTypeCode[[#This Row],[BC-SfB_1980]],"")</f>
        <v>(6.)</v>
      </c>
      <c r="D615" t="str">
        <f>IF(BIMTypeCode[[#This Row],[CCS_R1]]&lt;&gt;"",BIMTypeCode[[#This Row],[CCS_R1]],"")</f>
        <v>[L]WED</v>
      </c>
      <c r="E615" t="str">
        <f>IF(BIMTypeCode[[#This Row],[Forvaltningklassifikation_V2.3]]&lt;&gt;"",BIMTypeCode[[#This Row],[Forvaltningklassifikation_V2.3]],"")</f>
        <v>bt.elf.sam</v>
      </c>
      <c r="F615">
        <f>LEN(Table1121[[#This Row],[ID]])</f>
        <v>4</v>
      </c>
    </row>
    <row r="616" spans="1:6" x14ac:dyDescent="0.3">
      <c r="A616" t="str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Row],[BC-SfB_1980]]&lt;&gt;"",BIMTypeCode[[#This Row],[BC-SfB_1980]],"")</f>
        <v/>
      </c>
      <c r="D616" t="str">
        <f>IF(BIMTypeCode[[#This Row],[CCS_R1]]&lt;&gt;"",BIMTypeCode[[#This Row],[CCS_R1]],"")</f>
        <v>[L]WED</v>
      </c>
      <c r="E616" t="str">
        <f>IF(BIMTypeCode[[#This Row],[Forvaltningklassifikation_V2.3]]&lt;&gt;"",BIMTypeCode[[#This Row],[Forvaltningklassifikation_V2.3]],"")</f>
        <v/>
      </c>
      <c r="F616">
        <f>LEN(Table1121[[#This Row],[ID]])</f>
        <v>4</v>
      </c>
    </row>
    <row r="617" spans="1:6" x14ac:dyDescent="0.3">
      <c r="A617" t="str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Row],[BC-SfB_1980]]&lt;&gt;"",BIMTypeCode[[#This Row],[BC-SfB_1980]],"")</f>
        <v/>
      </c>
      <c r="D617" t="str">
        <f>IF(BIMTypeCode[[#This Row],[CCS_R1]]&lt;&gt;"",BIMTypeCode[[#This Row],[CCS_R1]],"")</f>
        <v>[L]WED</v>
      </c>
      <c r="E617" t="str">
        <f>IF(BIMTypeCode[[#This Row],[Forvaltningklassifikation_V2.3]]&lt;&gt;"",BIMTypeCode[[#This Row],[Forvaltningklassifikation_V2.3]],"")</f>
        <v>bt.elf.sam</v>
      </c>
      <c r="F617">
        <f>LEN(Table1121[[#This Row],[ID]])</f>
        <v>4</v>
      </c>
    </row>
    <row r="618" spans="1:6" x14ac:dyDescent="0.3">
      <c r="A618" t="str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Row],[BC-SfB_1980]]&lt;&gt;"",BIMTypeCode[[#This Row],[BC-SfB_1980]],"")</f>
        <v/>
      </c>
      <c r="D618" t="str">
        <f>IF(BIMTypeCode[[#This Row],[CCS_R1]]&lt;&gt;"",BIMTypeCode[[#This Row],[CCS_R1]],"")</f>
        <v/>
      </c>
      <c r="E618" t="str">
        <f>IF(BIMTypeCode[[#This Row],[Forvaltningklassifikation_V2.3]]&lt;&gt;"",BIMTypeCode[[#This Row],[Forvaltningklassifikation_V2.3]],"")</f>
        <v/>
      </c>
      <c r="F618">
        <f>LEN(Table1121[[#This Row],[ID]])</f>
        <v>2</v>
      </c>
    </row>
    <row r="619" spans="1:6" x14ac:dyDescent="0.3">
      <c r="A619" t="str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Row],[BC-SfB_1980]]&lt;&gt;"",BIMTypeCode[[#This Row],[BC-SfB_1980]],"")</f>
        <v>(66)</v>
      </c>
      <c r="D619" t="str">
        <f>IF(BIMTypeCode[[#This Row],[CCS_R1]]&lt;&gt;"",BIMTypeCode[[#This Row],[CCS_R1]],"")</f>
        <v>[L]JM</v>
      </c>
      <c r="E619" t="str">
        <f>IF(BIMTypeCode[[#This Row],[Forvaltningklassifikation_V2.3]]&lt;&gt;"",BIMTypeCode[[#This Row],[Forvaltningklassifikation_V2.3]],"")</f>
        <v>bt.tra.sam</v>
      </c>
      <c r="F619">
        <f>LEN(Table1121[[#This Row],[ID]])</f>
        <v>3</v>
      </c>
    </row>
    <row r="620" spans="1:6" x14ac:dyDescent="0.3">
      <c r="A620" t="str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Row],[BC-SfB_1980]]&lt;&gt;"",BIMTypeCode[[#This Row],[BC-SfB_1980]],"")</f>
        <v/>
      </c>
      <c r="D620" t="str">
        <f>IF(BIMTypeCode[[#This Row],[CCS_R1]]&lt;&gt;"",BIMTypeCode[[#This Row],[CCS_R1]],"")</f>
        <v>[L]JM</v>
      </c>
      <c r="E620" t="str">
        <f>IF(BIMTypeCode[[#This Row],[Forvaltningklassifikation_V2.3]]&lt;&gt;"",BIMTypeCode[[#This Row],[Forvaltningklassifikation_V2.3]],"")</f>
        <v/>
      </c>
      <c r="F620">
        <f>LEN(Table1121[[#This Row],[ID]])</f>
        <v>4</v>
      </c>
    </row>
    <row r="621" spans="1:6" x14ac:dyDescent="0.3">
      <c r="A621" t="str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Row],[BC-SfB_1980]]&lt;&gt;"",BIMTypeCode[[#This Row],[BC-SfB_1980]],"")</f>
        <v/>
      </c>
      <c r="D621" t="str">
        <f>IF(BIMTypeCode[[#This Row],[CCS_R1]]&lt;&gt;"",BIMTypeCode[[#This Row],[CCS_R1]],"")</f>
        <v>[L]JM</v>
      </c>
      <c r="E621" t="str">
        <f>IF(BIMTypeCode[[#This Row],[Forvaltningklassifikation_V2.3]]&lt;&gt;"",BIMTypeCode[[#This Row],[Forvaltningklassifikation_V2.3]],"")</f>
        <v/>
      </c>
      <c r="F621">
        <f>LEN(Table1121[[#This Row],[ID]])</f>
        <v>4</v>
      </c>
    </row>
    <row r="622" spans="1:6" x14ac:dyDescent="0.3">
      <c r="A622" t="str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Row],[BC-SfB_1980]]&lt;&gt;"",BIMTypeCode[[#This Row],[BC-SfB_1980]],"")</f>
        <v/>
      </c>
      <c r="D622" t="str">
        <f>IF(BIMTypeCode[[#This Row],[CCS_R1]]&lt;&gt;"",BIMTypeCode[[#This Row],[CCS_R1]],"")</f>
        <v>[L]JM</v>
      </c>
      <c r="E622" t="str">
        <f>IF(BIMTypeCode[[#This Row],[Forvaltningklassifikation_V2.3]]&lt;&gt;"",BIMTypeCode[[#This Row],[Forvaltningklassifikation_V2.3]],"")</f>
        <v/>
      </c>
      <c r="F622">
        <f>LEN(Table1121[[#This Row],[ID]])</f>
        <v>4</v>
      </c>
    </row>
    <row r="623" spans="1:6" x14ac:dyDescent="0.3">
      <c r="A623" t="str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Row],[BC-SfB_1980]]&lt;&gt;"",BIMTypeCode[[#This Row],[BC-SfB_1980]],"")</f>
        <v/>
      </c>
      <c r="D623" t="str">
        <f>IF(BIMTypeCode[[#This Row],[CCS_R1]]&lt;&gt;"",BIMTypeCode[[#This Row],[CCS_R1]],"")</f>
        <v>[L]JM</v>
      </c>
      <c r="E623" t="str">
        <f>IF(BIMTypeCode[[#This Row],[Forvaltningklassifikation_V2.3]]&lt;&gt;"",BIMTypeCode[[#This Row],[Forvaltningklassifikation_V2.3]],"")</f>
        <v/>
      </c>
      <c r="F623">
        <f>LEN(Table1121[[#This Row],[ID]])</f>
        <v>4</v>
      </c>
    </row>
    <row r="624" spans="1:6" x14ac:dyDescent="0.3">
      <c r="A624" t="str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Row],[BC-SfB_1980]]&lt;&gt;"",BIMTypeCode[[#This Row],[BC-SfB_1980]],"")</f>
        <v>(66)</v>
      </c>
      <c r="D624" t="str">
        <f>IF(BIMTypeCode[[#This Row],[CCS_R1]]&lt;&gt;"",BIMTypeCode[[#This Row],[CCS_R1]],"")</f>
        <v>[L]JN</v>
      </c>
      <c r="E624" t="str">
        <f>IF(BIMTypeCode[[#This Row],[Forvaltningklassifikation_V2.3]]&lt;&gt;"",BIMTypeCode[[#This Row],[Forvaltningklassifikation_V2.3]],"")</f>
        <v>bt.tra.sam</v>
      </c>
      <c r="F624">
        <f>LEN(Table1121[[#This Row],[ID]])</f>
        <v>3</v>
      </c>
    </row>
    <row r="625" spans="1:6" x14ac:dyDescent="0.3">
      <c r="A625" t="str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Row],[BC-SfB_1980]]&lt;&gt;"",BIMTypeCode[[#This Row],[BC-SfB_1980]],"")</f>
        <v/>
      </c>
      <c r="D625" t="str">
        <f>IF(BIMTypeCode[[#This Row],[CCS_R1]]&lt;&gt;"",BIMTypeCode[[#This Row],[CCS_R1]],"")</f>
        <v>[L]JN</v>
      </c>
      <c r="E625" t="str">
        <f>IF(BIMTypeCode[[#This Row],[Forvaltningklassifikation_V2.3]]&lt;&gt;"",BIMTypeCode[[#This Row],[Forvaltningklassifikation_V2.3]],"")</f>
        <v/>
      </c>
      <c r="F625">
        <f>LEN(Table1121[[#This Row],[ID]])</f>
        <v>4</v>
      </c>
    </row>
    <row r="626" spans="1:6" x14ac:dyDescent="0.3">
      <c r="A626" t="str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Row],[BC-SfB_1980]]&lt;&gt;"",BIMTypeCode[[#This Row],[BC-SfB_1980]],"")</f>
        <v/>
      </c>
      <c r="D626" t="str">
        <f>IF(BIMTypeCode[[#This Row],[CCS_R1]]&lt;&gt;"",BIMTypeCode[[#This Row],[CCS_R1]],"")</f>
        <v>[L]RC</v>
      </c>
      <c r="E626" t="str">
        <f>IF(BIMTypeCode[[#This Row],[Forvaltningklassifikation_V2.3]]&lt;&gt;"",BIMTypeCode[[#This Row],[Forvaltningklassifikation_V2.3]],"")</f>
        <v/>
      </c>
      <c r="F626">
        <f>LEN(Table1121[[#This Row],[ID]])</f>
        <v>4</v>
      </c>
    </row>
    <row r="627" spans="1:6" x14ac:dyDescent="0.3">
      <c r="A627" t="str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Row],[BC-SfB_1980]]&lt;&gt;"",BIMTypeCode[[#This Row],[BC-SfB_1980]],"")</f>
        <v/>
      </c>
      <c r="D627" t="str">
        <f>IF(BIMTypeCode[[#This Row],[CCS_R1]]&lt;&gt;"",BIMTypeCode[[#This Row],[CCS_R1]],"")</f>
        <v>[L]JN</v>
      </c>
      <c r="E627" t="str">
        <f>IF(BIMTypeCode[[#This Row],[Forvaltningklassifikation_V2.3]]&lt;&gt;"",BIMTypeCode[[#This Row],[Forvaltningklassifikation_V2.3]],"")</f>
        <v/>
      </c>
      <c r="F627">
        <f>LEN(Table1121[[#This Row],[ID]])</f>
        <v>4</v>
      </c>
    </row>
    <row r="628" spans="1:6" x14ac:dyDescent="0.3">
      <c r="A628" t="str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Row],[BC-SfB_1980]]&lt;&gt;"",BIMTypeCode[[#This Row],[BC-SfB_1980]],"")</f>
        <v/>
      </c>
      <c r="D628" t="str">
        <f>IF(BIMTypeCode[[#This Row],[CCS_R1]]&lt;&gt;"",BIMTypeCode[[#This Row],[CCS_R1]],"")</f>
        <v>[L]BDA</v>
      </c>
      <c r="E628" t="str">
        <f>IF(BIMTypeCode[[#This Row],[Forvaltningklassifikation_V2.3]]&lt;&gt;"",BIMTypeCode[[#This Row],[Forvaltningklassifikation_V2.3]],"")</f>
        <v/>
      </c>
      <c r="F628">
        <f>LEN(Table1121[[#This Row],[ID]])</f>
        <v>4</v>
      </c>
    </row>
    <row r="629" spans="1:6" x14ac:dyDescent="0.3">
      <c r="A629" t="str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Row],[BC-SfB_1980]]&lt;&gt;"",BIMTypeCode[[#This Row],[BC-SfB_1980]],"")</f>
        <v/>
      </c>
      <c r="D629" t="str">
        <f>IF(BIMTypeCode[[#This Row],[CCS_R1]]&lt;&gt;"",BIMTypeCode[[#This Row],[CCS_R1]],"")</f>
        <v/>
      </c>
      <c r="E629" t="str">
        <f>IF(BIMTypeCode[[#This Row],[Forvaltningklassifikation_V2.3]]&lt;&gt;"",BIMTypeCode[[#This Row],[Forvaltningklassifikation_V2.3]],"")</f>
        <v/>
      </c>
      <c r="F629">
        <f>LEN(Table1121[[#This Row],[ID]])</f>
        <v>1</v>
      </c>
    </row>
    <row r="630" spans="1:6" x14ac:dyDescent="0.3">
      <c r="A630" t="str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Row],[BC-SfB_1980]]&lt;&gt;"",BIMTypeCode[[#This Row],[BC-SfB_1980]],"")</f>
        <v/>
      </c>
      <c r="D630" t="str">
        <f>IF(BIMTypeCode[[#This Row],[CCS_R1]]&lt;&gt;"",BIMTypeCode[[#This Row],[CCS_R1]],"")</f>
        <v/>
      </c>
      <c r="E630" t="str">
        <f>IF(BIMTypeCode[[#This Row],[Forvaltningklassifikation_V2.3]]&lt;&gt;"",BIMTypeCode[[#This Row],[Forvaltningklassifikation_V2.3]],"")</f>
        <v/>
      </c>
      <c r="F630">
        <f>LEN(Table1121[[#This Row],[ID]])</f>
        <v>2</v>
      </c>
    </row>
    <row r="631" spans="1:6" x14ac:dyDescent="0.3">
      <c r="A631" t="str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Row],[BC-SfB_1980]]&lt;&gt;"",BIMTypeCode[[#This Row],[BC-SfB_1980]],"")</f>
        <v>(70)1</v>
      </c>
      <c r="D631" t="str">
        <f>IF(BIMTypeCode[[#This Row],[CCS_R1]]&lt;&gt;"",BIMTypeCode[[#This Row],[CCS_R1]],"")</f>
        <v>[L]RB</v>
      </c>
      <c r="E631" t="str">
        <f>IF(BIMTypeCode[[#This Row],[Forvaltningklassifikation_V2.3]]&lt;&gt;"",BIMTypeCode[[#This Row],[Forvaltningklassifikation_V2.3]],"")</f>
        <v>ti.tei</v>
      </c>
      <c r="F631">
        <f>LEN(Table1121[[#This Row],[ID]])</f>
        <v>3</v>
      </c>
    </row>
    <row r="632" spans="1:6" x14ac:dyDescent="0.3">
      <c r="A632" t="str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Row],[BC-SfB_1980]]&lt;&gt;"",BIMTypeCode[[#This Row],[BC-SfB_1980]],"")</f>
        <v>(70)2</v>
      </c>
      <c r="D632" t="str">
        <f>IF(BIMTypeCode[[#This Row],[CCS_R1]]&lt;&gt;"",BIMTypeCode[[#This Row],[CCS_R1]],"")</f>
        <v>[L]PHD</v>
      </c>
      <c r="E632" t="str">
        <f>IF(BIMTypeCode[[#This Row],[Forvaltningklassifikation_V2.3]]&lt;&gt;"",BIMTypeCode[[#This Row],[Forvaltningklassifikation_V2.3]],"")</f>
        <v>ti.tav</v>
      </c>
      <c r="F632">
        <f>LEN(Table1121[[#This Row],[ID]])</f>
        <v>3</v>
      </c>
    </row>
    <row r="633" spans="1:6" x14ac:dyDescent="0.3">
      <c r="A633" t="str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Row],[BC-SfB_1980]]&lt;&gt;"",BIMTypeCode[[#This Row],[BC-SfB_1980]],"")</f>
        <v>(70)3</v>
      </c>
      <c r="D633" t="str">
        <f>IF(BIMTypeCode[[#This Row],[CCS_R1]]&lt;&gt;"",BIMTypeCode[[#This Row],[CCS_R1]],"")</f>
        <v>[L]UBB</v>
      </c>
      <c r="E633" t="str">
        <f>IF(BIMTypeCode[[#This Row],[Forvaltningklassifikation_V2.3]]&lt;&gt;"",BIMTypeCode[[#This Row],[Forvaltningklassifikation_V2.3]],"")</f>
        <v>ti.tav</v>
      </c>
      <c r="F633">
        <f>LEN(Table1121[[#This Row],[ID]])</f>
        <v>3</v>
      </c>
    </row>
    <row r="634" spans="1:6" x14ac:dyDescent="0.3">
      <c r="A634" t="str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Row],[BC-SfB_1980]]&lt;&gt;"",BIMTypeCode[[#This Row],[BC-SfB_1980]],"")</f>
        <v>(70)4</v>
      </c>
      <c r="D634" t="str">
        <f>IF(BIMTypeCode[[#This Row],[CCS_R1]]&lt;&gt;"",BIMTypeCode[[#This Row],[CCS_R1]],"")</f>
        <v>[L]RB</v>
      </c>
      <c r="E634" t="str">
        <f>IF(BIMTypeCode[[#This Row],[Forvaltningklassifikation_V2.3]]&lt;&gt;"",BIMTypeCode[[#This Row],[Forvaltningklassifikation_V2.3]],"")</f>
        <v>ti.bor</v>
      </c>
      <c r="F634">
        <f>LEN(Table1121[[#This Row],[ID]])</f>
        <v>3</v>
      </c>
    </row>
    <row r="635" spans="1:6" x14ac:dyDescent="0.3">
      <c r="A635" t="str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Row],[BC-SfB_1980]]&lt;&gt;"",BIMTypeCode[[#This Row],[BC-SfB_1980]],"")</f>
        <v>(70)5</v>
      </c>
      <c r="D635" t="str">
        <f>IF(BIMTypeCode[[#This Row],[CCS_R1]]&lt;&gt;"",BIMTypeCode[[#This Row],[CCS_R1]],"")</f>
        <v>[L]RB</v>
      </c>
      <c r="E635" t="str">
        <f>IF(BIMTypeCode[[#This Row],[Forvaltningklassifikation_V2.3]]&lt;&gt;"",BIMTypeCode[[#This Row],[Forvaltningklassifikation_V2.3]],"")</f>
        <v>ti.bor</v>
      </c>
      <c r="F635">
        <f>LEN(Table1121[[#This Row],[ID]])</f>
        <v>3</v>
      </c>
    </row>
    <row r="636" spans="1:6" x14ac:dyDescent="0.3">
      <c r="A636" t="str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Row],[BC-SfB_1980]]&lt;&gt;"",BIMTypeCode[[#This Row],[BC-SfB_1980]],"")</f>
        <v>(70)</v>
      </c>
      <c r="D636" t="str">
        <f>IF(BIMTypeCode[[#This Row],[CCS_R1]]&lt;&gt;"",BIMTypeCode[[#This Row],[CCS_R1]],"")</f>
        <v>[L]RQD</v>
      </c>
      <c r="E636" t="str">
        <f>IF(BIMTypeCode[[#This Row],[Forvaltningklassifikation_V2.3]]&lt;&gt;"",BIMTypeCode[[#This Row],[Forvaltningklassifikation_V2.3]],"")</f>
        <v>ti.tav</v>
      </c>
      <c r="F636">
        <f>LEN(Table1121[[#This Row],[ID]])</f>
        <v>3</v>
      </c>
    </row>
    <row r="637" spans="1:6" x14ac:dyDescent="0.3">
      <c r="A637" t="str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Row],[BC-SfB_1980]]&lt;&gt;"",BIMTypeCode[[#This Row],[BC-SfB_1980]],"")</f>
        <v>(70)</v>
      </c>
      <c r="D637" t="str">
        <f>IF(BIMTypeCode[[#This Row],[CCS_R1]]&lt;&gt;"",BIMTypeCode[[#This Row],[CCS_R1]],"")</f>
        <v>[L]RB</v>
      </c>
      <c r="E637" t="str">
        <f>IF(BIMTypeCode[[#This Row],[Forvaltningklassifikation_V2.3]]&lt;&gt;"",BIMTypeCode[[#This Row],[Forvaltningklassifikation_V2.3]],"")</f>
        <v>ti</v>
      </c>
      <c r="F637">
        <f>LEN(Table1121[[#This Row],[ID]])</f>
        <v>3</v>
      </c>
    </row>
    <row r="638" spans="1:6" x14ac:dyDescent="0.3">
      <c r="A638" t="str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Row],[BC-SfB_1980]]&lt;&gt;"",BIMTypeCode[[#This Row],[BC-SfB_1980]],"")</f>
        <v>(70)</v>
      </c>
      <c r="D638" t="str">
        <f>IF(BIMTypeCode[[#This Row],[CCS_R1]]&lt;&gt;"",BIMTypeCode[[#This Row],[CCS_R1]],"")</f>
        <v>[L]RB</v>
      </c>
      <c r="E638" t="str">
        <f>IF(BIMTypeCode[[#This Row],[Forvaltningklassifikation_V2.3]]&lt;&gt;"",BIMTypeCode[[#This Row],[Forvaltningklassifikation_V2.3]],"")</f>
        <v>ti</v>
      </c>
      <c r="F638">
        <f>LEN(Table1121[[#This Row],[ID]])</f>
        <v>3</v>
      </c>
    </row>
    <row r="639" spans="1:6" x14ac:dyDescent="0.3">
      <c r="A639" t="str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Row],[BC-SfB_1980]]&lt;&gt;"",BIMTypeCode[[#This Row],[BC-SfB_1980]],"")</f>
        <v/>
      </c>
      <c r="D639" t="str">
        <f>IF(BIMTypeCode[[#This Row],[CCS_R1]]&lt;&gt;"",BIMTypeCode[[#This Row],[CCS_R1]],"")</f>
        <v/>
      </c>
      <c r="E639" t="str">
        <f>IF(BIMTypeCode[[#This Row],[Forvaltningklassifikation_V2.3]]&lt;&gt;"",BIMTypeCode[[#This Row],[Forvaltningklassifikation_V2.3]],"")</f>
        <v/>
      </c>
      <c r="F639">
        <f>LEN(Table1121[[#This Row],[ID]])</f>
        <v>2</v>
      </c>
    </row>
    <row r="640" spans="1:6" x14ac:dyDescent="0.3">
      <c r="A640" t="str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Row],[BC-SfB_1980]]&lt;&gt;"",BIMTypeCode[[#This Row],[BC-SfB_1980]],"")</f>
        <v>(71)2</v>
      </c>
      <c r="D640" t="str">
        <f>IF(BIMTypeCode[[#This Row],[CCS_R1]]&lt;&gt;"",BIMTypeCode[[#This Row],[CCS_R1]],"")</f>
        <v>[L]RB</v>
      </c>
      <c r="E640" t="str">
        <f>IF(BIMTypeCode[[#This Row],[Forvaltningklassifikation_V2.3]]&lt;&gt;"",BIMTypeCode[[#This Row],[Forvaltningklassifikation_V2.3]],"")</f>
        <v>bi.ska</v>
      </c>
      <c r="F640">
        <f>LEN(Table1121[[#This Row],[ID]])</f>
        <v>3</v>
      </c>
    </row>
    <row r="641" spans="1:6" x14ac:dyDescent="0.3">
      <c r="A641" t="str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Row],[BC-SfB_1980]]&lt;&gt;"",BIMTypeCode[[#This Row],[BC-SfB_1980]],"")</f>
        <v>(71)1</v>
      </c>
      <c r="D641" t="str">
        <f>IF(BIMTypeCode[[#This Row],[CCS_R1]]&lt;&gt;"",BIMTypeCode[[#This Row],[CCS_R1]],"")</f>
        <v>[L]RB</v>
      </c>
      <c r="E641" t="str">
        <f>IF(BIMTypeCode[[#This Row],[Forvaltningklassifikation_V2.3]]&lt;&gt;"",BIMTypeCode[[#This Row],[Forvaltningklassifikation_V2.3]],"")</f>
        <v>bi.møb</v>
      </c>
      <c r="F641">
        <f>LEN(Table1121[[#This Row],[ID]])</f>
        <v>3</v>
      </c>
    </row>
    <row r="642" spans="1:6" x14ac:dyDescent="0.3">
      <c r="A642" t="str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Row],[BC-SfB_1980]]&lt;&gt;"",BIMTypeCode[[#This Row],[BC-SfB_1980]],"")</f>
        <v>(75)</v>
      </c>
      <c r="D642" t="str">
        <f>IF(BIMTypeCode[[#This Row],[CCS_R1]]&lt;&gt;"",BIMTypeCode[[#This Row],[CCS_R1]],"")</f>
        <v>[L]RB</v>
      </c>
      <c r="E642" t="str">
        <f>IF(BIMTypeCode[[#This Row],[Forvaltningklassifikation_V2.3]]&lt;&gt;"",BIMTypeCode[[#This Row],[Forvaltningklassifikation_V2.3]],"")</f>
        <v>bi.møb</v>
      </c>
      <c r="F642">
        <f>LEN(Table1121[[#This Row],[ID]])</f>
        <v>3</v>
      </c>
    </row>
    <row r="643" spans="1:6" x14ac:dyDescent="0.3">
      <c r="A643" t="str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Row],[BC-SfB_1980]]&lt;&gt;"",BIMTypeCode[[#This Row],[BC-SfB_1980]],"")</f>
        <v>(77)</v>
      </c>
      <c r="D643" t="str">
        <f>IF(BIMTypeCode[[#This Row],[CCS_R1]]&lt;&gt;"",BIMTypeCode[[#This Row],[CCS_R1]],"")</f>
        <v>[L]RQE</v>
      </c>
      <c r="E643" t="str">
        <f>IF(BIMTypeCode[[#This Row],[Forvaltningklassifikation_V2.3]]&lt;&gt;"",BIMTypeCode[[#This Row],[Forvaltningklassifikation_V2.3]],"")</f>
        <v>bi.skæ</v>
      </c>
      <c r="F643">
        <f>LEN(Table1121[[#This Row],[ID]])</f>
        <v>3</v>
      </c>
    </row>
    <row r="644" spans="1:6" x14ac:dyDescent="0.3">
      <c r="A644" t="str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Row],[BC-SfB_1980]]&lt;&gt;"",BIMTypeCode[[#This Row],[BC-SfB_1980]],"")</f>
        <v>(74)</v>
      </c>
      <c r="D644" t="str">
        <f>IF(BIMTypeCode[[#This Row],[CCS_R1]]&lt;&gt;"",BIMTypeCode[[#This Row],[CCS_R1]],"")</f>
        <v>[L]RB</v>
      </c>
      <c r="E644" t="str">
        <f>IF(BIMTypeCode[[#This Row],[Forvaltningklassifikation_V2.3]]&lt;&gt;"",BIMTypeCode[[#This Row],[Forvaltningklassifikation_V2.3]],"")</f>
        <v>bi.møb</v>
      </c>
      <c r="F644">
        <f>LEN(Table1121[[#This Row],[ID]])</f>
        <v>3</v>
      </c>
    </row>
    <row r="645" spans="1:6" x14ac:dyDescent="0.3">
      <c r="A645" t="str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Row],[BC-SfB_1980]]&lt;&gt;"",BIMTypeCode[[#This Row],[BC-SfB_1980]],"")</f>
        <v>(72)2</v>
      </c>
      <c r="D645" t="str">
        <f>IF(BIMTypeCode[[#This Row],[CCS_R1]]&lt;&gt;"",BIMTypeCode[[#This Row],[CCS_R1]],"")</f>
        <v>[L]PHD</v>
      </c>
      <c r="E645" t="str">
        <f>IF(BIMTypeCode[[#This Row],[Forvaltningklassifikation_V2.3]]&lt;&gt;"",BIMTypeCode[[#This Row],[Forvaltningklassifikation_V2.3]],"")</f>
        <v>bi.ski</v>
      </c>
      <c r="F645">
        <f>LEN(Table1121[[#This Row],[ID]])</f>
        <v>3</v>
      </c>
    </row>
    <row r="646" spans="1:6" x14ac:dyDescent="0.3">
      <c r="A646" t="str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Row],[BC-SfB_1980]]&lt;&gt;"",BIMTypeCode[[#This Row],[BC-SfB_1980]],"")</f>
        <v>(78)1</v>
      </c>
      <c r="D646" t="str">
        <f>IF(BIMTypeCode[[#This Row],[CCS_R1]]&lt;&gt;"",BIMTypeCode[[#This Row],[CCS_R1]],"")</f>
        <v>[L]RC</v>
      </c>
      <c r="E646" t="str">
        <f>IF(BIMTypeCode[[#This Row],[Forvaltningklassifikation_V2.3]]&lt;&gt;"",BIMTypeCode[[#This Row],[Forvaltningklassifikation_V2.3]],"")</f>
        <v>bi</v>
      </c>
      <c r="F646">
        <f>LEN(Table1121[[#This Row],[ID]])</f>
        <v>3</v>
      </c>
    </row>
    <row r="647" spans="1:6" x14ac:dyDescent="0.3">
      <c r="A647" t="str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Row],[BC-SfB_1980]]&lt;&gt;"",BIMTypeCode[[#This Row],[BC-SfB_1980]],"")</f>
        <v>(78)1</v>
      </c>
      <c r="D647" t="str">
        <f>IF(BIMTypeCode[[#This Row],[CCS_R1]]&lt;&gt;"",BIMTypeCode[[#This Row],[CCS_R1]],"")</f>
        <v>[L]RB</v>
      </c>
      <c r="E647" t="str">
        <f>IF(BIMTypeCode[[#This Row],[Forvaltningklassifikation_V2.3]]&lt;&gt;"",BIMTypeCode[[#This Row],[Forvaltningklassifikation_V2.3]],"")</f>
        <v>bi</v>
      </c>
      <c r="F647">
        <f>LEN(Table1121[[#This Row],[ID]])</f>
        <v>3</v>
      </c>
    </row>
    <row r="648" spans="1:6" x14ac:dyDescent="0.3">
      <c r="A648" t="str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Row],[BC-SfB_1980]]&lt;&gt;"",BIMTypeCode[[#This Row],[BC-SfB_1980]],"")</f>
        <v/>
      </c>
      <c r="D648" t="str">
        <f>IF(BIMTypeCode[[#This Row],[CCS_R1]]&lt;&gt;"",BIMTypeCode[[#This Row],[CCS_R1]],"")</f>
        <v/>
      </c>
      <c r="E648" t="str">
        <f>IF(BIMTypeCode[[#This Row],[Forvaltningklassifikation_V2.3]]&lt;&gt;"",BIMTypeCode[[#This Row],[Forvaltningklassifikation_V2.3]],"")</f>
        <v/>
      </c>
      <c r="F648">
        <f>LEN(Table1121[[#This Row],[ID]])</f>
        <v>2</v>
      </c>
    </row>
    <row r="649" spans="1:6" x14ac:dyDescent="0.3">
      <c r="A649" t="str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Row],[BC-SfB_1980]]&lt;&gt;"",BIMTypeCode[[#This Row],[BC-SfB_1980]],"")</f>
        <v>(71)2</v>
      </c>
      <c r="D649" t="str">
        <f>IF(BIMTypeCode[[#This Row],[CCS_R1]]&lt;&gt;"",BIMTypeCode[[#This Row],[CCS_R1]],"")</f>
        <v>[L]RB</v>
      </c>
      <c r="E649" t="str">
        <f>IF(BIMTypeCode[[#This Row],[Forvaltningklassifikation_V2.3]]&lt;&gt;"",BIMTypeCode[[#This Row],[Forvaltningklassifikation_V2.3]],"")</f>
        <v>bi.ska</v>
      </c>
      <c r="F649">
        <f>LEN(Table1121[[#This Row],[ID]])</f>
        <v>3</v>
      </c>
    </row>
    <row r="650" spans="1:6" x14ac:dyDescent="0.3">
      <c r="A650" t="str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Row],[BC-SfB_1980]]&lt;&gt;"",BIMTypeCode[[#This Row],[BC-SfB_1980]],"")</f>
        <v>(71)1</v>
      </c>
      <c r="D650" t="str">
        <f>IF(BIMTypeCode[[#This Row],[CCS_R1]]&lt;&gt;"",BIMTypeCode[[#This Row],[CCS_R1]],"")</f>
        <v>[L]RB</v>
      </c>
      <c r="E650" t="str">
        <f>IF(BIMTypeCode[[#This Row],[Forvaltningklassifikation_V2.3]]&lt;&gt;"",BIMTypeCode[[#This Row],[Forvaltningklassifikation_V2.3]],"")</f>
        <v>bi.møb</v>
      </c>
      <c r="F650">
        <f>LEN(Table1121[[#This Row],[ID]])</f>
        <v>3</v>
      </c>
    </row>
    <row r="651" spans="1:6" x14ac:dyDescent="0.3">
      <c r="A651" t="str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Row],[BC-SfB_1980]]&lt;&gt;"",BIMTypeCode[[#This Row],[BC-SfB_1980]],"")</f>
        <v>(75)</v>
      </c>
      <c r="D651" t="str">
        <f>IF(BIMTypeCode[[#This Row],[CCS_R1]]&lt;&gt;"",BIMTypeCode[[#This Row],[CCS_R1]],"")</f>
        <v>[L]RB</v>
      </c>
      <c r="E651" t="str">
        <f>IF(BIMTypeCode[[#This Row],[Forvaltningklassifikation_V2.3]]&lt;&gt;"",BIMTypeCode[[#This Row],[Forvaltningklassifikation_V2.3]],"")</f>
        <v>bi.møb</v>
      </c>
      <c r="F651">
        <f>LEN(Table1121[[#This Row],[ID]])</f>
        <v>3</v>
      </c>
    </row>
    <row r="652" spans="1:6" x14ac:dyDescent="0.3">
      <c r="A652" t="str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Row],[BC-SfB_1980]]&lt;&gt;"",BIMTypeCode[[#This Row],[BC-SfB_1980]],"")</f>
        <v>(77)4</v>
      </c>
      <c r="D652" t="str">
        <f>IF(BIMTypeCode[[#This Row],[CCS_R1]]&lt;&gt;"",BIMTypeCode[[#This Row],[CCS_R1]],"")</f>
        <v>[L]RQD</v>
      </c>
      <c r="E652" t="str">
        <f>IF(BIMTypeCode[[#This Row],[Forvaltningklassifikation_V2.3]]&lt;&gt;"",BIMTypeCode[[#This Row],[Forvaltningklassifikation_V2.3]],"")</f>
        <v>bi.skæ</v>
      </c>
      <c r="F652">
        <f>LEN(Table1121[[#This Row],[ID]])</f>
        <v>3</v>
      </c>
    </row>
    <row r="653" spans="1:6" x14ac:dyDescent="0.3">
      <c r="A653" t="str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Row],[BC-SfB_1980]]&lt;&gt;"",BIMTypeCode[[#This Row],[BC-SfB_1980]],"")</f>
        <v>(74)</v>
      </c>
      <c r="D653" t="str">
        <f>IF(BIMTypeCode[[#This Row],[CCS_R1]]&lt;&gt;"",BIMTypeCode[[#This Row],[CCS_R1]],"")</f>
        <v>[L]RB</v>
      </c>
      <c r="E653" t="str">
        <f>IF(BIMTypeCode[[#This Row],[Forvaltningklassifikation_V2.3]]&lt;&gt;"",BIMTypeCode[[#This Row],[Forvaltningklassifikation_V2.3]],"")</f>
        <v>bi.møb</v>
      </c>
      <c r="F653">
        <f>LEN(Table1121[[#This Row],[ID]])</f>
        <v>3</v>
      </c>
    </row>
    <row r="654" spans="1:6" x14ac:dyDescent="0.3">
      <c r="A654" t="str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Row],[BC-SfB_1980]]&lt;&gt;"",BIMTypeCode[[#This Row],[BC-SfB_1980]],"")</f>
        <v>(72)2</v>
      </c>
      <c r="D654" t="str">
        <f>IF(BIMTypeCode[[#This Row],[CCS_R1]]&lt;&gt;"",BIMTypeCode[[#This Row],[CCS_R1]],"")</f>
        <v>[L]RB</v>
      </c>
      <c r="E654" t="str">
        <f>IF(BIMTypeCode[[#This Row],[Forvaltningklassifikation_V2.3]]&lt;&gt;"",BIMTypeCode[[#This Row],[Forvaltningklassifikation_V2.3]],"")</f>
        <v>bi.ska</v>
      </c>
      <c r="F654">
        <f>LEN(Table1121[[#This Row],[ID]])</f>
        <v>3</v>
      </c>
    </row>
    <row r="655" spans="1:6" x14ac:dyDescent="0.3">
      <c r="A655" t="str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Row],[BC-SfB_1980]]&lt;&gt;"",BIMTypeCode[[#This Row],[BC-SfB_1980]],"")</f>
        <v>(77)2</v>
      </c>
      <c r="D655" t="str">
        <f>IF(BIMTypeCode[[#This Row],[CCS_R1]]&lt;&gt;"",BIMTypeCode[[#This Row],[CCS_R1]],"")</f>
        <v>[L]PLF</v>
      </c>
      <c r="E655" t="str">
        <f>IF(BIMTypeCode[[#This Row],[Forvaltningklassifikation_V2.3]]&lt;&gt;"",BIMTypeCode[[#This Row],[Forvaltningklassifikation_V2.3]],"")</f>
        <v>bi.tet</v>
      </c>
      <c r="F655">
        <f>LEN(Table1121[[#This Row],[ID]])</f>
        <v>3</v>
      </c>
    </row>
    <row r="656" spans="1:6" x14ac:dyDescent="0.3">
      <c r="A656" t="str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Row],[BC-SfB_1980]]&lt;&gt;"",BIMTypeCode[[#This Row],[BC-SfB_1980]],"")</f>
        <v>(78)1</v>
      </c>
      <c r="D656" t="str">
        <f>IF(BIMTypeCode[[#This Row],[CCS_R1]]&lt;&gt;"",BIMTypeCode[[#This Row],[CCS_R1]],"")</f>
        <v>[L]RB</v>
      </c>
      <c r="E656" t="str">
        <f>IF(BIMTypeCode[[#This Row],[Forvaltningklassifikation_V2.3]]&lt;&gt;"",BIMTypeCode[[#This Row],[Forvaltningklassifikation_V2.3]],"")</f>
        <v>bi</v>
      </c>
      <c r="F656">
        <f>LEN(Table1121[[#This Row],[ID]])</f>
        <v>3</v>
      </c>
    </row>
    <row r="657" spans="1:6" x14ac:dyDescent="0.3">
      <c r="A657" t="str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Row],[BC-SfB_1980]]&lt;&gt;"",BIMTypeCode[[#This Row],[BC-SfB_1980]],"")</f>
        <v/>
      </c>
      <c r="D657" t="str">
        <f>IF(BIMTypeCode[[#This Row],[CCS_R1]]&lt;&gt;"",BIMTypeCode[[#This Row],[CCS_R1]],"")</f>
        <v/>
      </c>
      <c r="E657" t="str">
        <f>IF(BIMTypeCode[[#This Row],[Forvaltningklassifikation_V2.3]]&lt;&gt;"",BIMTypeCode[[#This Row],[Forvaltningklassifikation_V2.3]],"")</f>
        <v/>
      </c>
      <c r="F657">
        <f>LEN(Table1121[[#This Row],[ID]])</f>
        <v>2</v>
      </c>
    </row>
    <row r="658" spans="1:6" x14ac:dyDescent="0.3">
      <c r="A658" t="str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Row],[BC-SfB_1980]]&lt;&gt;"",BIMTypeCode[[#This Row],[BC-SfB_1980]],"")</f>
        <v>(72)1</v>
      </c>
      <c r="D658" t="str">
        <f>IF(BIMTypeCode[[#This Row],[CCS_R1]]&lt;&gt;"",BIMTypeCode[[#This Row],[CCS_R1]],"")</f>
        <v>[L]RC</v>
      </c>
      <c r="E658" t="str">
        <f>IF(BIMTypeCode[[#This Row],[Forvaltningklassifikation_V2.3]]&lt;&gt;"",BIMTypeCode[[#This Row],[Forvaltningklassifikation_V2.3]],"")</f>
        <v>bi.avu</v>
      </c>
      <c r="F658">
        <f>LEN(Table1121[[#This Row],[ID]])</f>
        <v>3</v>
      </c>
    </row>
    <row r="659" spans="1:6" x14ac:dyDescent="0.3">
      <c r="A659" t="str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Row],[BC-SfB_1980]]&lt;&gt;"",BIMTypeCode[[#This Row],[BC-SfB_1980]],"")</f>
        <v>(72)1</v>
      </c>
      <c r="D659" t="str">
        <f>IF(BIMTypeCode[[#This Row],[CCS_R1]]&lt;&gt;"",BIMTypeCode[[#This Row],[CCS_R1]],"")</f>
        <v>[L]RC</v>
      </c>
      <c r="E659" t="str">
        <f>IF(BIMTypeCode[[#This Row],[Forvaltningklassifikation_V2.3]]&lt;&gt;"",BIMTypeCode[[#This Row],[Forvaltningklassifikation_V2.3]],"")</f>
        <v>bt.kom.sam</v>
      </c>
      <c r="F659">
        <f>LEN(Table1121[[#This Row],[ID]])</f>
        <v>3</v>
      </c>
    </row>
    <row r="660" spans="1:6" x14ac:dyDescent="0.3">
      <c r="A660" t="str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Row],[BC-SfB_1980]]&lt;&gt;"",BIMTypeCode[[#This Row],[BC-SfB_1980]],"")</f>
        <v>(71)2</v>
      </c>
      <c r="D660" t="str">
        <f>IF(BIMTypeCode[[#This Row],[CCS_R1]]&lt;&gt;"",BIMTypeCode[[#This Row],[CCS_R1]],"")</f>
        <v>[L]HH</v>
      </c>
      <c r="E660" t="str">
        <f>IF(BIMTypeCode[[#This Row],[Forvaltningklassifikation_V2.3]]&lt;&gt;"",BIMTypeCode[[#This Row],[Forvaltningklassifikation_V2.3]],"")</f>
        <v>bi.lam</v>
      </c>
      <c r="F660">
        <f>LEN(Table1121[[#This Row],[ID]])</f>
        <v>3</v>
      </c>
    </row>
    <row r="661" spans="1:6" x14ac:dyDescent="0.3">
      <c r="A661" t="str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Row],[BC-SfB_1980]]&lt;&gt;"",BIMTypeCode[[#This Row],[BC-SfB_1980]],"")</f>
        <v>(71)1</v>
      </c>
      <c r="D661" t="str">
        <f>IF(BIMTypeCode[[#This Row],[CCS_R1]]&lt;&gt;"",BIMTypeCode[[#This Row],[CCS_R1]],"")</f>
        <v>[L]RC</v>
      </c>
      <c r="E661" t="str">
        <f>IF(BIMTypeCode[[#This Row],[Forvaltningklassifikation_V2.3]]&lt;&gt;"",BIMTypeCode[[#This Row],[Forvaltningklassifikation_V2.3]],"")</f>
        <v>bi.atm</v>
      </c>
      <c r="F661">
        <f>LEN(Table1121[[#This Row],[ID]])</f>
        <v>3</v>
      </c>
    </row>
    <row r="662" spans="1:6" x14ac:dyDescent="0.3">
      <c r="A662" t="str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Row],[BC-SfB_1980]]&lt;&gt;"",BIMTypeCode[[#This Row],[BC-SfB_1980]],"")</f>
        <v>(71)3</v>
      </c>
      <c r="D662" t="str">
        <f>IF(BIMTypeCode[[#This Row],[CCS_R1]]&lt;&gt;"",BIMTypeCode[[#This Row],[CCS_R1]],"")</f>
        <v>[L]PB</v>
      </c>
      <c r="E662" t="str">
        <f>IF(BIMTypeCode[[#This Row],[Forvaltningklassifikation_V2.3]]&lt;&gt;"",BIMTypeCode[[#This Row],[Forvaltningklassifikation_V2.3]],"")</f>
        <v>bi.bra</v>
      </c>
      <c r="F662">
        <f>LEN(Table1121[[#This Row],[ID]])</f>
        <v>3</v>
      </c>
    </row>
    <row r="663" spans="1:6" x14ac:dyDescent="0.3">
      <c r="A663" t="str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Row],[BC-SfB_1980]]&lt;&gt;"",BIMTypeCode[[#This Row],[BC-SfB_1980]],"")</f>
        <v>(71)</v>
      </c>
      <c r="D663" t="str">
        <f>IF(BIMTypeCode[[#This Row],[CCS_R1]]&lt;&gt;"",BIMTypeCode[[#This Row],[CCS_R1]],"")</f>
        <v>[L]RC</v>
      </c>
      <c r="E663" t="str">
        <f>IF(BIMTypeCode[[#This Row],[Forvaltningklassifikation_V2.3]]&lt;&gt;"",BIMTypeCode[[#This Row],[Forvaltningklassifikation_V2.3]],"")</f>
        <v>bi.hvi</v>
      </c>
      <c r="F663">
        <f>LEN(Table1121[[#This Row],[ID]])</f>
        <v>3</v>
      </c>
    </row>
    <row r="664" spans="1:6" x14ac:dyDescent="0.3">
      <c r="A664" t="str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Row],[BC-SfB_1980]]&lt;&gt;"",BIMTypeCode[[#This Row],[BC-SfB_1980]],"")</f>
        <v/>
      </c>
      <c r="D664" t="str">
        <f>IF(BIMTypeCode[[#This Row],[CCS_R1]]&lt;&gt;"",BIMTypeCode[[#This Row],[CCS_R1]],"")</f>
        <v/>
      </c>
      <c r="E664" t="str">
        <f>IF(BIMTypeCode[[#This Row],[Forvaltningklassifikation_V2.3]]&lt;&gt;"",BIMTypeCode[[#This Row],[Forvaltningklassifikation_V2.3]],"")</f>
        <v/>
      </c>
      <c r="F664">
        <f>LEN(Table1121[[#This Row],[ID]])</f>
        <v>1</v>
      </c>
    </row>
    <row r="665" spans="1:6" x14ac:dyDescent="0.3">
      <c r="A665" t="str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Row],[BC-SfB_1980]]&lt;&gt;"",BIMTypeCode[[#This Row],[BC-SfB_1980]],"")</f>
        <v/>
      </c>
      <c r="D665" t="str">
        <f>IF(BIMTypeCode[[#This Row],[CCS_R1]]&lt;&gt;"",BIMTypeCode[[#This Row],[CCS_R1]],"")</f>
        <v/>
      </c>
      <c r="E665" t="str">
        <f>IF(BIMTypeCode[[#This Row],[Forvaltningklassifikation_V2.3]]&lt;&gt;"",BIMTypeCode[[#This Row],[Forvaltningklassifikation_V2.3]],"")</f>
        <v/>
      </c>
      <c r="F665">
        <f>LEN(Table1121[[#This Row],[ID]])</f>
        <v>2</v>
      </c>
    </row>
    <row r="666" spans="1:6" x14ac:dyDescent="0.3">
      <c r="A666" t="str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Row],[BC-SfB_1980]]&lt;&gt;"",BIMTypeCode[[#This Row],[BC-SfB_1980]],"")</f>
        <v>(40)</v>
      </c>
      <c r="D666" t="str">
        <f>IF(BIMTypeCode[[#This Row],[CCS_R1]]&lt;&gt;"",BIMTypeCode[[#This Row],[CCS_R1]],"")</f>
        <v>[L]NCA</v>
      </c>
      <c r="E666" t="str">
        <f>IF(BIMTypeCode[[#This Row],[Forvaltningklassifikation_V2.3]]&lt;&gt;"",BIMTypeCode[[#This Row],[Forvaltningklassifikation_V2.3]],"")</f>
        <v>tk.bel</v>
      </c>
      <c r="F666">
        <f>LEN(Table1121[[#This Row],[ID]])</f>
        <v>3</v>
      </c>
    </row>
    <row r="667" spans="1:6" x14ac:dyDescent="0.3">
      <c r="A667" t="str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Row],[BC-SfB_1980]]&lt;&gt;"",BIMTypeCode[[#This Row],[BC-SfB_1980]],"")</f>
        <v>(40)</v>
      </c>
      <c r="D667" t="str">
        <f>IF(BIMTypeCode[[#This Row],[CCS_R1]]&lt;&gt;"",BIMTypeCode[[#This Row],[CCS_R1]],"")</f>
        <v>[L]NCA</v>
      </c>
      <c r="E667" t="str">
        <f>IF(BIMTypeCode[[#This Row],[Forvaltningklassifikation_V2.3]]&lt;&gt;"",BIMTypeCode[[#This Row],[Forvaltningklassifikation_V2.3]],"")</f>
        <v>tk.bel</v>
      </c>
      <c r="F667">
        <f>LEN(Table1121[[#This Row],[ID]])</f>
        <v>3</v>
      </c>
    </row>
    <row r="668" spans="1:6" x14ac:dyDescent="0.3">
      <c r="A668" t="str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Row],[BC-SfB_1980]]&lt;&gt;"",BIMTypeCode[[#This Row],[BC-SfB_1980]],"")</f>
        <v>(40)</v>
      </c>
      <c r="D668" t="str">
        <f>IF(BIMTypeCode[[#This Row],[CCS_R1]]&lt;&gt;"",BIMTypeCode[[#This Row],[CCS_R1]],"")</f>
        <v>[L]NCA</v>
      </c>
      <c r="E668" t="str">
        <f>IF(BIMTypeCode[[#This Row],[Forvaltningklassifikation_V2.3]]&lt;&gt;"",BIMTypeCode[[#This Row],[Forvaltningklassifikation_V2.3]],"")</f>
        <v>tk.bel</v>
      </c>
      <c r="F668">
        <f>LEN(Table1121[[#This Row],[ID]])</f>
        <v>3</v>
      </c>
    </row>
    <row r="669" spans="1:6" x14ac:dyDescent="0.3">
      <c r="A669" t="str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Row],[BC-SfB_1980]]&lt;&gt;"",BIMTypeCode[[#This Row],[BC-SfB_1980]],"")</f>
        <v>(40)</v>
      </c>
      <c r="D669" t="str">
        <f>IF(BIMTypeCode[[#This Row],[CCS_R1]]&lt;&gt;"",BIMTypeCode[[#This Row],[CCS_R1]],"")</f>
        <v>[L]NCA</v>
      </c>
      <c r="E669" t="str">
        <f>IF(BIMTypeCode[[#This Row],[Forvaltningklassifikation_V2.3]]&lt;&gt;"",BIMTypeCode[[#This Row],[Forvaltningklassifikation_V2.3]],"")</f>
        <v>tk.bel</v>
      </c>
      <c r="F669">
        <f>LEN(Table1121[[#This Row],[ID]])</f>
        <v>3</v>
      </c>
    </row>
    <row r="670" spans="1:6" x14ac:dyDescent="0.3">
      <c r="A670" t="str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Row],[BC-SfB_1980]]&lt;&gt;"",BIMTypeCode[[#This Row],[BC-SfB_1980]],"")</f>
        <v>(40)</v>
      </c>
      <c r="D670" t="str">
        <f>IF(BIMTypeCode[[#This Row],[CCS_R1]]&lt;&gt;"",BIMTypeCode[[#This Row],[CCS_R1]],"")</f>
        <v>[L]NCA</v>
      </c>
      <c r="E670" t="str">
        <f>IF(BIMTypeCode[[#This Row],[Forvaltningklassifikation_V2.3]]&lt;&gt;"",BIMTypeCode[[#This Row],[Forvaltningklassifikation_V2.3]],"")</f>
        <v>tk.bel</v>
      </c>
      <c r="F670">
        <f>LEN(Table1121[[#This Row],[ID]])</f>
        <v>3</v>
      </c>
    </row>
    <row r="671" spans="1:6" x14ac:dyDescent="0.3">
      <c r="A671" t="str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Row],[BC-SfB_1980]]&lt;&gt;"",BIMTypeCode[[#This Row],[BC-SfB_1980]],"")</f>
        <v>(40)</v>
      </c>
      <c r="D671" t="str">
        <f>IF(BIMTypeCode[[#This Row],[CCS_R1]]&lt;&gt;"",BIMTypeCode[[#This Row],[CCS_R1]],"")</f>
        <v>[L]NDA</v>
      </c>
      <c r="E671" t="str">
        <f>IF(BIMTypeCode[[#This Row],[Forvaltningklassifikation_V2.3]]&lt;&gt;"",BIMTypeCode[[#This Row],[Forvaltningklassifikation_V2.3]],"")</f>
        <v>tk.bel</v>
      </c>
      <c r="F671">
        <f>LEN(Table1121[[#This Row],[ID]])</f>
        <v>3</v>
      </c>
    </row>
    <row r="672" spans="1:6" x14ac:dyDescent="0.3">
      <c r="A672" t="str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Row],[BC-SfB_1980]]&lt;&gt;"",BIMTypeCode[[#This Row],[BC-SfB_1980]],"")</f>
        <v>(40)</v>
      </c>
      <c r="D672" t="str">
        <f>IF(BIMTypeCode[[#This Row],[CCS_R1]]&lt;&gt;"",BIMTypeCode[[#This Row],[CCS_R1]],"")</f>
        <v>[L]PHE</v>
      </c>
      <c r="E672" t="str">
        <f>IF(BIMTypeCode[[#This Row],[Forvaltningklassifikation_V2.3]]&lt;&gt;"",BIMTypeCode[[#This Row],[Forvaltningklassifikation_V2.3]],"")</f>
        <v>tk.bel</v>
      </c>
      <c r="F672">
        <f>LEN(Table1121[[#This Row],[ID]])</f>
        <v>3</v>
      </c>
    </row>
    <row r="673" spans="1:6" x14ac:dyDescent="0.3">
      <c r="A673" t="str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Row],[BC-SfB_1980]]&lt;&gt;"",BIMTypeCode[[#This Row],[BC-SfB_1980]],"")</f>
        <v>(40)</v>
      </c>
      <c r="D673" t="str">
        <f>IF(BIMTypeCode[[#This Row],[CCS_R1]]&lt;&gt;"",BIMTypeCode[[#This Row],[CCS_R1]],"")</f>
        <v>[L]NCA</v>
      </c>
      <c r="E673" t="str">
        <f>IF(BIMTypeCode[[#This Row],[Forvaltningklassifikation_V2.3]]&lt;&gt;"",BIMTypeCode[[#This Row],[Forvaltningklassifikation_V2.3]],"")</f>
        <v>tk.bel</v>
      </c>
      <c r="F673">
        <f>LEN(Table1121[[#This Row],[ID]])</f>
        <v>3</v>
      </c>
    </row>
    <row r="674" spans="1:6" x14ac:dyDescent="0.3">
      <c r="A674" t="str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Row],[BC-SfB_1980]]&lt;&gt;"",BIMTypeCode[[#This Row],[BC-SfB_1980]],"")</f>
        <v>(40)</v>
      </c>
      <c r="D674" t="str">
        <f>IF(BIMTypeCode[[#This Row],[CCS_R1]]&lt;&gt;"",BIMTypeCode[[#This Row],[CCS_R1]],"")</f>
        <v>[L]NCA</v>
      </c>
      <c r="E674" t="str">
        <f>IF(BIMTypeCode[[#This Row],[Forvaltningklassifikation_V2.3]]&lt;&gt;"",BIMTypeCode[[#This Row],[Forvaltningklassifikation_V2.3]],"")</f>
        <v>tk.bel</v>
      </c>
      <c r="F674">
        <f>LEN(Table1121[[#This Row],[ID]])</f>
        <v>3</v>
      </c>
    </row>
    <row r="675" spans="1:6" x14ac:dyDescent="0.3">
      <c r="A675" t="str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Row],[BC-SfB_1980]]&lt;&gt;"",BIMTypeCode[[#This Row],[BC-SfB_1980]],"")</f>
        <v/>
      </c>
      <c r="D675" t="str">
        <f>IF(BIMTypeCode[[#This Row],[CCS_R1]]&lt;&gt;"",BIMTypeCode[[#This Row],[CCS_R1]],"")</f>
        <v/>
      </c>
      <c r="E675" t="str">
        <f>IF(BIMTypeCode[[#This Row],[Forvaltningklassifikation_V2.3]]&lt;&gt;"",BIMTypeCode[[#This Row],[Forvaltningklassifikation_V2.3]],"")</f>
        <v/>
      </c>
      <c r="F675">
        <f>LEN(Table1121[[#This Row],[ID]])</f>
        <v>2</v>
      </c>
    </row>
    <row r="676" spans="1:6" x14ac:dyDescent="0.3">
      <c r="A676" t="str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Row],[BC-SfB_1980]]&lt;&gt;"",BIMTypeCode[[#This Row],[BC-SfB_1980]],"")</f>
        <v>(40)7</v>
      </c>
      <c r="D676" t="str">
        <f>IF(BIMTypeCode[[#This Row],[CCS_R1]]&lt;&gt;"",BIMTypeCode[[#This Row],[CCS_R1]],"")</f>
        <v>[L]RA</v>
      </c>
      <c r="E676" t="str">
        <f>IF(BIMTypeCode[[#This Row],[Forvaltningklassifikation_V2.3]]&lt;&gt;"",BIMTypeCode[[#This Row],[Forvaltningklassifikation_V2.3]],"")</f>
        <v>tb.træ</v>
      </c>
      <c r="F676">
        <f>LEN(Table1121[[#This Row],[ID]])</f>
        <v>3</v>
      </c>
    </row>
    <row r="677" spans="1:6" x14ac:dyDescent="0.3">
      <c r="A677" t="str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Row],[BC-SfB_1980]]&lt;&gt;"",BIMTypeCode[[#This Row],[BC-SfB_1980]],"")</f>
        <v>(40)7</v>
      </c>
      <c r="D677" t="str">
        <f>IF(BIMTypeCode[[#This Row],[CCS_R1]]&lt;&gt;"",BIMTypeCode[[#This Row],[CCS_R1]],"")</f>
        <v>[L]RA</v>
      </c>
      <c r="E677" t="str">
        <f>IF(BIMTypeCode[[#This Row],[Forvaltningklassifikation_V2.3]]&lt;&gt;"",BIMTypeCode[[#This Row],[Forvaltningklassifikation_V2.3]],"")</f>
        <v>tb.hæk</v>
      </c>
      <c r="F677">
        <f>LEN(Table1121[[#This Row],[ID]])</f>
        <v>3</v>
      </c>
    </row>
    <row r="678" spans="1:6" x14ac:dyDescent="0.3">
      <c r="A678" t="str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Row],[BC-SfB_1980]]&lt;&gt;"",BIMTypeCode[[#This Row],[BC-SfB_1980]],"")</f>
        <v>(40)7</v>
      </c>
      <c r="D678" t="str">
        <f>IF(BIMTypeCode[[#This Row],[CCS_R1]]&lt;&gt;"",BIMTypeCode[[#This Row],[CCS_R1]],"")</f>
        <v>[L]RA</v>
      </c>
      <c r="E678" t="str">
        <f>IF(BIMTypeCode[[#This Row],[Forvaltningklassifikation_V2.3]]&lt;&gt;"",BIMTypeCode[[#This Row],[Forvaltningklassifikation_V2.3]],"")</f>
        <v>tb.bus</v>
      </c>
      <c r="F678">
        <f>LEN(Table1121[[#This Row],[ID]])</f>
        <v>3</v>
      </c>
    </row>
    <row r="679" spans="1:6" x14ac:dyDescent="0.3">
      <c r="A679" t="str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Row],[BC-SfB_1980]]&lt;&gt;"",BIMTypeCode[[#This Row],[BC-SfB_1980]],"")</f>
        <v>(40)7</v>
      </c>
      <c r="D679" t="str">
        <f>IF(BIMTypeCode[[#This Row],[CCS_R1]]&lt;&gt;"",BIMTypeCode[[#This Row],[CCS_R1]],"")</f>
        <v>[L]RA</v>
      </c>
      <c r="E679" t="str">
        <f>IF(BIMTypeCode[[#This Row],[Forvaltningklassifikation_V2.3]]&lt;&gt;"",BIMTypeCode[[#This Row],[Forvaltningklassifikation_V2.3]],"")</f>
        <v>tb</v>
      </c>
      <c r="F679">
        <f>LEN(Table1121[[#This Row],[ID]])</f>
        <v>3</v>
      </c>
    </row>
    <row r="680" spans="1:6" x14ac:dyDescent="0.3">
      <c r="A680" t="str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Row],[BC-SfB_1980]]&lt;&gt;"",BIMTypeCode[[#This Row],[BC-SfB_1980]],"")</f>
        <v>(40)7</v>
      </c>
      <c r="D680" t="str">
        <f>IF(BIMTypeCode[[#This Row],[CCS_R1]]&lt;&gt;"",BIMTypeCode[[#This Row],[CCS_R1]],"")</f>
        <v>[L]RA</v>
      </c>
      <c r="E680" t="str">
        <f>IF(BIMTypeCode[[#This Row],[Forvaltningklassifikation_V2.3]]&lt;&gt;"",BIMTypeCode[[#This Row],[Forvaltningklassifikation_V2.3]],"")</f>
        <v>tb.sta</v>
      </c>
      <c r="F680">
        <f>LEN(Table1121[[#This Row],[ID]])</f>
        <v>3</v>
      </c>
    </row>
    <row r="681" spans="1:6" x14ac:dyDescent="0.3">
      <c r="A681" t="str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Row],[BC-SfB_1980]]&lt;&gt;"",BIMTypeCode[[#This Row],[BC-SfB_1980]],"")</f>
        <v>(40)7</v>
      </c>
      <c r="D681" t="str">
        <f>IF(BIMTypeCode[[#This Row],[CCS_R1]]&lt;&gt;"",BIMTypeCode[[#This Row],[CCS_R1]],"")</f>
        <v>[L]NCA</v>
      </c>
      <c r="E681" t="str">
        <f>IF(BIMTypeCode[[#This Row],[Forvaltningklassifikation_V2.3]]&lt;&gt;"",BIMTypeCode[[#This Row],[Forvaltningklassifikation_V2.3]],"")</f>
        <v>tb.græ</v>
      </c>
      <c r="F681">
        <f>LEN(Table1121[[#This Row],[ID]])</f>
        <v>3</v>
      </c>
    </row>
    <row r="682" spans="1:6" x14ac:dyDescent="0.3">
      <c r="A682" t="str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Row],[BC-SfB_1980]]&lt;&gt;"",BIMTypeCode[[#This Row],[BC-SfB_1980]],"")</f>
        <v>(40)7</v>
      </c>
      <c r="D682" t="str">
        <f>IF(BIMTypeCode[[#This Row],[CCS_R1]]&lt;&gt;"",BIMTypeCode[[#This Row],[CCS_R1]],"")</f>
        <v>[L]RA</v>
      </c>
      <c r="E682" t="str">
        <f>IF(BIMTypeCode[[#This Row],[Forvaltningklassifikation_V2.3]]&lt;&gt;"",BIMTypeCode[[#This Row],[Forvaltningklassifikation_V2.3]],"")</f>
        <v>tb</v>
      </c>
      <c r="F682">
        <f>LEN(Table1121[[#This Row],[ID]])</f>
        <v>3</v>
      </c>
    </row>
    <row r="683" spans="1:6" x14ac:dyDescent="0.3">
      <c r="A683" t="str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Row],[BC-SfB_1980]]&lt;&gt;"",BIMTypeCode[[#This Row],[BC-SfB_1980]],"")</f>
        <v>(40)7</v>
      </c>
      <c r="D683" t="str">
        <f>IF(BIMTypeCode[[#This Row],[CCS_R1]]&lt;&gt;"",BIMTypeCode[[#This Row],[CCS_R1]],"")</f>
        <v>[L]RA</v>
      </c>
      <c r="E683" t="str">
        <f>IF(BIMTypeCode[[#This Row],[Forvaltningklassifikation_V2.3]]&lt;&gt;"",BIMTypeCode[[#This Row],[Forvaltningklassifikation_V2.3]],"")</f>
        <v>tb</v>
      </c>
      <c r="F683">
        <f>LEN(Table1121[[#This Row],[ID]])</f>
        <v>3</v>
      </c>
    </row>
    <row r="684" spans="1:6" x14ac:dyDescent="0.3">
      <c r="A684" t="str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Row],[BC-SfB_1980]]&lt;&gt;"",BIMTypeCode[[#This Row],[BC-SfB_1980]],"")</f>
        <v/>
      </c>
      <c r="D684" t="str">
        <f>IF(BIMTypeCode[[#This Row],[CCS_R1]]&lt;&gt;"",BIMTypeCode[[#This Row],[CCS_R1]],"")</f>
        <v/>
      </c>
      <c r="E684" t="str">
        <f>IF(BIMTypeCode[[#This Row],[Forvaltningklassifikation_V2.3]]&lt;&gt;"",BIMTypeCode[[#This Row],[Forvaltningklassifikation_V2.3]],"")</f>
        <v/>
      </c>
      <c r="F684">
        <f>LEN(Table1121[[#This Row],[ID]])</f>
        <v>1</v>
      </c>
    </row>
    <row r="685" spans="1:6" x14ac:dyDescent="0.3">
      <c r="A685" t="str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Row],[BC-SfB_1980]]&lt;&gt;"",BIMTypeCode[[#This Row],[BC-SfB_1980]],"")</f>
        <v/>
      </c>
      <c r="D685" t="str">
        <f>IF(BIMTypeCode[[#This Row],[CCS_R1]]&lt;&gt;"",BIMTypeCode[[#This Row],[CCS_R1]],"")</f>
        <v/>
      </c>
      <c r="E685" t="str">
        <f>IF(BIMTypeCode[[#This Row],[Forvaltningklassifikation_V2.3]]&lt;&gt;"",BIMTypeCode[[#This Row],[Forvaltningklassifikation_V2.3]],"")</f>
        <v/>
      </c>
      <c r="F685">
        <f>LEN(Table1121[[#This Row],[ID]])</f>
        <v>2</v>
      </c>
    </row>
    <row r="686" spans="1:6" x14ac:dyDescent="0.3">
      <c r="A686" t="str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Row],[BC-SfB_1980]]&lt;&gt;"",BIMTypeCode[[#This Row],[BC-SfB_1980]],"")</f>
        <v/>
      </c>
      <c r="D686" t="str">
        <f>IF(BIMTypeCode[[#This Row],[CCS_R1]]&lt;&gt;"",BIMTypeCode[[#This Row],[CCS_R1]],"")</f>
        <v/>
      </c>
      <c r="E686" t="str">
        <f>IF(BIMTypeCode[[#This Row],[Forvaltningklassifikation_V2.3]]&lt;&gt;"",BIMTypeCode[[#This Row],[Forvaltningklassifikation_V2.3]],"")</f>
        <v/>
      </c>
      <c r="F686">
        <f>LEN(Table1121[[#This Row],[ID]])</f>
        <v>3</v>
      </c>
    </row>
    <row r="687" spans="1:6" x14ac:dyDescent="0.3">
      <c r="A687" t="str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Row],[BC-SfB_1980]]&lt;&gt;"",BIMTypeCode[[#This Row],[BC-SfB_1980]],"")</f>
        <v/>
      </c>
      <c r="D687" t="str">
        <f>IF(BIMTypeCode[[#This Row],[CCS_R1]]&lt;&gt;"",BIMTypeCode[[#This Row],[CCS_R1]],"")</f>
        <v/>
      </c>
      <c r="E687" t="str">
        <f>IF(BIMTypeCode[[#This Row],[Forvaltningklassifikation_V2.3]]&lt;&gt;"",BIMTypeCode[[#This Row],[Forvaltningklassifikation_V2.3]],"")</f>
        <v/>
      </c>
      <c r="F687">
        <f>LEN(Table1121[[#This Row],[ID]])</f>
        <v>2</v>
      </c>
    </row>
    <row r="688" spans="1:6" x14ac:dyDescent="0.3">
      <c r="A688" t="str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Row],[BC-SfB_1980]]&lt;&gt;"",BIMTypeCode[[#This Row],[BC-SfB_1980]],"")</f>
        <v/>
      </c>
      <c r="D688" t="str">
        <f>IF(BIMTypeCode[[#This Row],[CCS_R1]]&lt;&gt;"",BIMTypeCode[[#This Row],[CCS_R1]],"")</f>
        <v/>
      </c>
      <c r="E688" t="str">
        <f>IF(BIMTypeCode[[#This Row],[Forvaltningklassifikation_V2.3]]&lt;&gt;"",BIMTypeCode[[#This Row],[Forvaltningklassifikation_V2.3]],"")</f>
        <v/>
      </c>
      <c r="F688">
        <f>LEN(Table1121[[#This Row],[ID]])</f>
        <v>3</v>
      </c>
    </row>
    <row r="689" spans="1:6" x14ac:dyDescent="0.3">
      <c r="A689" t="str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Row],[BC-SfB_1980]]&lt;&gt;"",BIMTypeCode[[#This Row],[BC-SfB_1980]],"")</f>
        <v/>
      </c>
      <c r="D689" t="str">
        <f>IF(BIMTypeCode[[#This Row],[CCS_R1]]&lt;&gt;"",BIMTypeCode[[#This Row],[CCS_R1]],"")</f>
        <v/>
      </c>
      <c r="E689" t="str">
        <f>IF(BIMTypeCode[[#This Row],[Forvaltningklassifikation_V2.3]]&lt;&gt;"",BIMTypeCode[[#This Row],[Forvaltningklassifikation_V2.3]],"")</f>
        <v/>
      </c>
      <c r="F689">
        <f>LEN(Table1121[[#This Row],[ID]])</f>
        <v>2</v>
      </c>
    </row>
    <row r="690" spans="1:6" x14ac:dyDescent="0.3">
      <c r="A690" t="str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Row],[BC-SfB_1980]]&lt;&gt;"",BIMTypeCode[[#This Row],[BC-SfB_1980]],"")</f>
        <v/>
      </c>
      <c r="D690" t="str">
        <f>IF(BIMTypeCode[[#This Row],[CCS_R1]]&lt;&gt;"",BIMTypeCode[[#This Row],[CCS_R1]],"")</f>
        <v/>
      </c>
      <c r="E690" t="str">
        <f>IF(BIMTypeCode[[#This Row],[Forvaltningklassifikation_V2.3]]&lt;&gt;"",BIMTypeCode[[#This Row],[Forvaltningklassifikation_V2.3]],"")</f>
        <v/>
      </c>
      <c r="F690">
        <f>LEN(Table1121[[#This Row],[ID]])</f>
        <v>3</v>
      </c>
    </row>
    <row r="691" spans="1:6" x14ac:dyDescent="0.3">
      <c r="A691" t="str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Row],[BC-SfB_1980]]&lt;&gt;"",BIMTypeCode[[#This Row],[BC-SfB_1980]],"")</f>
        <v/>
      </c>
      <c r="D691" t="str">
        <f>IF(BIMTypeCode[[#This Row],[CCS_R1]]&lt;&gt;"",BIMTypeCode[[#This Row],[CCS_R1]],"")</f>
        <v/>
      </c>
      <c r="E691" t="str">
        <f>IF(BIMTypeCode[[#This Row],[Forvaltningklassifikation_V2.3]]&lt;&gt;"",BIMTypeCode[[#This Row],[Forvaltningklassifikation_V2.3]],"")</f>
        <v/>
      </c>
      <c r="F691">
        <f>LEN(Table1121[[#This Row],[ID]])</f>
        <v>2</v>
      </c>
    </row>
    <row r="692" spans="1:6" x14ac:dyDescent="0.3">
      <c r="A692" t="str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Row],[BC-SfB_1980]]&lt;&gt;"",BIMTypeCode[[#This Row],[BC-SfB_1980]],"")</f>
        <v/>
      </c>
      <c r="D692" t="str">
        <f>IF(BIMTypeCode[[#This Row],[CCS_R1]]&lt;&gt;"",BIMTypeCode[[#This Row],[CCS_R1]],"")</f>
        <v/>
      </c>
      <c r="E692" t="str">
        <f>IF(BIMTypeCode[[#This Row],[Forvaltningklassifikation_V2.3]]&lt;&gt;"",BIMTypeCode[[#This Row],[Forvaltningklassifikation_V2.3]],"")</f>
        <v/>
      </c>
      <c r="F692">
        <f>LEN(Table1121[[#This Row],[ID]])</f>
        <v>3</v>
      </c>
    </row>
    <row r="693" spans="1:6" x14ac:dyDescent="0.3">
      <c r="A693" t="str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Row],[BC-SfB_1980]]&lt;&gt;"",BIMTypeCode[[#This Row],[BC-SfB_1980]],"")</f>
        <v/>
      </c>
      <c r="D693" t="str">
        <f>IF(BIMTypeCode[[#This Row],[CCS_R1]]&lt;&gt;"",BIMTypeCode[[#This Row],[CCS_R1]],"")</f>
        <v/>
      </c>
      <c r="E693" t="str">
        <f>IF(BIMTypeCode[[#This Row],[Forvaltningklassifikation_V2.3]]&lt;&gt;"",BIMTypeCode[[#This Row],[Forvaltningklassifikation_V2.3]],"")</f>
        <v/>
      </c>
      <c r="F693">
        <f>LEN(Table1121[[#This Row],[ID]])</f>
        <v>2</v>
      </c>
    </row>
    <row r="694" spans="1:6" x14ac:dyDescent="0.3">
      <c r="A694" t="str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Row],[BC-SfB_1980]]&lt;&gt;"",BIMTypeCode[[#This Row],[BC-SfB_1980]],"")</f>
        <v/>
      </c>
      <c r="D694" t="str">
        <f>IF(BIMTypeCode[[#This Row],[CCS_R1]]&lt;&gt;"",BIMTypeCode[[#This Row],[CCS_R1]],"")</f>
        <v/>
      </c>
      <c r="E694" t="str">
        <f>IF(BIMTypeCode[[#This Row],[Forvaltningklassifikation_V2.3]]&lt;&gt;"",BIMTypeCode[[#This Row],[Forvaltningklassifikation_V2.3]],"")</f>
        <v/>
      </c>
      <c r="F694">
        <f>LEN(Table1121[[#This Row],[ID]])</f>
        <v>3</v>
      </c>
    </row>
    <row r="695" spans="1:6" x14ac:dyDescent="0.3">
      <c r="A695" t="str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Row],[BC-SfB_1980]]&lt;&gt;"",BIMTypeCode[[#This Row],[BC-SfB_1980]],"")</f>
        <v/>
      </c>
      <c r="D695" t="str">
        <f>IF(BIMTypeCode[[#This Row],[CCS_R1]]&lt;&gt;"",BIMTypeCode[[#This Row],[CCS_R1]],"")</f>
        <v/>
      </c>
      <c r="E695" t="str">
        <f>IF(BIMTypeCode[[#This Row],[Forvaltningklassifikation_V2.3]]&lt;&gt;"",BIMTypeCode[[#This Row],[Forvaltningklassifikation_V2.3]],"")</f>
        <v/>
      </c>
      <c r="F695">
        <f>LEN(Table1121[[#This Row],[ID]])</f>
        <v>2</v>
      </c>
    </row>
    <row r="696" spans="1:6" x14ac:dyDescent="0.3">
      <c r="A696" t="str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Row],[BC-SfB_1980]]&lt;&gt;"",BIMTypeCode[[#This Row],[BC-SfB_1980]],"")</f>
        <v/>
      </c>
      <c r="D696" t="str">
        <f>IF(BIMTypeCode[[#This Row],[CCS_R1]]&lt;&gt;"",BIMTypeCode[[#This Row],[CCS_R1]],"")</f>
        <v/>
      </c>
      <c r="E696" t="str">
        <f>IF(BIMTypeCode[[#This Row],[Forvaltningklassifikation_V2.3]]&lt;&gt;"",BIMTypeCode[[#This Row],[Forvaltningklassifikation_V2.3]],"")</f>
        <v/>
      </c>
      <c r="F696">
        <f>LEN(Table1121[[#This Row],[ID]])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2019-05-29T15:07:04Z</dcterms:modified>
</cp:coreProperties>
</file>