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Gry\Medieval II Total War\mods\MTW2_Tools\main\"/>
    </mc:Choice>
  </mc:AlternateContent>
  <xr:revisionPtr revIDLastSave="0" documentId="13_ncr:1_{ABF10ACF-AC6A-4916-8231-FEB71BFB194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gions" sheetId="1" r:id="rId1"/>
    <sheet name="music" sheetId="3" r:id="rId2"/>
    <sheet name="enums" sheetId="2" r:id="rId3"/>
  </sheets>
  <externalReferences>
    <externalReference r:id="rId4"/>
  </externalReferences>
  <definedNames>
    <definedName name="_xlnm._FilterDatabase" localSheetId="1" hidden="1">music!$B$6:$J$6</definedName>
    <definedName name="_xlnm._FilterDatabase" localSheetId="0" hidden="1">regions!$A$5:$BA$5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1" i="1" l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7" i="1"/>
  <c r="BC8" i="1"/>
  <c r="BC9" i="1"/>
  <c r="BC10" i="1"/>
  <c r="BC6" i="1"/>
  <c r="BC5" i="1"/>
  <c r="BB205" i="1" l="1"/>
  <c r="A2" i="1" s="1"/>
  <c r="A4" i="1"/>
  <c r="A1" i="1" s="1"/>
  <c r="A1" i="3"/>
  <c r="A2" i="3"/>
  <c r="K19" i="3"/>
  <c r="A5" i="3"/>
  <c r="D5" i="2"/>
  <c r="D6" i="2"/>
  <c r="D7" i="2"/>
  <c r="D8" i="2"/>
  <c r="D9" i="2"/>
  <c r="D10" i="2"/>
  <c r="D11" i="2"/>
  <c r="D12" i="2"/>
  <c r="D13" i="2"/>
  <c r="D14" i="2"/>
  <c r="D15" i="2"/>
  <c r="D4" i="2"/>
  <c r="P184" i="1"/>
  <c r="P148" i="1"/>
  <c r="P110" i="1"/>
  <c r="P9" i="1"/>
  <c r="P43" i="1"/>
  <c r="P156" i="1"/>
  <c r="P107" i="1"/>
  <c r="P8" i="1"/>
  <c r="P85" i="1"/>
  <c r="P21" i="1"/>
  <c r="P122" i="1"/>
  <c r="P31" i="1"/>
  <c r="P62" i="1"/>
  <c r="P23" i="1"/>
  <c r="P183" i="1"/>
  <c r="P142" i="1"/>
  <c r="P201" i="1"/>
  <c r="P165" i="1"/>
  <c r="P178" i="1"/>
  <c r="P34" i="1"/>
  <c r="P143" i="1"/>
  <c r="P78" i="1"/>
  <c r="P140" i="1"/>
  <c r="P70" i="1"/>
  <c r="P81" i="1"/>
  <c r="P137" i="1"/>
  <c r="P25" i="1"/>
  <c r="P48" i="1"/>
  <c r="P167" i="1"/>
  <c r="P191" i="1"/>
  <c r="P124" i="1"/>
  <c r="P63" i="1"/>
  <c r="P147" i="1"/>
  <c r="P12" i="1"/>
  <c r="P93" i="1"/>
  <c r="P108" i="1"/>
  <c r="P30" i="1"/>
  <c r="P176" i="1"/>
  <c r="P19" i="1"/>
  <c r="P106" i="1"/>
  <c r="P35" i="1"/>
  <c r="P98" i="1"/>
  <c r="P61" i="1"/>
  <c r="P38" i="1"/>
  <c r="P77" i="1"/>
  <c r="P128" i="1"/>
  <c r="P60" i="1"/>
  <c r="P51" i="1"/>
  <c r="P56" i="1"/>
  <c r="P39" i="1"/>
  <c r="P90" i="1"/>
  <c r="P49" i="1"/>
  <c r="P26" i="1"/>
  <c r="P75" i="1"/>
  <c r="P59" i="1"/>
  <c r="P134" i="1"/>
  <c r="P33" i="1"/>
  <c r="P121" i="1"/>
  <c r="P152" i="1"/>
  <c r="P96" i="1"/>
  <c r="P54" i="1"/>
  <c r="P73" i="1"/>
  <c r="P79" i="1"/>
  <c r="P32" i="1"/>
  <c r="P130" i="1"/>
  <c r="P66" i="1"/>
  <c r="P80" i="1"/>
  <c r="P40" i="1"/>
  <c r="P15" i="1"/>
  <c r="P94" i="1"/>
  <c r="P129" i="1"/>
  <c r="P92" i="1"/>
  <c r="P20" i="1"/>
  <c r="P76" i="1"/>
  <c r="P27" i="1"/>
  <c r="P64" i="1"/>
  <c r="P74" i="1"/>
  <c r="P171" i="1"/>
  <c r="P50" i="1"/>
  <c r="P182" i="1"/>
  <c r="P6" i="1"/>
  <c r="P119" i="1"/>
  <c r="P114" i="1"/>
  <c r="P57" i="1"/>
  <c r="P138" i="1"/>
  <c r="P91" i="1"/>
  <c r="P158" i="1"/>
  <c r="P18" i="1"/>
  <c r="P109" i="1"/>
  <c r="P36" i="1"/>
  <c r="P163" i="1"/>
  <c r="P159" i="1"/>
  <c r="P181" i="1"/>
  <c r="P65" i="1"/>
  <c r="P168" i="1"/>
  <c r="P132" i="1"/>
  <c r="P161" i="1"/>
  <c r="P22" i="1"/>
  <c r="P186" i="1"/>
  <c r="P118" i="1"/>
  <c r="P151" i="1"/>
  <c r="P162" i="1"/>
  <c r="P13" i="1"/>
  <c r="P68" i="1"/>
  <c r="P157" i="1"/>
  <c r="P126" i="1"/>
  <c r="P153" i="1"/>
  <c r="P97" i="1"/>
  <c r="P139" i="1"/>
  <c r="P146" i="1"/>
  <c r="P170" i="1"/>
  <c r="P187" i="1"/>
  <c r="P116" i="1"/>
  <c r="P145" i="1"/>
  <c r="P52" i="1"/>
  <c r="P154" i="1"/>
  <c r="P112" i="1"/>
  <c r="P42" i="1"/>
  <c r="P44" i="1"/>
  <c r="P99" i="1"/>
  <c r="P86" i="1"/>
  <c r="P24" i="1"/>
  <c r="P17" i="1"/>
  <c r="P88" i="1"/>
  <c r="P89" i="1"/>
  <c r="P160" i="1"/>
  <c r="P188" i="1"/>
  <c r="P150" i="1"/>
  <c r="P45" i="1"/>
  <c r="P53" i="1"/>
  <c r="P7" i="1"/>
  <c r="P28" i="1"/>
  <c r="P69" i="1"/>
  <c r="P100" i="1"/>
  <c r="P177" i="1"/>
  <c r="P113" i="1"/>
  <c r="P87" i="1"/>
  <c r="P58" i="1"/>
  <c r="P149" i="1"/>
  <c r="P55" i="1"/>
  <c r="P164" i="1"/>
  <c r="P101" i="1"/>
  <c r="P103" i="1"/>
  <c r="P10" i="1"/>
  <c r="P120" i="1"/>
  <c r="P67" i="1"/>
  <c r="P189" i="1"/>
  <c r="P29" i="1"/>
  <c r="P83" i="1"/>
  <c r="P179" i="1"/>
  <c r="P82" i="1"/>
  <c r="P155" i="1"/>
  <c r="P104" i="1"/>
  <c r="P169" i="1"/>
  <c r="P37" i="1"/>
  <c r="P14" i="1"/>
  <c r="P111" i="1"/>
  <c r="P136" i="1"/>
  <c r="P105" i="1"/>
  <c r="P84" i="1"/>
  <c r="P200" i="1"/>
  <c r="P203" i="1"/>
  <c r="P196" i="1"/>
  <c r="P197" i="1"/>
  <c r="P198" i="1"/>
  <c r="P175" i="1"/>
  <c r="P166" i="1"/>
  <c r="P204" i="1"/>
  <c r="P123" i="1"/>
  <c r="P193" i="1"/>
  <c r="P195" i="1"/>
  <c r="P202" i="1"/>
  <c r="P199" i="1"/>
  <c r="P72" i="1"/>
  <c r="P133" i="1"/>
  <c r="P135" i="1"/>
  <c r="P41" i="1"/>
  <c r="P173" i="1"/>
  <c r="P117" i="1"/>
  <c r="P16" i="1"/>
  <c r="P102" i="1"/>
  <c r="P190" i="1"/>
  <c r="P185" i="1"/>
  <c r="P144" i="1"/>
  <c r="P131" i="1"/>
  <c r="P11" i="1"/>
  <c r="P46" i="1"/>
  <c r="P127" i="1"/>
  <c r="P172" i="1"/>
  <c r="P125" i="1"/>
  <c r="P115" i="1"/>
  <c r="P95" i="1"/>
  <c r="P47" i="1"/>
  <c r="P194" i="1"/>
  <c r="P174" i="1"/>
  <c r="P141" i="1"/>
  <c r="P180" i="1"/>
  <c r="P192" i="1"/>
  <c r="P71" i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</calcChain>
</file>

<file path=xl/sharedStrings.xml><?xml version="1.0" encoding="utf-8"?>
<sst xmlns="http://schemas.openxmlformats.org/spreadsheetml/2006/main" count="1861" uniqueCount="627">
  <si>
    <t>NOTE: Do not edit cells except yellow cells</t>
  </si>
  <si>
    <t>descr_regions.txt</t>
  </si>
  <si>
    <t>region_name</t>
  </si>
  <si>
    <t>settlement_name</t>
  </si>
  <si>
    <t>faction_creator</t>
  </si>
  <si>
    <t>rebel_type</t>
  </si>
  <si>
    <t>color_code</t>
  </si>
  <si>
    <t>triumph_value</t>
  </si>
  <si>
    <t>fertility</t>
  </si>
  <si>
    <t>religions</t>
  </si>
  <si>
    <t>catholic</t>
  </si>
  <si>
    <t>orthodox</t>
  </si>
  <si>
    <t>islam</t>
  </si>
  <si>
    <t>pagan</t>
  </si>
  <si>
    <t>heretic</t>
  </si>
  <si>
    <t>faction</t>
  </si>
  <si>
    <t>capital</t>
  </si>
  <si>
    <t>river</t>
  </si>
  <si>
    <t>silk_road</t>
  </si>
  <si>
    <t>no_pirates</t>
  </si>
  <si>
    <t>slavic</t>
  </si>
  <si>
    <t>templars_chapter_house</t>
  </si>
  <si>
    <t>st_johns_chapter_house</t>
  </si>
  <si>
    <t>crusade</t>
  </si>
  <si>
    <t>jihad</t>
  </si>
  <si>
    <t>crusader</t>
  </si>
  <si>
    <t>teutonic_knights_chapter_house</t>
  </si>
  <si>
    <t>caravan</t>
  </si>
  <si>
    <t>africa</t>
  </si>
  <si>
    <t>berber</t>
  </si>
  <si>
    <t>orders</t>
  </si>
  <si>
    <t>prussia</t>
  </si>
  <si>
    <t>hanse</t>
  </si>
  <si>
    <t>horde_target</t>
  </si>
  <si>
    <t>Constantinople</t>
  </si>
  <si>
    <t>unique1</t>
  </si>
  <si>
    <t>slavemarket</t>
  </si>
  <si>
    <t>unique2</t>
  </si>
  <si>
    <t>flanders</t>
  </si>
  <si>
    <t>knights_of_santiago_chapter_house</t>
  </si>
  <si>
    <t>armenia</t>
  </si>
  <si>
    <t>andalusia</t>
  </si>
  <si>
    <t>desert</t>
  </si>
  <si>
    <t>santiago</t>
  </si>
  <si>
    <t>faction_1</t>
  </si>
  <si>
    <t>faction_2</t>
  </si>
  <si>
    <t>targets</t>
  </si>
  <si>
    <t>geo</t>
  </si>
  <si>
    <t>trading</t>
  </si>
  <si>
    <t>unique</t>
  </si>
  <si>
    <t>regions</t>
  </si>
  <si>
    <t>Tbilisi_Province</t>
  </si>
  <si>
    <t>Tbilisi</t>
  </si>
  <si>
    <t>georgia</t>
  </si>
  <si>
    <t>document related with factions.xlsx</t>
  </si>
  <si>
    <t>Georgian_Capital_Rebels</t>
  </si>
  <si>
    <t>yes</t>
  </si>
  <si>
    <t>Konya_Province</t>
  </si>
  <si>
    <t>Konya</t>
  </si>
  <si>
    <t>rum</t>
  </si>
  <si>
    <t>Anatolian_Capital_Rebels</t>
  </si>
  <si>
    <t>x</t>
  </si>
  <si>
    <t>y</t>
  </si>
  <si>
    <t>hidden_resources</t>
  </si>
  <si>
    <t>hidden_resources_start</t>
  </si>
  <si>
    <t>hidden_resources_end</t>
  </si>
  <si>
    <t>r1</t>
  </si>
  <si>
    <t>g1</t>
  </si>
  <si>
    <t>b1</t>
  </si>
  <si>
    <t>Krakow_Province</t>
  </si>
  <si>
    <t>Coimbra_Province</t>
  </si>
  <si>
    <t>Paris_Province</t>
  </si>
  <si>
    <t>Jerusalem_Province</t>
  </si>
  <si>
    <t>Esztergom_Province</t>
  </si>
  <si>
    <t>Marrakesh_Province</t>
  </si>
  <si>
    <t>Palermo_Province</t>
  </si>
  <si>
    <t>Burgos_Province</t>
  </si>
  <si>
    <t>Kernave_Province</t>
  </si>
  <si>
    <t>Zaragoza_Province</t>
  </si>
  <si>
    <t>Frankfurt_Province</t>
  </si>
  <si>
    <t>Edinburgh_Province</t>
  </si>
  <si>
    <t>Baghdad_Province</t>
  </si>
  <si>
    <t>Cairo_Province</t>
  </si>
  <si>
    <t>Neyshabur_Province</t>
  </si>
  <si>
    <t>Aleppo_Province</t>
  </si>
  <si>
    <t>Sarkel_Province</t>
  </si>
  <si>
    <t>London_Province</t>
  </si>
  <si>
    <t>Novgorod_Province</t>
  </si>
  <si>
    <t>Roskilde_Province</t>
  </si>
  <si>
    <t>Kiev_Province</t>
  </si>
  <si>
    <t>Oslo_Province</t>
  </si>
  <si>
    <t>Rome_Province</t>
  </si>
  <si>
    <t>Constantinople_Province</t>
  </si>
  <si>
    <t>Aberdeen_Province</t>
  </si>
  <si>
    <t>Troyes_Province</t>
  </si>
  <si>
    <t>Rustov_Province</t>
  </si>
  <si>
    <t>Bulgar_Province</t>
  </si>
  <si>
    <t>Riga_Province</t>
  </si>
  <si>
    <t>Ribe_Province</t>
  </si>
  <si>
    <t>Smolensk_Province</t>
  </si>
  <si>
    <t>Dublin_Province</t>
  </si>
  <si>
    <t>Reggio_Province</t>
  </si>
  <si>
    <t>Skadar_Province</t>
  </si>
  <si>
    <t>York_Province</t>
  </si>
  <si>
    <t>Ryazan_Province</t>
  </si>
  <si>
    <t>Caernarvon_Province</t>
  </si>
  <si>
    <t>Gdansk_Province</t>
  </si>
  <si>
    <t>Lincoln_Province</t>
  </si>
  <si>
    <t>Wroclaw_Province</t>
  </si>
  <si>
    <t>Bremen_Province</t>
  </si>
  <si>
    <t>Rouen_Province</t>
  </si>
  <si>
    <t>Hamburg_Province</t>
  </si>
  <si>
    <t>Halych_Province</t>
  </si>
  <si>
    <t>Speyer_Province</t>
  </si>
  <si>
    <t>Leuven_Province</t>
  </si>
  <si>
    <t>Trier_Province</t>
  </si>
  <si>
    <t>Norwich_Province</t>
  </si>
  <si>
    <t>Prague_Province</t>
  </si>
  <si>
    <t>Rheims_Province</t>
  </si>
  <si>
    <t>Rennes_Province</t>
  </si>
  <si>
    <t>Nuremburg_Province</t>
  </si>
  <si>
    <t>Basel_Province</t>
  </si>
  <si>
    <t>Iasi_Province</t>
  </si>
  <si>
    <t>Angers_Province</t>
  </si>
  <si>
    <t>Gyulafehervar_Province</t>
  </si>
  <si>
    <t>Chersonesos_Province</t>
  </si>
  <si>
    <t>Vienna_Province</t>
  </si>
  <si>
    <t>Dijon_Province</t>
  </si>
  <si>
    <t>Verona_Province</t>
  </si>
  <si>
    <t>Ratisbon_Province</t>
  </si>
  <si>
    <t>Bordeaux_Province</t>
  </si>
  <si>
    <t>Severin_Province</t>
  </si>
  <si>
    <t>Milan_Province</t>
  </si>
  <si>
    <t>Venice_Province</t>
  </si>
  <si>
    <t>Toulouse_Province</t>
  </si>
  <si>
    <t>Leon_Province</t>
  </si>
  <si>
    <t>Zagreb_Province</t>
  </si>
  <si>
    <t>Tarnovo_Province</t>
  </si>
  <si>
    <t>Zara_Province</t>
  </si>
  <si>
    <t>Toledo_Province</t>
  </si>
  <si>
    <t>Bologna_Province</t>
  </si>
  <si>
    <t>Pamplona_Province</t>
  </si>
  <si>
    <t>Genoa_Province</t>
  </si>
  <si>
    <t>Florence_Province</t>
  </si>
  <si>
    <t>Trebizond_Province</t>
  </si>
  <si>
    <t>Arles_Province</t>
  </si>
  <si>
    <t>Ani_Province</t>
  </si>
  <si>
    <t>Lisbon_Province</t>
  </si>
  <si>
    <t>Thessalonica_Province</t>
  </si>
  <si>
    <t>Arta_Province</t>
  </si>
  <si>
    <t>Cologne_Province</t>
  </si>
  <si>
    <t>Nicaea_Province</t>
  </si>
  <si>
    <t>Naples_Province</t>
  </si>
  <si>
    <t>Caesarea_Province</t>
  </si>
  <si>
    <t>Cordoba_Province</t>
  </si>
  <si>
    <t>Durazzo_Province</t>
  </si>
  <si>
    <t>Valencia_Province</t>
  </si>
  <si>
    <t>Sives_Province</t>
  </si>
  <si>
    <t>Sis_Province</t>
  </si>
  <si>
    <t>Mosul_Province</t>
  </si>
  <si>
    <t>Cagliari_Province</t>
  </si>
  <si>
    <t>Edessa_Province</t>
  </si>
  <si>
    <t>Smyrna_Province</t>
  </si>
  <si>
    <t>Antioch_Province</t>
  </si>
  <si>
    <t>Granada_Province</t>
  </si>
  <si>
    <t>Wasit_Province</t>
  </si>
  <si>
    <t>Corinth_Province</t>
  </si>
  <si>
    <t>Lefkosia_Province</t>
  </si>
  <si>
    <t>Damascus_Province</t>
  </si>
  <si>
    <t>Sijilmasa_Province</t>
  </si>
  <si>
    <t>Tunis_Province</t>
  </si>
  <si>
    <t>Acre_Province</t>
  </si>
  <si>
    <t>Chandax_Province</t>
  </si>
  <si>
    <t>Ascalon_Province</t>
  </si>
  <si>
    <t>Poznan_Province</t>
  </si>
  <si>
    <t>Alexandria_Province</t>
  </si>
  <si>
    <t>Damietta_Province</t>
  </si>
  <si>
    <t>Ar_Raqqah_Province</t>
  </si>
  <si>
    <t>Basra_Province</t>
  </si>
  <si>
    <t>Nis_Province</t>
  </si>
  <si>
    <t>Chernigov_Province</t>
  </si>
  <si>
    <t>Lyon_Province</t>
  </si>
  <si>
    <t>Sinop_Province</t>
  </si>
  <si>
    <t>Ras_Province</t>
  </si>
  <si>
    <t>Barcelona_Province</t>
  </si>
  <si>
    <t>Palma_Province</t>
  </si>
  <si>
    <t>Bari_Province</t>
  </si>
  <si>
    <t>Skara_Province</t>
  </si>
  <si>
    <t>Bristol_Province</t>
  </si>
  <si>
    <t>Valladolid_Province</t>
  </si>
  <si>
    <t>Freiberg_Province</t>
  </si>
  <si>
    <t>Szczecin_Province</t>
  </si>
  <si>
    <t>Tripoli_Province</t>
  </si>
  <si>
    <t>Saqsin_Province</t>
  </si>
  <si>
    <t>Qus_Province</t>
  </si>
  <si>
    <t>Clermont_Province</t>
  </si>
  <si>
    <t>Utrecht_Province</t>
  </si>
  <si>
    <t>Santiago_Province</t>
  </si>
  <si>
    <t>Tlemcen_Province</t>
  </si>
  <si>
    <t>Pisa_Province</t>
  </si>
  <si>
    <t>Olomoc_Province</t>
  </si>
  <si>
    <t>Erzurum_Province</t>
  </si>
  <si>
    <t>Plock_Province</t>
  </si>
  <si>
    <t>Ancona_Province</t>
  </si>
  <si>
    <t>Nice_Province</t>
  </si>
  <si>
    <t>Angora_Province</t>
  </si>
  <si>
    <t>Bergen_Province</t>
  </si>
  <si>
    <t>Tmutarakan_Province</t>
  </si>
  <si>
    <t>Sigtuna_Province</t>
  </si>
  <si>
    <t>Szekesfehervar_Province</t>
  </si>
  <si>
    <t>Silves_Province</t>
  </si>
  <si>
    <t>Sredets_Province</t>
  </si>
  <si>
    <t>Ulm_Province</t>
  </si>
  <si>
    <t>Derbent_Province</t>
  </si>
  <si>
    <t>Murcia_Province</t>
  </si>
  <si>
    <t>Tarabulus_Province</t>
  </si>
  <si>
    <t>Sharukan_Province</t>
  </si>
  <si>
    <t>Brandeburg_Province</t>
  </si>
  <si>
    <t>Al_Aqaba_Province</t>
  </si>
  <si>
    <t>Vrhbosna_Province</t>
  </si>
  <si>
    <t>Tayma_Province</t>
  </si>
  <si>
    <t>Poitiers_Province</t>
  </si>
  <si>
    <t>Sevilla_Province</t>
  </si>
  <si>
    <t>Twangste_Province</t>
  </si>
  <si>
    <t>Pskov_Province</t>
  </si>
  <si>
    <t>Visby_Province</t>
  </si>
  <si>
    <t>Lund_Province</t>
  </si>
  <si>
    <t>Kerman_Province</t>
  </si>
  <si>
    <t>Urgench_Province</t>
  </si>
  <si>
    <t>Ray_Province</t>
  </si>
  <si>
    <t>Isfahan_Province</t>
  </si>
  <si>
    <t>Shiraz_Province</t>
  </si>
  <si>
    <t>Hasankeyf_Province</t>
  </si>
  <si>
    <t>Malatya_Province</t>
  </si>
  <si>
    <t>Merv_Province</t>
  </si>
  <si>
    <t>Hrodna_Province</t>
  </si>
  <si>
    <t>Al_Ahsa_Province</t>
  </si>
  <si>
    <t>Aktobe_Province</t>
  </si>
  <si>
    <t>Konjikala_Province</t>
  </si>
  <si>
    <t>Yazd_Province</t>
  </si>
  <si>
    <t>Al-Mahdiya_Province</t>
  </si>
  <si>
    <t>Turov_Province</t>
  </si>
  <si>
    <t>Polotsk_Province</t>
  </si>
  <si>
    <t>Orleans_Province</t>
  </si>
  <si>
    <t>Mecca_Province</t>
  </si>
  <si>
    <t>Turku_Province</t>
  </si>
  <si>
    <t>Fes_Province</t>
  </si>
  <si>
    <t>Ragusa_Province</t>
  </si>
  <si>
    <t>Hamadan_Province</t>
  </si>
  <si>
    <t>Tabriz_Province</t>
  </si>
  <si>
    <t>Pereyaslav_Province</t>
  </si>
  <si>
    <t>Adrianople_Province</t>
  </si>
  <si>
    <t>Badajoz_Province</t>
  </si>
  <si>
    <t>Algiers_Province</t>
  </si>
  <si>
    <t>Volodymyr_Province</t>
  </si>
  <si>
    <t>Azaq_Province</t>
  </si>
  <si>
    <t>Kolyvan_Province</t>
  </si>
  <si>
    <t>Varad_Province</t>
  </si>
  <si>
    <t>Kalmar_Province</t>
  </si>
  <si>
    <t>Ghent_Province</t>
  </si>
  <si>
    <t>Alamut_Province</t>
  </si>
  <si>
    <t>Suzdal_Province</t>
  </si>
  <si>
    <t>Attaleia_Province</t>
  </si>
  <si>
    <t>Kutaisi_Province</t>
  </si>
  <si>
    <t>Baku_Province</t>
  </si>
  <si>
    <t>Lubeck_Province</t>
  </si>
  <si>
    <t>Krakow</t>
  </si>
  <si>
    <t>poland</t>
  </si>
  <si>
    <t>Polish_Capital_Rebels</t>
  </si>
  <si>
    <t>Coimbra</t>
  </si>
  <si>
    <t>portugal</t>
  </si>
  <si>
    <t>Portuguese_Capital_Rebels</t>
  </si>
  <si>
    <t>Paris</t>
  </si>
  <si>
    <t>Jerusalem</t>
  </si>
  <si>
    <t>Esztergom</t>
  </si>
  <si>
    <t>Marrakesh</t>
  </si>
  <si>
    <t>Palermo</t>
  </si>
  <si>
    <t>Burgos</t>
  </si>
  <si>
    <t>Kernave</t>
  </si>
  <si>
    <t>Zaragoza</t>
  </si>
  <si>
    <t>Frankfurt</t>
  </si>
  <si>
    <t>Edinburgh</t>
  </si>
  <si>
    <t>Baghdad</t>
  </si>
  <si>
    <t>Cairo</t>
  </si>
  <si>
    <t>Neyshabur</t>
  </si>
  <si>
    <t>Aleppo</t>
  </si>
  <si>
    <t>Sarkel</t>
  </si>
  <si>
    <t>London</t>
  </si>
  <si>
    <t>Novgorod</t>
  </si>
  <si>
    <t>Roskilde</t>
  </si>
  <si>
    <t>Kiev</t>
  </si>
  <si>
    <t>Oslo</t>
  </si>
  <si>
    <t>Rome</t>
  </si>
  <si>
    <t>Aberdeen</t>
  </si>
  <si>
    <t>Troyes</t>
  </si>
  <si>
    <t>Rustov</t>
  </si>
  <si>
    <t>Bulgar</t>
  </si>
  <si>
    <t>cumans</t>
  </si>
  <si>
    <t>Riga</t>
  </si>
  <si>
    <t>lithuania</t>
  </si>
  <si>
    <t>Ribe</t>
  </si>
  <si>
    <t>denmark</t>
  </si>
  <si>
    <t>Smolensk</t>
  </si>
  <si>
    <t>kievan_rus</t>
  </si>
  <si>
    <t>Dublin</t>
  </si>
  <si>
    <t>scotland</t>
  </si>
  <si>
    <t>Reggio</t>
  </si>
  <si>
    <t>sicily</t>
  </si>
  <si>
    <t>Skadar</t>
  </si>
  <si>
    <t>serbia</t>
  </si>
  <si>
    <t>York</t>
  </si>
  <si>
    <t>england</t>
  </si>
  <si>
    <t>Ryazan</t>
  </si>
  <si>
    <t>Caernarvon</t>
  </si>
  <si>
    <t>Gdansk</t>
  </si>
  <si>
    <t>Lincoln</t>
  </si>
  <si>
    <t>Wroclaw</t>
  </si>
  <si>
    <t>Bremen</t>
  </si>
  <si>
    <t>hre</t>
  </si>
  <si>
    <t>Rouen</t>
  </si>
  <si>
    <t>Hamburg</t>
  </si>
  <si>
    <t>Halych</t>
  </si>
  <si>
    <t>Speyer</t>
  </si>
  <si>
    <t>Leuven</t>
  </si>
  <si>
    <t>Trier</t>
  </si>
  <si>
    <t>Norwich</t>
  </si>
  <si>
    <t>Prague</t>
  </si>
  <si>
    <t>Rheims</t>
  </si>
  <si>
    <t>france</t>
  </si>
  <si>
    <t>Rennes</t>
  </si>
  <si>
    <t>Nuremburg</t>
  </si>
  <si>
    <t>Basel</t>
  </si>
  <si>
    <t>Iasi</t>
  </si>
  <si>
    <t>Angers</t>
  </si>
  <si>
    <t>Gyulafehervar</t>
  </si>
  <si>
    <t>hungary</t>
  </si>
  <si>
    <t>Chersonesos</t>
  </si>
  <si>
    <t>byzantium</t>
  </si>
  <si>
    <t>Vienna</t>
  </si>
  <si>
    <t>Dijon</t>
  </si>
  <si>
    <t>Verona</t>
  </si>
  <si>
    <t>Ratisbon</t>
  </si>
  <si>
    <t>Bordeaux</t>
  </si>
  <si>
    <t>Severin</t>
  </si>
  <si>
    <t>Milan</t>
  </si>
  <si>
    <t>Venice</t>
  </si>
  <si>
    <t>venice</t>
  </si>
  <si>
    <t>Toulouse</t>
  </si>
  <si>
    <t>Leon</t>
  </si>
  <si>
    <t>spain</t>
  </si>
  <si>
    <t>Zagreb</t>
  </si>
  <si>
    <t>Tarnovo</t>
  </si>
  <si>
    <t>Zara</t>
  </si>
  <si>
    <t>Toledo</t>
  </si>
  <si>
    <t>Bologna</t>
  </si>
  <si>
    <t>papal_states</t>
  </si>
  <si>
    <t>Pamplona</t>
  </si>
  <si>
    <t>aragon</t>
  </si>
  <si>
    <t>Genoa</t>
  </si>
  <si>
    <t>Florence</t>
  </si>
  <si>
    <t>pisa</t>
  </si>
  <si>
    <t>Trebizond</t>
  </si>
  <si>
    <t>Arles</t>
  </si>
  <si>
    <t>Ani</t>
  </si>
  <si>
    <t>turks</t>
  </si>
  <si>
    <t>Lisbon</t>
  </si>
  <si>
    <t>Thessalonica</t>
  </si>
  <si>
    <t>Arta</t>
  </si>
  <si>
    <t>Cologne</t>
  </si>
  <si>
    <t>Nicaea</t>
  </si>
  <si>
    <t>Naples</t>
  </si>
  <si>
    <t>Caesarea</t>
  </si>
  <si>
    <t>Cordoba</t>
  </si>
  <si>
    <t>moors</t>
  </si>
  <si>
    <t>Durazzo</t>
  </si>
  <si>
    <t>Valencia</t>
  </si>
  <si>
    <t>Sives</t>
  </si>
  <si>
    <t>Sis</t>
  </si>
  <si>
    <t>Mosul</t>
  </si>
  <si>
    <t>zengid</t>
  </si>
  <si>
    <t>Cagliari</t>
  </si>
  <si>
    <t>Edessa</t>
  </si>
  <si>
    <t>jerusalem</t>
  </si>
  <si>
    <t>Smyrna</t>
  </si>
  <si>
    <t>Antioch</t>
  </si>
  <si>
    <t>Granada</t>
  </si>
  <si>
    <t>Al_Wasit</t>
  </si>
  <si>
    <t>abbasid</t>
  </si>
  <si>
    <t>Corinth</t>
  </si>
  <si>
    <t>Lefkosia</t>
  </si>
  <si>
    <t>Damascus</t>
  </si>
  <si>
    <t>egypt</t>
  </si>
  <si>
    <t>Sijilmasa</t>
  </si>
  <si>
    <t>Tunis</t>
  </si>
  <si>
    <t>Acre</t>
  </si>
  <si>
    <t>Chandax</t>
  </si>
  <si>
    <t>Ascalon</t>
  </si>
  <si>
    <t>Poznan</t>
  </si>
  <si>
    <t>Alexandria</t>
  </si>
  <si>
    <t>Damietta</t>
  </si>
  <si>
    <t>Ar_Raqqah</t>
  </si>
  <si>
    <t>Basra</t>
  </si>
  <si>
    <t>Nis</t>
  </si>
  <si>
    <t>Chernigov</t>
  </si>
  <si>
    <t>Lyon</t>
  </si>
  <si>
    <t>Sinop</t>
  </si>
  <si>
    <t>Ras</t>
  </si>
  <si>
    <t>Barcelona</t>
  </si>
  <si>
    <t>Palma</t>
  </si>
  <si>
    <t>Bari</t>
  </si>
  <si>
    <t>Skara</t>
  </si>
  <si>
    <t>norway</t>
  </si>
  <si>
    <t>Bristol</t>
  </si>
  <si>
    <t>Valladolid</t>
  </si>
  <si>
    <t>Freiberg</t>
  </si>
  <si>
    <t>Szczecin</t>
  </si>
  <si>
    <t>Tripoli</t>
  </si>
  <si>
    <t>Saqsin</t>
  </si>
  <si>
    <t>Qus</t>
  </si>
  <si>
    <t>Clermont</t>
  </si>
  <si>
    <t>Utrecht</t>
  </si>
  <si>
    <t>Santiago</t>
  </si>
  <si>
    <t>French_Capital_Rebels</t>
  </si>
  <si>
    <t>Arab_Capital_Rebels</t>
  </si>
  <si>
    <t>Magyar_Capital_Rebels</t>
  </si>
  <si>
    <t>Berber_Capital_Rebels</t>
  </si>
  <si>
    <t>Island_Capital_Rebels</t>
  </si>
  <si>
    <t>Castilian_Core_Rebels</t>
  </si>
  <si>
    <t>Lithuanian_Capital_Rebels</t>
  </si>
  <si>
    <t>Aragonese_Capital_Rebels</t>
  </si>
  <si>
    <t>German_Capital_Rebels</t>
  </si>
  <si>
    <t>Scots_Capital_Rebels</t>
  </si>
  <si>
    <t>Abbasid_Capital_Rebels</t>
  </si>
  <si>
    <t>Fatimid_Capital_Rebels</t>
  </si>
  <si>
    <t>Neyshabur_Rebels</t>
  </si>
  <si>
    <t>Seljuk_Rebels</t>
  </si>
  <si>
    <t>Steppe_Core_Rebels</t>
  </si>
  <si>
    <t>English_Capital_Rebels</t>
  </si>
  <si>
    <t>russia</t>
  </si>
  <si>
    <t>Rus_Capital_Rebels</t>
  </si>
  <si>
    <t>Danish_Core_Rebels</t>
  </si>
  <si>
    <t>Norwegian_Core_Rebels</t>
  </si>
  <si>
    <t>Italian_Capital_Rebels</t>
  </si>
  <si>
    <t>Greek_Capital_Rebels</t>
  </si>
  <si>
    <t>Scots_Core_Rebels</t>
  </si>
  <si>
    <t>French_Core_Rebels</t>
  </si>
  <si>
    <t>Rus_Rebels</t>
  </si>
  <si>
    <t>V_Bulgar_Rebels</t>
  </si>
  <si>
    <t>Livonian_Rebels</t>
  </si>
  <si>
    <t>Danish_Rebels</t>
  </si>
  <si>
    <t>Rus_Core_Rebels</t>
  </si>
  <si>
    <t>Irish_Rebels</t>
  </si>
  <si>
    <t>Island_Core_Rebels</t>
  </si>
  <si>
    <t>Serbian_Rebels</t>
  </si>
  <si>
    <t>English_Rebels</t>
  </si>
  <si>
    <t>Welsh_Rebels</t>
  </si>
  <si>
    <t>Polish_Core_Rebels</t>
  </si>
  <si>
    <t>English_Core_Rebels</t>
  </si>
  <si>
    <t>Polish_Rebels</t>
  </si>
  <si>
    <t>German_Rebels</t>
  </si>
  <si>
    <t>German_Core_Rebels</t>
  </si>
  <si>
    <t>Flemish_Rebels</t>
  </si>
  <si>
    <t>Burgundian_Rebels</t>
  </si>
  <si>
    <t>Bohemian_Capital_Rebels</t>
  </si>
  <si>
    <t>Rennes_Rebels</t>
  </si>
  <si>
    <t>Wallachian_Rebels</t>
  </si>
  <si>
    <t>French_Rebels</t>
  </si>
  <si>
    <t>Wallachian_Core_Rebels</t>
  </si>
  <si>
    <t>Steppe_Rebels</t>
  </si>
  <si>
    <t>Bohemian_Rebels</t>
  </si>
  <si>
    <t>Veronesi_Rebels</t>
  </si>
  <si>
    <t>Milanese_Rebels</t>
  </si>
  <si>
    <t>Venetian_Capital_Rebels</t>
  </si>
  <si>
    <t>Toulouse_Rebels</t>
  </si>
  <si>
    <t>Leonese_Capital_Rebels</t>
  </si>
  <si>
    <t>Croatian_Rebels</t>
  </si>
  <si>
    <t>Bulgarian_Rebels</t>
  </si>
  <si>
    <t>Venetian_Rebels</t>
  </si>
  <si>
    <t>Italian_Rebels</t>
  </si>
  <si>
    <t>Basque_Core_Rebels</t>
  </si>
  <si>
    <t>Genoese_Capital_Rebels</t>
  </si>
  <si>
    <t>Italian_Core_Rebels</t>
  </si>
  <si>
    <t>Greek_Rebels</t>
  </si>
  <si>
    <t>Armenian_Rebels</t>
  </si>
  <si>
    <t>Berber_Rebels</t>
  </si>
  <si>
    <t>Greek_Core_Rebels</t>
  </si>
  <si>
    <t>Anatolian_Rebels</t>
  </si>
  <si>
    <t>Danishmend_Rebels</t>
  </si>
  <si>
    <t>Armenian_Capital_Rebels</t>
  </si>
  <si>
    <t>Seljuk_Capital_Rebels</t>
  </si>
  <si>
    <t>Pisan_Rebels</t>
  </si>
  <si>
    <t>Berber_Core_Rebels</t>
  </si>
  <si>
    <t>Abbasid_Core_Rebels</t>
  </si>
  <si>
    <t>Damascene_Rebels</t>
  </si>
  <si>
    <t>Saharan_Rebels</t>
  </si>
  <si>
    <t>Zirid_Core_Rebels</t>
  </si>
  <si>
    <t>Arab_Core_Rebels</t>
  </si>
  <si>
    <t>Arab_Rebels</t>
  </si>
  <si>
    <t>Fatimid_Core_Rebels</t>
  </si>
  <si>
    <t>Seljuk_Core_Rebels</t>
  </si>
  <si>
    <t>Abbasid_Rebels</t>
  </si>
  <si>
    <t>Burgundian_Core_Rebels</t>
  </si>
  <si>
    <t>Serbian_Capital_Rebels</t>
  </si>
  <si>
    <t>Aragonese_Core_Rebels</t>
  </si>
  <si>
    <t>Island_Rebels</t>
  </si>
  <si>
    <t>Swedish_Rebels</t>
  </si>
  <si>
    <t>Leonese_Core_Rebels</t>
  </si>
  <si>
    <t>Tlemcen</t>
  </si>
  <si>
    <t>Pisa</t>
  </si>
  <si>
    <t>Pisan_Capital_Rebels</t>
  </si>
  <si>
    <t>Olomoc</t>
  </si>
  <si>
    <t>Erzurum</t>
  </si>
  <si>
    <t>Plock</t>
  </si>
  <si>
    <t>Ancona</t>
  </si>
  <si>
    <t>Nice</t>
  </si>
  <si>
    <t>Genoese_Rebels</t>
  </si>
  <si>
    <t>Angora</t>
  </si>
  <si>
    <t>Anatolian_Core_Rebels</t>
  </si>
  <si>
    <t>Bergen</t>
  </si>
  <si>
    <t>Norwegian_Capital_Rebels</t>
  </si>
  <si>
    <t>Tmutarakan</t>
  </si>
  <si>
    <t>Sigtuna</t>
  </si>
  <si>
    <t>Swedish_Core_Rebels</t>
  </si>
  <si>
    <t>Szekesfehervar</t>
  </si>
  <si>
    <t>Magyar_Rebels</t>
  </si>
  <si>
    <t>Silves</t>
  </si>
  <si>
    <t>Sredets</t>
  </si>
  <si>
    <t>Ulm</t>
  </si>
  <si>
    <t>Swiss_Rebels</t>
  </si>
  <si>
    <t>Derbent</t>
  </si>
  <si>
    <t>Derbent_Rebels</t>
  </si>
  <si>
    <t>Murcia</t>
  </si>
  <si>
    <t>Tarabulus</t>
  </si>
  <si>
    <t>Banu_Hilal_Rebels</t>
  </si>
  <si>
    <t>Sharukan</t>
  </si>
  <si>
    <t>Steppe_Capital_Rebels</t>
  </si>
  <si>
    <t>Brandeburg</t>
  </si>
  <si>
    <t>Prussian_Rebels</t>
  </si>
  <si>
    <t>Al_Aqaba</t>
  </si>
  <si>
    <t>Fatimid_Rebels</t>
  </si>
  <si>
    <t>Vrhbosna</t>
  </si>
  <si>
    <t>Tayma</t>
  </si>
  <si>
    <t>Poitiers</t>
  </si>
  <si>
    <t>Sevilla</t>
  </si>
  <si>
    <t>Twangste</t>
  </si>
  <si>
    <t>Pskov</t>
  </si>
  <si>
    <t>Visby</t>
  </si>
  <si>
    <t>Lund</t>
  </si>
  <si>
    <t>Danish_Capital_Rebels</t>
  </si>
  <si>
    <t>Kerman</t>
  </si>
  <si>
    <t>Urgench</t>
  </si>
  <si>
    <t>Khwarezmian_Rebels</t>
  </si>
  <si>
    <t>Ray</t>
  </si>
  <si>
    <t>Khwarezmian_Core_Rebels</t>
  </si>
  <si>
    <t>Isfahan</t>
  </si>
  <si>
    <t>Shiraz</t>
  </si>
  <si>
    <t>Hasankeyf</t>
  </si>
  <si>
    <t>Malatya</t>
  </si>
  <si>
    <t>Merv</t>
  </si>
  <si>
    <t>Merv_Rebels</t>
  </si>
  <si>
    <t>Goroden</t>
  </si>
  <si>
    <t>Lithuanian_Rebels</t>
  </si>
  <si>
    <t>Al_Ahsa</t>
  </si>
  <si>
    <t>Aktobe</t>
  </si>
  <si>
    <t>Konjikala</t>
  </si>
  <si>
    <t>Yazd</t>
  </si>
  <si>
    <t>Al-Mahdiya</t>
  </si>
  <si>
    <t>Zirid_Capital_Rebels</t>
  </si>
  <si>
    <t>Turov</t>
  </si>
  <si>
    <t>Polotsk</t>
  </si>
  <si>
    <t>Orleans</t>
  </si>
  <si>
    <t>Mecca</t>
  </si>
  <si>
    <t>Turku</t>
  </si>
  <si>
    <t>Finn_Rebels</t>
  </si>
  <si>
    <t>Fes</t>
  </si>
  <si>
    <t>Ragusa</t>
  </si>
  <si>
    <t>Hamadan</t>
  </si>
  <si>
    <t>Tabriz</t>
  </si>
  <si>
    <t>Pereyaslav</t>
  </si>
  <si>
    <t>Adrianople</t>
  </si>
  <si>
    <t>Badajoz</t>
  </si>
  <si>
    <t>Algiers</t>
  </si>
  <si>
    <t>Hammadid_Rebels</t>
  </si>
  <si>
    <t>Volodymyr</t>
  </si>
  <si>
    <t>Azaq</t>
  </si>
  <si>
    <t>Kolyvan</t>
  </si>
  <si>
    <t>Esth_Rebels</t>
  </si>
  <si>
    <t>Varad</t>
  </si>
  <si>
    <t>Magyar_Core_Rebels</t>
  </si>
  <si>
    <t>Kalmar</t>
  </si>
  <si>
    <t>Swedish_Capital_Rebels</t>
  </si>
  <si>
    <t>Ghent</t>
  </si>
  <si>
    <t>Alamut</t>
  </si>
  <si>
    <t>Suzdal</t>
  </si>
  <si>
    <t>Attaleia</t>
  </si>
  <si>
    <t>Kutaisi</t>
  </si>
  <si>
    <t>Georgian_Core_Rebels</t>
  </si>
  <si>
    <t>Baku</t>
  </si>
  <si>
    <t>Georgian_Rebels</t>
  </si>
  <si>
    <t>Lubeck</t>
  </si>
  <si>
    <t>Obotrite_Rebels</t>
  </si>
  <si>
    <t>tartars</t>
  </si>
  <si>
    <t>faction_3</t>
  </si>
  <si>
    <t>persia</t>
  </si>
  <si>
    <t>music_type</t>
  </si>
  <si>
    <t>northern_european</t>
  </si>
  <si>
    <t>eastern_european</t>
  </si>
  <si>
    <t>southern_european</t>
  </si>
  <si>
    <t>middle_eastern</t>
  </si>
  <si>
    <t>slavic_orthodox</t>
  </si>
  <si>
    <t>oriental_orthodox</t>
  </si>
  <si>
    <t>lithuania_ee</t>
  </si>
  <si>
    <t>cuman_steppe</t>
  </si>
  <si>
    <t>hold_jerusalem</t>
  </si>
  <si>
    <t>sicily_meltingpot</t>
  </si>
  <si>
    <t>gaelic_lands</t>
  </si>
  <si>
    <t>norse_christianized</t>
  </si>
  <si>
    <t>slave</t>
  </si>
  <si>
    <t>mongols</t>
  </si>
  <si>
    <t>DO NOT EDIT</t>
  </si>
  <si>
    <t>descr_sounds_music_types.txt</t>
  </si>
  <si>
    <t>byl brak music</t>
  </si>
  <si>
    <t>powinno byc EE</t>
  </si>
  <si>
    <t>powinno byc cuman steppes alb slavic orto</t>
  </si>
  <si>
    <t>Powinno byc steppe_cumans wg mnie</t>
  </si>
  <si>
    <t>brak_merc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</si>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</sst>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1" borderId="2" xfId="0" applyFill="1" applyBorder="1"/>
    <xf numFmtId="0" fontId="0" fillId="3" borderId="2" xfId="0" applyFill="1" applyBorder="1"/>
    <xf numFmtId="0" fontId="2" fillId="11" borderId="2" xfId="0" applyFont="1" applyFill="1" applyBorder="1"/>
    <xf numFmtId="0" fontId="2" fillId="3" borderId="2" xfId="0" applyFont="1" applyFill="1" applyBorder="1"/>
    <xf numFmtId="0" fontId="2" fillId="10" borderId="2" xfId="0" applyFont="1" applyFill="1" applyBorder="1"/>
    <xf numFmtId="0" fontId="9" fillId="14" borderId="2" xfId="0" applyFont="1" applyFill="1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center"/>
    </xf>
    <xf numFmtId="0" fontId="0" fillId="11" borderId="12" xfId="0" applyFill="1" applyBorder="1"/>
    <xf numFmtId="0" fontId="0" fillId="11" borderId="13" xfId="0" applyFill="1" applyBorder="1"/>
    <xf numFmtId="0" fontId="0" fillId="10" borderId="12" xfId="0" applyFill="1" applyBorder="1"/>
    <xf numFmtId="0" fontId="2" fillId="11" borderId="13" xfId="0" applyFont="1" applyFill="1" applyBorder="1" applyAlignment="1">
      <alignment horizontal="center"/>
    </xf>
    <xf numFmtId="0" fontId="0" fillId="11" borderId="14" xfId="0" applyFill="1" applyBorder="1"/>
    <xf numFmtId="0" fontId="2" fillId="11" borderId="15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14" borderId="2" xfId="0" applyFont="1" applyFill="1" applyBorder="1" applyAlignment="1">
      <alignment horizontal="center"/>
    </xf>
    <xf numFmtId="0" fontId="0" fillId="14" borderId="2" xfId="0" applyFill="1" applyBorder="1"/>
    <xf numFmtId="0" fontId="0" fillId="0" borderId="1" xfId="0" applyBorder="1"/>
    <xf numFmtId="0" fontId="0" fillId="5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4" borderId="1" xfId="0" applyFill="1" applyBorder="1"/>
    <xf numFmtId="0" fontId="2" fillId="0" borderId="10" xfId="0" applyFont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4" borderId="20" xfId="0" applyFill="1" applyBorder="1"/>
    <xf numFmtId="0" fontId="5" fillId="4" borderId="10" xfId="0" applyFont="1" applyFill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2" fillId="0" borderId="10" xfId="0" applyFont="1" applyBorder="1"/>
    <xf numFmtId="0" fontId="5" fillId="4" borderId="10" xfId="0" applyFont="1" applyFill="1" applyBorder="1"/>
    <xf numFmtId="0" fontId="2" fillId="0" borderId="11" xfId="0" applyFont="1" applyBorder="1"/>
    <xf numFmtId="0" fontId="2" fillId="12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12" borderId="23" xfId="0" applyFont="1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4" xfId="0" applyFont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y\Medieval%20II%20Total%20War\mods\MTW2_Tools\main\factions.xlsx" TargetMode="External"/><Relationship Id="rId1" Type="http://schemas.openxmlformats.org/officeDocument/2006/relationships/externalLinkPath" Target="fa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ctions"/>
      <sheetName val="rebel_factions"/>
      <sheetName val="enums"/>
    </sheetNames>
    <sheetDataSet>
      <sheetData sheetId="0">
        <row r="5">
          <cell r="B5" t="str">
            <v>venice</v>
          </cell>
        </row>
        <row r="6">
          <cell r="B6" t="str">
            <v>sicily</v>
          </cell>
        </row>
        <row r="7">
          <cell r="B7" t="str">
            <v>abbasid</v>
          </cell>
        </row>
        <row r="8">
          <cell r="B8" t="str">
            <v>denmark</v>
          </cell>
        </row>
        <row r="9">
          <cell r="B9" t="str">
            <v>egypt</v>
          </cell>
        </row>
        <row r="10">
          <cell r="B10" t="str">
            <v>scotland</v>
          </cell>
        </row>
        <row r="11">
          <cell r="B11" t="str">
            <v>cumans</v>
          </cell>
        </row>
        <row r="12">
          <cell r="B12" t="str">
            <v>turks</v>
          </cell>
        </row>
        <row r="13">
          <cell r="B13" t="str">
            <v>france</v>
          </cell>
        </row>
        <row r="14">
          <cell r="B14" t="str">
            <v>hre</v>
          </cell>
        </row>
        <row r="15">
          <cell r="B15" t="str">
            <v>england</v>
          </cell>
        </row>
        <row r="16">
          <cell r="B16" t="str">
            <v>portugal</v>
          </cell>
        </row>
        <row r="17">
          <cell r="B17" t="str">
            <v>poland</v>
          </cell>
        </row>
        <row r="18">
          <cell r="B18" t="str">
            <v>byzantium</v>
          </cell>
        </row>
        <row r="19">
          <cell r="B19" t="str">
            <v>moors</v>
          </cell>
        </row>
        <row r="20">
          <cell r="B20" t="str">
            <v>russia</v>
          </cell>
        </row>
        <row r="21">
          <cell r="B21" t="str">
            <v>spain</v>
          </cell>
        </row>
        <row r="22">
          <cell r="B22" t="str">
            <v>hungary</v>
          </cell>
        </row>
        <row r="23">
          <cell r="B23" t="str">
            <v>aragon</v>
          </cell>
        </row>
        <row r="24">
          <cell r="B24" t="str">
            <v>lithuania</v>
          </cell>
        </row>
        <row r="25">
          <cell r="B25" t="str">
            <v>kievan_rus</v>
          </cell>
        </row>
        <row r="26">
          <cell r="B26" t="str">
            <v>serbia</v>
          </cell>
        </row>
        <row r="27">
          <cell r="B27" t="str">
            <v>georgia</v>
          </cell>
        </row>
        <row r="28">
          <cell r="B28" t="str">
            <v>norway</v>
          </cell>
        </row>
        <row r="29">
          <cell r="B29" t="str">
            <v>jerusalem</v>
          </cell>
        </row>
        <row r="30">
          <cell r="B30" t="str">
            <v>zengid</v>
          </cell>
        </row>
        <row r="31">
          <cell r="B31" t="str">
            <v>rum</v>
          </cell>
        </row>
        <row r="32">
          <cell r="B32" t="str">
            <v>pisa</v>
          </cell>
        </row>
        <row r="33">
          <cell r="B33" t="str">
            <v>papal_states</v>
          </cell>
        </row>
        <row r="34">
          <cell r="B34" t="str">
            <v>mongols</v>
          </cell>
        </row>
        <row r="35">
          <cell r="B35" t="str">
            <v>slave</v>
          </cell>
        </row>
      </sheetData>
      <sheetData sheetId="1">
        <row r="5">
          <cell r="B5" t="str">
            <v>gladiator_uprising</v>
          </cell>
        </row>
        <row r="6">
          <cell r="B6" t="str">
            <v>Esth_Rebels</v>
          </cell>
        </row>
        <row r="7">
          <cell r="B7" t="str">
            <v>Lithuanian_Capital_Rebels</v>
          </cell>
        </row>
        <row r="8">
          <cell r="B8" t="str">
            <v>Lithuanian_Core_Rebels</v>
          </cell>
        </row>
        <row r="9">
          <cell r="B9" t="str">
            <v>Livonian_Rebels</v>
          </cell>
        </row>
        <row r="10">
          <cell r="B10" t="str">
            <v>pirates</v>
          </cell>
        </row>
        <row r="11">
          <cell r="B11" t="str">
            <v>Abbasid_Capital_Rebels</v>
          </cell>
        </row>
        <row r="12">
          <cell r="B12" t="str">
            <v>Abbasid_Core_Rebels</v>
          </cell>
        </row>
        <row r="13">
          <cell r="B13" t="str">
            <v>Abbasid_Rebels</v>
          </cell>
        </row>
        <row r="14">
          <cell r="B14" t="str">
            <v>Anatolian_Capital_Rebels</v>
          </cell>
        </row>
        <row r="15">
          <cell r="B15" t="str">
            <v>Anatolian_Core_Rebels</v>
          </cell>
        </row>
        <row r="16">
          <cell r="B16" t="str">
            <v>Anatolian_Rebels</v>
          </cell>
        </row>
        <row r="17">
          <cell r="B17" t="str">
            <v>Arab_Capital_Rebels</v>
          </cell>
        </row>
        <row r="18">
          <cell r="B18" t="str">
            <v>Arab_Core_Rebels</v>
          </cell>
        </row>
        <row r="19">
          <cell r="B19" t="str">
            <v>Arab_Rebels</v>
          </cell>
        </row>
        <row r="20">
          <cell r="B20" t="str">
            <v>Aragonese_Capital_Rebels</v>
          </cell>
        </row>
        <row r="21">
          <cell r="B21" t="str">
            <v>Aragonese_Core_Rebels</v>
          </cell>
        </row>
        <row r="22">
          <cell r="B22" t="str">
            <v>Aragonese_Rebels</v>
          </cell>
        </row>
        <row r="23">
          <cell r="B23" t="str">
            <v>Armenian_Capital_Rebels</v>
          </cell>
        </row>
        <row r="24">
          <cell r="B24" t="str">
            <v>Armenian_Rebels</v>
          </cell>
        </row>
        <row r="25">
          <cell r="B25" t="str">
            <v>Banu_Hilal_Rebels</v>
          </cell>
        </row>
        <row r="26">
          <cell r="B26" t="str">
            <v>Basque_Core_Rebels</v>
          </cell>
        </row>
        <row r="27">
          <cell r="B27" t="str">
            <v>Basque_Rebels</v>
          </cell>
        </row>
        <row r="28">
          <cell r="B28" t="str">
            <v>Berber_Capital_Rebels</v>
          </cell>
        </row>
        <row r="29">
          <cell r="B29" t="str">
            <v>Berber_Core_Rebels</v>
          </cell>
        </row>
        <row r="30">
          <cell r="B30" t="str">
            <v>Berber_Rebels</v>
          </cell>
        </row>
        <row r="31">
          <cell r="B31" t="str">
            <v>Bohemian_Capital_Rebels</v>
          </cell>
        </row>
        <row r="32">
          <cell r="B32" t="str">
            <v>Bohemian_Rebels</v>
          </cell>
        </row>
        <row r="33">
          <cell r="B33" t="str">
            <v>Bulgarian_Rebels</v>
          </cell>
        </row>
        <row r="34">
          <cell r="B34" t="str">
            <v>Burgundian_Core_Rebels</v>
          </cell>
        </row>
        <row r="35">
          <cell r="B35" t="str">
            <v>Burgundian_Rebels</v>
          </cell>
        </row>
        <row r="36">
          <cell r="B36" t="str">
            <v>Castilian_Core_Rebels</v>
          </cell>
        </row>
        <row r="37">
          <cell r="B37" t="str">
            <v>Croatian_Rebels</v>
          </cell>
        </row>
        <row r="38">
          <cell r="B38" t="str">
            <v>Damascene_Rebels</v>
          </cell>
        </row>
        <row r="39">
          <cell r="B39" t="str">
            <v>Danish_Capital_Rebels</v>
          </cell>
        </row>
        <row r="40">
          <cell r="B40" t="str">
            <v>Danish_Core_Rebels</v>
          </cell>
        </row>
        <row r="41">
          <cell r="B41" t="str">
            <v>Danish_Rebels</v>
          </cell>
        </row>
        <row r="42">
          <cell r="B42" t="str">
            <v>Danishmend_Rebels</v>
          </cell>
        </row>
        <row r="43">
          <cell r="B43" t="str">
            <v>Derbent_Rebels</v>
          </cell>
        </row>
        <row r="44">
          <cell r="B44" t="str">
            <v>English_Capital_Rebels</v>
          </cell>
        </row>
        <row r="45">
          <cell r="B45" t="str">
            <v>English_Core_Rebels</v>
          </cell>
        </row>
        <row r="46">
          <cell r="B46" t="str">
            <v>English_Rebels</v>
          </cell>
        </row>
        <row r="47">
          <cell r="B47" t="str">
            <v>Fatimid_Capital_Rebels</v>
          </cell>
        </row>
        <row r="48">
          <cell r="B48" t="str">
            <v>Fatimid_Core_Rebels</v>
          </cell>
        </row>
        <row r="49">
          <cell r="B49" t="str">
            <v>Fatimid_Rebels</v>
          </cell>
        </row>
        <row r="50">
          <cell r="B50" t="str">
            <v>Finn_Rebels</v>
          </cell>
        </row>
        <row r="51">
          <cell r="B51" t="str">
            <v>Flemish_Rebels</v>
          </cell>
        </row>
        <row r="52">
          <cell r="B52" t="str">
            <v>French_Capital_Rebels</v>
          </cell>
        </row>
        <row r="53">
          <cell r="B53" t="str">
            <v>French_Core_Rebels</v>
          </cell>
        </row>
        <row r="54">
          <cell r="B54" t="str">
            <v>French_Rebels</v>
          </cell>
        </row>
        <row r="55">
          <cell r="B55" t="str">
            <v>Genoese_Capital_Rebels</v>
          </cell>
        </row>
        <row r="56">
          <cell r="B56" t="str">
            <v>Genoese_Rebels</v>
          </cell>
        </row>
        <row r="57">
          <cell r="B57" t="str">
            <v>Georgian_Capital_Rebels</v>
          </cell>
        </row>
        <row r="58">
          <cell r="B58" t="str">
            <v>Georgian_Core_Rebels</v>
          </cell>
        </row>
        <row r="59">
          <cell r="B59" t="str">
            <v>Georgian_Rebels</v>
          </cell>
        </row>
        <row r="60">
          <cell r="B60" t="str">
            <v>German_Capital_Rebels</v>
          </cell>
        </row>
        <row r="61">
          <cell r="B61" t="str">
            <v>German_Core_Rebels</v>
          </cell>
        </row>
        <row r="62">
          <cell r="B62" t="str">
            <v>German_Rebels</v>
          </cell>
        </row>
        <row r="63">
          <cell r="B63" t="str">
            <v>Greek_Capital_Rebels</v>
          </cell>
        </row>
        <row r="64">
          <cell r="B64" t="str">
            <v>Greek_Core_Rebels</v>
          </cell>
        </row>
        <row r="65">
          <cell r="B65" t="str">
            <v>Greek_Rebels</v>
          </cell>
        </row>
        <row r="66">
          <cell r="B66" t="str">
            <v>Hammadid_Rebels</v>
          </cell>
        </row>
        <row r="67">
          <cell r="B67" t="str">
            <v>Iberian_Rebels</v>
          </cell>
        </row>
        <row r="68">
          <cell r="B68" t="str">
            <v>Irish_Rebels</v>
          </cell>
        </row>
        <row r="69">
          <cell r="B69" t="str">
            <v>Island_Capital_Rebels</v>
          </cell>
        </row>
        <row r="70">
          <cell r="B70" t="str">
            <v>Island_Core_Rebels</v>
          </cell>
        </row>
        <row r="71">
          <cell r="B71" t="str">
            <v>Island_Rebels</v>
          </cell>
        </row>
        <row r="72">
          <cell r="B72" t="str">
            <v>Italian_Capital_Rebels</v>
          </cell>
        </row>
        <row r="73">
          <cell r="B73" t="str">
            <v>Italian_Core_Rebels</v>
          </cell>
        </row>
        <row r="74">
          <cell r="B74" t="str">
            <v>Italian_Rebels</v>
          </cell>
        </row>
        <row r="75">
          <cell r="B75" t="str">
            <v>Khwarezmian_Capital_Rebels</v>
          </cell>
        </row>
        <row r="76">
          <cell r="B76" t="str">
            <v>Khwarezmian_Core_Rebels</v>
          </cell>
        </row>
        <row r="77">
          <cell r="B77" t="str">
            <v>Khwarezmian_Rebels</v>
          </cell>
        </row>
        <row r="78">
          <cell r="B78" t="str">
            <v>Leonese_Capital_Rebels</v>
          </cell>
        </row>
        <row r="79">
          <cell r="B79" t="str">
            <v>Leonese_Core_Rebels</v>
          </cell>
        </row>
        <row r="80">
          <cell r="B80" t="str">
            <v>Lithuanian_Rebels</v>
          </cell>
        </row>
        <row r="81">
          <cell r="B81" t="str">
            <v>Magyar_Capital_Rebels</v>
          </cell>
        </row>
        <row r="82">
          <cell r="B82" t="str">
            <v>Magyar_Core_Rebels</v>
          </cell>
        </row>
        <row r="83">
          <cell r="B83" t="str">
            <v>Magyar_Rebels</v>
          </cell>
        </row>
        <row r="84">
          <cell r="B84" t="str">
            <v>Merv_Rebels</v>
          </cell>
        </row>
        <row r="85">
          <cell r="B85" t="str">
            <v>Milanese_Rebels</v>
          </cell>
        </row>
        <row r="86">
          <cell r="B86" t="str">
            <v>Neyshabur_Rebels</v>
          </cell>
        </row>
        <row r="87">
          <cell r="B87" t="str">
            <v>Norwegian_Capital_Rebels</v>
          </cell>
        </row>
        <row r="88">
          <cell r="B88" t="str">
            <v>Norwegian_Core_Rebels</v>
          </cell>
        </row>
        <row r="89">
          <cell r="B89" t="str">
            <v>Norwegian_Rebels</v>
          </cell>
        </row>
        <row r="90">
          <cell r="B90" t="str">
            <v>Obotrite_Rebels</v>
          </cell>
        </row>
        <row r="91">
          <cell r="B91" t="str">
            <v>Pisan_Capital_Rebels</v>
          </cell>
        </row>
        <row r="92">
          <cell r="B92" t="str">
            <v>Pisan_Rebels</v>
          </cell>
        </row>
        <row r="93">
          <cell r="B93" t="str">
            <v>Polish_Capital_Rebels</v>
          </cell>
        </row>
        <row r="94">
          <cell r="B94" t="str">
            <v>Polish_Core_Rebels</v>
          </cell>
        </row>
        <row r="95">
          <cell r="B95" t="str">
            <v>Polish_Rebels</v>
          </cell>
        </row>
        <row r="96">
          <cell r="B96" t="str">
            <v>Portuguese_Capital_Rebels</v>
          </cell>
        </row>
        <row r="97">
          <cell r="B97" t="str">
            <v>Portuguese_Core_Rebels</v>
          </cell>
        </row>
        <row r="98">
          <cell r="B98" t="str">
            <v>Portuguese_Rebels</v>
          </cell>
        </row>
        <row r="99">
          <cell r="B99" t="str">
            <v>Prussian_Rebels</v>
          </cell>
        </row>
        <row r="100">
          <cell r="B100" t="str">
            <v>Rennes_Rebels</v>
          </cell>
        </row>
        <row r="101">
          <cell r="B101" t="str">
            <v>Rus_Capital_Rebels</v>
          </cell>
        </row>
        <row r="102">
          <cell r="B102" t="str">
            <v>Rus_Core_Rebels</v>
          </cell>
        </row>
        <row r="103">
          <cell r="B103" t="str">
            <v>Rus_Rebels</v>
          </cell>
        </row>
        <row r="104">
          <cell r="B104" t="str">
            <v>Saharan_Rebels</v>
          </cell>
        </row>
        <row r="105">
          <cell r="B105" t="str">
            <v>Scots_Capital_Rebels</v>
          </cell>
        </row>
        <row r="106">
          <cell r="B106" t="str">
            <v>Scots_Core_Rebels</v>
          </cell>
        </row>
        <row r="107">
          <cell r="B107" t="str">
            <v>Scots_Rebels</v>
          </cell>
        </row>
        <row r="108">
          <cell r="B108" t="str">
            <v>Seljuk_Capital_Rebels</v>
          </cell>
        </row>
        <row r="109">
          <cell r="B109" t="str">
            <v>Seljuk_Core_Rebels</v>
          </cell>
        </row>
        <row r="110">
          <cell r="B110" t="str">
            <v>Seljuk_Rebels</v>
          </cell>
        </row>
        <row r="111">
          <cell r="B111" t="str">
            <v>Serbian_Capital_Rebels</v>
          </cell>
        </row>
        <row r="112">
          <cell r="B112" t="str">
            <v>Serbian_Core_Rebels</v>
          </cell>
        </row>
        <row r="113">
          <cell r="B113" t="str">
            <v>Serbian_Rebels</v>
          </cell>
        </row>
        <row r="114">
          <cell r="B114" t="str">
            <v>Steppe_Capital_Rebels</v>
          </cell>
        </row>
        <row r="115">
          <cell r="B115" t="str">
            <v>Steppe_Core_Rebels</v>
          </cell>
        </row>
        <row r="116">
          <cell r="B116" t="str">
            <v>Steppe_Rebels</v>
          </cell>
        </row>
        <row r="117">
          <cell r="B117" t="str">
            <v>Swedish_Capital_Rebels</v>
          </cell>
        </row>
        <row r="118">
          <cell r="B118" t="str">
            <v>Swedish_Core_Rebels</v>
          </cell>
        </row>
        <row r="119">
          <cell r="B119" t="str">
            <v>Swedish_Rebels</v>
          </cell>
        </row>
        <row r="120">
          <cell r="B120" t="str">
            <v>Swiss_Rebels</v>
          </cell>
        </row>
        <row r="121">
          <cell r="B121" t="str">
            <v>Toulouse_Rebels</v>
          </cell>
        </row>
        <row r="122">
          <cell r="B122" t="str">
            <v>V_Bulgar_Rebels</v>
          </cell>
        </row>
        <row r="123">
          <cell r="B123" t="str">
            <v>Venetian_Capital_Rebels</v>
          </cell>
        </row>
        <row r="124">
          <cell r="B124" t="str">
            <v>Venetian_Rebels</v>
          </cell>
        </row>
        <row r="125">
          <cell r="B125" t="str">
            <v>Veronesi_Rebels</v>
          </cell>
        </row>
        <row r="126">
          <cell r="B126" t="str">
            <v>Wallachian_Capital_Rebels</v>
          </cell>
        </row>
        <row r="127">
          <cell r="B127" t="str">
            <v>Wallachian_Core_Rebels</v>
          </cell>
        </row>
        <row r="128">
          <cell r="B128" t="str">
            <v>Wallachian_Rebels</v>
          </cell>
        </row>
        <row r="129">
          <cell r="B129" t="str">
            <v>Welsh_Rebels</v>
          </cell>
        </row>
        <row r="130">
          <cell r="B130" t="str">
            <v>Zirid_Capital_Rebels</v>
          </cell>
        </row>
        <row r="131">
          <cell r="B131" t="str">
            <v>Zirid_Core_Rebels</v>
          </cell>
        </row>
        <row r="132">
          <cell r="B132" t="str">
            <v>Zirid_Rebels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H589"/>
  <sheetViews>
    <sheetView tabSelected="1" workbookViewId="0">
      <pane xSplit="3" ySplit="1" topLeftCell="D29" activePane="bottomRight" state="frozen"/>
      <selection pane="topRight" activeCell="C1" sqref="C1"/>
      <selection pane="bottomLeft" activeCell="A2" sqref="A2"/>
      <selection pane="bottomRight" activeCell="C203" sqref="C203"/>
    </sheetView>
  </sheetViews>
  <sheetFormatPr defaultRowHeight="15" x14ac:dyDescent="0.25"/>
  <cols>
    <col min="1" max="1" width="6.42578125" bestFit="1" customWidth="1"/>
    <col min="2" max="2" width="6.42578125" style="71" customWidth="1"/>
    <col min="3" max="3" width="18.28515625" bestFit="1" customWidth="1"/>
    <col min="4" max="4" width="13.28515625" bestFit="1" customWidth="1"/>
    <col min="5" max="5" width="11.42578125" bestFit="1" customWidth="1"/>
    <col min="6" max="6" width="29" customWidth="1"/>
    <col min="7" max="9" width="3.5703125" bestFit="1" customWidth="1"/>
    <col min="11" max="11" width="6.42578125" bestFit="1" customWidth="1"/>
    <col min="12" max="12" width="7.140625" bestFit="1" customWidth="1"/>
    <col min="13" max="13" width="4.7109375" bestFit="1" customWidth="1"/>
    <col min="14" max="14" width="5.140625" bestFit="1" customWidth="1"/>
    <col min="15" max="15" width="5.85546875" bestFit="1" customWidth="1"/>
    <col min="16" max="19" width="5.28515625" customWidth="1"/>
    <col min="20" max="20" width="9.140625" customWidth="1"/>
    <col min="21" max="21" width="7.28515625" bestFit="1" customWidth="1"/>
    <col min="22" max="22" width="7.28515625" customWidth="1"/>
    <col min="23" max="23" width="5.7109375" bestFit="1" customWidth="1"/>
    <col min="24" max="24" width="8.28515625" bestFit="1" customWidth="1"/>
    <col min="25" max="25" width="18.28515625" bestFit="1" customWidth="1"/>
    <col min="26" max="26" width="17.85546875" bestFit="1" customWidth="1"/>
    <col min="27" max="27" width="23.5703125" bestFit="1" customWidth="1"/>
    <col min="28" max="28" width="25.85546875" bestFit="1" customWidth="1"/>
    <col min="29" max="29" width="6.42578125" bestFit="1" customWidth="1"/>
    <col min="30" max="30" width="4.42578125" bestFit="1" customWidth="1"/>
    <col min="31" max="31" width="9.85546875" bestFit="1" customWidth="1"/>
    <col min="32" max="32" width="4.140625" bestFit="1" customWidth="1"/>
    <col min="33" max="33" width="5.42578125" bestFit="1" customWidth="1"/>
    <col min="34" max="34" width="7.140625" bestFit="1" customWidth="1"/>
    <col min="35" max="35" width="5.140625" bestFit="1" customWidth="1"/>
    <col min="36" max="36" width="6.42578125" bestFit="1" customWidth="1"/>
    <col min="37" max="37" width="9.42578125" bestFit="1" customWidth="1"/>
    <col min="38" max="38" width="6.5703125" bestFit="1" customWidth="1"/>
    <col min="39" max="39" width="7.7109375" bestFit="1" customWidth="1"/>
    <col min="40" max="40" width="6.7109375" bestFit="1" customWidth="1"/>
    <col min="41" max="41" width="5.5703125" bestFit="1" customWidth="1"/>
    <col min="42" max="42" width="7" bestFit="1" customWidth="1"/>
    <col min="43" max="43" width="6.5703125" bestFit="1" customWidth="1"/>
    <col min="44" max="44" width="6" bestFit="1" customWidth="1"/>
    <col min="45" max="45" width="4.85546875" bestFit="1" customWidth="1"/>
    <col min="46" max="46" width="5.7109375" bestFit="1" customWidth="1"/>
    <col min="47" max="48" width="6.5703125" bestFit="1" customWidth="1"/>
    <col min="49" max="49" width="11.42578125" bestFit="1" customWidth="1"/>
    <col min="50" max="50" width="6.85546875" bestFit="1" customWidth="1"/>
    <col min="51" max="51" width="6.85546875" customWidth="1"/>
    <col min="52" max="52" width="13.42578125" bestFit="1" customWidth="1"/>
    <col min="53" max="53" width="11" customWidth="1"/>
    <col min="54" max="54" width="17.42578125" bestFit="1" customWidth="1"/>
  </cols>
  <sheetData>
    <row r="1" spans="1:55" x14ac:dyDescent="0.25">
      <c r="A1" s="32" t="str">
        <f>A4</f>
        <v>A4</v>
      </c>
      <c r="B1" s="32"/>
      <c r="C1" s="33"/>
      <c r="D1" s="63" t="s">
        <v>0</v>
      </c>
      <c r="E1" s="64"/>
      <c r="F1" s="64"/>
      <c r="G1" s="64"/>
      <c r="H1" s="64"/>
      <c r="I1" s="64"/>
      <c r="J1" s="65"/>
      <c r="K1" s="56" t="s">
        <v>54</v>
      </c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</row>
    <row r="2" spans="1:55" ht="15" customHeight="1" x14ac:dyDescent="0.25">
      <c r="A2" s="32" t="str">
        <f>BB205</f>
        <v>BB205</v>
      </c>
      <c r="B2" s="32"/>
      <c r="C2" s="33"/>
      <c r="D2" s="61" t="s">
        <v>1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7"/>
    </row>
    <row r="3" spans="1:55" x14ac:dyDescent="0.25">
      <c r="A3" s="7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58" t="s">
        <v>63</v>
      </c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60"/>
      <c r="AY3" s="2"/>
      <c r="AZ3" s="2"/>
      <c r="BA3" s="7"/>
      <c r="BB3" s="7"/>
    </row>
    <row r="4" spans="1:55" ht="15.75" thickBot="1" x14ac:dyDescent="0.3">
      <c r="A4" s="17" t="str">
        <f>ADDRESS(ROW(), COLUMN(),4)</f>
        <v>A4</v>
      </c>
      <c r="B4" s="2"/>
      <c r="C4" s="7"/>
      <c r="D4" s="7"/>
      <c r="E4" s="7"/>
      <c r="F4" s="7"/>
      <c r="G4" s="52" t="s">
        <v>6</v>
      </c>
      <c r="H4" s="52"/>
      <c r="I4" s="52"/>
      <c r="J4" s="7"/>
      <c r="K4" s="53" t="s">
        <v>9</v>
      </c>
      <c r="L4" s="54"/>
      <c r="M4" s="54"/>
      <c r="N4" s="54"/>
      <c r="O4" s="55"/>
      <c r="P4" s="7"/>
      <c r="Q4" s="7"/>
      <c r="R4" s="7"/>
      <c r="S4" s="7"/>
      <c r="T4" s="34"/>
      <c r="U4" s="34"/>
      <c r="V4" s="34"/>
      <c r="W4" s="34"/>
      <c r="X4" s="34"/>
      <c r="Y4" s="35" t="s">
        <v>30</v>
      </c>
      <c r="Z4" s="35"/>
      <c r="AA4" s="35"/>
      <c r="AB4" s="35"/>
      <c r="AC4" s="36" t="s">
        <v>46</v>
      </c>
      <c r="AD4" s="36"/>
      <c r="AE4" s="36"/>
      <c r="AF4" s="37" t="s">
        <v>47</v>
      </c>
      <c r="AG4" s="37"/>
      <c r="AH4" s="38" t="s">
        <v>48</v>
      </c>
      <c r="AI4" s="38"/>
      <c r="AJ4" s="38"/>
      <c r="AK4" s="38"/>
      <c r="AL4" s="35" t="s">
        <v>50</v>
      </c>
      <c r="AM4" s="35"/>
      <c r="AN4" s="35"/>
      <c r="AO4" s="35"/>
      <c r="AP4" s="35"/>
      <c r="AQ4" s="35"/>
      <c r="AR4" s="35"/>
      <c r="AS4" s="35"/>
      <c r="AT4" s="35"/>
      <c r="AU4" s="39" t="s">
        <v>49</v>
      </c>
      <c r="AV4" s="39"/>
      <c r="AW4" s="39"/>
      <c r="AX4" s="39"/>
      <c r="AY4" s="2"/>
      <c r="AZ4" s="2"/>
      <c r="BA4" s="7"/>
      <c r="BB4" s="7"/>
    </row>
    <row r="5" spans="1:55" ht="14.25" customHeight="1" x14ac:dyDescent="0.25">
      <c r="A5" s="7"/>
      <c r="B5" s="76" t="s">
        <v>626</v>
      </c>
      <c r="C5" s="72" t="s">
        <v>2</v>
      </c>
      <c r="D5" s="40" t="s">
        <v>3</v>
      </c>
      <c r="E5" s="40" t="s">
        <v>4</v>
      </c>
      <c r="F5" s="40" t="s">
        <v>5</v>
      </c>
      <c r="G5" s="41" t="s">
        <v>66</v>
      </c>
      <c r="H5" s="41" t="s">
        <v>67</v>
      </c>
      <c r="I5" s="41" t="s">
        <v>68</v>
      </c>
      <c r="J5" s="40" t="s">
        <v>8</v>
      </c>
      <c r="K5" s="40" t="s">
        <v>10</v>
      </c>
      <c r="L5" s="40" t="s">
        <v>11</v>
      </c>
      <c r="M5" s="40" t="s">
        <v>12</v>
      </c>
      <c r="N5" s="40" t="s">
        <v>13</v>
      </c>
      <c r="O5" s="40" t="s">
        <v>14</v>
      </c>
      <c r="P5" s="42"/>
      <c r="Q5" s="40" t="s">
        <v>61</v>
      </c>
      <c r="R5" s="40" t="s">
        <v>62</v>
      </c>
      <c r="S5" s="43" t="s">
        <v>64</v>
      </c>
      <c r="T5" s="44" t="s">
        <v>44</v>
      </c>
      <c r="U5" s="44" t="s">
        <v>45</v>
      </c>
      <c r="V5" s="44" t="s">
        <v>602</v>
      </c>
      <c r="W5" s="40" t="s">
        <v>16</v>
      </c>
      <c r="X5" s="40" t="s">
        <v>19</v>
      </c>
      <c r="Y5" s="40" t="s">
        <v>39</v>
      </c>
      <c r="Z5" s="40" t="s">
        <v>21</v>
      </c>
      <c r="AA5" s="40" t="s">
        <v>26</v>
      </c>
      <c r="AB5" s="40" t="s">
        <v>22</v>
      </c>
      <c r="AC5" s="40" t="s">
        <v>23</v>
      </c>
      <c r="AD5" s="40" t="s">
        <v>24</v>
      </c>
      <c r="AE5" s="40" t="s">
        <v>33</v>
      </c>
      <c r="AF5" s="40" t="s">
        <v>17</v>
      </c>
      <c r="AG5" s="40" t="s">
        <v>42</v>
      </c>
      <c r="AH5" s="40" t="s">
        <v>18</v>
      </c>
      <c r="AI5" s="40" t="s">
        <v>32</v>
      </c>
      <c r="AJ5" s="40" t="s">
        <v>27</v>
      </c>
      <c r="AK5" s="45" t="s">
        <v>36</v>
      </c>
      <c r="AL5" s="45" t="s">
        <v>28</v>
      </c>
      <c r="AM5" s="45" t="s">
        <v>41</v>
      </c>
      <c r="AN5" s="45" t="s">
        <v>40</v>
      </c>
      <c r="AO5" s="45" t="s">
        <v>29</v>
      </c>
      <c r="AP5" s="40" t="s">
        <v>25</v>
      </c>
      <c r="AQ5" s="45" t="s">
        <v>38</v>
      </c>
      <c r="AR5" s="45" t="s">
        <v>31</v>
      </c>
      <c r="AS5" s="40" t="s">
        <v>20</v>
      </c>
      <c r="AT5" s="40" t="s">
        <v>601</v>
      </c>
      <c r="AU5" s="45" t="s">
        <v>35</v>
      </c>
      <c r="AV5" s="45" t="s">
        <v>37</v>
      </c>
      <c r="AW5" s="45" t="s">
        <v>34</v>
      </c>
      <c r="AX5" s="45" t="s">
        <v>43</v>
      </c>
      <c r="AY5" s="46" t="s">
        <v>65</v>
      </c>
      <c r="AZ5" s="40" t="s">
        <v>604</v>
      </c>
      <c r="BA5" s="47" t="s">
        <v>7</v>
      </c>
      <c r="BB5" s="7"/>
      <c r="BC5" t="str">
        <f>CONCATENATE(C5)</f>
        <v>region_name</v>
      </c>
    </row>
    <row r="6" spans="1:55" x14ac:dyDescent="0.25">
      <c r="A6" s="7">
        <v>81</v>
      </c>
      <c r="B6" s="76">
        <v>144</v>
      </c>
      <c r="C6" s="73" t="s">
        <v>147</v>
      </c>
      <c r="D6" s="4" t="s">
        <v>365</v>
      </c>
      <c r="E6" s="4" t="s">
        <v>270</v>
      </c>
      <c r="F6" s="4" t="s">
        <v>484</v>
      </c>
      <c r="G6" s="4">
        <v>13</v>
      </c>
      <c r="H6" s="4">
        <v>198</v>
      </c>
      <c r="I6" s="4">
        <v>30</v>
      </c>
      <c r="J6" s="4">
        <v>4</v>
      </c>
      <c r="K6" s="4">
        <v>30</v>
      </c>
      <c r="L6" s="4">
        <v>0</v>
      </c>
      <c r="M6" s="4">
        <v>60</v>
      </c>
      <c r="N6" s="4">
        <v>0</v>
      </c>
      <c r="O6" s="4">
        <v>10</v>
      </c>
      <c r="P6" s="8" t="str">
        <f>IF(SUM(K6:O6)&lt;&gt;100,"ERROR","OK")</f>
        <v>OK</v>
      </c>
      <c r="Q6" s="4">
        <v>11</v>
      </c>
      <c r="R6" s="4">
        <v>125</v>
      </c>
      <c r="S6" s="8"/>
      <c r="T6" s="4" t="s">
        <v>270</v>
      </c>
      <c r="U6" s="4"/>
      <c r="V6" s="4"/>
      <c r="W6" s="4"/>
      <c r="X6" s="4"/>
      <c r="Y6" s="6" t="s">
        <v>56</v>
      </c>
      <c r="Z6" s="6"/>
      <c r="AA6" s="6"/>
      <c r="AB6" s="6" t="s">
        <v>56</v>
      </c>
      <c r="AC6" s="6"/>
      <c r="AD6" s="6"/>
      <c r="AE6" s="6"/>
      <c r="AF6" s="6" t="s">
        <v>56</v>
      </c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 t="s">
        <v>56</v>
      </c>
      <c r="AV6" s="6"/>
      <c r="AW6" s="6"/>
      <c r="AX6" s="6"/>
      <c r="AY6" s="8"/>
      <c r="AZ6" s="14" t="s">
        <v>607</v>
      </c>
      <c r="BA6" s="48">
        <v>5</v>
      </c>
      <c r="BB6" s="7"/>
      <c r="BC6" t="str">
        <f>CONCATENATE("grep -nri --color=always '",C6,"'")</f>
        <v>grep -nri --color=always 'Lisbon_Province'</v>
      </c>
    </row>
    <row r="7" spans="1:55" x14ac:dyDescent="0.25">
      <c r="A7" s="7">
        <v>131</v>
      </c>
      <c r="B7" s="76">
        <v>108</v>
      </c>
      <c r="C7" s="74" t="s">
        <v>197</v>
      </c>
      <c r="D7" s="68" t="s">
        <v>421</v>
      </c>
      <c r="E7" s="68" t="s">
        <v>349</v>
      </c>
      <c r="F7" s="68" t="s">
        <v>506</v>
      </c>
      <c r="G7" s="68">
        <v>252</v>
      </c>
      <c r="H7" s="68">
        <v>242</v>
      </c>
      <c r="I7" s="68">
        <v>131</v>
      </c>
      <c r="J7" s="68">
        <v>0</v>
      </c>
      <c r="K7" s="68">
        <v>85</v>
      </c>
      <c r="L7" s="68">
        <v>0</v>
      </c>
      <c r="M7" s="68">
        <v>0</v>
      </c>
      <c r="N7" s="68">
        <v>5</v>
      </c>
      <c r="O7" s="68">
        <v>10</v>
      </c>
      <c r="P7" s="8" t="str">
        <f>IF(SUM(K7:O7)&lt;&gt;100,"ERROR","OK")</f>
        <v>OK</v>
      </c>
      <c r="Q7" s="68">
        <v>14</v>
      </c>
      <c r="R7" s="68">
        <v>155</v>
      </c>
      <c r="S7" s="8"/>
      <c r="T7" s="68" t="s">
        <v>349</v>
      </c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 t="s">
        <v>56</v>
      </c>
      <c r="AY7" s="8"/>
      <c r="AZ7" s="14" t="s">
        <v>607</v>
      </c>
      <c r="BA7" s="48">
        <v>5</v>
      </c>
      <c r="BB7" s="7"/>
      <c r="BC7" t="str">
        <f t="shared" ref="BC7:BC70" si="0">CONCATENATE("grep -nri --color=always '",C7,"'")</f>
        <v>grep -nri --color=always 'Santiago_Province'</v>
      </c>
    </row>
    <row r="8" spans="1:55" x14ac:dyDescent="0.25">
      <c r="A8" s="7">
        <v>8</v>
      </c>
      <c r="B8" s="76">
        <v>187</v>
      </c>
      <c r="C8" s="75" t="s">
        <v>74</v>
      </c>
      <c r="D8" s="5" t="s">
        <v>275</v>
      </c>
      <c r="E8" s="5" t="s">
        <v>373</v>
      </c>
      <c r="F8" s="5" t="s">
        <v>425</v>
      </c>
      <c r="G8" s="5">
        <v>202</v>
      </c>
      <c r="H8" s="5">
        <v>126</v>
      </c>
      <c r="I8" s="5">
        <v>17</v>
      </c>
      <c r="J8" s="5">
        <v>2</v>
      </c>
      <c r="K8" s="5">
        <v>0</v>
      </c>
      <c r="L8" s="5">
        <v>0</v>
      </c>
      <c r="M8" s="5">
        <v>90</v>
      </c>
      <c r="N8" s="5">
        <v>5</v>
      </c>
      <c r="O8" s="5">
        <v>5</v>
      </c>
      <c r="P8" s="8" t="str">
        <f>IF(SUM(K8:O8)&lt;&gt;100,"ERROR","OK")</f>
        <v>OK</v>
      </c>
      <c r="Q8" s="5">
        <v>17</v>
      </c>
      <c r="R8" s="5">
        <v>76</v>
      </c>
      <c r="S8" s="8"/>
      <c r="T8" s="5" t="s">
        <v>373</v>
      </c>
      <c r="U8" s="5"/>
      <c r="V8" s="5"/>
      <c r="W8" s="5" t="s">
        <v>56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 t="s">
        <v>56</v>
      </c>
      <c r="AK8" s="5"/>
      <c r="AL8" s="5" t="s">
        <v>56</v>
      </c>
      <c r="AM8" s="5"/>
      <c r="AN8" s="5"/>
      <c r="AO8" s="5" t="s">
        <v>56</v>
      </c>
      <c r="AP8" s="5"/>
      <c r="AQ8" s="5"/>
      <c r="AR8" s="5"/>
      <c r="AS8" s="5"/>
      <c r="AT8" s="5"/>
      <c r="AU8" s="5"/>
      <c r="AV8" s="5"/>
      <c r="AW8" s="5"/>
      <c r="AX8" s="5"/>
      <c r="AY8" s="8"/>
      <c r="AZ8" s="15" t="s">
        <v>608</v>
      </c>
      <c r="BA8" s="48">
        <v>5</v>
      </c>
      <c r="BB8" s="7"/>
      <c r="BC8" t="str">
        <f t="shared" si="0"/>
        <v>grep -nri --color=always 'Marrakesh_Province'</v>
      </c>
    </row>
    <row r="9" spans="1:55" x14ac:dyDescent="0.25">
      <c r="A9" s="7">
        <v>4</v>
      </c>
      <c r="B9" s="76">
        <v>125</v>
      </c>
      <c r="C9" s="75" t="s">
        <v>70</v>
      </c>
      <c r="D9" s="5" t="s">
        <v>269</v>
      </c>
      <c r="E9" s="9" t="s">
        <v>270</v>
      </c>
      <c r="F9" s="9" t="s">
        <v>271</v>
      </c>
      <c r="G9" s="5">
        <v>53</v>
      </c>
      <c r="H9" s="5">
        <v>204</v>
      </c>
      <c r="I9" s="5">
        <v>103</v>
      </c>
      <c r="J9" s="5">
        <v>2</v>
      </c>
      <c r="K9" s="5">
        <v>80</v>
      </c>
      <c r="L9" s="5">
        <v>0</v>
      </c>
      <c r="M9" s="5">
        <v>5</v>
      </c>
      <c r="N9" s="5">
        <v>0</v>
      </c>
      <c r="O9" s="5">
        <v>15</v>
      </c>
      <c r="P9" s="8" t="str">
        <f>IF(SUM(K9:O9)&lt;&gt;100,"ERROR","OK")</f>
        <v>OK</v>
      </c>
      <c r="Q9" s="5">
        <v>18</v>
      </c>
      <c r="R9" s="5">
        <v>135</v>
      </c>
      <c r="S9" s="8"/>
      <c r="T9" s="5" t="s">
        <v>270</v>
      </c>
      <c r="U9" s="5"/>
      <c r="V9" s="5"/>
      <c r="W9" s="5" t="s">
        <v>56</v>
      </c>
      <c r="X9" s="5"/>
      <c r="Y9" s="5"/>
      <c r="Z9" s="5" t="s">
        <v>56</v>
      </c>
      <c r="AA9" s="5"/>
      <c r="AB9" s="5"/>
      <c r="AC9" s="5"/>
      <c r="AD9" s="5"/>
      <c r="AE9" s="5"/>
      <c r="AF9" s="5" t="s">
        <v>56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8"/>
      <c r="AZ9" s="15" t="s">
        <v>607</v>
      </c>
      <c r="BA9" s="48">
        <v>5</v>
      </c>
      <c r="BB9" s="7"/>
      <c r="BC9" t="str">
        <f t="shared" si="0"/>
        <v>grep -nri --color=always 'Coimbra_Province'</v>
      </c>
    </row>
    <row r="10" spans="1:55" x14ac:dyDescent="0.25">
      <c r="A10" s="7">
        <v>144</v>
      </c>
      <c r="B10" s="76">
        <v>155</v>
      </c>
      <c r="C10" s="75" t="s">
        <v>210</v>
      </c>
      <c r="D10" s="5" t="s">
        <v>525</v>
      </c>
      <c r="E10" s="5" t="s">
        <v>373</v>
      </c>
      <c r="F10" s="5" t="s">
        <v>484</v>
      </c>
      <c r="G10" s="5">
        <v>130</v>
      </c>
      <c r="H10" s="5">
        <v>128</v>
      </c>
      <c r="I10" s="5">
        <v>0</v>
      </c>
      <c r="J10" s="5">
        <v>0</v>
      </c>
      <c r="K10" s="5">
        <v>25</v>
      </c>
      <c r="L10" s="5">
        <v>0</v>
      </c>
      <c r="M10" s="5">
        <v>65</v>
      </c>
      <c r="N10" s="5">
        <v>0</v>
      </c>
      <c r="O10" s="5">
        <v>10</v>
      </c>
      <c r="P10" s="8" t="str">
        <f>IF(SUM(K10:O10)&lt;&gt;100,"ERROR","OK")</f>
        <v>OK</v>
      </c>
      <c r="Q10" s="5">
        <v>19</v>
      </c>
      <c r="R10" s="5">
        <v>114</v>
      </c>
      <c r="S10" s="8"/>
      <c r="T10" s="5" t="s">
        <v>270</v>
      </c>
      <c r="U10" s="5" t="s">
        <v>373</v>
      </c>
      <c r="V10" s="5"/>
      <c r="W10" s="5"/>
      <c r="X10" s="5"/>
      <c r="Y10" s="5" t="s">
        <v>56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 t="s">
        <v>56</v>
      </c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8"/>
      <c r="AZ10" s="15" t="s">
        <v>614</v>
      </c>
      <c r="BA10" s="48">
        <v>5</v>
      </c>
      <c r="BB10" s="8"/>
      <c r="BC10" t="str">
        <f t="shared" si="0"/>
        <v>grep -nri --color=always 'Silves_Province'</v>
      </c>
    </row>
    <row r="11" spans="1:55" x14ac:dyDescent="0.25">
      <c r="A11" s="7">
        <v>186</v>
      </c>
      <c r="B11" s="76">
        <v>148</v>
      </c>
      <c r="C11" s="75" t="s">
        <v>252</v>
      </c>
      <c r="D11" s="5" t="s">
        <v>580</v>
      </c>
      <c r="E11" s="9" t="s">
        <v>349</v>
      </c>
      <c r="F11" s="9" t="s">
        <v>484</v>
      </c>
      <c r="G11" s="5">
        <v>108</v>
      </c>
      <c r="H11" s="5">
        <v>101</v>
      </c>
      <c r="I11" s="5">
        <v>27</v>
      </c>
      <c r="J11" s="5">
        <v>1</v>
      </c>
      <c r="K11" s="5">
        <v>42</v>
      </c>
      <c r="L11" s="5">
        <v>0</v>
      </c>
      <c r="M11" s="5">
        <v>48</v>
      </c>
      <c r="N11" s="5">
        <v>0</v>
      </c>
      <c r="O11" s="5">
        <v>10</v>
      </c>
      <c r="P11" s="8" t="str">
        <f>IF(SUM(K11:O11)&lt;&gt;100,"ERROR","OK")</f>
        <v>OK</v>
      </c>
      <c r="Q11" s="5">
        <v>28</v>
      </c>
      <c r="R11" s="5">
        <v>126</v>
      </c>
      <c r="S11" s="8"/>
      <c r="T11" s="5" t="s">
        <v>373</v>
      </c>
      <c r="U11" s="5"/>
      <c r="V11" s="5"/>
      <c r="W11" s="5"/>
      <c r="X11" s="5"/>
      <c r="Y11" s="5" t="s">
        <v>56</v>
      </c>
      <c r="Z11" s="5"/>
      <c r="AA11" s="5"/>
      <c r="AB11" s="5"/>
      <c r="AC11" s="5"/>
      <c r="AD11" s="5"/>
      <c r="AE11" s="5"/>
      <c r="AF11" s="5" t="s">
        <v>56</v>
      </c>
      <c r="AG11" s="5"/>
      <c r="AH11" s="5"/>
      <c r="AI11" s="5"/>
      <c r="AJ11" s="5"/>
      <c r="AK11" s="5"/>
      <c r="AL11" s="5"/>
      <c r="AM11" s="5" t="s">
        <v>56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8"/>
      <c r="AZ11" s="15" t="s">
        <v>607</v>
      </c>
      <c r="BA11" s="48">
        <v>5</v>
      </c>
      <c r="BB11" s="8"/>
      <c r="BC11" t="str">
        <f t="shared" si="0"/>
        <v>grep -nri --color=always 'Badajoz_Province'</v>
      </c>
    </row>
    <row r="12" spans="1:55" x14ac:dyDescent="0.25">
      <c r="A12" s="7">
        <v>34</v>
      </c>
      <c r="B12" s="76">
        <v>24</v>
      </c>
      <c r="C12" s="75" t="s">
        <v>100</v>
      </c>
      <c r="D12" s="5" t="s">
        <v>304</v>
      </c>
      <c r="E12" s="5" t="s">
        <v>305</v>
      </c>
      <c r="F12" s="5" t="s">
        <v>451</v>
      </c>
      <c r="G12" s="5">
        <v>10</v>
      </c>
      <c r="H12" s="5">
        <v>232</v>
      </c>
      <c r="I12" s="5">
        <v>10</v>
      </c>
      <c r="J12" s="5">
        <v>1</v>
      </c>
      <c r="K12" s="5">
        <v>30</v>
      </c>
      <c r="L12" s="5">
        <v>0</v>
      </c>
      <c r="M12" s="5">
        <v>0</v>
      </c>
      <c r="N12" s="5">
        <v>15</v>
      </c>
      <c r="O12" s="5">
        <v>55</v>
      </c>
      <c r="P12" s="8" t="str">
        <f>IF(SUM(K12:O12)&lt;&gt;100,"ERROR","OK")</f>
        <v>OK</v>
      </c>
      <c r="Q12" s="5">
        <v>32</v>
      </c>
      <c r="R12" s="5">
        <v>229</v>
      </c>
      <c r="S12" s="8"/>
      <c r="T12" s="5" t="s">
        <v>305</v>
      </c>
      <c r="U12" s="5"/>
      <c r="V12" s="5"/>
      <c r="W12" s="5"/>
      <c r="X12" s="5" t="s">
        <v>56</v>
      </c>
      <c r="Y12" s="5"/>
      <c r="Z12" s="5" t="s">
        <v>56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 t="s">
        <v>56</v>
      </c>
      <c r="AW12" s="5"/>
      <c r="AX12" s="5"/>
      <c r="AY12" s="8"/>
      <c r="AZ12" s="15" t="s">
        <v>615</v>
      </c>
      <c r="BA12" s="48">
        <v>5</v>
      </c>
      <c r="BB12" s="8"/>
      <c r="BC12" t="str">
        <f t="shared" si="0"/>
        <v>grep -nri --color=always 'Dublin_Province'</v>
      </c>
    </row>
    <row r="13" spans="1:55" x14ac:dyDescent="0.25">
      <c r="A13" s="7">
        <v>103</v>
      </c>
      <c r="B13" s="76">
        <v>183</v>
      </c>
      <c r="C13" s="73" t="s">
        <v>169</v>
      </c>
      <c r="D13" s="4" t="s">
        <v>392</v>
      </c>
      <c r="E13" s="68" t="s">
        <v>373</v>
      </c>
      <c r="F13" s="68" t="s">
        <v>494</v>
      </c>
      <c r="G13" s="4">
        <v>17</v>
      </c>
      <c r="H13" s="4">
        <v>83</v>
      </c>
      <c r="I13" s="4">
        <v>202</v>
      </c>
      <c r="J13" s="4">
        <v>0</v>
      </c>
      <c r="K13" s="4">
        <v>0</v>
      </c>
      <c r="L13" s="4">
        <v>0</v>
      </c>
      <c r="M13" s="4">
        <v>50</v>
      </c>
      <c r="N13" s="4">
        <v>30</v>
      </c>
      <c r="O13" s="4">
        <v>20</v>
      </c>
      <c r="P13" s="8" t="str">
        <f>IF(SUM(K13:O13)&lt;&gt;100,"ERROR","OK")</f>
        <v>OK</v>
      </c>
      <c r="Q13" s="4">
        <v>35</v>
      </c>
      <c r="R13" s="4">
        <v>62</v>
      </c>
      <c r="S13" s="8"/>
      <c r="T13" s="4" t="s">
        <v>373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 t="s">
        <v>56</v>
      </c>
      <c r="AH13" s="4"/>
      <c r="AI13" s="4"/>
      <c r="AJ13" s="4" t="s">
        <v>56</v>
      </c>
      <c r="AK13" s="4"/>
      <c r="AL13" s="4" t="s">
        <v>56</v>
      </c>
      <c r="AM13" s="4"/>
      <c r="AN13" s="4"/>
      <c r="AO13" s="4" t="s">
        <v>56</v>
      </c>
      <c r="AP13" s="4"/>
      <c r="AQ13" s="4"/>
      <c r="AR13" s="4"/>
      <c r="AS13" s="4"/>
      <c r="AT13" s="4"/>
      <c r="AU13" s="4"/>
      <c r="AV13" s="4"/>
      <c r="AW13" s="4"/>
      <c r="AX13" s="4"/>
      <c r="AY13" s="8"/>
      <c r="AZ13" s="14" t="s">
        <v>608</v>
      </c>
      <c r="BA13" s="48">
        <v>5</v>
      </c>
      <c r="BB13" s="8"/>
      <c r="BC13" t="str">
        <f t="shared" si="0"/>
        <v>grep -nri --color=always 'Sijilmasa_Province'</v>
      </c>
    </row>
    <row r="14" spans="1:55" x14ac:dyDescent="0.25">
      <c r="A14" s="7">
        <v>156</v>
      </c>
      <c r="B14" s="76">
        <v>156</v>
      </c>
      <c r="C14" s="75" t="s">
        <v>222</v>
      </c>
      <c r="D14" s="5" t="s">
        <v>543</v>
      </c>
      <c r="E14" s="5" t="s">
        <v>373</v>
      </c>
      <c r="F14" s="5" t="s">
        <v>484</v>
      </c>
      <c r="G14" s="5">
        <v>139</v>
      </c>
      <c r="H14" s="5">
        <v>74</v>
      </c>
      <c r="I14" s="5">
        <v>103</v>
      </c>
      <c r="J14" s="5">
        <v>5</v>
      </c>
      <c r="K14" s="5">
        <v>11</v>
      </c>
      <c r="L14" s="5">
        <v>0</v>
      </c>
      <c r="M14" s="5">
        <v>80</v>
      </c>
      <c r="N14" s="5">
        <v>0</v>
      </c>
      <c r="O14" s="5">
        <v>9</v>
      </c>
      <c r="P14" s="8" t="str">
        <f>IF(SUM(K14:O14)&lt;&gt;100,"ERROR","OK")</f>
        <v>OK</v>
      </c>
      <c r="Q14" s="5">
        <v>36</v>
      </c>
      <c r="R14" s="5">
        <v>114</v>
      </c>
      <c r="S14" s="8"/>
      <c r="T14" s="5" t="s">
        <v>373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 t="s">
        <v>56</v>
      </c>
      <c r="AG14" s="5"/>
      <c r="AH14" s="5"/>
      <c r="AI14" s="5"/>
      <c r="AJ14" s="5"/>
      <c r="AK14" s="5"/>
      <c r="AL14" s="5"/>
      <c r="AM14" s="5" t="s">
        <v>56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8"/>
      <c r="AZ14" s="15" t="s">
        <v>614</v>
      </c>
      <c r="BA14" s="48">
        <v>5</v>
      </c>
      <c r="BB14" s="8"/>
      <c r="BC14" t="str">
        <f t="shared" si="0"/>
        <v>grep -nri --color=always 'Sevilla_Province'</v>
      </c>
    </row>
    <row r="15" spans="1:55" x14ac:dyDescent="0.25">
      <c r="A15" s="7">
        <v>69</v>
      </c>
      <c r="B15" s="76">
        <v>109</v>
      </c>
      <c r="C15" s="73" t="s">
        <v>135</v>
      </c>
      <c r="D15" s="4" t="s">
        <v>348</v>
      </c>
      <c r="E15" s="68" t="s">
        <v>349</v>
      </c>
      <c r="F15" s="68" t="s">
        <v>474</v>
      </c>
      <c r="G15" s="4">
        <v>13</v>
      </c>
      <c r="H15" s="4">
        <v>157</v>
      </c>
      <c r="I15" s="4">
        <v>198</v>
      </c>
      <c r="J15" s="4">
        <v>3</v>
      </c>
      <c r="K15" s="4">
        <v>90</v>
      </c>
      <c r="L15" s="4">
        <v>0</v>
      </c>
      <c r="M15" s="4">
        <v>0</v>
      </c>
      <c r="N15" s="4">
        <v>2</v>
      </c>
      <c r="O15" s="4">
        <v>8</v>
      </c>
      <c r="P15" s="8" t="str">
        <f>IF(SUM(K15:O15)&lt;&gt;100,"ERROR","OK")</f>
        <v>OK</v>
      </c>
      <c r="Q15" s="4">
        <v>37</v>
      </c>
      <c r="R15" s="4">
        <v>152</v>
      </c>
      <c r="S15" s="8"/>
      <c r="T15" s="4" t="s">
        <v>349</v>
      </c>
      <c r="U15" s="4"/>
      <c r="V15" s="4"/>
      <c r="W15" s="4"/>
      <c r="X15" s="4"/>
      <c r="Y15" s="4" t="s">
        <v>56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8"/>
      <c r="AZ15" s="14" t="s">
        <v>607</v>
      </c>
      <c r="BA15" s="48">
        <v>5</v>
      </c>
      <c r="BB15" s="8"/>
      <c r="BC15" t="str">
        <f t="shared" si="0"/>
        <v>grep -nri --color=always 'Leon_Province'</v>
      </c>
    </row>
    <row r="16" spans="1:55" x14ac:dyDescent="0.25">
      <c r="A16" s="7">
        <v>180</v>
      </c>
      <c r="B16" s="76">
        <v>174</v>
      </c>
      <c r="C16" s="75" t="s">
        <v>246</v>
      </c>
      <c r="D16" s="5" t="s">
        <v>574</v>
      </c>
      <c r="E16" s="5" t="s">
        <v>373</v>
      </c>
      <c r="F16" s="5" t="s">
        <v>491</v>
      </c>
      <c r="G16" s="5">
        <v>40</v>
      </c>
      <c r="H16" s="5">
        <v>198</v>
      </c>
      <c r="I16" s="5">
        <v>69</v>
      </c>
      <c r="J16" s="5">
        <v>3</v>
      </c>
      <c r="K16" s="5">
        <v>0</v>
      </c>
      <c r="L16" s="5">
        <v>0</v>
      </c>
      <c r="M16" s="5">
        <v>85</v>
      </c>
      <c r="N16" s="5">
        <v>5</v>
      </c>
      <c r="O16" s="5">
        <v>10</v>
      </c>
      <c r="P16" s="8" t="str">
        <f>IF(SUM(K16:O16)&lt;&gt;100,"ERROR","OK")</f>
        <v>OK</v>
      </c>
      <c r="Q16" s="5">
        <v>41</v>
      </c>
      <c r="R16" s="5">
        <v>92</v>
      </c>
      <c r="S16" s="8"/>
      <c r="T16" s="5" t="s">
        <v>373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 t="s">
        <v>56</v>
      </c>
      <c r="AP16" s="5"/>
      <c r="AQ16" s="5"/>
      <c r="AR16" s="5"/>
      <c r="AS16" s="5"/>
      <c r="AT16" s="5"/>
      <c r="AU16" s="5"/>
      <c r="AV16" s="5" t="s">
        <v>56</v>
      </c>
      <c r="AW16" s="5"/>
      <c r="AX16" s="5"/>
      <c r="AY16" s="8"/>
      <c r="AZ16" s="15" t="s">
        <v>608</v>
      </c>
      <c r="BA16" s="48">
        <v>5</v>
      </c>
      <c r="BB16" s="8" t="s">
        <v>621</v>
      </c>
      <c r="BC16" t="str">
        <f t="shared" si="0"/>
        <v>grep -nri --color=always 'Fes_Province'</v>
      </c>
    </row>
    <row r="17" spans="1:55" x14ac:dyDescent="0.25">
      <c r="A17" s="7">
        <v>123</v>
      </c>
      <c r="B17" s="76">
        <v>126</v>
      </c>
      <c r="C17" s="73" t="s">
        <v>189</v>
      </c>
      <c r="D17" s="4" t="s">
        <v>413</v>
      </c>
      <c r="E17" s="68" t="s">
        <v>349</v>
      </c>
      <c r="F17" s="68" t="s">
        <v>506</v>
      </c>
      <c r="G17" s="4">
        <v>199</v>
      </c>
      <c r="H17" s="4">
        <v>226</v>
      </c>
      <c r="I17" s="4">
        <v>226</v>
      </c>
      <c r="J17" s="4">
        <v>2</v>
      </c>
      <c r="K17" s="4">
        <v>70</v>
      </c>
      <c r="L17" s="4">
        <v>0</v>
      </c>
      <c r="M17" s="4">
        <v>20</v>
      </c>
      <c r="N17" s="4">
        <v>0</v>
      </c>
      <c r="O17" s="4">
        <v>10</v>
      </c>
      <c r="P17" s="8" t="str">
        <f>IF(SUM(K17:O17)&lt;&gt;100,"ERROR","OK")</f>
        <v>OK</v>
      </c>
      <c r="Q17" s="4">
        <v>42</v>
      </c>
      <c r="R17" s="4">
        <v>145</v>
      </c>
      <c r="S17" s="8"/>
      <c r="T17" s="4" t="s">
        <v>349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 t="s">
        <v>56</v>
      </c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8"/>
      <c r="AZ17" s="16" t="s">
        <v>607</v>
      </c>
      <c r="BA17" s="48">
        <v>5</v>
      </c>
      <c r="BB17" s="8"/>
      <c r="BC17" t="str">
        <f t="shared" si="0"/>
        <v>grep -nri --color=always 'Valladolid_Province'</v>
      </c>
    </row>
    <row r="18" spans="1:55" x14ac:dyDescent="0.25">
      <c r="A18" s="7">
        <v>88</v>
      </c>
      <c r="B18" s="76">
        <v>151</v>
      </c>
      <c r="C18" s="75" t="s">
        <v>154</v>
      </c>
      <c r="D18" s="5" t="s">
        <v>372</v>
      </c>
      <c r="E18" s="5" t="s">
        <v>373</v>
      </c>
      <c r="F18" s="5" t="s">
        <v>484</v>
      </c>
      <c r="G18" s="5">
        <v>17</v>
      </c>
      <c r="H18" s="5">
        <v>13</v>
      </c>
      <c r="I18" s="5">
        <v>198</v>
      </c>
      <c r="J18" s="5">
        <v>5</v>
      </c>
      <c r="K18" s="5">
        <v>20</v>
      </c>
      <c r="L18" s="5">
        <v>0</v>
      </c>
      <c r="M18" s="5">
        <v>70</v>
      </c>
      <c r="N18" s="5">
        <v>0</v>
      </c>
      <c r="O18" s="5">
        <v>10</v>
      </c>
      <c r="P18" s="8" t="str">
        <f>IF(SUM(K18:O18)&lt;&gt;100,"ERROR","OK")</f>
        <v>OK</v>
      </c>
      <c r="Q18" s="5">
        <v>43</v>
      </c>
      <c r="R18" s="5">
        <v>119</v>
      </c>
      <c r="S18" s="8"/>
      <c r="T18" s="5" t="s">
        <v>349</v>
      </c>
      <c r="U18" s="5" t="s">
        <v>373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 t="s">
        <v>56</v>
      </c>
      <c r="AG18" s="5"/>
      <c r="AH18" s="5"/>
      <c r="AI18" s="5"/>
      <c r="AJ18" s="5"/>
      <c r="AK18" s="5"/>
      <c r="AL18" s="5"/>
      <c r="AM18" s="5" t="s">
        <v>56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8"/>
      <c r="AZ18" s="15" t="s">
        <v>608</v>
      </c>
      <c r="BA18" s="48">
        <v>5</v>
      </c>
      <c r="BB18" s="8"/>
      <c r="BC18" t="str">
        <f t="shared" si="0"/>
        <v>grep -nri --color=always 'Cordoba_Province'</v>
      </c>
    </row>
    <row r="19" spans="1:55" x14ac:dyDescent="0.25">
      <c r="A19" s="7">
        <v>39</v>
      </c>
      <c r="B19" s="76">
        <v>40</v>
      </c>
      <c r="C19" s="73" t="s">
        <v>105</v>
      </c>
      <c r="D19" s="4" t="s">
        <v>313</v>
      </c>
      <c r="E19" s="68" t="s">
        <v>311</v>
      </c>
      <c r="F19" s="68" t="s">
        <v>455</v>
      </c>
      <c r="G19" s="4">
        <v>41</v>
      </c>
      <c r="H19" s="4">
        <v>232</v>
      </c>
      <c r="I19" s="4">
        <v>63</v>
      </c>
      <c r="J19" s="4">
        <v>1</v>
      </c>
      <c r="K19" s="4">
        <v>60</v>
      </c>
      <c r="L19" s="4">
        <v>0</v>
      </c>
      <c r="M19" s="4">
        <v>0</v>
      </c>
      <c r="N19" s="4">
        <v>17</v>
      </c>
      <c r="O19" s="4">
        <v>23</v>
      </c>
      <c r="P19" s="8" t="str">
        <f>IF(SUM(K19:O19)&lt;&gt;100,"ERROR","OK")</f>
        <v>OK</v>
      </c>
      <c r="Q19" s="4">
        <v>47</v>
      </c>
      <c r="R19" s="4">
        <v>227</v>
      </c>
      <c r="S19" s="8"/>
      <c r="T19" s="4" t="s">
        <v>311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8"/>
      <c r="AZ19" s="14" t="s">
        <v>605</v>
      </c>
      <c r="BA19" s="48">
        <v>5</v>
      </c>
      <c r="BB19" s="8"/>
      <c r="BC19" t="str">
        <f t="shared" si="0"/>
        <v>grep -nri --color=always 'Caernarvon_Province'</v>
      </c>
    </row>
    <row r="20" spans="1:55" x14ac:dyDescent="0.25">
      <c r="A20" s="7">
        <v>73</v>
      </c>
      <c r="B20" s="76">
        <v>134</v>
      </c>
      <c r="C20" s="73" t="s">
        <v>139</v>
      </c>
      <c r="D20" s="4" t="s">
        <v>353</v>
      </c>
      <c r="E20" s="4" t="s">
        <v>349</v>
      </c>
      <c r="F20" s="4" t="s">
        <v>427</v>
      </c>
      <c r="G20" s="4">
        <v>198</v>
      </c>
      <c r="H20" s="4">
        <v>13</v>
      </c>
      <c r="I20" s="4">
        <v>35</v>
      </c>
      <c r="J20" s="4">
        <v>3</v>
      </c>
      <c r="K20" s="4">
        <v>50</v>
      </c>
      <c r="L20" s="4">
        <v>0</v>
      </c>
      <c r="M20" s="4">
        <v>40</v>
      </c>
      <c r="N20" s="4">
        <v>0</v>
      </c>
      <c r="O20" s="4">
        <v>10</v>
      </c>
      <c r="P20" s="8" t="str">
        <f>IF(SUM(K20:O20)&lt;&gt;100,"ERROR","OK")</f>
        <v>OK</v>
      </c>
      <c r="Q20" s="4">
        <v>49</v>
      </c>
      <c r="R20" s="4">
        <v>134</v>
      </c>
      <c r="S20" s="8"/>
      <c r="T20" s="4" t="s">
        <v>349</v>
      </c>
      <c r="U20" s="4"/>
      <c r="V20" s="4"/>
      <c r="W20" s="4"/>
      <c r="X20" s="4"/>
      <c r="Y20" s="4" t="s">
        <v>56</v>
      </c>
      <c r="Z20" s="4"/>
      <c r="AA20" s="4"/>
      <c r="AB20" s="4"/>
      <c r="AC20" s="4"/>
      <c r="AD20" s="4"/>
      <c r="AE20" s="4"/>
      <c r="AF20" s="4" t="s">
        <v>56</v>
      </c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 t="s">
        <v>56</v>
      </c>
      <c r="AV20" s="4"/>
      <c r="AW20" s="4"/>
      <c r="AX20" s="4"/>
      <c r="AY20" s="8"/>
      <c r="AZ20" s="14" t="s">
        <v>607</v>
      </c>
      <c r="BA20" s="48">
        <v>5</v>
      </c>
      <c r="BB20" s="8"/>
      <c r="BC20" t="str">
        <f t="shared" si="0"/>
        <v>grep -nri --color=always 'Toledo_Province'</v>
      </c>
    </row>
    <row r="21" spans="1:55" x14ac:dyDescent="0.25">
      <c r="A21" s="7">
        <v>10</v>
      </c>
      <c r="B21" s="76">
        <v>110</v>
      </c>
      <c r="C21" s="75" t="s">
        <v>76</v>
      </c>
      <c r="D21" s="5" t="s">
        <v>277</v>
      </c>
      <c r="E21" s="9" t="s">
        <v>349</v>
      </c>
      <c r="F21" s="9" t="s">
        <v>427</v>
      </c>
      <c r="G21" s="5">
        <v>105</v>
      </c>
      <c r="H21" s="5">
        <v>62</v>
      </c>
      <c r="I21" s="5">
        <v>145</v>
      </c>
      <c r="J21" s="5">
        <v>2</v>
      </c>
      <c r="K21" s="5">
        <v>70</v>
      </c>
      <c r="L21" s="5">
        <v>0</v>
      </c>
      <c r="M21" s="5">
        <v>15</v>
      </c>
      <c r="N21" s="5">
        <v>0</v>
      </c>
      <c r="O21" s="5">
        <v>15</v>
      </c>
      <c r="P21" s="8" t="str">
        <f>IF(SUM(K21:O21)&lt;&gt;100,"ERROR","OK")</f>
        <v>OK</v>
      </c>
      <c r="Q21" s="5">
        <v>51</v>
      </c>
      <c r="R21" s="5">
        <v>150</v>
      </c>
      <c r="S21" s="8"/>
      <c r="T21" s="5" t="s">
        <v>349</v>
      </c>
      <c r="U21" s="5"/>
      <c r="V21" s="5"/>
      <c r="W21" s="5" t="s">
        <v>56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8"/>
      <c r="AZ21" s="15" t="s">
        <v>607</v>
      </c>
      <c r="BA21" s="48">
        <v>5</v>
      </c>
      <c r="BB21" s="8"/>
      <c r="BC21" t="str">
        <f t="shared" si="0"/>
        <v>grep -nri --color=always 'Burgos_Province'</v>
      </c>
    </row>
    <row r="22" spans="1:55" x14ac:dyDescent="0.25">
      <c r="A22" s="7">
        <v>98</v>
      </c>
      <c r="B22" s="76">
        <v>157</v>
      </c>
      <c r="C22" s="75" t="s">
        <v>164</v>
      </c>
      <c r="D22" s="5" t="s">
        <v>385</v>
      </c>
      <c r="E22" s="5" t="s">
        <v>373</v>
      </c>
      <c r="F22" s="5" t="s">
        <v>491</v>
      </c>
      <c r="G22" s="5">
        <v>180</v>
      </c>
      <c r="H22" s="5">
        <v>198</v>
      </c>
      <c r="I22" s="5">
        <v>180</v>
      </c>
      <c r="J22" s="5">
        <v>4</v>
      </c>
      <c r="K22" s="5">
        <v>15</v>
      </c>
      <c r="L22" s="5">
        <v>0</v>
      </c>
      <c r="M22" s="5">
        <v>70</v>
      </c>
      <c r="N22" s="5">
        <v>5</v>
      </c>
      <c r="O22" s="5">
        <v>10</v>
      </c>
      <c r="P22" s="8" t="str">
        <f>IF(SUM(K22:O22)&lt;&gt;100,"ERROR","OK")</f>
        <v>OK</v>
      </c>
      <c r="Q22" s="5">
        <v>51</v>
      </c>
      <c r="R22" s="5">
        <v>114</v>
      </c>
      <c r="S22" s="8"/>
      <c r="T22" s="5" t="s">
        <v>373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 t="s">
        <v>56</v>
      </c>
      <c r="AN22" s="5"/>
      <c r="AO22" s="5"/>
      <c r="AP22" s="5"/>
      <c r="AQ22" s="5"/>
      <c r="AR22" s="5"/>
      <c r="AS22" s="5"/>
      <c r="AT22" s="5"/>
      <c r="AU22" s="5" t="s">
        <v>56</v>
      </c>
      <c r="AV22" s="5"/>
      <c r="AW22" s="5"/>
      <c r="AX22" s="5"/>
      <c r="AY22" s="8"/>
      <c r="AZ22" s="15" t="s">
        <v>608</v>
      </c>
      <c r="BA22" s="48">
        <v>5</v>
      </c>
      <c r="BB22" s="8"/>
      <c r="BC22" t="str">
        <f t="shared" si="0"/>
        <v>grep -nri --color=always 'Granada_Province'</v>
      </c>
    </row>
    <row r="23" spans="1:55" x14ac:dyDescent="0.25">
      <c r="A23" s="7">
        <v>14</v>
      </c>
      <c r="B23" s="76">
        <v>19</v>
      </c>
      <c r="C23" s="75" t="s">
        <v>80</v>
      </c>
      <c r="D23" s="5" t="s">
        <v>281</v>
      </c>
      <c r="E23" s="9" t="s">
        <v>305</v>
      </c>
      <c r="F23" s="9" t="s">
        <v>431</v>
      </c>
      <c r="G23" s="5">
        <v>220</v>
      </c>
      <c r="H23" s="5">
        <v>225</v>
      </c>
      <c r="I23" s="5">
        <v>255</v>
      </c>
      <c r="J23" s="5">
        <v>2</v>
      </c>
      <c r="K23" s="5">
        <v>70</v>
      </c>
      <c r="L23" s="5">
        <v>0</v>
      </c>
      <c r="M23" s="5">
        <v>0</v>
      </c>
      <c r="N23" s="5">
        <v>5</v>
      </c>
      <c r="O23" s="5">
        <v>25</v>
      </c>
      <c r="P23" s="8" t="str">
        <f>IF(SUM(K23:O23)&lt;&gt;100,"ERROR","OK")</f>
        <v>OK</v>
      </c>
      <c r="Q23" s="5">
        <v>57</v>
      </c>
      <c r="R23" s="5">
        <v>248</v>
      </c>
      <c r="S23" s="8"/>
      <c r="T23" s="5" t="s">
        <v>305</v>
      </c>
      <c r="U23" s="5"/>
      <c r="V23" s="5"/>
      <c r="W23" s="5" t="s">
        <v>56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8"/>
      <c r="AZ23" s="15" t="s">
        <v>615</v>
      </c>
      <c r="BA23" s="48">
        <v>5</v>
      </c>
      <c r="BB23" s="8"/>
      <c r="BC23" t="str">
        <f t="shared" si="0"/>
        <v>grep -nri --color=always 'Edinburgh_Province'</v>
      </c>
    </row>
    <row r="24" spans="1:55" x14ac:dyDescent="0.25">
      <c r="A24" s="7">
        <v>122</v>
      </c>
      <c r="B24" s="76">
        <v>48</v>
      </c>
      <c r="C24" s="75" t="s">
        <v>188</v>
      </c>
      <c r="D24" s="5" t="s">
        <v>412</v>
      </c>
      <c r="E24" s="5" t="s">
        <v>311</v>
      </c>
      <c r="F24" s="5" t="s">
        <v>457</v>
      </c>
      <c r="G24" s="5">
        <v>251</v>
      </c>
      <c r="H24" s="5">
        <v>141</v>
      </c>
      <c r="I24" s="5">
        <v>68</v>
      </c>
      <c r="J24" s="5">
        <v>2</v>
      </c>
      <c r="K24" s="5">
        <v>85</v>
      </c>
      <c r="L24" s="5">
        <v>0</v>
      </c>
      <c r="M24" s="5">
        <v>0</v>
      </c>
      <c r="N24" s="5">
        <v>5</v>
      </c>
      <c r="O24" s="5">
        <v>10</v>
      </c>
      <c r="P24" s="8" t="str">
        <f>IF(SUM(K24:O24)&lt;&gt;100,"ERROR","OK")</f>
        <v>OK</v>
      </c>
      <c r="Q24" s="5">
        <v>58</v>
      </c>
      <c r="R24" s="5">
        <v>215</v>
      </c>
      <c r="S24" s="8"/>
      <c r="T24" s="5" t="s">
        <v>311</v>
      </c>
      <c r="U24" s="5"/>
      <c r="V24" s="5"/>
      <c r="W24" s="5"/>
      <c r="X24" s="5" t="s">
        <v>56</v>
      </c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8"/>
      <c r="AZ24" s="15" t="s">
        <v>605</v>
      </c>
      <c r="BA24" s="48">
        <v>5</v>
      </c>
      <c r="BB24" s="8"/>
      <c r="BC24" t="str">
        <f t="shared" si="0"/>
        <v>grep -nri --color=always 'Bristol_Province'</v>
      </c>
    </row>
    <row r="25" spans="1:55" x14ac:dyDescent="0.25">
      <c r="A25" s="7">
        <v>27</v>
      </c>
      <c r="B25" s="76">
        <v>8</v>
      </c>
      <c r="C25" s="73" t="s">
        <v>93</v>
      </c>
      <c r="D25" s="4" t="s">
        <v>293</v>
      </c>
      <c r="E25" s="68" t="s">
        <v>305</v>
      </c>
      <c r="F25" s="68" t="s">
        <v>444</v>
      </c>
      <c r="G25" s="4">
        <v>20</v>
      </c>
      <c r="H25" s="4">
        <v>25</v>
      </c>
      <c r="I25" s="4">
        <v>225</v>
      </c>
      <c r="J25" s="4">
        <v>0</v>
      </c>
      <c r="K25" s="4">
        <v>55</v>
      </c>
      <c r="L25" s="4">
        <v>0</v>
      </c>
      <c r="M25" s="4">
        <v>0</v>
      </c>
      <c r="N25" s="4">
        <v>15</v>
      </c>
      <c r="O25" s="4">
        <v>30</v>
      </c>
      <c r="P25" s="8" t="str">
        <f>IF(SUM(K25:O25)&lt;&gt;100,"ERROR","OK")</f>
        <v>OK</v>
      </c>
      <c r="Q25" s="4">
        <v>61</v>
      </c>
      <c r="R25" s="4">
        <v>256</v>
      </c>
      <c r="S25" s="8"/>
      <c r="T25" s="4" t="s">
        <v>305</v>
      </c>
      <c r="U25" s="4"/>
      <c r="V25" s="4"/>
      <c r="W25" s="4"/>
      <c r="X25" s="4" t="s">
        <v>56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 t="s">
        <v>56</v>
      </c>
      <c r="AV25" s="4"/>
      <c r="AW25" s="4"/>
      <c r="AX25" s="4"/>
      <c r="AY25" s="8"/>
      <c r="AZ25" s="16" t="s">
        <v>616</v>
      </c>
      <c r="BA25" s="48">
        <v>5</v>
      </c>
      <c r="BB25" s="8"/>
      <c r="BC25" t="str">
        <f t="shared" si="0"/>
        <v>grep -nri --color=always 'Aberdeen_Province'</v>
      </c>
    </row>
    <row r="26" spans="1:55" x14ac:dyDescent="0.25">
      <c r="A26" s="7">
        <v>53</v>
      </c>
      <c r="B26" s="76">
        <v>67</v>
      </c>
      <c r="C26" s="73" t="s">
        <v>119</v>
      </c>
      <c r="D26" s="4" t="s">
        <v>329</v>
      </c>
      <c r="E26" s="4" t="s">
        <v>311</v>
      </c>
      <c r="F26" s="4" t="s">
        <v>464</v>
      </c>
      <c r="G26" s="4">
        <v>232</v>
      </c>
      <c r="H26" s="4">
        <v>41</v>
      </c>
      <c r="I26" s="4">
        <v>135</v>
      </c>
      <c r="J26" s="4">
        <v>1</v>
      </c>
      <c r="K26" s="4">
        <v>90</v>
      </c>
      <c r="L26" s="4">
        <v>0</v>
      </c>
      <c r="M26" s="4">
        <v>0</v>
      </c>
      <c r="N26" s="4">
        <v>2</v>
      </c>
      <c r="O26" s="4">
        <v>8</v>
      </c>
      <c r="P26" s="8" t="str">
        <f>IF(SUM(K26:O26)&lt;&gt;100,"ERROR","OK")</f>
        <v>OK</v>
      </c>
      <c r="Q26" s="4">
        <v>66</v>
      </c>
      <c r="R26" s="4">
        <v>192</v>
      </c>
      <c r="S26" s="8"/>
      <c r="T26" s="4" t="s">
        <v>328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8"/>
      <c r="AZ26" s="14" t="s">
        <v>605</v>
      </c>
      <c r="BA26" s="48">
        <v>5</v>
      </c>
      <c r="BB26" s="8"/>
      <c r="BC26" t="str">
        <f t="shared" si="0"/>
        <v>grep -nri --color=always 'Rennes_Province'</v>
      </c>
    </row>
    <row r="27" spans="1:55" x14ac:dyDescent="0.25">
      <c r="A27" s="7">
        <v>75</v>
      </c>
      <c r="B27" s="76">
        <v>111</v>
      </c>
      <c r="C27" s="73" t="s">
        <v>141</v>
      </c>
      <c r="D27" s="4" t="s">
        <v>356</v>
      </c>
      <c r="E27" s="68" t="s">
        <v>357</v>
      </c>
      <c r="F27" s="68" t="s">
        <v>479</v>
      </c>
      <c r="G27" s="4">
        <v>31</v>
      </c>
      <c r="H27" s="4">
        <v>100</v>
      </c>
      <c r="I27" s="4">
        <v>37</v>
      </c>
      <c r="J27" s="4">
        <v>1</v>
      </c>
      <c r="K27" s="4">
        <v>75</v>
      </c>
      <c r="L27" s="4">
        <v>0</v>
      </c>
      <c r="M27" s="4">
        <v>5</v>
      </c>
      <c r="N27" s="4">
        <v>0</v>
      </c>
      <c r="O27" s="4">
        <v>20</v>
      </c>
      <c r="P27" s="8" t="str">
        <f>IF(SUM(K27:O27)&lt;&gt;100,"ERROR","OK")</f>
        <v>OK</v>
      </c>
      <c r="Q27" s="4">
        <v>66</v>
      </c>
      <c r="R27" s="4">
        <v>153</v>
      </c>
      <c r="S27" s="8"/>
      <c r="T27" s="4" t="s">
        <v>357</v>
      </c>
      <c r="U27" s="4"/>
      <c r="V27" s="4"/>
      <c r="W27" s="4"/>
      <c r="X27" s="4"/>
      <c r="Y27" s="4"/>
      <c r="Z27" s="4"/>
      <c r="AA27" s="4"/>
      <c r="AB27" s="4" t="s">
        <v>56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 t="s">
        <v>56</v>
      </c>
      <c r="AW27" s="4"/>
      <c r="AX27" s="4"/>
      <c r="AY27" s="8"/>
      <c r="AZ27" s="14" t="s">
        <v>607</v>
      </c>
      <c r="BA27" s="48">
        <v>5</v>
      </c>
      <c r="BB27" s="8"/>
      <c r="BC27" t="str">
        <f t="shared" si="0"/>
        <v>grep -nri --color=always 'Pamplona_Province'</v>
      </c>
    </row>
    <row r="28" spans="1:55" x14ac:dyDescent="0.25">
      <c r="A28" s="7">
        <v>132</v>
      </c>
      <c r="B28" s="76">
        <v>171</v>
      </c>
      <c r="C28" s="75" t="s">
        <v>198</v>
      </c>
      <c r="D28" s="5" t="s">
        <v>507</v>
      </c>
      <c r="E28" s="5" t="s">
        <v>373</v>
      </c>
      <c r="F28" s="5" t="s">
        <v>491</v>
      </c>
      <c r="G28" s="5">
        <v>22</v>
      </c>
      <c r="H28" s="5">
        <v>86</v>
      </c>
      <c r="I28" s="5">
        <v>105</v>
      </c>
      <c r="J28" s="5">
        <v>2</v>
      </c>
      <c r="K28" s="5">
        <v>0</v>
      </c>
      <c r="L28" s="5">
        <v>5</v>
      </c>
      <c r="M28" s="5">
        <v>80</v>
      </c>
      <c r="N28" s="5">
        <v>10</v>
      </c>
      <c r="O28" s="5">
        <v>5</v>
      </c>
      <c r="P28" s="8" t="str">
        <f>IF(SUM(K28:O28)&lt;&gt;100,"ERROR","OK")</f>
        <v>OK</v>
      </c>
      <c r="Q28" s="5">
        <v>66</v>
      </c>
      <c r="R28" s="5">
        <v>97</v>
      </c>
      <c r="S28" s="8"/>
      <c r="T28" s="5" t="s">
        <v>373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 t="s">
        <v>56</v>
      </c>
      <c r="AK28" s="5"/>
      <c r="AL28" s="5"/>
      <c r="AM28" s="5"/>
      <c r="AN28" s="5"/>
      <c r="AO28" s="5" t="s">
        <v>56</v>
      </c>
      <c r="AP28" s="5"/>
      <c r="AQ28" s="5"/>
      <c r="AR28" s="5"/>
      <c r="AS28" s="5"/>
      <c r="AT28" s="5"/>
      <c r="AU28" s="5"/>
      <c r="AV28" s="5"/>
      <c r="AW28" s="5"/>
      <c r="AX28" s="5"/>
      <c r="AY28" s="8"/>
      <c r="AZ28" s="15" t="s">
        <v>608</v>
      </c>
      <c r="BA28" s="48">
        <v>5</v>
      </c>
      <c r="BB28" s="8"/>
      <c r="BC28" t="str">
        <f t="shared" si="0"/>
        <v>grep -nri --color=always 'Tlemcen_Province'</v>
      </c>
    </row>
    <row r="29" spans="1:55" x14ac:dyDescent="0.25">
      <c r="A29" s="7">
        <v>148</v>
      </c>
      <c r="B29" s="76">
        <v>146</v>
      </c>
      <c r="C29" s="75" t="s">
        <v>214</v>
      </c>
      <c r="D29" s="5" t="s">
        <v>531</v>
      </c>
      <c r="E29" s="9" t="s">
        <v>373</v>
      </c>
      <c r="F29" s="9" t="s">
        <v>484</v>
      </c>
      <c r="G29" s="5">
        <v>235</v>
      </c>
      <c r="H29" s="5">
        <v>204</v>
      </c>
      <c r="I29" s="5">
        <v>109</v>
      </c>
      <c r="J29" s="5">
        <v>2</v>
      </c>
      <c r="K29" s="5">
        <v>30</v>
      </c>
      <c r="L29" s="5">
        <v>0</v>
      </c>
      <c r="M29" s="5">
        <v>60</v>
      </c>
      <c r="N29" s="5">
        <v>0</v>
      </c>
      <c r="O29" s="5">
        <v>10</v>
      </c>
      <c r="P29" s="8" t="str">
        <f>IF(SUM(K29:O29)&lt;&gt;100,"ERROR","OK")</f>
        <v>OK</v>
      </c>
      <c r="Q29" s="5">
        <v>69</v>
      </c>
      <c r="R29" s="5">
        <v>121</v>
      </c>
      <c r="S29" s="8"/>
      <c r="T29" s="5" t="s">
        <v>373</v>
      </c>
      <c r="U29" s="5" t="s">
        <v>357</v>
      </c>
      <c r="V29" s="5"/>
      <c r="W29" s="5"/>
      <c r="X29" s="5"/>
      <c r="Y29" s="5" t="s">
        <v>56</v>
      </c>
      <c r="Z29" s="5"/>
      <c r="AA29" s="5"/>
      <c r="AB29" s="5"/>
      <c r="AC29" s="5" t="s">
        <v>56</v>
      </c>
      <c r="AD29" s="5"/>
      <c r="AE29" s="5"/>
      <c r="AF29" s="5"/>
      <c r="AG29" s="5"/>
      <c r="AH29" s="5"/>
      <c r="AI29" s="5"/>
      <c r="AJ29" s="5"/>
      <c r="AK29" s="5"/>
      <c r="AL29" s="5"/>
      <c r="AM29" s="5" t="s">
        <v>56</v>
      </c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8"/>
      <c r="AZ29" s="15" t="s">
        <v>614</v>
      </c>
      <c r="BA29" s="48">
        <v>5</v>
      </c>
      <c r="BB29" s="8"/>
      <c r="BC29" t="str">
        <f t="shared" si="0"/>
        <v>grep -nri --color=always 'Murcia_Province'</v>
      </c>
    </row>
    <row r="30" spans="1:55" x14ac:dyDescent="0.25">
      <c r="A30" s="7">
        <v>37</v>
      </c>
      <c r="B30" s="76">
        <v>25</v>
      </c>
      <c r="C30" s="73" t="s">
        <v>103</v>
      </c>
      <c r="D30" s="4" t="s">
        <v>310</v>
      </c>
      <c r="E30" s="4" t="s">
        <v>311</v>
      </c>
      <c r="F30" s="4" t="s">
        <v>454</v>
      </c>
      <c r="G30" s="4">
        <v>230</v>
      </c>
      <c r="H30" s="4">
        <v>30</v>
      </c>
      <c r="I30" s="4">
        <v>35</v>
      </c>
      <c r="J30" s="4">
        <v>2</v>
      </c>
      <c r="K30" s="4">
        <v>85</v>
      </c>
      <c r="L30" s="4">
        <v>0</v>
      </c>
      <c r="M30" s="4">
        <v>0</v>
      </c>
      <c r="N30" s="4">
        <v>8</v>
      </c>
      <c r="O30" s="4">
        <v>7</v>
      </c>
      <c r="P30" s="8" t="str">
        <f>IF(SUM(K30:O30)&lt;&gt;100,"ERROR","OK")</f>
        <v>OK</v>
      </c>
      <c r="Q30" s="4">
        <v>70</v>
      </c>
      <c r="R30" s="4">
        <v>235</v>
      </c>
      <c r="S30" s="8"/>
      <c r="T30" s="4" t="s">
        <v>311</v>
      </c>
      <c r="U30" s="4"/>
      <c r="V30" s="4"/>
      <c r="W30" s="4"/>
      <c r="X30" s="4"/>
      <c r="Y30" s="4"/>
      <c r="Z30" s="4" t="s">
        <v>56</v>
      </c>
      <c r="AA30" s="4"/>
      <c r="AB30" s="4"/>
      <c r="AC30" s="4"/>
      <c r="AD30" s="4"/>
      <c r="AE30" s="4"/>
      <c r="AF30" s="4" t="s">
        <v>56</v>
      </c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 t="s">
        <v>56</v>
      </c>
      <c r="AW30" s="4"/>
      <c r="AX30" s="4"/>
      <c r="AY30" s="8"/>
      <c r="AZ30" s="14" t="s">
        <v>605</v>
      </c>
      <c r="BA30" s="48">
        <v>5</v>
      </c>
      <c r="BB30" s="8"/>
      <c r="BC30" t="str">
        <f t="shared" si="0"/>
        <v>grep -nri --color=always 'York_Province'</v>
      </c>
    </row>
    <row r="31" spans="1:55" x14ac:dyDescent="0.25">
      <c r="A31" s="7">
        <v>12</v>
      </c>
      <c r="B31" s="76">
        <v>118</v>
      </c>
      <c r="C31" s="75" t="s">
        <v>78</v>
      </c>
      <c r="D31" s="5" t="s">
        <v>279</v>
      </c>
      <c r="E31" s="9" t="s">
        <v>357</v>
      </c>
      <c r="F31" s="9" t="s">
        <v>429</v>
      </c>
      <c r="G31" s="5">
        <v>13</v>
      </c>
      <c r="H31" s="5">
        <v>196</v>
      </c>
      <c r="I31" s="5">
        <v>198</v>
      </c>
      <c r="J31" s="5">
        <v>4</v>
      </c>
      <c r="K31" s="5">
        <v>55</v>
      </c>
      <c r="L31" s="5">
        <v>0</v>
      </c>
      <c r="M31" s="5">
        <v>35</v>
      </c>
      <c r="N31" s="5">
        <v>0</v>
      </c>
      <c r="O31" s="5">
        <v>10</v>
      </c>
      <c r="P31" s="8" t="str">
        <f>IF(SUM(K31:O31)&lt;&gt;100,"ERROR","OK")</f>
        <v>OK</v>
      </c>
      <c r="Q31" s="5">
        <v>71</v>
      </c>
      <c r="R31" s="5">
        <v>145</v>
      </c>
      <c r="S31" s="8"/>
      <c r="T31" s="5" t="s">
        <v>357</v>
      </c>
      <c r="U31" s="5"/>
      <c r="V31" s="5"/>
      <c r="W31" s="5" t="s">
        <v>56</v>
      </c>
      <c r="X31" s="5"/>
      <c r="Y31" s="5"/>
      <c r="Z31" s="5" t="s">
        <v>56</v>
      </c>
      <c r="AA31" s="5"/>
      <c r="AB31" s="5"/>
      <c r="AC31" s="5"/>
      <c r="AD31" s="5"/>
      <c r="AE31" s="5"/>
      <c r="AF31" s="5" t="s">
        <v>56</v>
      </c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8"/>
      <c r="AZ31" s="15" t="s">
        <v>607</v>
      </c>
      <c r="BA31" s="48">
        <v>5</v>
      </c>
      <c r="BB31" s="8"/>
      <c r="BC31" t="str">
        <f t="shared" si="0"/>
        <v>grep -nri --color=always 'Zaragoza_Province'</v>
      </c>
    </row>
    <row r="32" spans="1:55" x14ac:dyDescent="0.25">
      <c r="A32" s="7">
        <v>64</v>
      </c>
      <c r="B32" s="76">
        <v>91</v>
      </c>
      <c r="C32" s="75" t="s">
        <v>130</v>
      </c>
      <c r="D32" s="5" t="s">
        <v>342</v>
      </c>
      <c r="E32" s="5" t="s">
        <v>328</v>
      </c>
      <c r="F32" s="5" t="s">
        <v>466</v>
      </c>
      <c r="G32" s="5">
        <v>68</v>
      </c>
      <c r="H32" s="5">
        <v>232</v>
      </c>
      <c r="I32" s="5">
        <v>41</v>
      </c>
      <c r="J32" s="5">
        <v>3</v>
      </c>
      <c r="K32" s="5">
        <v>80</v>
      </c>
      <c r="L32" s="5">
        <v>0</v>
      </c>
      <c r="M32" s="5">
        <v>0</v>
      </c>
      <c r="N32" s="5">
        <v>5</v>
      </c>
      <c r="O32" s="5">
        <v>15</v>
      </c>
      <c r="P32" s="8" t="str">
        <f>IF(SUM(K32:O32)&lt;&gt;100,"ERROR","OK")</f>
        <v>OK</v>
      </c>
      <c r="Q32" s="5">
        <v>72</v>
      </c>
      <c r="R32" s="5">
        <v>169</v>
      </c>
      <c r="S32" s="8"/>
      <c r="T32" s="5" t="s">
        <v>328</v>
      </c>
      <c r="U32" s="5"/>
      <c r="V32" s="5"/>
      <c r="W32" s="5"/>
      <c r="X32" s="5"/>
      <c r="Y32" s="5"/>
      <c r="Z32" s="5" t="s">
        <v>56</v>
      </c>
      <c r="AA32" s="5"/>
      <c r="AB32" s="5"/>
      <c r="AC32" s="5"/>
      <c r="AD32" s="5"/>
      <c r="AE32" s="5"/>
      <c r="AF32" s="5" t="s">
        <v>56</v>
      </c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8"/>
      <c r="AZ32" s="15" t="s">
        <v>605</v>
      </c>
      <c r="BA32" s="48">
        <v>5</v>
      </c>
      <c r="BB32" s="8" t="s">
        <v>621</v>
      </c>
      <c r="BC32" t="str">
        <f t="shared" si="0"/>
        <v>grep -nri --color=always 'Bordeaux_Province'</v>
      </c>
    </row>
    <row r="33" spans="1:59" x14ac:dyDescent="0.25">
      <c r="A33" s="7">
        <v>57</v>
      </c>
      <c r="B33" s="76">
        <v>76</v>
      </c>
      <c r="C33" s="73" t="s">
        <v>123</v>
      </c>
      <c r="D33" s="4" t="s">
        <v>333</v>
      </c>
      <c r="E33" s="68" t="s">
        <v>311</v>
      </c>
      <c r="F33" s="68" t="s">
        <v>466</v>
      </c>
      <c r="G33" s="4">
        <v>173</v>
      </c>
      <c r="H33" s="4">
        <v>172</v>
      </c>
      <c r="I33" s="4">
        <v>171</v>
      </c>
      <c r="J33" s="4">
        <v>3</v>
      </c>
      <c r="K33" s="4">
        <v>85</v>
      </c>
      <c r="L33" s="4">
        <v>0</v>
      </c>
      <c r="M33" s="4">
        <v>0</v>
      </c>
      <c r="N33" s="4">
        <v>10</v>
      </c>
      <c r="O33" s="4">
        <v>5</v>
      </c>
      <c r="P33" s="8" t="str">
        <f>IF(SUM(K33:O33)&lt;&gt;100,"ERROR","OK")</f>
        <v>OK</v>
      </c>
      <c r="Q33" s="4">
        <v>73</v>
      </c>
      <c r="R33" s="4">
        <v>187</v>
      </c>
      <c r="S33" s="8"/>
      <c r="T33" s="4" t="s">
        <v>328</v>
      </c>
      <c r="U33" s="4"/>
      <c r="V33" s="4"/>
      <c r="W33" s="4"/>
      <c r="X33" s="4"/>
      <c r="Y33" s="4"/>
      <c r="Z33" s="4" t="s">
        <v>56</v>
      </c>
      <c r="AA33" s="4"/>
      <c r="AB33" s="4"/>
      <c r="AC33" s="4"/>
      <c r="AD33" s="4"/>
      <c r="AE33" s="4"/>
      <c r="AF33" s="4" t="s">
        <v>56</v>
      </c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8"/>
      <c r="AZ33" s="14" t="s">
        <v>605</v>
      </c>
      <c r="BA33" s="48">
        <v>5</v>
      </c>
      <c r="BB33" s="8"/>
      <c r="BC33" t="str">
        <f t="shared" si="0"/>
        <v>grep -nri --color=always 'Angers_Province'</v>
      </c>
    </row>
    <row r="34" spans="1:59" x14ac:dyDescent="0.25">
      <c r="A34" s="7">
        <v>20</v>
      </c>
      <c r="B34" s="76">
        <v>45</v>
      </c>
      <c r="C34" s="75" t="s">
        <v>86</v>
      </c>
      <c r="D34" s="5" t="s">
        <v>287</v>
      </c>
      <c r="E34" s="5" t="s">
        <v>311</v>
      </c>
      <c r="F34" s="5" t="s">
        <v>437</v>
      </c>
      <c r="G34" s="5">
        <v>232</v>
      </c>
      <c r="H34" s="5">
        <v>41</v>
      </c>
      <c r="I34" s="5">
        <v>46</v>
      </c>
      <c r="J34" s="5">
        <v>5</v>
      </c>
      <c r="K34" s="5">
        <v>90</v>
      </c>
      <c r="L34" s="5">
        <v>0</v>
      </c>
      <c r="M34" s="5">
        <v>0</v>
      </c>
      <c r="N34" s="5">
        <v>5</v>
      </c>
      <c r="O34" s="5">
        <v>5</v>
      </c>
      <c r="P34" s="8" t="str">
        <f>IF(SUM(K34:O34)&lt;&gt;100,"ERROR","OK")</f>
        <v>OK</v>
      </c>
      <c r="Q34" s="5">
        <v>74</v>
      </c>
      <c r="R34" s="5">
        <v>228</v>
      </c>
      <c r="S34" s="8"/>
      <c r="T34" s="5" t="s">
        <v>311</v>
      </c>
      <c r="U34" s="5"/>
      <c r="V34" s="5"/>
      <c r="W34" s="5" t="s">
        <v>56</v>
      </c>
      <c r="X34" s="5"/>
      <c r="Y34" s="5"/>
      <c r="Z34" s="5" t="s">
        <v>56</v>
      </c>
      <c r="AA34" s="5"/>
      <c r="AB34" s="5" t="s">
        <v>56</v>
      </c>
      <c r="AC34" s="5"/>
      <c r="AD34" s="5"/>
      <c r="AE34" s="5"/>
      <c r="AF34" s="5" t="s">
        <v>56</v>
      </c>
      <c r="AG34" s="5"/>
      <c r="AH34" s="5"/>
      <c r="AI34" s="5" t="s">
        <v>56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8"/>
      <c r="AZ34" s="15" t="s">
        <v>605</v>
      </c>
      <c r="BA34" s="48">
        <v>5</v>
      </c>
      <c r="BB34" s="8"/>
      <c r="BC34" t="str">
        <f t="shared" si="0"/>
        <v>grep -nri --color=always 'London_Province'</v>
      </c>
    </row>
    <row r="35" spans="1:59" x14ac:dyDescent="0.25">
      <c r="A35" s="7">
        <v>41</v>
      </c>
      <c r="B35" s="76">
        <v>38</v>
      </c>
      <c r="C35" s="73" t="s">
        <v>107</v>
      </c>
      <c r="D35" s="4" t="s">
        <v>315</v>
      </c>
      <c r="E35" s="68" t="s">
        <v>311</v>
      </c>
      <c r="F35" s="68" t="s">
        <v>457</v>
      </c>
      <c r="G35" s="4">
        <v>232</v>
      </c>
      <c r="H35" s="4">
        <v>41</v>
      </c>
      <c r="I35" s="4">
        <v>198</v>
      </c>
      <c r="J35" s="4">
        <v>3</v>
      </c>
      <c r="K35" s="4">
        <v>85</v>
      </c>
      <c r="L35" s="4">
        <v>0</v>
      </c>
      <c r="M35" s="4">
        <v>0</v>
      </c>
      <c r="N35" s="4">
        <v>5</v>
      </c>
      <c r="O35" s="4">
        <v>10</v>
      </c>
      <c r="P35" s="8" t="str">
        <f>IF(SUM(K35:O35)&lt;&gt;100,"ERROR","OK")</f>
        <v>OK</v>
      </c>
      <c r="Q35" s="4">
        <v>74</v>
      </c>
      <c r="R35" s="4">
        <v>228</v>
      </c>
      <c r="S35" s="8"/>
      <c r="T35" s="4" t="s">
        <v>311</v>
      </c>
      <c r="U35" s="4"/>
      <c r="V35" s="4"/>
      <c r="W35" s="4"/>
      <c r="X35" s="4"/>
      <c r="Y35" s="4"/>
      <c r="Z35" s="4" t="s">
        <v>56</v>
      </c>
      <c r="AA35" s="4"/>
      <c r="AB35" s="4"/>
      <c r="AC35" s="4"/>
      <c r="AD35" s="4"/>
      <c r="AE35" s="4"/>
      <c r="AF35" s="4" t="s">
        <v>56</v>
      </c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 t="s">
        <v>56</v>
      </c>
      <c r="AV35" s="4"/>
      <c r="AW35" s="4"/>
      <c r="AX35" s="4"/>
      <c r="AY35" s="8"/>
      <c r="AZ35" s="14" t="s">
        <v>605</v>
      </c>
      <c r="BA35" s="48">
        <v>5</v>
      </c>
      <c r="BB35" s="8"/>
      <c r="BC35" t="str">
        <f t="shared" si="0"/>
        <v>grep -nri --color=always 'Lincoln_Province'</v>
      </c>
    </row>
    <row r="36" spans="1:59" x14ac:dyDescent="0.25">
      <c r="A36" s="7">
        <v>90</v>
      </c>
      <c r="B36" s="76">
        <v>138</v>
      </c>
      <c r="C36" s="75" t="s">
        <v>156</v>
      </c>
      <c r="D36" s="5" t="s">
        <v>375</v>
      </c>
      <c r="E36" s="5" t="s">
        <v>357</v>
      </c>
      <c r="F36" s="5" t="s">
        <v>484</v>
      </c>
      <c r="G36" s="5">
        <v>187</v>
      </c>
      <c r="H36" s="5">
        <v>198</v>
      </c>
      <c r="I36" s="5">
        <v>13</v>
      </c>
      <c r="J36" s="5">
        <v>3</v>
      </c>
      <c r="K36" s="5">
        <v>55</v>
      </c>
      <c r="L36" s="5">
        <v>0</v>
      </c>
      <c r="M36" s="5">
        <v>40</v>
      </c>
      <c r="N36" s="5">
        <v>0</v>
      </c>
      <c r="O36" s="5">
        <v>5</v>
      </c>
      <c r="P36" s="8" t="str">
        <f>IF(SUM(K36:O36)&lt;&gt;100,"ERROR","OK")</f>
        <v>OK</v>
      </c>
      <c r="Q36" s="5">
        <v>74</v>
      </c>
      <c r="R36" s="5">
        <v>131</v>
      </c>
      <c r="S36" s="8"/>
      <c r="T36" s="5" t="s">
        <v>357</v>
      </c>
      <c r="U36" s="5"/>
      <c r="V36" s="5"/>
      <c r="W36" s="5"/>
      <c r="X36" s="5"/>
      <c r="Y36" s="5"/>
      <c r="Z36" s="5"/>
      <c r="AA36" s="5"/>
      <c r="AB36" s="5" t="s">
        <v>56</v>
      </c>
      <c r="AC36" s="5" t="s">
        <v>56</v>
      </c>
      <c r="AD36" s="5"/>
      <c r="AE36" s="5"/>
      <c r="AF36" s="5" t="s">
        <v>56</v>
      </c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 t="s">
        <v>56</v>
      </c>
      <c r="AW36" s="5"/>
      <c r="AX36" s="5"/>
      <c r="AY36" s="8"/>
      <c r="AZ36" s="15" t="s">
        <v>607</v>
      </c>
      <c r="BA36" s="48">
        <v>5</v>
      </c>
      <c r="BB36" s="8"/>
      <c r="BC36" t="str">
        <f t="shared" si="0"/>
        <v>grep -nri --color=always 'Valencia_Province'</v>
      </c>
    </row>
    <row r="37" spans="1:59" x14ac:dyDescent="0.25">
      <c r="A37" s="7">
        <v>155</v>
      </c>
      <c r="B37" s="76">
        <v>83</v>
      </c>
      <c r="C37" s="73" t="s">
        <v>221</v>
      </c>
      <c r="D37" s="4" t="s">
        <v>542</v>
      </c>
      <c r="E37" s="68" t="s">
        <v>328</v>
      </c>
      <c r="F37" s="68" t="s">
        <v>466</v>
      </c>
      <c r="G37" s="4">
        <v>155</v>
      </c>
      <c r="H37" s="4">
        <v>90</v>
      </c>
      <c r="I37" s="4">
        <v>215</v>
      </c>
      <c r="J37" s="4">
        <v>3</v>
      </c>
      <c r="K37" s="4">
        <v>85</v>
      </c>
      <c r="L37" s="4">
        <v>0</v>
      </c>
      <c r="M37" s="4">
        <v>0</v>
      </c>
      <c r="N37" s="4">
        <v>0</v>
      </c>
      <c r="O37" s="4">
        <v>15</v>
      </c>
      <c r="P37" s="8" t="str">
        <f>IF(SUM(K37:O37)&lt;&gt;100,"ERROR","OK")</f>
        <v>OK</v>
      </c>
      <c r="Q37" s="4">
        <v>80</v>
      </c>
      <c r="R37" s="4">
        <v>180</v>
      </c>
      <c r="S37" s="8"/>
      <c r="T37" s="4" t="s">
        <v>328</v>
      </c>
      <c r="U37" s="4"/>
      <c r="V37" s="4"/>
      <c r="W37" s="4"/>
      <c r="X37" s="4"/>
      <c r="Y37" s="4"/>
      <c r="Z37" s="4" t="s">
        <v>56</v>
      </c>
      <c r="AA37" s="4"/>
      <c r="AB37" s="4"/>
      <c r="AC37" s="4"/>
      <c r="AD37" s="4"/>
      <c r="AE37" s="4"/>
      <c r="AF37" s="4" t="s">
        <v>56</v>
      </c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8"/>
      <c r="AZ37" s="14" t="s">
        <v>605</v>
      </c>
      <c r="BA37" s="48">
        <v>5</v>
      </c>
      <c r="BB37" s="8"/>
      <c r="BC37" t="str">
        <f t="shared" si="0"/>
        <v>grep -nri --color=always 'Poitiers_Province'</v>
      </c>
    </row>
    <row r="38" spans="1:59" x14ac:dyDescent="0.25">
      <c r="A38" s="7">
        <v>44</v>
      </c>
      <c r="B38" s="76">
        <v>58</v>
      </c>
      <c r="C38" s="75" t="s">
        <v>110</v>
      </c>
      <c r="D38" s="5" t="s">
        <v>319</v>
      </c>
      <c r="E38" s="5" t="s">
        <v>311</v>
      </c>
      <c r="F38" s="5" t="s">
        <v>457</v>
      </c>
      <c r="G38" s="5">
        <v>41</v>
      </c>
      <c r="H38" s="5">
        <v>162</v>
      </c>
      <c r="I38" s="5">
        <v>232</v>
      </c>
      <c r="J38" s="5">
        <v>4</v>
      </c>
      <c r="K38" s="5">
        <v>80</v>
      </c>
      <c r="L38" s="5">
        <v>0</v>
      </c>
      <c r="M38" s="5">
        <v>0</v>
      </c>
      <c r="N38" s="5">
        <v>4</v>
      </c>
      <c r="O38" s="5">
        <v>16</v>
      </c>
      <c r="P38" s="8" t="str">
        <f>IF(SUM(K38:O38)&lt;&gt;100,"ERROR","OK")</f>
        <v>OK</v>
      </c>
      <c r="Q38" s="5">
        <v>85</v>
      </c>
      <c r="R38" s="5">
        <v>202</v>
      </c>
      <c r="S38" s="8"/>
      <c r="T38" s="5" t="s">
        <v>311</v>
      </c>
      <c r="U38" s="5" t="s">
        <v>328</v>
      </c>
      <c r="V38" s="5"/>
      <c r="W38" s="5"/>
      <c r="X38" s="5" t="s">
        <v>56</v>
      </c>
      <c r="Y38" s="5"/>
      <c r="Z38" s="5" t="s">
        <v>56</v>
      </c>
      <c r="AA38" s="5"/>
      <c r="AB38" s="5"/>
      <c r="AC38" s="5"/>
      <c r="AD38" s="5"/>
      <c r="AE38" s="5"/>
      <c r="AF38" s="5" t="s">
        <v>56</v>
      </c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8"/>
      <c r="AZ38" s="15" t="s">
        <v>605</v>
      </c>
      <c r="BA38" s="48">
        <v>5</v>
      </c>
      <c r="BB38" s="8"/>
      <c r="BC38" t="str">
        <f t="shared" si="0"/>
        <v>grep -nri --color=always 'Rouen_Province'</v>
      </c>
    </row>
    <row r="39" spans="1:59" x14ac:dyDescent="0.25">
      <c r="A39" s="7">
        <v>50</v>
      </c>
      <c r="B39" s="76">
        <v>43</v>
      </c>
      <c r="C39" s="75" t="s">
        <v>116</v>
      </c>
      <c r="D39" s="5" t="s">
        <v>325</v>
      </c>
      <c r="E39" s="9" t="s">
        <v>311</v>
      </c>
      <c r="F39" s="9" t="s">
        <v>457</v>
      </c>
      <c r="G39" s="5">
        <v>170</v>
      </c>
      <c r="H39" s="5">
        <v>170</v>
      </c>
      <c r="I39" s="5">
        <v>11</v>
      </c>
      <c r="J39" s="5">
        <v>3</v>
      </c>
      <c r="K39" s="5">
        <v>85</v>
      </c>
      <c r="L39" s="5">
        <v>0</v>
      </c>
      <c r="M39" s="5">
        <v>0</v>
      </c>
      <c r="N39" s="5">
        <v>8</v>
      </c>
      <c r="O39" s="5">
        <v>7</v>
      </c>
      <c r="P39" s="8" t="str">
        <f>IF(SUM(K39:O39)&lt;&gt;100,"ERROR","OK")</f>
        <v>OK</v>
      </c>
      <c r="Q39" s="5">
        <v>87</v>
      </c>
      <c r="R39" s="5">
        <v>224</v>
      </c>
      <c r="S39" s="8"/>
      <c r="T39" s="5" t="s">
        <v>311</v>
      </c>
      <c r="U39" s="5"/>
      <c r="V39" s="5"/>
      <c r="W39" s="5"/>
      <c r="X39" s="5"/>
      <c r="Y39" s="5"/>
      <c r="Z39" s="5" t="s">
        <v>56</v>
      </c>
      <c r="AA39" s="5"/>
      <c r="AB39" s="5"/>
      <c r="AC39" s="5"/>
      <c r="AD39" s="5"/>
      <c r="AE39" s="5"/>
      <c r="AF39" s="5"/>
      <c r="AG39" s="5"/>
      <c r="AH39" s="5"/>
      <c r="AI39" s="5" t="s">
        <v>56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8"/>
      <c r="AZ39" s="16" t="s">
        <v>605</v>
      </c>
      <c r="BA39" s="48">
        <v>5</v>
      </c>
      <c r="BB39" s="8"/>
      <c r="BC39" t="str">
        <f t="shared" si="0"/>
        <v>grep -nri --color=always 'Norwich_Province'</v>
      </c>
    </row>
    <row r="40" spans="1:59" x14ac:dyDescent="0.25">
      <c r="A40" s="7">
        <v>68</v>
      </c>
      <c r="B40" s="76">
        <v>97</v>
      </c>
      <c r="C40" s="75" t="s">
        <v>134</v>
      </c>
      <c r="D40" s="5" t="s">
        <v>347</v>
      </c>
      <c r="E40" s="5" t="s">
        <v>328</v>
      </c>
      <c r="F40" s="5" t="s">
        <v>473</v>
      </c>
      <c r="G40" s="5">
        <v>196</v>
      </c>
      <c r="H40" s="5">
        <v>13</v>
      </c>
      <c r="I40" s="5">
        <v>198</v>
      </c>
      <c r="J40" s="5">
        <v>3</v>
      </c>
      <c r="K40" s="5">
        <v>40</v>
      </c>
      <c r="L40" s="5">
        <v>0</v>
      </c>
      <c r="M40" s="5">
        <v>0</v>
      </c>
      <c r="N40" s="5">
        <v>5</v>
      </c>
      <c r="O40" s="5">
        <v>55</v>
      </c>
      <c r="P40" s="8" t="str">
        <f>IF(SUM(K40:O40)&lt;&gt;100,"ERROR","OK")</f>
        <v>OK</v>
      </c>
      <c r="Q40" s="5">
        <v>88</v>
      </c>
      <c r="R40" s="5">
        <v>159</v>
      </c>
      <c r="S40" s="8"/>
      <c r="T40" s="5" t="s">
        <v>328</v>
      </c>
      <c r="U40" s="5" t="s">
        <v>357</v>
      </c>
      <c r="V40" s="5"/>
      <c r="W40" s="5"/>
      <c r="X40" s="5"/>
      <c r="Y40" s="5"/>
      <c r="Z40" s="5" t="s">
        <v>56</v>
      </c>
      <c r="AA40" s="5"/>
      <c r="AB40" s="5"/>
      <c r="AC40" s="5"/>
      <c r="AD40" s="5"/>
      <c r="AE40" s="5"/>
      <c r="AF40" s="5" t="s">
        <v>56</v>
      </c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8"/>
      <c r="AZ40" s="15" t="s">
        <v>605</v>
      </c>
      <c r="BA40" s="48">
        <v>5</v>
      </c>
      <c r="BB40" s="8"/>
      <c r="BC40" t="str">
        <f t="shared" si="0"/>
        <v>grep -nri --color=always 'Toulouse_Province'</v>
      </c>
    </row>
    <row r="41" spans="1:59" x14ac:dyDescent="0.25">
      <c r="A41" s="7">
        <v>177</v>
      </c>
      <c r="B41" s="76">
        <v>77</v>
      </c>
      <c r="C41" s="73" t="s">
        <v>243</v>
      </c>
      <c r="D41" s="4" t="s">
        <v>570</v>
      </c>
      <c r="E41" s="68" t="s">
        <v>328</v>
      </c>
      <c r="F41" s="68" t="s">
        <v>445</v>
      </c>
      <c r="G41" s="4">
        <v>104</v>
      </c>
      <c r="H41" s="4">
        <v>160</v>
      </c>
      <c r="I41" s="4">
        <v>104</v>
      </c>
      <c r="J41" s="4">
        <v>4</v>
      </c>
      <c r="K41" s="4">
        <v>90</v>
      </c>
      <c r="L41" s="4">
        <v>0</v>
      </c>
      <c r="M41" s="4">
        <v>0</v>
      </c>
      <c r="N41" s="4">
        <v>0</v>
      </c>
      <c r="O41" s="4">
        <v>10</v>
      </c>
      <c r="P41" s="8" t="str">
        <f>IF(SUM(K41:O41)&lt;&gt;100,"ERROR","OK")</f>
        <v>OK</v>
      </c>
      <c r="Q41" s="4">
        <v>91</v>
      </c>
      <c r="R41" s="4">
        <v>190</v>
      </c>
      <c r="S41" s="8"/>
      <c r="T41" s="4" t="s">
        <v>328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 t="s">
        <v>56</v>
      </c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8"/>
      <c r="AZ41" s="14" t="s">
        <v>605</v>
      </c>
      <c r="BA41" s="48">
        <v>5</v>
      </c>
      <c r="BB41" s="8"/>
      <c r="BC41" t="str">
        <f t="shared" si="0"/>
        <v>grep -nri --color=always 'Orleans_Province'</v>
      </c>
      <c r="BG41" t="s">
        <v>625</v>
      </c>
    </row>
    <row r="42" spans="1:59" x14ac:dyDescent="0.25">
      <c r="A42" s="7">
        <v>118</v>
      </c>
      <c r="B42" s="76">
        <v>120</v>
      </c>
      <c r="C42" s="75" t="s">
        <v>184</v>
      </c>
      <c r="D42" s="5" t="s">
        <v>407</v>
      </c>
      <c r="E42" s="5" t="s">
        <v>357</v>
      </c>
      <c r="F42" s="5" t="s">
        <v>503</v>
      </c>
      <c r="G42" s="5">
        <v>221</v>
      </c>
      <c r="H42" s="5">
        <v>255</v>
      </c>
      <c r="I42" s="5">
        <v>221</v>
      </c>
      <c r="J42" s="5">
        <v>5</v>
      </c>
      <c r="K42" s="5">
        <v>62</v>
      </c>
      <c r="L42" s="5">
        <v>0</v>
      </c>
      <c r="M42" s="5">
        <v>20</v>
      </c>
      <c r="N42" s="5">
        <v>0</v>
      </c>
      <c r="O42" s="5">
        <v>18</v>
      </c>
      <c r="P42" s="8" t="str">
        <f>IF(SUM(K42:O42)&lt;&gt;100,"ERROR","OK")</f>
        <v>OK</v>
      </c>
      <c r="Q42" s="5">
        <v>92</v>
      </c>
      <c r="R42" s="5">
        <v>144</v>
      </c>
      <c r="S42" s="8"/>
      <c r="T42" s="5" t="s">
        <v>357</v>
      </c>
      <c r="U42" s="5"/>
      <c r="V42" s="5"/>
      <c r="W42" s="5"/>
      <c r="X42" s="5"/>
      <c r="Y42" s="5"/>
      <c r="Z42" s="5"/>
      <c r="AA42" s="5"/>
      <c r="AB42" s="5"/>
      <c r="AC42" s="5" t="s">
        <v>56</v>
      </c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 t="s">
        <v>56</v>
      </c>
      <c r="AV42" s="5"/>
      <c r="AW42" s="5"/>
      <c r="AX42" s="5"/>
      <c r="AY42" s="8"/>
      <c r="AZ42" s="15" t="s">
        <v>607</v>
      </c>
      <c r="BA42" s="48">
        <v>5</v>
      </c>
      <c r="BB42" s="8"/>
      <c r="BC42" t="str">
        <f t="shared" si="0"/>
        <v>grep -nri --color=always 'Barcelona_Province'</v>
      </c>
    </row>
    <row r="43" spans="1:59" x14ac:dyDescent="0.25">
      <c r="A43" s="7">
        <v>5</v>
      </c>
      <c r="B43" s="76">
        <v>62</v>
      </c>
      <c r="C43" s="73" t="s">
        <v>71</v>
      </c>
      <c r="D43" s="4" t="s">
        <v>272</v>
      </c>
      <c r="E43" s="68" t="s">
        <v>328</v>
      </c>
      <c r="F43" s="68" t="s">
        <v>422</v>
      </c>
      <c r="G43" s="4">
        <v>203</v>
      </c>
      <c r="H43" s="4">
        <v>202</v>
      </c>
      <c r="I43" s="4">
        <v>201</v>
      </c>
      <c r="J43" s="4">
        <v>6</v>
      </c>
      <c r="K43" s="4">
        <v>90</v>
      </c>
      <c r="L43" s="4">
        <v>0</v>
      </c>
      <c r="M43" s="4">
        <v>0</v>
      </c>
      <c r="N43" s="4">
        <v>5</v>
      </c>
      <c r="O43" s="4">
        <v>5</v>
      </c>
      <c r="P43" s="8" t="str">
        <f>IF(SUM(K43:O43)&lt;&gt;100,"ERROR","OK")</f>
        <v>OK</v>
      </c>
      <c r="Q43" s="4">
        <v>94</v>
      </c>
      <c r="R43" s="4">
        <v>198</v>
      </c>
      <c r="S43" s="8"/>
      <c r="T43" s="4" t="s">
        <v>328</v>
      </c>
      <c r="U43" s="4"/>
      <c r="V43" s="4"/>
      <c r="W43" s="4" t="s">
        <v>56</v>
      </c>
      <c r="X43" s="4"/>
      <c r="Y43" s="4"/>
      <c r="Z43" s="4" t="s">
        <v>56</v>
      </c>
      <c r="AA43" s="4"/>
      <c r="AB43" s="4" t="s">
        <v>56</v>
      </c>
      <c r="AC43" s="4"/>
      <c r="AD43" s="4"/>
      <c r="AE43" s="4"/>
      <c r="AF43" s="4" t="s">
        <v>56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8"/>
      <c r="AZ43" s="14" t="s">
        <v>605</v>
      </c>
      <c r="BA43" s="48">
        <v>5</v>
      </c>
      <c r="BB43" s="8"/>
      <c r="BC43" t="str">
        <f t="shared" si="0"/>
        <v>grep -nri --color=always 'Paris_Province'</v>
      </c>
    </row>
    <row r="44" spans="1:59" x14ac:dyDescent="0.25">
      <c r="A44" s="7">
        <v>119</v>
      </c>
      <c r="B44" s="76">
        <v>145</v>
      </c>
      <c r="C44" s="73" t="s">
        <v>185</v>
      </c>
      <c r="D44" s="4" t="s">
        <v>408</v>
      </c>
      <c r="E44" s="4" t="s">
        <v>357</v>
      </c>
      <c r="F44" s="4" t="s">
        <v>484</v>
      </c>
      <c r="G44" s="4">
        <v>255</v>
      </c>
      <c r="H44" s="4">
        <v>255</v>
      </c>
      <c r="I44" s="4">
        <v>187</v>
      </c>
      <c r="J44" s="4">
        <v>1</v>
      </c>
      <c r="K44" s="4">
        <v>20</v>
      </c>
      <c r="L44" s="4">
        <v>5</v>
      </c>
      <c r="M44" s="4">
        <v>60</v>
      </c>
      <c r="N44" s="4">
        <v>0</v>
      </c>
      <c r="O44" s="4">
        <v>15</v>
      </c>
      <c r="P44" s="8" t="str">
        <f>IF(SUM(K44:O44)&lt;&gt;100,"ERROR","OK")</f>
        <v>OK</v>
      </c>
      <c r="Q44" s="4">
        <v>98</v>
      </c>
      <c r="R44" s="4">
        <v>130</v>
      </c>
      <c r="S44" s="8"/>
      <c r="T44" s="4" t="s">
        <v>357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8"/>
      <c r="AZ44" s="14" t="s">
        <v>607</v>
      </c>
      <c r="BA44" s="48">
        <v>5</v>
      </c>
      <c r="BB44" s="8"/>
      <c r="BC44" t="str">
        <f t="shared" si="0"/>
        <v>grep -nri --color=always 'Palma_Province'</v>
      </c>
    </row>
    <row r="45" spans="1:59" x14ac:dyDescent="0.25">
      <c r="A45" s="7">
        <v>129</v>
      </c>
      <c r="B45" s="76">
        <v>86</v>
      </c>
      <c r="C45" s="73" t="s">
        <v>195</v>
      </c>
      <c r="D45" s="4" t="s">
        <v>419</v>
      </c>
      <c r="E45" s="68" t="s">
        <v>328</v>
      </c>
      <c r="F45" s="68" t="s">
        <v>466</v>
      </c>
      <c r="G45" s="4">
        <v>98</v>
      </c>
      <c r="H45" s="4">
        <v>156</v>
      </c>
      <c r="I45" s="4">
        <v>221</v>
      </c>
      <c r="J45" s="4">
        <v>3</v>
      </c>
      <c r="K45" s="4">
        <v>70</v>
      </c>
      <c r="L45" s="4">
        <v>0</v>
      </c>
      <c r="M45" s="4">
        <v>0</v>
      </c>
      <c r="N45" s="4">
        <v>5</v>
      </c>
      <c r="O45" s="4">
        <v>25</v>
      </c>
      <c r="P45" s="8" t="str">
        <f>IF(SUM(K45:O45)&lt;&gt;100,"ERROR","OK")</f>
        <v>OK</v>
      </c>
      <c r="Q45" s="4">
        <v>98</v>
      </c>
      <c r="R45" s="4">
        <v>176</v>
      </c>
      <c r="S45" s="8"/>
      <c r="T45" s="4" t="s">
        <v>328</v>
      </c>
      <c r="U45" s="4"/>
      <c r="V45" s="4"/>
      <c r="W45" s="4"/>
      <c r="X45" s="4"/>
      <c r="Y45" s="4"/>
      <c r="Z45" s="4" t="s">
        <v>56</v>
      </c>
      <c r="AA45" s="4"/>
      <c r="AB45" s="4"/>
      <c r="AC45" s="4"/>
      <c r="AD45" s="4"/>
      <c r="AE45" s="4"/>
      <c r="AF45" s="4" t="s">
        <v>56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8"/>
      <c r="AZ45" s="14" t="s">
        <v>605</v>
      </c>
      <c r="BA45" s="48">
        <v>5</v>
      </c>
      <c r="BB45" s="8"/>
      <c r="BC45" t="str">
        <f t="shared" si="0"/>
        <v>grep -nri --color=always 'Clermont_Province'</v>
      </c>
    </row>
    <row r="46" spans="1:59" x14ac:dyDescent="0.25">
      <c r="A46" s="7">
        <v>187</v>
      </c>
      <c r="B46" s="76">
        <v>169</v>
      </c>
      <c r="C46" s="73" t="s">
        <v>253</v>
      </c>
      <c r="D46" s="4" t="s">
        <v>581</v>
      </c>
      <c r="E46" s="4" t="s">
        <v>373</v>
      </c>
      <c r="F46" s="4" t="s">
        <v>582</v>
      </c>
      <c r="G46" s="4">
        <v>149</v>
      </c>
      <c r="H46" s="4">
        <v>22</v>
      </c>
      <c r="I46" s="4">
        <v>22</v>
      </c>
      <c r="J46" s="4">
        <v>2</v>
      </c>
      <c r="K46" s="4">
        <v>0</v>
      </c>
      <c r="L46" s="4">
        <v>0</v>
      </c>
      <c r="M46" s="4">
        <v>80</v>
      </c>
      <c r="N46" s="4">
        <v>10</v>
      </c>
      <c r="O46" s="4">
        <v>10</v>
      </c>
      <c r="P46" s="8" t="str">
        <f>IF(SUM(K46:O46)&lt;&gt;100,"ERROR","OK")</f>
        <v>OK</v>
      </c>
      <c r="Q46" s="4">
        <v>100</v>
      </c>
      <c r="R46" s="4">
        <v>110</v>
      </c>
      <c r="S46" s="8"/>
      <c r="T46" s="4" t="s">
        <v>373</v>
      </c>
      <c r="U46" s="4"/>
      <c r="V46" s="4"/>
      <c r="W46" s="4"/>
      <c r="X46" s="4" t="s">
        <v>56</v>
      </c>
      <c r="Y46" s="4"/>
      <c r="Z46" s="4"/>
      <c r="AA46" s="4"/>
      <c r="AB46" s="4"/>
      <c r="AC46" s="4"/>
      <c r="AD46" s="4" t="s">
        <v>56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 t="s">
        <v>56</v>
      </c>
      <c r="AP46" s="4"/>
      <c r="AQ46" s="4"/>
      <c r="AR46" s="4"/>
      <c r="AS46" s="4"/>
      <c r="AT46" s="4"/>
      <c r="AU46" s="4"/>
      <c r="AV46" s="4"/>
      <c r="AW46" s="4"/>
      <c r="AX46" s="4"/>
      <c r="AY46" s="8"/>
      <c r="AZ46" s="14" t="s">
        <v>608</v>
      </c>
      <c r="BA46" s="48">
        <v>5</v>
      </c>
      <c r="BB46" s="8"/>
      <c r="BC46" t="str">
        <f t="shared" si="0"/>
        <v>grep -nri --color=always 'Algiers_Province'</v>
      </c>
    </row>
    <row r="47" spans="1:59" x14ac:dyDescent="0.25">
      <c r="A47" s="7">
        <v>193</v>
      </c>
      <c r="B47" s="76">
        <v>53</v>
      </c>
      <c r="C47" s="73" t="s">
        <v>259</v>
      </c>
      <c r="D47" s="4" t="s">
        <v>591</v>
      </c>
      <c r="E47" s="68" t="s">
        <v>328</v>
      </c>
      <c r="F47" s="68" t="s">
        <v>461</v>
      </c>
      <c r="G47" s="4">
        <v>0</v>
      </c>
      <c r="H47" s="4">
        <v>124</v>
      </c>
      <c r="I47" s="4">
        <v>203</v>
      </c>
      <c r="J47" s="4">
        <v>5</v>
      </c>
      <c r="K47" s="4">
        <v>70</v>
      </c>
      <c r="L47" s="4">
        <v>0</v>
      </c>
      <c r="M47" s="4">
        <v>0</v>
      </c>
      <c r="N47" s="4">
        <v>5</v>
      </c>
      <c r="O47" s="4">
        <v>25</v>
      </c>
      <c r="P47" s="8" t="str">
        <f>IF(SUM(K47:O47)&lt;&gt;100,"ERROR","OK")</f>
        <v>OK</v>
      </c>
      <c r="Q47" s="4">
        <v>103</v>
      </c>
      <c r="R47" s="4">
        <v>211</v>
      </c>
      <c r="S47" s="8"/>
      <c r="T47" s="4" t="s">
        <v>328</v>
      </c>
      <c r="U47" s="4"/>
      <c r="V47" s="4"/>
      <c r="W47" s="4"/>
      <c r="X47" s="4" t="s">
        <v>56</v>
      </c>
      <c r="Y47" s="4"/>
      <c r="Z47" s="4"/>
      <c r="AA47" s="4"/>
      <c r="AB47" s="4"/>
      <c r="AC47" s="4"/>
      <c r="AD47" s="4"/>
      <c r="AE47" s="4"/>
      <c r="AF47" s="4" t="s">
        <v>56</v>
      </c>
      <c r="AG47" s="4"/>
      <c r="AH47" s="4"/>
      <c r="AI47" s="4" t="s">
        <v>56</v>
      </c>
      <c r="AJ47" s="4"/>
      <c r="AK47" s="4"/>
      <c r="AL47" s="4"/>
      <c r="AM47" s="4"/>
      <c r="AN47" s="4"/>
      <c r="AO47" s="4"/>
      <c r="AP47" s="4"/>
      <c r="AQ47" s="4" t="s">
        <v>56</v>
      </c>
      <c r="AR47" s="4"/>
      <c r="AS47" s="4"/>
      <c r="AT47" s="4"/>
      <c r="AU47" s="4"/>
      <c r="AV47" s="4"/>
      <c r="AW47" s="4"/>
      <c r="AX47" s="4"/>
      <c r="AY47" s="8"/>
      <c r="AZ47" s="14" t="s">
        <v>605</v>
      </c>
      <c r="BA47" s="48">
        <v>5</v>
      </c>
      <c r="BB47" s="8"/>
      <c r="BC47" t="str">
        <f t="shared" si="0"/>
        <v>grep -nri --color=always 'Ghent_Province'</v>
      </c>
    </row>
    <row r="48" spans="1:59" x14ac:dyDescent="0.25">
      <c r="A48" s="7">
        <v>28</v>
      </c>
      <c r="B48" s="76">
        <v>75</v>
      </c>
      <c r="C48" s="75" t="s">
        <v>94</v>
      </c>
      <c r="D48" s="5" t="s">
        <v>294</v>
      </c>
      <c r="E48" s="5" t="s">
        <v>328</v>
      </c>
      <c r="F48" s="5" t="s">
        <v>445</v>
      </c>
      <c r="G48" s="5">
        <v>252</v>
      </c>
      <c r="H48" s="5">
        <v>245</v>
      </c>
      <c r="I48" s="5">
        <v>42</v>
      </c>
      <c r="J48" s="5">
        <v>4</v>
      </c>
      <c r="K48" s="5">
        <v>84</v>
      </c>
      <c r="L48" s="5">
        <v>0</v>
      </c>
      <c r="M48" s="5">
        <v>0</v>
      </c>
      <c r="N48" s="5">
        <v>4</v>
      </c>
      <c r="O48" s="5">
        <v>12</v>
      </c>
      <c r="P48" s="8" t="str">
        <f>IF(SUM(K48:O48)&lt;&gt;100,"ERROR","OK")</f>
        <v>OK</v>
      </c>
      <c r="Q48" s="5">
        <v>105</v>
      </c>
      <c r="R48" s="5">
        <v>192</v>
      </c>
      <c r="S48" s="8"/>
      <c r="T48" s="5" t="s">
        <v>328</v>
      </c>
      <c r="U48" s="5"/>
      <c r="V48" s="5"/>
      <c r="W48" s="5"/>
      <c r="X48" s="5"/>
      <c r="Y48" s="5"/>
      <c r="Z48" s="5" t="s">
        <v>56</v>
      </c>
      <c r="AA48" s="5"/>
      <c r="AB48" s="5"/>
      <c r="AC48" s="5"/>
      <c r="AD48" s="5"/>
      <c r="AE48" s="5"/>
      <c r="AF48" s="5" t="s">
        <v>56</v>
      </c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8"/>
      <c r="AZ48" s="15" t="s">
        <v>605</v>
      </c>
      <c r="BA48" s="48">
        <v>5</v>
      </c>
      <c r="BB48" s="8"/>
      <c r="BC48" t="str">
        <f t="shared" si="0"/>
        <v>grep -nri --color=always 'Troyes_Province'</v>
      </c>
    </row>
    <row r="49" spans="1:55" x14ac:dyDescent="0.25">
      <c r="A49" s="7">
        <v>52</v>
      </c>
      <c r="B49" s="76">
        <v>63</v>
      </c>
      <c r="C49" s="75" t="s">
        <v>118</v>
      </c>
      <c r="D49" s="5" t="s">
        <v>327</v>
      </c>
      <c r="E49" s="9" t="s">
        <v>328</v>
      </c>
      <c r="F49" s="9" t="s">
        <v>445</v>
      </c>
      <c r="G49" s="5">
        <v>31</v>
      </c>
      <c r="H49" s="5">
        <v>75</v>
      </c>
      <c r="I49" s="5">
        <v>37</v>
      </c>
      <c r="J49" s="5">
        <v>4</v>
      </c>
      <c r="K49" s="5">
        <v>85</v>
      </c>
      <c r="L49" s="5">
        <v>0</v>
      </c>
      <c r="M49" s="5">
        <v>0</v>
      </c>
      <c r="N49" s="5">
        <v>5</v>
      </c>
      <c r="O49" s="5">
        <v>10</v>
      </c>
      <c r="P49" s="8" t="str">
        <f>IF(SUM(K49:O49)&lt;&gt;100,"ERROR","OK")</f>
        <v>OK</v>
      </c>
      <c r="Q49" s="5">
        <v>105</v>
      </c>
      <c r="R49" s="5">
        <v>201</v>
      </c>
      <c r="S49" s="8"/>
      <c r="T49" s="5" t="s">
        <v>328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 t="s">
        <v>56</v>
      </c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8"/>
      <c r="AZ49" s="15" t="s">
        <v>605</v>
      </c>
      <c r="BA49" s="48">
        <v>5</v>
      </c>
      <c r="BB49" s="8"/>
      <c r="BC49" t="str">
        <f t="shared" si="0"/>
        <v>grep -nri --color=always 'Rheims_Province'</v>
      </c>
    </row>
    <row r="50" spans="1:55" x14ac:dyDescent="0.25">
      <c r="A50" s="7">
        <v>79</v>
      </c>
      <c r="B50" s="76">
        <v>96</v>
      </c>
      <c r="C50" s="73" t="s">
        <v>145</v>
      </c>
      <c r="D50" s="4" t="s">
        <v>362</v>
      </c>
      <c r="E50" s="10" t="s">
        <v>318</v>
      </c>
      <c r="F50" s="4" t="s">
        <v>462</v>
      </c>
      <c r="G50" s="4">
        <v>117</v>
      </c>
      <c r="H50" s="4">
        <v>198</v>
      </c>
      <c r="I50" s="4">
        <v>13</v>
      </c>
      <c r="J50" s="4">
        <v>3</v>
      </c>
      <c r="K50" s="4">
        <v>85</v>
      </c>
      <c r="L50" s="4">
        <v>0</v>
      </c>
      <c r="M50" s="4">
        <v>0</v>
      </c>
      <c r="N50" s="4">
        <v>3</v>
      </c>
      <c r="O50" s="4">
        <v>12</v>
      </c>
      <c r="P50" s="8" t="str">
        <f>IF(SUM(K50:O50)&lt;&gt;100,"ERROR","OK")</f>
        <v>OK</v>
      </c>
      <c r="Q50" s="4">
        <v>110</v>
      </c>
      <c r="R50" s="4">
        <v>160</v>
      </c>
      <c r="S50" s="8"/>
      <c r="T50" s="4" t="s">
        <v>328</v>
      </c>
      <c r="U50" s="4"/>
      <c r="V50" s="4"/>
      <c r="W50" s="4"/>
      <c r="X50" s="4"/>
      <c r="Y50" s="4"/>
      <c r="Z50" s="4"/>
      <c r="AA50" s="4"/>
      <c r="AB50" s="4" t="s">
        <v>56</v>
      </c>
      <c r="AC50" s="4"/>
      <c r="AD50" s="4"/>
      <c r="AE50" s="4"/>
      <c r="AF50" s="4" t="s">
        <v>56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8"/>
      <c r="AZ50" s="14" t="s">
        <v>605</v>
      </c>
      <c r="BA50" s="48">
        <v>5</v>
      </c>
      <c r="BB50" s="8"/>
      <c r="BC50" t="str">
        <f t="shared" si="0"/>
        <v>grep -nri --color=always 'Arles_Province'</v>
      </c>
    </row>
    <row r="51" spans="1:55" x14ac:dyDescent="0.25">
      <c r="A51" s="7">
        <v>48</v>
      </c>
      <c r="B51" s="76">
        <v>50</v>
      </c>
      <c r="C51" s="75" t="s">
        <v>114</v>
      </c>
      <c r="D51" s="5" t="s">
        <v>323</v>
      </c>
      <c r="E51" s="9" t="s">
        <v>318</v>
      </c>
      <c r="F51" s="9" t="s">
        <v>461</v>
      </c>
      <c r="G51" s="5">
        <v>232</v>
      </c>
      <c r="H51" s="5">
        <v>90</v>
      </c>
      <c r="I51" s="5">
        <v>41</v>
      </c>
      <c r="J51" s="5">
        <v>4</v>
      </c>
      <c r="K51" s="5">
        <v>85</v>
      </c>
      <c r="L51" s="5">
        <v>0</v>
      </c>
      <c r="M51" s="5">
        <v>0</v>
      </c>
      <c r="N51" s="5">
        <v>4</v>
      </c>
      <c r="O51" s="5">
        <v>11</v>
      </c>
      <c r="P51" s="8" t="str">
        <f>IF(SUM(K51:O51)&lt;&gt;100,"ERROR","OK")</f>
        <v>OK</v>
      </c>
      <c r="Q51" s="5">
        <v>111</v>
      </c>
      <c r="R51" s="5">
        <v>211</v>
      </c>
      <c r="S51" s="8"/>
      <c r="T51" s="5" t="s">
        <v>318</v>
      </c>
      <c r="U51" s="5"/>
      <c r="V51" s="5"/>
      <c r="W51" s="5"/>
      <c r="X51" s="5"/>
      <c r="Y51" s="5"/>
      <c r="Z51" s="5"/>
      <c r="AA51" s="5" t="s">
        <v>56</v>
      </c>
      <c r="AB51" s="5"/>
      <c r="AC51" s="5"/>
      <c r="AD51" s="5"/>
      <c r="AE51" s="5"/>
      <c r="AF51" s="5" t="s">
        <v>56</v>
      </c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 t="s">
        <v>56</v>
      </c>
      <c r="AR51" s="5"/>
      <c r="AS51" s="5"/>
      <c r="AT51" s="5"/>
      <c r="AU51" s="5"/>
      <c r="AV51" s="5"/>
      <c r="AW51" s="5"/>
      <c r="AX51" s="5"/>
      <c r="AY51" s="8"/>
      <c r="AZ51" s="15" t="s">
        <v>605</v>
      </c>
      <c r="BA51" s="48">
        <v>5</v>
      </c>
      <c r="BB51" s="8"/>
      <c r="BC51" t="str">
        <f t="shared" si="0"/>
        <v>grep -nri --color=always 'Leuven_Province'</v>
      </c>
    </row>
    <row r="52" spans="1:55" x14ac:dyDescent="0.25">
      <c r="A52" s="7">
        <v>115</v>
      </c>
      <c r="B52" s="76">
        <v>82</v>
      </c>
      <c r="C52" s="73" t="s">
        <v>181</v>
      </c>
      <c r="D52" s="4" t="s">
        <v>404</v>
      </c>
      <c r="E52" s="10" t="s">
        <v>318</v>
      </c>
      <c r="F52" s="4" t="s">
        <v>501</v>
      </c>
      <c r="G52" s="4">
        <v>206</v>
      </c>
      <c r="H52" s="4">
        <v>255</v>
      </c>
      <c r="I52" s="4">
        <v>231</v>
      </c>
      <c r="J52" s="4">
        <v>5</v>
      </c>
      <c r="K52" s="4">
        <v>90</v>
      </c>
      <c r="L52" s="4">
        <v>0</v>
      </c>
      <c r="M52" s="4">
        <v>0</v>
      </c>
      <c r="N52" s="4">
        <v>0</v>
      </c>
      <c r="O52" s="4">
        <v>10</v>
      </c>
      <c r="P52" s="8" t="str">
        <f>IF(SUM(K52:O52)&lt;&gt;100,"ERROR","OK")</f>
        <v>OK</v>
      </c>
      <c r="Q52" s="4">
        <v>113</v>
      </c>
      <c r="R52" s="4">
        <v>174</v>
      </c>
      <c r="S52" s="8"/>
      <c r="T52" s="4" t="s">
        <v>328</v>
      </c>
      <c r="U52" s="4"/>
      <c r="V52" s="4"/>
      <c r="W52" s="4"/>
      <c r="X52" s="4" t="s">
        <v>56</v>
      </c>
      <c r="Y52" s="4"/>
      <c r="Z52" s="4" t="s">
        <v>56</v>
      </c>
      <c r="AA52" s="4"/>
      <c r="AB52" s="4"/>
      <c r="AC52" s="4"/>
      <c r="AD52" s="4"/>
      <c r="AE52" s="4"/>
      <c r="AF52" s="4" t="s">
        <v>56</v>
      </c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8"/>
      <c r="AZ52" s="14" t="s">
        <v>605</v>
      </c>
      <c r="BA52" s="48">
        <v>5</v>
      </c>
      <c r="BB52" s="8"/>
      <c r="BC52" t="str">
        <f t="shared" si="0"/>
        <v>grep -nri --color=always 'Lyon_Province'</v>
      </c>
    </row>
    <row r="53" spans="1:55" x14ac:dyDescent="0.25">
      <c r="A53" s="7">
        <v>130</v>
      </c>
      <c r="B53" s="76">
        <v>35</v>
      </c>
      <c r="C53" s="75" t="s">
        <v>196</v>
      </c>
      <c r="D53" s="5" t="s">
        <v>420</v>
      </c>
      <c r="E53" s="9" t="s">
        <v>318</v>
      </c>
      <c r="F53" s="9" t="s">
        <v>461</v>
      </c>
      <c r="G53" s="5">
        <v>98</v>
      </c>
      <c r="H53" s="5">
        <v>30</v>
      </c>
      <c r="I53" s="5">
        <v>86</v>
      </c>
      <c r="J53" s="5">
        <v>2</v>
      </c>
      <c r="K53" s="5">
        <v>80</v>
      </c>
      <c r="L53" s="5">
        <v>0</v>
      </c>
      <c r="M53" s="5">
        <v>0</v>
      </c>
      <c r="N53" s="5">
        <v>8</v>
      </c>
      <c r="O53" s="5">
        <v>12</v>
      </c>
      <c r="P53" s="8" t="str">
        <f>IF(SUM(K53:O53)&lt;&gt;100,"ERROR","OK")</f>
        <v>OK</v>
      </c>
      <c r="Q53" s="5">
        <v>114</v>
      </c>
      <c r="R53" s="5">
        <v>220</v>
      </c>
      <c r="S53" s="8"/>
      <c r="T53" s="5" t="s">
        <v>318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 t="s">
        <v>56</v>
      </c>
      <c r="AG53" s="5"/>
      <c r="AH53" s="5"/>
      <c r="AI53" s="5" t="s">
        <v>56</v>
      </c>
      <c r="AJ53" s="5"/>
      <c r="AK53" s="5"/>
      <c r="AL53" s="5"/>
      <c r="AM53" s="5"/>
      <c r="AN53" s="5"/>
      <c r="AO53" s="5"/>
      <c r="AP53" s="5"/>
      <c r="AQ53" s="5" t="s">
        <v>56</v>
      </c>
      <c r="AR53" s="5"/>
      <c r="AS53" s="5"/>
      <c r="AT53" s="5"/>
      <c r="AU53" s="5"/>
      <c r="AV53" s="5"/>
      <c r="AW53" s="5"/>
      <c r="AX53" s="5"/>
      <c r="AY53" s="8"/>
      <c r="AZ53" s="15" t="s">
        <v>608</v>
      </c>
      <c r="BA53" s="48">
        <v>5</v>
      </c>
      <c r="BB53" s="8"/>
      <c r="BC53" t="str">
        <f t="shared" si="0"/>
        <v>grep -nri --color=always 'Utrecht_Province'</v>
      </c>
    </row>
    <row r="54" spans="1:55" x14ac:dyDescent="0.25">
      <c r="A54" s="7">
        <v>61</v>
      </c>
      <c r="B54" s="76">
        <v>80</v>
      </c>
      <c r="C54" s="73" t="s">
        <v>127</v>
      </c>
      <c r="D54" s="4" t="s">
        <v>339</v>
      </c>
      <c r="E54" s="4" t="s">
        <v>328</v>
      </c>
      <c r="F54" s="4" t="s">
        <v>462</v>
      </c>
      <c r="G54" s="4">
        <v>85</v>
      </c>
      <c r="H54" s="4">
        <v>114</v>
      </c>
      <c r="I54" s="4">
        <v>141</v>
      </c>
      <c r="J54" s="4">
        <v>4</v>
      </c>
      <c r="K54" s="4">
        <v>75</v>
      </c>
      <c r="L54" s="4">
        <v>0</v>
      </c>
      <c r="M54" s="4">
        <v>0</v>
      </c>
      <c r="N54" s="4">
        <v>5</v>
      </c>
      <c r="O54" s="4">
        <v>20</v>
      </c>
      <c r="P54" s="8" t="str">
        <f>IF(SUM(K54:O54)&lt;&gt;100,"ERROR","OK")</f>
        <v>OK</v>
      </c>
      <c r="Q54" s="4">
        <v>115</v>
      </c>
      <c r="R54" s="4">
        <v>186</v>
      </c>
      <c r="S54" s="8"/>
      <c r="T54" s="4" t="s">
        <v>328</v>
      </c>
      <c r="U54" s="4"/>
      <c r="V54" s="4"/>
      <c r="W54" s="4"/>
      <c r="X54" s="4"/>
      <c r="Y54" s="4"/>
      <c r="Z54" s="4" t="s">
        <v>56</v>
      </c>
      <c r="AA54" s="4"/>
      <c r="AB54" s="4"/>
      <c r="AC54" s="4"/>
      <c r="AD54" s="4"/>
      <c r="AE54" s="4"/>
      <c r="AF54" s="4" t="s">
        <v>56</v>
      </c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8"/>
      <c r="AZ54" s="14" t="s">
        <v>605</v>
      </c>
      <c r="BA54" s="48">
        <v>5</v>
      </c>
      <c r="BB54" s="8"/>
      <c r="BC54" t="str">
        <f t="shared" si="0"/>
        <v>grep -nri --color=always 'Dijon_Province'</v>
      </c>
    </row>
    <row r="55" spans="1:55" x14ac:dyDescent="0.25">
      <c r="A55" s="7">
        <v>140</v>
      </c>
      <c r="B55" s="76">
        <v>1</v>
      </c>
      <c r="C55" s="75" t="s">
        <v>206</v>
      </c>
      <c r="D55" s="5" t="s">
        <v>518</v>
      </c>
      <c r="E55" s="9" t="s">
        <v>411</v>
      </c>
      <c r="F55" s="9" t="s">
        <v>519</v>
      </c>
      <c r="G55" s="5">
        <v>194</v>
      </c>
      <c r="H55" s="5">
        <v>35</v>
      </c>
      <c r="I55" s="5">
        <v>35</v>
      </c>
      <c r="J55" s="5">
        <v>1</v>
      </c>
      <c r="K55" s="5">
        <v>50</v>
      </c>
      <c r="L55" s="5">
        <v>0</v>
      </c>
      <c r="M55" s="5">
        <v>0</v>
      </c>
      <c r="N55" s="5">
        <v>45</v>
      </c>
      <c r="O55" s="5">
        <v>5</v>
      </c>
      <c r="P55" s="8" t="str">
        <f>IF(SUM(K55:O55)&lt;&gt;100,"ERROR","OK")</f>
        <v>OK</v>
      </c>
      <c r="Q55" s="5">
        <v>116</v>
      </c>
      <c r="R55" s="5">
        <v>281</v>
      </c>
      <c r="S55" s="8"/>
      <c r="T55" s="5" t="s">
        <v>411</v>
      </c>
      <c r="U55" s="5"/>
      <c r="V55" s="5"/>
      <c r="W55" s="5" t="s">
        <v>56</v>
      </c>
      <c r="X55" s="5" t="s">
        <v>56</v>
      </c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 t="s">
        <v>56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8"/>
      <c r="AZ55" s="15" t="s">
        <v>616</v>
      </c>
      <c r="BA55" s="48">
        <v>5</v>
      </c>
      <c r="BB55" s="8" t="s">
        <v>621</v>
      </c>
      <c r="BC55" t="str">
        <f t="shared" si="0"/>
        <v>grep -nri --color=always 'Bergen_Province'</v>
      </c>
    </row>
    <row r="56" spans="1:55" x14ac:dyDescent="0.25">
      <c r="A56" s="7">
        <v>49</v>
      </c>
      <c r="B56" s="76">
        <v>60</v>
      </c>
      <c r="C56" s="73" t="s">
        <v>115</v>
      </c>
      <c r="D56" s="4" t="s">
        <v>324</v>
      </c>
      <c r="E56" s="4" t="s">
        <v>318</v>
      </c>
      <c r="F56" s="4" t="s">
        <v>462</v>
      </c>
      <c r="G56" s="4">
        <v>72</v>
      </c>
      <c r="H56" s="4">
        <v>41</v>
      </c>
      <c r="I56" s="4">
        <v>232</v>
      </c>
      <c r="J56" s="4">
        <v>4</v>
      </c>
      <c r="K56" s="4">
        <v>85</v>
      </c>
      <c r="L56" s="4">
        <v>0</v>
      </c>
      <c r="M56" s="4">
        <v>0</v>
      </c>
      <c r="N56" s="4">
        <v>5</v>
      </c>
      <c r="O56" s="4">
        <v>10</v>
      </c>
      <c r="P56" s="8" t="str">
        <f>IF(SUM(K56:O56)&lt;&gt;100,"ERROR","OK")</f>
        <v>OK</v>
      </c>
      <c r="Q56" s="4">
        <v>126</v>
      </c>
      <c r="R56" s="4">
        <v>202</v>
      </c>
      <c r="S56" s="8"/>
      <c r="T56" s="4" t="s">
        <v>318</v>
      </c>
      <c r="U56" s="4"/>
      <c r="V56" s="4"/>
      <c r="W56" s="4"/>
      <c r="X56" s="4"/>
      <c r="Y56" s="4"/>
      <c r="Z56" s="4"/>
      <c r="AA56" s="4"/>
      <c r="AB56" s="4" t="s">
        <v>56</v>
      </c>
      <c r="AC56" s="4"/>
      <c r="AD56" s="4"/>
      <c r="AE56" s="4"/>
      <c r="AF56" s="4" t="s">
        <v>56</v>
      </c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8"/>
      <c r="AZ56" s="14" t="s">
        <v>605</v>
      </c>
      <c r="BA56" s="48">
        <v>5</v>
      </c>
      <c r="BB56" s="8" t="s">
        <v>622</v>
      </c>
      <c r="BC56" t="str">
        <f t="shared" si="0"/>
        <v>grep -nri --color=always 'Trier_Province'</v>
      </c>
    </row>
    <row r="57" spans="1:55" x14ac:dyDescent="0.25">
      <c r="A57" s="7">
        <v>84</v>
      </c>
      <c r="B57" s="76">
        <v>51</v>
      </c>
      <c r="C57" s="75" t="s">
        <v>150</v>
      </c>
      <c r="D57" s="5" t="s">
        <v>368</v>
      </c>
      <c r="E57" s="9" t="s">
        <v>318</v>
      </c>
      <c r="F57" s="9" t="s">
        <v>460</v>
      </c>
      <c r="G57" s="5">
        <v>255</v>
      </c>
      <c r="H57" s="5">
        <v>225</v>
      </c>
      <c r="I57" s="5">
        <v>220</v>
      </c>
      <c r="J57" s="5">
        <v>4</v>
      </c>
      <c r="K57" s="5">
        <v>80</v>
      </c>
      <c r="L57" s="5">
        <v>0</v>
      </c>
      <c r="M57" s="5">
        <v>0</v>
      </c>
      <c r="N57" s="5">
        <v>5</v>
      </c>
      <c r="O57" s="5">
        <v>15</v>
      </c>
      <c r="P57" s="8" t="str">
        <f>IF(SUM(K57:O57)&lt;&gt;100,"ERROR","OK")</f>
        <v>OK</v>
      </c>
      <c r="Q57" s="5">
        <v>127</v>
      </c>
      <c r="R57" s="5">
        <v>212</v>
      </c>
      <c r="S57" s="8"/>
      <c r="T57" s="5" t="s">
        <v>318</v>
      </c>
      <c r="U57" s="5"/>
      <c r="V57" s="5"/>
      <c r="W57" s="5"/>
      <c r="X57" s="5"/>
      <c r="Y57" s="5"/>
      <c r="Z57" s="5"/>
      <c r="AA57" s="5" t="s">
        <v>56</v>
      </c>
      <c r="AB57" s="5"/>
      <c r="AC57" s="5"/>
      <c r="AD57" s="5"/>
      <c r="AE57" s="5"/>
      <c r="AF57" s="5" t="s">
        <v>56</v>
      </c>
      <c r="AG57" s="5"/>
      <c r="AH57" s="5"/>
      <c r="AI57" s="5" t="s">
        <v>56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 t="s">
        <v>56</v>
      </c>
      <c r="AW57" s="5"/>
      <c r="AX57" s="5"/>
      <c r="AY57" s="8"/>
      <c r="AZ57" s="15" t="s">
        <v>605</v>
      </c>
      <c r="BA57" s="48">
        <v>5</v>
      </c>
      <c r="BB57" s="8"/>
      <c r="BC57" t="str">
        <f t="shared" si="0"/>
        <v>grep -nri --color=always 'Cologne_Province'</v>
      </c>
    </row>
    <row r="58" spans="1:55" x14ac:dyDescent="0.25">
      <c r="A58" s="7">
        <v>138</v>
      </c>
      <c r="B58" s="76">
        <v>104</v>
      </c>
      <c r="C58" s="75" t="s">
        <v>204</v>
      </c>
      <c r="D58" s="5" t="s">
        <v>514</v>
      </c>
      <c r="E58" s="10" t="s">
        <v>360</v>
      </c>
      <c r="F58" s="5" t="s">
        <v>515</v>
      </c>
      <c r="G58" s="5">
        <v>116</v>
      </c>
      <c r="H58" s="5">
        <v>9</v>
      </c>
      <c r="I58" s="5">
        <v>3</v>
      </c>
      <c r="J58" s="5">
        <v>2</v>
      </c>
      <c r="K58" s="5">
        <v>85</v>
      </c>
      <c r="L58" s="5">
        <v>0</v>
      </c>
      <c r="M58" s="5">
        <v>0</v>
      </c>
      <c r="N58" s="5">
        <v>5</v>
      </c>
      <c r="O58" s="5">
        <v>10</v>
      </c>
      <c r="P58" s="8" t="str">
        <f>IF(SUM(K58:O58)&lt;&gt;100,"ERROR","OK")</f>
        <v>OK</v>
      </c>
      <c r="Q58" s="5">
        <v>130</v>
      </c>
      <c r="R58" s="5">
        <v>160</v>
      </c>
      <c r="S58" s="8"/>
      <c r="T58" s="5" t="s">
        <v>360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8"/>
      <c r="AZ58" s="15" t="s">
        <v>607</v>
      </c>
      <c r="BA58" s="48">
        <v>5</v>
      </c>
      <c r="BB58" s="8"/>
      <c r="BC58" t="str">
        <f t="shared" si="0"/>
        <v>grep -nri --color=always 'Nice_Province'</v>
      </c>
    </row>
    <row r="59" spans="1:55" x14ac:dyDescent="0.25">
      <c r="A59" s="7">
        <v>55</v>
      </c>
      <c r="B59" s="76">
        <v>71</v>
      </c>
      <c r="C59" s="73" t="s">
        <v>121</v>
      </c>
      <c r="D59" s="4" t="s">
        <v>331</v>
      </c>
      <c r="E59" s="68" t="s">
        <v>318</v>
      </c>
      <c r="F59" s="68" t="s">
        <v>460</v>
      </c>
      <c r="G59" s="4">
        <v>253</v>
      </c>
      <c r="H59" s="4">
        <v>180</v>
      </c>
      <c r="I59" s="4">
        <v>10</v>
      </c>
      <c r="J59" s="4">
        <v>2</v>
      </c>
      <c r="K59" s="4">
        <v>75</v>
      </c>
      <c r="L59" s="4">
        <v>0</v>
      </c>
      <c r="M59" s="4">
        <v>0</v>
      </c>
      <c r="N59" s="4">
        <v>4</v>
      </c>
      <c r="O59" s="4">
        <v>21</v>
      </c>
      <c r="P59" s="8" t="str">
        <f>IF(SUM(K59:O59)&lt;&gt;100,"ERROR","OK")</f>
        <v>OK</v>
      </c>
      <c r="Q59" s="4">
        <v>133</v>
      </c>
      <c r="R59" s="4">
        <v>186</v>
      </c>
      <c r="S59" s="8"/>
      <c r="T59" s="4" t="s">
        <v>318</v>
      </c>
      <c r="U59" s="4"/>
      <c r="V59" s="4"/>
      <c r="W59" s="4"/>
      <c r="X59" s="4" t="s">
        <v>56</v>
      </c>
      <c r="Y59" s="4"/>
      <c r="Z59" s="4"/>
      <c r="AA59" s="4"/>
      <c r="AB59" s="4" t="s">
        <v>56</v>
      </c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8"/>
      <c r="AZ59" s="14" t="s">
        <v>605</v>
      </c>
      <c r="BA59" s="48">
        <v>5</v>
      </c>
      <c r="BB59" s="8"/>
      <c r="BC59" t="str">
        <f t="shared" si="0"/>
        <v>grep -nri --color=always 'Basel_Province'</v>
      </c>
    </row>
    <row r="60" spans="1:55" x14ac:dyDescent="0.25">
      <c r="A60" s="7">
        <v>47</v>
      </c>
      <c r="B60" s="76">
        <v>64</v>
      </c>
      <c r="C60" s="73" t="s">
        <v>113</v>
      </c>
      <c r="D60" s="4" t="s">
        <v>322</v>
      </c>
      <c r="E60" s="4" t="s">
        <v>318</v>
      </c>
      <c r="F60" s="4" t="s">
        <v>460</v>
      </c>
      <c r="G60" s="4">
        <v>141</v>
      </c>
      <c r="H60" s="4">
        <v>160</v>
      </c>
      <c r="I60" s="4">
        <v>233</v>
      </c>
      <c r="J60" s="4">
        <v>4</v>
      </c>
      <c r="K60" s="4">
        <v>90</v>
      </c>
      <c r="L60" s="4">
        <v>0</v>
      </c>
      <c r="M60" s="4">
        <v>0</v>
      </c>
      <c r="N60" s="4">
        <v>2</v>
      </c>
      <c r="O60" s="4">
        <v>8</v>
      </c>
      <c r="P60" s="8" t="str">
        <f>IF(SUM(K60:O60)&lt;&gt;100,"ERROR","OK")</f>
        <v>OK</v>
      </c>
      <c r="Q60" s="4">
        <v>137</v>
      </c>
      <c r="R60" s="4">
        <v>199</v>
      </c>
      <c r="S60" s="8"/>
      <c r="T60" s="4" t="s">
        <v>318</v>
      </c>
      <c r="U60" s="4"/>
      <c r="V60" s="4"/>
      <c r="W60" s="4"/>
      <c r="X60" s="4"/>
      <c r="Y60" s="4"/>
      <c r="Z60" s="4"/>
      <c r="AA60" s="4" t="s">
        <v>56</v>
      </c>
      <c r="AB60" s="4" t="s">
        <v>56</v>
      </c>
      <c r="AC60" s="4"/>
      <c r="AD60" s="4"/>
      <c r="AE60" s="4"/>
      <c r="AF60" s="4" t="s">
        <v>56</v>
      </c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 t="s">
        <v>56</v>
      </c>
      <c r="AW60" s="4"/>
      <c r="AX60" s="4"/>
      <c r="AY60" s="8"/>
      <c r="AZ60" s="14" t="s">
        <v>605</v>
      </c>
      <c r="BA60" s="48">
        <v>5</v>
      </c>
      <c r="BB60" s="8"/>
      <c r="BC60" t="str">
        <f t="shared" si="0"/>
        <v>grep -nri --color=always 'Speyer_Province'</v>
      </c>
    </row>
    <row r="61" spans="1:55" x14ac:dyDescent="0.25">
      <c r="A61" s="7">
        <v>43</v>
      </c>
      <c r="B61" s="76">
        <v>36</v>
      </c>
      <c r="C61" s="73" t="s">
        <v>109</v>
      </c>
      <c r="D61" s="4" t="s">
        <v>317</v>
      </c>
      <c r="E61" s="68" t="s">
        <v>318</v>
      </c>
      <c r="F61" s="68" t="s">
        <v>459</v>
      </c>
      <c r="G61" s="4">
        <v>232</v>
      </c>
      <c r="H61" s="4">
        <v>198</v>
      </c>
      <c r="I61" s="4">
        <v>41</v>
      </c>
      <c r="J61" s="4">
        <v>3</v>
      </c>
      <c r="K61" s="4">
        <v>75</v>
      </c>
      <c r="L61" s="4">
        <v>0</v>
      </c>
      <c r="M61" s="4">
        <v>0</v>
      </c>
      <c r="N61" s="4">
        <v>7</v>
      </c>
      <c r="O61" s="4">
        <v>18</v>
      </c>
      <c r="P61" s="8" t="str">
        <f>IF(SUM(K61:O61)&lt;&gt;100,"ERROR","OK")</f>
        <v>OK</v>
      </c>
      <c r="Q61" s="4">
        <v>140</v>
      </c>
      <c r="R61" s="4">
        <v>226</v>
      </c>
      <c r="S61" s="8"/>
      <c r="T61" s="4" t="s">
        <v>318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 t="s">
        <v>56</v>
      </c>
      <c r="AG61" s="4"/>
      <c r="AH61" s="4"/>
      <c r="AI61" s="4" t="s">
        <v>56</v>
      </c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8"/>
      <c r="AZ61" s="14" t="s">
        <v>605</v>
      </c>
      <c r="BA61" s="48">
        <v>5</v>
      </c>
      <c r="BB61" s="8"/>
      <c r="BC61" t="str">
        <f t="shared" si="0"/>
        <v>grep -nri --color=always 'Bremen_Province'</v>
      </c>
    </row>
    <row r="62" spans="1:55" x14ac:dyDescent="0.25">
      <c r="A62" s="7">
        <v>13</v>
      </c>
      <c r="B62" s="76">
        <v>52</v>
      </c>
      <c r="C62" s="73" t="s">
        <v>79</v>
      </c>
      <c r="D62" s="4" t="s">
        <v>280</v>
      </c>
      <c r="E62" s="4" t="s">
        <v>318</v>
      </c>
      <c r="F62" s="4" t="s">
        <v>430</v>
      </c>
      <c r="G62" s="4">
        <v>63</v>
      </c>
      <c r="H62" s="4">
        <v>232</v>
      </c>
      <c r="I62" s="4">
        <v>41</v>
      </c>
      <c r="J62" s="4">
        <v>4</v>
      </c>
      <c r="K62" s="4">
        <v>85</v>
      </c>
      <c r="L62" s="4">
        <v>0</v>
      </c>
      <c r="M62" s="4">
        <v>0</v>
      </c>
      <c r="N62" s="4">
        <v>0</v>
      </c>
      <c r="O62" s="4">
        <v>15</v>
      </c>
      <c r="P62" s="8" t="str">
        <f>IF(SUM(K62:O62)&lt;&gt;100,"ERROR","OK")</f>
        <v>OK</v>
      </c>
      <c r="Q62" s="4">
        <v>141</v>
      </c>
      <c r="R62" s="4">
        <v>205</v>
      </c>
      <c r="S62" s="8"/>
      <c r="T62" s="4" t="s">
        <v>318</v>
      </c>
      <c r="U62" s="4"/>
      <c r="V62" s="4"/>
      <c r="W62" s="4" t="s">
        <v>56</v>
      </c>
      <c r="X62" s="4"/>
      <c r="Y62" s="4"/>
      <c r="Z62" s="4"/>
      <c r="AA62" s="4" t="s">
        <v>56</v>
      </c>
      <c r="AB62" s="4"/>
      <c r="AC62" s="4"/>
      <c r="AD62" s="4"/>
      <c r="AE62" s="4"/>
      <c r="AF62" s="4" t="s">
        <v>56</v>
      </c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8"/>
      <c r="AZ62" s="14" t="s">
        <v>605</v>
      </c>
      <c r="BA62" s="48">
        <v>5</v>
      </c>
      <c r="BB62" s="8"/>
      <c r="BC62" t="str">
        <f t="shared" si="0"/>
        <v>grep -nri --color=always 'Frankfurt_Province'</v>
      </c>
    </row>
    <row r="63" spans="1:55" x14ac:dyDescent="0.25">
      <c r="A63" s="7">
        <v>32</v>
      </c>
      <c r="B63" s="76">
        <v>15</v>
      </c>
      <c r="C63" s="75" t="s">
        <v>98</v>
      </c>
      <c r="D63" s="5" t="s">
        <v>300</v>
      </c>
      <c r="E63" s="9" t="s">
        <v>301</v>
      </c>
      <c r="F63" s="9" t="s">
        <v>449</v>
      </c>
      <c r="G63" s="5">
        <v>232</v>
      </c>
      <c r="H63" s="5">
        <v>41</v>
      </c>
      <c r="I63" s="5">
        <v>55</v>
      </c>
      <c r="J63" s="5">
        <v>1</v>
      </c>
      <c r="K63" s="5">
        <v>75</v>
      </c>
      <c r="L63" s="5">
        <v>5</v>
      </c>
      <c r="M63" s="5">
        <v>0</v>
      </c>
      <c r="N63" s="5">
        <v>17</v>
      </c>
      <c r="O63" s="5">
        <v>3</v>
      </c>
      <c r="P63" s="8" t="str">
        <f>IF(SUM(K63:O63)&lt;&gt;100,"ERROR","OK")</f>
        <v>OK</v>
      </c>
      <c r="Q63" s="5">
        <v>141</v>
      </c>
      <c r="R63" s="5">
        <v>244</v>
      </c>
      <c r="S63" s="8"/>
      <c r="T63" s="5" t="s">
        <v>301</v>
      </c>
      <c r="U63" s="5"/>
      <c r="V63" s="5"/>
      <c r="W63" s="5"/>
      <c r="X63" s="5" t="s">
        <v>56</v>
      </c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 t="s">
        <v>56</v>
      </c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 t="s">
        <v>56</v>
      </c>
      <c r="AV63" s="5"/>
      <c r="AW63" s="5"/>
      <c r="AX63" s="5"/>
      <c r="AY63" s="8"/>
      <c r="AZ63" s="15" t="s">
        <v>616</v>
      </c>
      <c r="BA63" s="48">
        <v>5</v>
      </c>
      <c r="BB63" s="8"/>
      <c r="BC63" t="str">
        <f t="shared" si="0"/>
        <v>grep -nri --color=always 'Ribe_Province'</v>
      </c>
    </row>
    <row r="64" spans="1:55" x14ac:dyDescent="0.25">
      <c r="A64" s="7">
        <v>76</v>
      </c>
      <c r="B64" s="76">
        <v>98</v>
      </c>
      <c r="C64" s="75" t="s">
        <v>142</v>
      </c>
      <c r="D64" s="5" t="s">
        <v>358</v>
      </c>
      <c r="E64" s="10" t="s">
        <v>318</v>
      </c>
      <c r="F64" s="5" t="s">
        <v>480</v>
      </c>
      <c r="G64" s="5">
        <v>157</v>
      </c>
      <c r="H64" s="5">
        <v>13</v>
      </c>
      <c r="I64" s="5">
        <v>198</v>
      </c>
      <c r="J64" s="5">
        <v>3</v>
      </c>
      <c r="K64" s="5">
        <v>90</v>
      </c>
      <c r="L64" s="5">
        <v>0</v>
      </c>
      <c r="M64" s="5">
        <v>0</v>
      </c>
      <c r="N64" s="5">
        <v>0</v>
      </c>
      <c r="O64" s="5">
        <v>10</v>
      </c>
      <c r="P64" s="8" t="str">
        <f>IF(SUM(K64:O64)&lt;&gt;100,"ERROR","OK")</f>
        <v>OK</v>
      </c>
      <c r="Q64" s="5">
        <v>142</v>
      </c>
      <c r="R64" s="5">
        <v>166</v>
      </c>
      <c r="S64" s="8"/>
      <c r="T64" s="5" t="s">
        <v>360</v>
      </c>
      <c r="U64" s="5"/>
      <c r="V64" s="5"/>
      <c r="W64" s="5" t="s">
        <v>56</v>
      </c>
      <c r="X64" s="5"/>
      <c r="Y64" s="5"/>
      <c r="Z64" s="5"/>
      <c r="AA64" s="5"/>
      <c r="AB64" s="5" t="s">
        <v>56</v>
      </c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8"/>
      <c r="AZ64" s="15" t="s">
        <v>607</v>
      </c>
      <c r="BA64" s="48">
        <v>5</v>
      </c>
      <c r="BB64" s="8" t="s">
        <v>623</v>
      </c>
      <c r="BC64" t="str">
        <f t="shared" si="0"/>
        <v>grep -nri --color=always 'Genoa_Province'</v>
      </c>
    </row>
    <row r="65" spans="1:55" x14ac:dyDescent="0.25">
      <c r="A65" s="7">
        <v>94</v>
      </c>
      <c r="B65" s="76">
        <v>117</v>
      </c>
      <c r="C65" s="75" t="s">
        <v>160</v>
      </c>
      <c r="D65" s="5" t="s">
        <v>380</v>
      </c>
      <c r="E65" s="9" t="s">
        <v>360</v>
      </c>
      <c r="F65" s="9" t="s">
        <v>490</v>
      </c>
      <c r="G65" s="5">
        <v>198</v>
      </c>
      <c r="H65" s="5">
        <v>35</v>
      </c>
      <c r="I65" s="5">
        <v>13</v>
      </c>
      <c r="J65" s="5">
        <v>1</v>
      </c>
      <c r="K65" s="5">
        <v>38</v>
      </c>
      <c r="L65" s="5">
        <v>35</v>
      </c>
      <c r="M65" s="5">
        <v>5</v>
      </c>
      <c r="N65" s="5">
        <v>7</v>
      </c>
      <c r="O65" s="5">
        <v>15</v>
      </c>
      <c r="P65" s="8" t="str">
        <f>IF(SUM(K65:O65)&lt;&gt;100,"ERROR","OK")</f>
        <v>OK</v>
      </c>
      <c r="Q65" s="5">
        <v>142</v>
      </c>
      <c r="R65" s="5">
        <v>129</v>
      </c>
      <c r="S65" s="8"/>
      <c r="T65" s="5" t="s">
        <v>360</v>
      </c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8"/>
      <c r="AZ65" s="15" t="s">
        <v>614</v>
      </c>
      <c r="BA65" s="48">
        <v>5</v>
      </c>
      <c r="BB65" s="8"/>
      <c r="BC65" t="str">
        <f t="shared" si="0"/>
        <v>grep -nri --color=always 'Cagliari_Province'</v>
      </c>
    </row>
    <row r="66" spans="1:55" x14ac:dyDescent="0.25">
      <c r="A66" s="7">
        <v>66</v>
      </c>
      <c r="B66" s="76">
        <v>85</v>
      </c>
      <c r="C66" s="75" t="s">
        <v>132</v>
      </c>
      <c r="D66" s="5" t="s">
        <v>344</v>
      </c>
      <c r="E66" s="10" t="s">
        <v>318</v>
      </c>
      <c r="F66" s="5" t="s">
        <v>471</v>
      </c>
      <c r="G66" s="5">
        <v>221</v>
      </c>
      <c r="H66" s="5">
        <v>232</v>
      </c>
      <c r="I66" s="5">
        <v>41</v>
      </c>
      <c r="J66" s="5">
        <v>7</v>
      </c>
      <c r="K66" s="5">
        <v>90</v>
      </c>
      <c r="L66" s="5">
        <v>0</v>
      </c>
      <c r="M66" s="5">
        <v>0</v>
      </c>
      <c r="N66" s="5">
        <v>5</v>
      </c>
      <c r="O66" s="5">
        <v>5</v>
      </c>
      <c r="P66" s="8" t="str">
        <f>IF(SUM(K66:O66)&lt;&gt;100,"ERROR","OK")</f>
        <v>OK</v>
      </c>
      <c r="Q66" s="5">
        <v>144</v>
      </c>
      <c r="R66" s="5">
        <v>174</v>
      </c>
      <c r="S66" s="8"/>
      <c r="T66" s="5" t="s">
        <v>360</v>
      </c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8"/>
      <c r="AZ66" s="15" t="s">
        <v>607</v>
      </c>
      <c r="BA66" s="48">
        <v>5</v>
      </c>
      <c r="BB66" s="8"/>
      <c r="BC66" t="str">
        <f t="shared" si="0"/>
        <v>grep -nri --color=always 'Milan_Province'</v>
      </c>
    </row>
    <row r="67" spans="1:55" x14ac:dyDescent="0.25">
      <c r="A67" s="7">
        <v>146</v>
      </c>
      <c r="B67" s="76">
        <v>69</v>
      </c>
      <c r="C67" s="75" t="s">
        <v>212</v>
      </c>
      <c r="D67" s="5" t="s">
        <v>527</v>
      </c>
      <c r="E67" s="9" t="s">
        <v>318</v>
      </c>
      <c r="F67" s="9" t="s">
        <v>528</v>
      </c>
      <c r="G67" s="5">
        <v>54</v>
      </c>
      <c r="H67" s="5">
        <v>34</v>
      </c>
      <c r="I67" s="5">
        <v>85</v>
      </c>
      <c r="J67" s="5">
        <v>3</v>
      </c>
      <c r="K67" s="5">
        <v>85</v>
      </c>
      <c r="L67" s="5">
        <v>0</v>
      </c>
      <c r="M67" s="5">
        <v>0</v>
      </c>
      <c r="N67" s="5">
        <v>0</v>
      </c>
      <c r="O67" s="5">
        <v>15</v>
      </c>
      <c r="P67" s="8" t="str">
        <f>IF(SUM(K67:O67)&lt;&gt;100,"ERROR","OK")</f>
        <v>OK</v>
      </c>
      <c r="Q67" s="5">
        <v>150</v>
      </c>
      <c r="R67" s="5">
        <v>193</v>
      </c>
      <c r="S67" s="8"/>
      <c r="T67" s="5" t="s">
        <v>318</v>
      </c>
      <c r="U67" s="5"/>
      <c r="V67" s="5"/>
      <c r="W67" s="5"/>
      <c r="X67" s="5" t="s">
        <v>56</v>
      </c>
      <c r="Y67" s="5"/>
      <c r="Z67" s="5"/>
      <c r="AA67" s="5"/>
      <c r="AB67" s="5"/>
      <c r="AC67" s="5"/>
      <c r="AD67" s="5"/>
      <c r="AE67" s="5"/>
      <c r="AF67" s="5" t="s">
        <v>56</v>
      </c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8"/>
      <c r="AZ67" s="15" t="s">
        <v>605</v>
      </c>
      <c r="BA67" s="48">
        <v>5</v>
      </c>
      <c r="BB67" s="8"/>
      <c r="BC67" t="str">
        <f t="shared" si="0"/>
        <v>grep -nri --color=always 'Ulm_Province'</v>
      </c>
    </row>
    <row r="68" spans="1:55" x14ac:dyDescent="0.25">
      <c r="A68" s="7">
        <v>104</v>
      </c>
      <c r="B68" s="76">
        <v>168</v>
      </c>
      <c r="C68" s="75" t="s">
        <v>170</v>
      </c>
      <c r="D68" s="5" t="s">
        <v>393</v>
      </c>
      <c r="E68" s="10" t="s">
        <v>391</v>
      </c>
      <c r="F68" s="5" t="s">
        <v>495</v>
      </c>
      <c r="G68" s="5">
        <v>202</v>
      </c>
      <c r="H68" s="5">
        <v>191</v>
      </c>
      <c r="I68" s="5">
        <v>17</v>
      </c>
      <c r="J68" s="5">
        <v>5</v>
      </c>
      <c r="K68" s="5">
        <v>0</v>
      </c>
      <c r="L68" s="5">
        <v>0</v>
      </c>
      <c r="M68" s="5">
        <v>80</v>
      </c>
      <c r="N68" s="5">
        <v>5</v>
      </c>
      <c r="O68" s="5">
        <v>15</v>
      </c>
      <c r="P68" s="8" t="str">
        <f>IF(SUM(K68:O68)&lt;&gt;100,"ERROR","OK")</f>
        <v>OK</v>
      </c>
      <c r="Q68" s="5">
        <v>151</v>
      </c>
      <c r="R68" s="5">
        <v>109</v>
      </c>
      <c r="S68" s="8"/>
      <c r="T68" s="5" t="s">
        <v>373</v>
      </c>
      <c r="U68" s="5"/>
      <c r="V68" s="5"/>
      <c r="W68" s="5"/>
      <c r="X68" s="5"/>
      <c r="Y68" s="5"/>
      <c r="Z68" s="5"/>
      <c r="AA68" s="5"/>
      <c r="AB68" s="5"/>
      <c r="AC68" s="5" t="s">
        <v>56</v>
      </c>
      <c r="AD68" s="5" t="s">
        <v>56</v>
      </c>
      <c r="AE68" s="5"/>
      <c r="AF68" s="5"/>
      <c r="AG68" s="5"/>
      <c r="AH68" s="5"/>
      <c r="AI68" s="5"/>
      <c r="AJ68" s="5" t="s">
        <v>56</v>
      </c>
      <c r="AK68" s="5" t="s">
        <v>56</v>
      </c>
      <c r="AL68" s="5"/>
      <c r="AM68" s="5"/>
      <c r="AN68" s="5"/>
      <c r="AO68" s="5" t="s">
        <v>56</v>
      </c>
      <c r="AP68" s="5"/>
      <c r="AQ68" s="5"/>
      <c r="AR68" s="5"/>
      <c r="AS68" s="5"/>
      <c r="AT68" s="5"/>
      <c r="AU68" s="5" t="s">
        <v>56</v>
      </c>
      <c r="AV68" s="5"/>
      <c r="AW68" s="5"/>
      <c r="AX68" s="5"/>
      <c r="AY68" s="8"/>
      <c r="AZ68" s="15" t="s">
        <v>608</v>
      </c>
      <c r="BA68" s="48">
        <v>5</v>
      </c>
      <c r="BB68" s="8"/>
      <c r="BC68" t="str">
        <f t="shared" si="0"/>
        <v>grep -nri --color=always 'Tunis_Province'</v>
      </c>
    </row>
    <row r="69" spans="1:55" x14ac:dyDescent="0.25">
      <c r="A69" s="7">
        <v>133</v>
      </c>
      <c r="B69" s="76">
        <v>105</v>
      </c>
      <c r="C69" s="73" t="s">
        <v>199</v>
      </c>
      <c r="D69" s="4" t="s">
        <v>508</v>
      </c>
      <c r="E69" s="68" t="s">
        <v>360</v>
      </c>
      <c r="F69" s="68" t="s">
        <v>509</v>
      </c>
      <c r="G69" s="4">
        <v>154</v>
      </c>
      <c r="H69" s="4">
        <v>201</v>
      </c>
      <c r="I69" s="4">
        <v>228</v>
      </c>
      <c r="J69" s="4">
        <v>3</v>
      </c>
      <c r="K69" s="4">
        <v>95</v>
      </c>
      <c r="L69" s="4">
        <v>0</v>
      </c>
      <c r="M69" s="4">
        <v>0</v>
      </c>
      <c r="N69" s="4">
        <v>0</v>
      </c>
      <c r="O69" s="4">
        <v>5</v>
      </c>
      <c r="P69" s="8" t="str">
        <f>IF(SUM(K69:O69)&lt;&gt;100,"ERROR","OK")</f>
        <v>OK</v>
      </c>
      <c r="Q69" s="4">
        <v>153</v>
      </c>
      <c r="R69" s="4">
        <v>159</v>
      </c>
      <c r="S69" s="8"/>
      <c r="T69" s="4" t="s">
        <v>360</v>
      </c>
      <c r="U69" s="4"/>
      <c r="V69" s="4"/>
      <c r="W69" s="4" t="s">
        <v>56</v>
      </c>
      <c r="X69" s="4"/>
      <c r="Y69" s="4"/>
      <c r="Z69" s="4"/>
      <c r="AA69" s="4"/>
      <c r="AB69" s="4" t="s">
        <v>56</v>
      </c>
      <c r="AC69" s="4"/>
      <c r="AD69" s="4"/>
      <c r="AE69" s="4"/>
      <c r="AF69" s="4" t="s">
        <v>56</v>
      </c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8"/>
      <c r="AZ69" s="14" t="s">
        <v>607</v>
      </c>
      <c r="BA69" s="48">
        <v>5</v>
      </c>
      <c r="BB69" s="8"/>
      <c r="BC69" t="str">
        <f t="shared" si="0"/>
        <v>grep -nri --color=always 'Pisa_Province'</v>
      </c>
    </row>
    <row r="70" spans="1:55" x14ac:dyDescent="0.25">
      <c r="A70" s="7">
        <v>24</v>
      </c>
      <c r="B70" s="76">
        <v>2</v>
      </c>
      <c r="C70" s="75" t="s">
        <v>90</v>
      </c>
      <c r="D70" s="5" t="s">
        <v>291</v>
      </c>
      <c r="E70" s="5" t="s">
        <v>411</v>
      </c>
      <c r="F70" s="5" t="s">
        <v>441</v>
      </c>
      <c r="G70" s="5">
        <v>255</v>
      </c>
      <c r="H70" s="5">
        <v>180</v>
      </c>
      <c r="I70" s="5">
        <v>190</v>
      </c>
      <c r="J70" s="5">
        <v>1</v>
      </c>
      <c r="K70" s="5">
        <v>55</v>
      </c>
      <c r="L70" s="5">
        <v>0</v>
      </c>
      <c r="M70" s="5">
        <v>0</v>
      </c>
      <c r="N70" s="5">
        <v>40</v>
      </c>
      <c r="O70" s="5">
        <v>5</v>
      </c>
      <c r="P70" s="8" t="str">
        <f>IF(SUM(K70:O70)&lt;&gt;100,"ERROR","OK")</f>
        <v>OK</v>
      </c>
      <c r="Q70" s="5">
        <v>154</v>
      </c>
      <c r="R70" s="5">
        <v>276</v>
      </c>
      <c r="S70" s="8"/>
      <c r="T70" s="5" t="s">
        <v>411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 t="s">
        <v>56</v>
      </c>
      <c r="AG70" s="5"/>
      <c r="AH70" s="5"/>
      <c r="AI70" s="5" t="s">
        <v>56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8"/>
      <c r="AZ70" s="15" t="s">
        <v>616</v>
      </c>
      <c r="BA70" s="48">
        <v>5</v>
      </c>
      <c r="BB70" s="8"/>
      <c r="BC70" t="str">
        <f t="shared" si="0"/>
        <v>grep -nri --color=always 'Oslo_Province'</v>
      </c>
    </row>
    <row r="71" spans="1:55" x14ac:dyDescent="0.25">
      <c r="A71" s="7">
        <v>199</v>
      </c>
      <c r="B71" s="76">
        <v>29</v>
      </c>
      <c r="C71" s="73" t="s">
        <v>265</v>
      </c>
      <c r="D71" s="4" t="s">
        <v>599</v>
      </c>
      <c r="E71" s="68" t="s">
        <v>318</v>
      </c>
      <c r="F71" s="68" t="s">
        <v>600</v>
      </c>
      <c r="G71" s="4">
        <v>36</v>
      </c>
      <c r="H71" s="4">
        <v>104</v>
      </c>
      <c r="I71" s="4">
        <v>35</v>
      </c>
      <c r="J71" s="4">
        <v>1</v>
      </c>
      <c r="K71" s="4">
        <v>30</v>
      </c>
      <c r="L71" s="4">
        <v>0</v>
      </c>
      <c r="M71" s="4">
        <v>0</v>
      </c>
      <c r="N71" s="4">
        <v>65</v>
      </c>
      <c r="O71" s="4">
        <v>5</v>
      </c>
      <c r="P71" s="70" t="str">
        <f>IF(SUM(K71:O71)&lt;&gt;100,"ERROR","OK")</f>
        <v>OK</v>
      </c>
      <c r="Q71" s="4">
        <v>155</v>
      </c>
      <c r="R71" s="4">
        <v>233</v>
      </c>
      <c r="S71" s="70"/>
      <c r="T71" s="4" t="s">
        <v>318</v>
      </c>
      <c r="U71" s="4" t="s">
        <v>267</v>
      </c>
      <c r="V71" s="4"/>
      <c r="W71" s="4"/>
      <c r="X71" s="4"/>
      <c r="Y71" s="4"/>
      <c r="Z71" s="4"/>
      <c r="AA71" s="4" t="s">
        <v>56</v>
      </c>
      <c r="AB71" s="4"/>
      <c r="AC71" s="4"/>
      <c r="AD71" s="4"/>
      <c r="AE71" s="4"/>
      <c r="AF71" s="4" t="s">
        <v>56</v>
      </c>
      <c r="AG71" s="4"/>
      <c r="AH71" s="4"/>
      <c r="AI71" s="4" t="s">
        <v>56</v>
      </c>
      <c r="AJ71" s="4"/>
      <c r="AK71" s="4"/>
      <c r="AL71" s="4"/>
      <c r="AM71" s="4"/>
      <c r="AN71" s="4"/>
      <c r="AO71" s="4"/>
      <c r="AP71" s="4"/>
      <c r="AQ71" s="4"/>
      <c r="AR71" s="4"/>
      <c r="AS71" s="4" t="s">
        <v>56</v>
      </c>
      <c r="AT71" s="4"/>
      <c r="AU71" s="4"/>
      <c r="AV71" s="4"/>
      <c r="AW71" s="4"/>
      <c r="AX71" s="4"/>
      <c r="AY71" s="70"/>
      <c r="AZ71" s="14" t="s">
        <v>605</v>
      </c>
      <c r="BA71" s="48">
        <v>5</v>
      </c>
      <c r="BB71" s="8"/>
      <c r="BC71" t="str">
        <f t="shared" ref="BC71:BC134" si="1">CONCATENATE("grep -nri --color=always '",C71,"'")</f>
        <v>grep -nri --color=always 'Lubeck_Province'</v>
      </c>
    </row>
    <row r="72" spans="1:55" x14ac:dyDescent="0.25">
      <c r="A72" s="7">
        <v>174</v>
      </c>
      <c r="B72" s="76">
        <v>173</v>
      </c>
      <c r="C72" s="75" t="s">
        <v>240</v>
      </c>
      <c r="D72" s="5" t="s">
        <v>566</v>
      </c>
      <c r="E72" s="10" t="s">
        <v>391</v>
      </c>
      <c r="F72" s="5" t="s">
        <v>567</v>
      </c>
      <c r="G72" s="5">
        <v>71</v>
      </c>
      <c r="H72" s="5">
        <v>87</v>
      </c>
      <c r="I72" s="5">
        <v>62</v>
      </c>
      <c r="J72" s="5">
        <v>3</v>
      </c>
      <c r="K72" s="5">
        <v>0</v>
      </c>
      <c r="L72" s="5">
        <v>0</v>
      </c>
      <c r="M72" s="5">
        <v>85</v>
      </c>
      <c r="N72" s="5">
        <v>5</v>
      </c>
      <c r="O72" s="5">
        <v>10</v>
      </c>
      <c r="P72" s="8" t="str">
        <f>IF(SUM(K72:O72)&lt;&gt;100,"ERROR","OK")</f>
        <v>OK</v>
      </c>
      <c r="Q72" s="5">
        <v>156</v>
      </c>
      <c r="R72" s="5">
        <v>101</v>
      </c>
      <c r="S72" s="8"/>
      <c r="T72" s="5" t="s">
        <v>373</v>
      </c>
      <c r="U72" s="5"/>
      <c r="V72" s="5"/>
      <c r="W72" s="5"/>
      <c r="X72" s="5"/>
      <c r="Y72" s="5"/>
      <c r="Z72" s="5"/>
      <c r="AA72" s="5"/>
      <c r="AB72" s="5"/>
      <c r="AC72" s="5"/>
      <c r="AD72" s="5" t="s">
        <v>56</v>
      </c>
      <c r="AE72" s="5"/>
      <c r="AF72" s="5"/>
      <c r="AG72" s="5"/>
      <c r="AH72" s="5"/>
      <c r="AI72" s="5"/>
      <c r="AJ72" s="5" t="s">
        <v>56</v>
      </c>
      <c r="AK72" s="5"/>
      <c r="AL72" s="5"/>
      <c r="AM72" s="5"/>
      <c r="AN72" s="5"/>
      <c r="AO72" s="5" t="s">
        <v>56</v>
      </c>
      <c r="AP72" s="5"/>
      <c r="AQ72" s="5"/>
      <c r="AR72" s="5"/>
      <c r="AS72" s="5"/>
      <c r="AT72" s="5"/>
      <c r="AU72" s="5"/>
      <c r="AV72" s="5"/>
      <c r="AW72" s="5"/>
      <c r="AX72" s="5"/>
      <c r="AY72" s="8"/>
      <c r="AZ72" s="15" t="s">
        <v>608</v>
      </c>
      <c r="BA72" s="48">
        <v>5</v>
      </c>
      <c r="BB72" s="8"/>
      <c r="BC72" t="str">
        <f t="shared" si="1"/>
        <v>grep -nri --color=always 'Al-Mahdiya_Province'</v>
      </c>
    </row>
    <row r="73" spans="1:55" x14ac:dyDescent="0.25">
      <c r="A73" s="7">
        <v>62</v>
      </c>
      <c r="B73" s="76">
        <v>84</v>
      </c>
      <c r="C73" s="75" t="s">
        <v>128</v>
      </c>
      <c r="D73" s="5" t="s">
        <v>340</v>
      </c>
      <c r="E73" s="9" t="s">
        <v>318</v>
      </c>
      <c r="F73" s="9" t="s">
        <v>470</v>
      </c>
      <c r="G73" s="5">
        <v>175</v>
      </c>
      <c r="H73" s="5">
        <v>175</v>
      </c>
      <c r="I73" s="5">
        <v>175</v>
      </c>
      <c r="J73" s="5">
        <v>3</v>
      </c>
      <c r="K73" s="5">
        <v>90</v>
      </c>
      <c r="L73" s="5">
        <v>0</v>
      </c>
      <c r="M73" s="5">
        <v>0</v>
      </c>
      <c r="N73" s="5">
        <v>0</v>
      </c>
      <c r="O73" s="5">
        <v>10</v>
      </c>
      <c r="P73" s="8" t="str">
        <f>IF(SUM(K73:O73)&lt;&gt;100,"ERROR","OK")</f>
        <v>OK</v>
      </c>
      <c r="Q73" s="5">
        <v>157</v>
      </c>
      <c r="R73" s="5">
        <v>172</v>
      </c>
      <c r="S73" s="8"/>
      <c r="T73" s="5" t="s">
        <v>346</v>
      </c>
      <c r="U73" s="5"/>
      <c r="V73" s="5"/>
      <c r="W73" s="5"/>
      <c r="X73" s="5" t="s">
        <v>56</v>
      </c>
      <c r="Y73" s="5"/>
      <c r="Z73" s="5"/>
      <c r="AA73" s="5" t="s">
        <v>56</v>
      </c>
      <c r="AB73" s="5"/>
      <c r="AC73" s="5"/>
      <c r="AD73" s="5"/>
      <c r="AE73" s="5"/>
      <c r="AF73" s="5" t="s">
        <v>56</v>
      </c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8"/>
      <c r="AZ73" s="15" t="s">
        <v>607</v>
      </c>
      <c r="BA73" s="48">
        <v>5</v>
      </c>
      <c r="BB73" s="8"/>
      <c r="BC73" t="str">
        <f t="shared" si="1"/>
        <v>grep -nri --color=always 'Verona_Province'</v>
      </c>
    </row>
    <row r="74" spans="1:55" x14ac:dyDescent="0.25">
      <c r="A74" s="7">
        <v>77</v>
      </c>
      <c r="B74" s="76">
        <v>101</v>
      </c>
      <c r="C74" s="73" t="s">
        <v>143</v>
      </c>
      <c r="D74" s="4" t="s">
        <v>359</v>
      </c>
      <c r="E74" s="4" t="s">
        <v>360</v>
      </c>
      <c r="F74" s="4" t="s">
        <v>481</v>
      </c>
      <c r="G74" s="4">
        <v>157</v>
      </c>
      <c r="H74" s="4">
        <v>198</v>
      </c>
      <c r="I74" s="4">
        <v>13</v>
      </c>
      <c r="J74" s="4">
        <v>7</v>
      </c>
      <c r="K74" s="4">
        <v>90</v>
      </c>
      <c r="L74" s="4">
        <v>0</v>
      </c>
      <c r="M74" s="4">
        <v>0</v>
      </c>
      <c r="N74" s="4">
        <v>0</v>
      </c>
      <c r="O74" s="4">
        <v>10</v>
      </c>
      <c r="P74" s="8" t="str">
        <f>IF(SUM(K74:O74)&lt;&gt;100,"ERROR","OK")</f>
        <v>OK</v>
      </c>
      <c r="Q74" s="4">
        <v>158</v>
      </c>
      <c r="R74" s="4">
        <v>160</v>
      </c>
      <c r="S74" s="8"/>
      <c r="T74" s="4" t="s">
        <v>360</v>
      </c>
      <c r="U74" s="4"/>
      <c r="V74" s="4"/>
      <c r="W74" s="4"/>
      <c r="X74" s="4" t="s">
        <v>56</v>
      </c>
      <c r="Y74" s="4"/>
      <c r="Z74" s="4"/>
      <c r="AA74" s="4"/>
      <c r="AB74" s="4"/>
      <c r="AC74" s="4"/>
      <c r="AD74" s="4"/>
      <c r="AE74" s="4"/>
      <c r="AF74" s="4" t="s">
        <v>56</v>
      </c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8"/>
      <c r="AZ74" s="14" t="s">
        <v>607</v>
      </c>
      <c r="BA74" s="48">
        <v>5</v>
      </c>
      <c r="BB74" s="8"/>
      <c r="BC74" t="str">
        <f t="shared" si="1"/>
        <v>grep -nri --color=always 'Florence_Province'</v>
      </c>
    </row>
    <row r="75" spans="1:55" x14ac:dyDescent="0.25">
      <c r="A75" s="7">
        <v>54</v>
      </c>
      <c r="B75" s="76">
        <v>56</v>
      </c>
      <c r="C75" s="75" t="s">
        <v>120</v>
      </c>
      <c r="D75" s="5" t="s">
        <v>330</v>
      </c>
      <c r="E75" s="9" t="s">
        <v>318</v>
      </c>
      <c r="F75" s="9" t="s">
        <v>460</v>
      </c>
      <c r="G75" s="5">
        <v>230</v>
      </c>
      <c r="H75" s="5">
        <v>41</v>
      </c>
      <c r="I75" s="5">
        <v>232</v>
      </c>
      <c r="J75" s="5">
        <v>2</v>
      </c>
      <c r="K75" s="5">
        <v>85</v>
      </c>
      <c r="L75" s="5">
        <v>1</v>
      </c>
      <c r="M75" s="5">
        <v>0</v>
      </c>
      <c r="N75" s="5">
        <v>6</v>
      </c>
      <c r="O75" s="5">
        <v>8</v>
      </c>
      <c r="P75" s="8" t="str">
        <f>IF(SUM(K75:O75)&lt;&gt;100,"ERROR","OK")</f>
        <v>OK</v>
      </c>
      <c r="Q75" s="5">
        <v>160</v>
      </c>
      <c r="R75" s="5">
        <v>201</v>
      </c>
      <c r="S75" s="8"/>
      <c r="T75" s="5" t="s">
        <v>318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 t="s">
        <v>56</v>
      </c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 t="s">
        <v>56</v>
      </c>
      <c r="AT75" s="5"/>
      <c r="AU75" s="5"/>
      <c r="AV75" s="5"/>
      <c r="AW75" s="5"/>
      <c r="AX75" s="5"/>
      <c r="AY75" s="8"/>
      <c r="AZ75" s="15" t="s">
        <v>605</v>
      </c>
      <c r="BA75" s="48">
        <v>5</v>
      </c>
      <c r="BB75" s="8"/>
      <c r="BC75" t="str">
        <f t="shared" si="1"/>
        <v>grep -nri --color=always 'Nuremburg_Province'</v>
      </c>
    </row>
    <row r="76" spans="1:55" x14ac:dyDescent="0.25">
      <c r="A76" s="7">
        <v>74</v>
      </c>
      <c r="B76" s="76">
        <v>99</v>
      </c>
      <c r="C76" s="75" t="s">
        <v>140</v>
      </c>
      <c r="D76" s="5" t="s">
        <v>354</v>
      </c>
      <c r="E76" s="5" t="s">
        <v>355</v>
      </c>
      <c r="F76" s="5" t="s">
        <v>478</v>
      </c>
      <c r="G76" s="5">
        <v>198</v>
      </c>
      <c r="H76" s="5">
        <v>43</v>
      </c>
      <c r="I76" s="5">
        <v>13</v>
      </c>
      <c r="J76" s="5">
        <v>4</v>
      </c>
      <c r="K76" s="5">
        <v>90</v>
      </c>
      <c r="L76" s="5">
        <v>0</v>
      </c>
      <c r="M76" s="5">
        <v>0</v>
      </c>
      <c r="N76" s="5">
        <v>0</v>
      </c>
      <c r="O76" s="5">
        <v>10</v>
      </c>
      <c r="P76" s="8" t="str">
        <f>IF(SUM(K76:O76)&lt;&gt;100,"ERROR","OK")</f>
        <v>OK</v>
      </c>
      <c r="Q76" s="5">
        <v>161</v>
      </c>
      <c r="R76" s="5">
        <v>166</v>
      </c>
      <c r="S76" s="8"/>
      <c r="T76" s="5" t="s">
        <v>318</v>
      </c>
      <c r="U76" s="5" t="s">
        <v>346</v>
      </c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8"/>
      <c r="AZ76" s="15" t="s">
        <v>607</v>
      </c>
      <c r="BA76" s="48">
        <v>5</v>
      </c>
      <c r="BB76" s="8"/>
      <c r="BC76" t="str">
        <f t="shared" si="1"/>
        <v>grep -nri --color=always 'Bologna_Province'</v>
      </c>
    </row>
    <row r="77" spans="1:55" x14ac:dyDescent="0.25">
      <c r="A77" s="7">
        <v>45</v>
      </c>
      <c r="B77" s="76">
        <v>33</v>
      </c>
      <c r="C77" s="73" t="s">
        <v>111</v>
      </c>
      <c r="D77" s="4" t="s">
        <v>320</v>
      </c>
      <c r="E77" s="68" t="s">
        <v>318</v>
      </c>
      <c r="F77" s="68" t="s">
        <v>460</v>
      </c>
      <c r="G77" s="4">
        <v>64</v>
      </c>
      <c r="H77" s="4">
        <v>41</v>
      </c>
      <c r="I77" s="4">
        <v>52</v>
      </c>
      <c r="J77" s="4">
        <v>2</v>
      </c>
      <c r="K77" s="4">
        <v>70</v>
      </c>
      <c r="L77" s="4">
        <v>0</v>
      </c>
      <c r="M77" s="4">
        <v>0</v>
      </c>
      <c r="N77" s="4">
        <v>20</v>
      </c>
      <c r="O77" s="4">
        <v>10</v>
      </c>
      <c r="P77" s="8" t="str">
        <f>IF(SUM(K77:O77)&lt;&gt;100,"ERROR","OK")</f>
        <v>OK</v>
      </c>
      <c r="Q77" s="4">
        <v>162</v>
      </c>
      <c r="R77" s="4">
        <v>221</v>
      </c>
      <c r="S77" s="8"/>
      <c r="T77" s="4" t="s">
        <v>318</v>
      </c>
      <c r="U77" s="4"/>
      <c r="V77" s="4"/>
      <c r="W77" s="4"/>
      <c r="X77" s="4"/>
      <c r="Y77" s="4"/>
      <c r="Z77" s="4"/>
      <c r="AA77" s="4" t="s">
        <v>56</v>
      </c>
      <c r="AB77" s="4"/>
      <c r="AC77" s="4"/>
      <c r="AD77" s="4"/>
      <c r="AE77" s="4"/>
      <c r="AF77" s="4" t="s">
        <v>56</v>
      </c>
      <c r="AG77" s="4"/>
      <c r="AH77" s="4"/>
      <c r="AI77" s="4" t="s">
        <v>56</v>
      </c>
      <c r="AJ77" s="4"/>
      <c r="AK77" s="4"/>
      <c r="AL77" s="4"/>
      <c r="AM77" s="4"/>
      <c r="AN77" s="4"/>
      <c r="AO77" s="4"/>
      <c r="AP77" s="4"/>
      <c r="AQ77" s="4"/>
      <c r="AR77" s="4"/>
      <c r="AS77" s="4" t="s">
        <v>56</v>
      </c>
      <c r="AT77" s="4"/>
      <c r="AU77" s="4" t="s">
        <v>56</v>
      </c>
      <c r="AV77" s="4"/>
      <c r="AW77" s="4"/>
      <c r="AX77" s="4"/>
      <c r="AY77" s="8"/>
      <c r="AZ77" s="14" t="s">
        <v>605</v>
      </c>
      <c r="BA77" s="48">
        <v>5</v>
      </c>
      <c r="BB77" s="8"/>
      <c r="BC77" t="str">
        <f t="shared" si="1"/>
        <v>grep -nri --color=always 'Hamburg_Province'</v>
      </c>
    </row>
    <row r="78" spans="1:55" x14ac:dyDescent="0.25">
      <c r="A78" s="7">
        <v>22</v>
      </c>
      <c r="B78" s="76">
        <v>23</v>
      </c>
      <c r="C78" s="75" t="s">
        <v>88</v>
      </c>
      <c r="D78" s="5" t="s">
        <v>289</v>
      </c>
      <c r="E78" s="5" t="s">
        <v>301</v>
      </c>
      <c r="F78" s="5" t="s">
        <v>440</v>
      </c>
      <c r="G78" s="5">
        <v>49</v>
      </c>
      <c r="H78" s="5">
        <v>171</v>
      </c>
      <c r="I78" s="5">
        <v>164</v>
      </c>
      <c r="J78" s="5">
        <v>1</v>
      </c>
      <c r="K78" s="5">
        <v>70</v>
      </c>
      <c r="L78" s="5">
        <v>0</v>
      </c>
      <c r="M78" s="5">
        <v>0</v>
      </c>
      <c r="N78" s="5">
        <v>20</v>
      </c>
      <c r="O78" s="5">
        <v>10</v>
      </c>
      <c r="P78" s="8" t="str">
        <f>IF(SUM(K78:O78)&lt;&gt;100,"ERROR","OK")</f>
        <v>OK</v>
      </c>
      <c r="Q78" s="5">
        <v>164</v>
      </c>
      <c r="R78" s="5">
        <v>246</v>
      </c>
      <c r="S78" s="8"/>
      <c r="T78" s="5" t="s">
        <v>301</v>
      </c>
      <c r="U78" s="5"/>
      <c r="V78" s="5"/>
      <c r="W78" s="5"/>
      <c r="X78" s="5"/>
      <c r="Y78" s="5"/>
      <c r="Z78" s="5"/>
      <c r="AA78" s="5"/>
      <c r="AB78" s="5" t="s">
        <v>56</v>
      </c>
      <c r="AC78" s="5"/>
      <c r="AD78" s="5"/>
      <c r="AE78" s="5"/>
      <c r="AF78" s="5"/>
      <c r="AG78" s="5"/>
      <c r="AH78" s="5"/>
      <c r="AI78" s="5" t="s">
        <v>56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8"/>
      <c r="AZ78" s="15" t="s">
        <v>616</v>
      </c>
      <c r="BA78" s="48">
        <v>5</v>
      </c>
      <c r="BB78" s="8"/>
      <c r="BC78" t="str">
        <f t="shared" si="1"/>
        <v>grep -nri --color=always 'Roskilde_Province'</v>
      </c>
    </row>
    <row r="79" spans="1:55" x14ac:dyDescent="0.25">
      <c r="A79" s="7">
        <v>63</v>
      </c>
      <c r="B79" s="76">
        <v>68</v>
      </c>
      <c r="C79" s="73" t="s">
        <v>129</v>
      </c>
      <c r="D79" s="4" t="s">
        <v>341</v>
      </c>
      <c r="E79" s="68" t="s">
        <v>318</v>
      </c>
      <c r="F79" s="68" t="s">
        <v>460</v>
      </c>
      <c r="G79" s="4">
        <v>150</v>
      </c>
      <c r="H79" s="4">
        <v>150</v>
      </c>
      <c r="I79" s="4">
        <v>150</v>
      </c>
      <c r="J79" s="4">
        <v>3</v>
      </c>
      <c r="K79" s="4">
        <v>85</v>
      </c>
      <c r="L79" s="4">
        <v>0</v>
      </c>
      <c r="M79" s="4">
        <v>0</v>
      </c>
      <c r="N79" s="4">
        <v>5</v>
      </c>
      <c r="O79" s="4">
        <v>10</v>
      </c>
      <c r="P79" s="8" t="str">
        <f>IF(SUM(K79:O79)&lt;&gt;100,"ERROR","OK")</f>
        <v>OK</v>
      </c>
      <c r="Q79" s="4">
        <v>166</v>
      </c>
      <c r="R79" s="4">
        <v>197</v>
      </c>
      <c r="S79" s="8"/>
      <c r="T79" s="4" t="s">
        <v>318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 t="s">
        <v>56</v>
      </c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 t="s">
        <v>56</v>
      </c>
      <c r="AT79" s="4"/>
      <c r="AU79" s="4"/>
      <c r="AV79" s="4"/>
      <c r="AW79" s="4"/>
      <c r="AX79" s="4"/>
      <c r="AY79" s="8"/>
      <c r="AZ79" s="14" t="s">
        <v>605</v>
      </c>
      <c r="BA79" s="48">
        <v>5</v>
      </c>
      <c r="BB79" s="8"/>
      <c r="BC79" t="str">
        <f t="shared" si="1"/>
        <v>grep -nri --color=always 'Ratisbon_Province'</v>
      </c>
    </row>
    <row r="80" spans="1:55" x14ac:dyDescent="0.25">
      <c r="A80" s="7">
        <v>67</v>
      </c>
      <c r="B80" s="76">
        <v>90</v>
      </c>
      <c r="C80" s="73" t="s">
        <v>133</v>
      </c>
      <c r="D80" s="4" t="s">
        <v>345</v>
      </c>
      <c r="E80" s="4" t="s">
        <v>346</v>
      </c>
      <c r="F80" s="4" t="s">
        <v>472</v>
      </c>
      <c r="G80" s="4">
        <v>13</v>
      </c>
      <c r="H80" s="4">
        <v>198</v>
      </c>
      <c r="I80" s="4">
        <v>117</v>
      </c>
      <c r="J80" s="4">
        <v>7</v>
      </c>
      <c r="K80" s="4">
        <v>85</v>
      </c>
      <c r="L80" s="4">
        <v>5</v>
      </c>
      <c r="M80" s="4">
        <v>0</v>
      </c>
      <c r="N80" s="4">
        <v>2</v>
      </c>
      <c r="O80" s="4">
        <v>8</v>
      </c>
      <c r="P80" s="8" t="str">
        <f>IF(SUM(K80:O80)&lt;&gt;100,"ERROR","OK")</f>
        <v>OK</v>
      </c>
      <c r="Q80" s="4">
        <v>168</v>
      </c>
      <c r="R80" s="4">
        <v>173</v>
      </c>
      <c r="S80" s="8"/>
      <c r="T80" s="4" t="s">
        <v>346</v>
      </c>
      <c r="U80" s="4"/>
      <c r="V80" s="4"/>
      <c r="W80" s="4" t="s">
        <v>56</v>
      </c>
      <c r="X80" s="4" t="s">
        <v>56</v>
      </c>
      <c r="Y80" s="4"/>
      <c r="Z80" s="4"/>
      <c r="AA80" s="4" t="s">
        <v>56</v>
      </c>
      <c r="AB80" s="4" t="s">
        <v>56</v>
      </c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8"/>
      <c r="AZ80" s="14" t="s">
        <v>607</v>
      </c>
      <c r="BA80" s="48">
        <v>5</v>
      </c>
      <c r="BB80" s="8"/>
      <c r="BC80" t="str">
        <f t="shared" si="1"/>
        <v>grep -nri --color=always 'Venice_Province'</v>
      </c>
    </row>
    <row r="81" spans="1:55" x14ac:dyDescent="0.25">
      <c r="A81" s="7">
        <v>25</v>
      </c>
      <c r="B81" s="76">
        <v>115</v>
      </c>
      <c r="C81" s="73" t="s">
        <v>91</v>
      </c>
      <c r="D81" s="4" t="s">
        <v>292</v>
      </c>
      <c r="E81" s="68" t="s">
        <v>355</v>
      </c>
      <c r="F81" s="68" t="s">
        <v>442</v>
      </c>
      <c r="G81" s="4">
        <v>52</v>
      </c>
      <c r="H81" s="4">
        <v>13</v>
      </c>
      <c r="I81" s="4">
        <v>198</v>
      </c>
      <c r="J81" s="4">
        <v>5</v>
      </c>
      <c r="K81" s="4">
        <v>85</v>
      </c>
      <c r="L81" s="4">
        <v>10</v>
      </c>
      <c r="M81" s="4">
        <v>0</v>
      </c>
      <c r="N81" s="4">
        <v>0</v>
      </c>
      <c r="O81" s="4">
        <v>5</v>
      </c>
      <c r="P81" s="8" t="str">
        <f>IF(SUM(K81:O81)&lt;&gt;100,"ERROR","OK")</f>
        <v>OK</v>
      </c>
      <c r="Q81" s="4">
        <v>169</v>
      </c>
      <c r="R81" s="4">
        <v>146</v>
      </c>
      <c r="S81" s="8"/>
      <c r="T81" s="4" t="s">
        <v>355</v>
      </c>
      <c r="U81" s="4"/>
      <c r="V81" s="4"/>
      <c r="W81" s="4" t="s">
        <v>56</v>
      </c>
      <c r="X81" s="4" t="s">
        <v>56</v>
      </c>
      <c r="Y81" s="4"/>
      <c r="Z81" s="4" t="s">
        <v>56</v>
      </c>
      <c r="AA81" s="4" t="s">
        <v>56</v>
      </c>
      <c r="AB81" s="4" t="s">
        <v>56</v>
      </c>
      <c r="AC81" s="4" t="s">
        <v>56</v>
      </c>
      <c r="AD81" s="4"/>
      <c r="AE81" s="4"/>
      <c r="AF81" s="4" t="s">
        <v>56</v>
      </c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8"/>
      <c r="AZ81" s="14" t="s">
        <v>607</v>
      </c>
      <c r="BA81" s="48">
        <v>5</v>
      </c>
      <c r="BB81" s="8"/>
      <c r="BC81" t="str">
        <f t="shared" si="1"/>
        <v>grep -nri --color=always 'Rome_Province'</v>
      </c>
    </row>
    <row r="82" spans="1:55" x14ac:dyDescent="0.25">
      <c r="A82" s="7">
        <v>151</v>
      </c>
      <c r="B82" s="76">
        <v>39</v>
      </c>
      <c r="C82" s="73" t="s">
        <v>217</v>
      </c>
      <c r="D82" s="4" t="s">
        <v>536</v>
      </c>
      <c r="E82" s="4" t="s">
        <v>318</v>
      </c>
      <c r="F82" s="4" t="s">
        <v>537</v>
      </c>
      <c r="G82" s="4">
        <v>117</v>
      </c>
      <c r="H82" s="4">
        <v>171</v>
      </c>
      <c r="I82" s="4">
        <v>196</v>
      </c>
      <c r="J82" s="4">
        <v>1</v>
      </c>
      <c r="K82" s="4">
        <v>30</v>
      </c>
      <c r="L82" s="4">
        <v>0</v>
      </c>
      <c r="M82" s="4">
        <v>0</v>
      </c>
      <c r="N82" s="4">
        <v>65</v>
      </c>
      <c r="O82" s="4">
        <v>5</v>
      </c>
      <c r="P82" s="8" t="str">
        <f>IF(SUM(K82:O82)&lt;&gt;100,"ERROR","OK")</f>
        <v>OK</v>
      </c>
      <c r="Q82" s="4">
        <v>171</v>
      </c>
      <c r="R82" s="4">
        <v>223</v>
      </c>
      <c r="S82" s="8"/>
      <c r="T82" s="4" t="s">
        <v>318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 t="s">
        <v>56</v>
      </c>
      <c r="AJ82" s="4"/>
      <c r="AK82" s="4"/>
      <c r="AL82" s="4"/>
      <c r="AM82" s="4"/>
      <c r="AN82" s="4"/>
      <c r="AO82" s="4"/>
      <c r="AP82" s="4"/>
      <c r="AQ82" s="4"/>
      <c r="AR82" s="4"/>
      <c r="AS82" s="4" t="s">
        <v>56</v>
      </c>
      <c r="AT82" s="4"/>
      <c r="AU82" s="4"/>
      <c r="AV82" s="4"/>
      <c r="AW82" s="4"/>
      <c r="AX82" s="4"/>
      <c r="AY82" s="8"/>
      <c r="AZ82" s="14" t="s">
        <v>605</v>
      </c>
      <c r="BA82" s="48">
        <v>5</v>
      </c>
      <c r="BB82" s="8"/>
      <c r="BC82" t="str">
        <f t="shared" si="1"/>
        <v>grep -nri --color=always 'Brandeburg_Province'</v>
      </c>
    </row>
    <row r="83" spans="1:55" x14ac:dyDescent="0.25">
      <c r="A83" s="7">
        <v>149</v>
      </c>
      <c r="B83" s="76">
        <v>184</v>
      </c>
      <c r="C83" s="73" t="s">
        <v>215</v>
      </c>
      <c r="D83" s="4" t="s">
        <v>532</v>
      </c>
      <c r="E83" s="68" t="s">
        <v>391</v>
      </c>
      <c r="F83" s="68" t="s">
        <v>533</v>
      </c>
      <c r="G83" s="4">
        <v>152</v>
      </c>
      <c r="H83" s="4">
        <v>94</v>
      </c>
      <c r="I83" s="4">
        <v>94</v>
      </c>
      <c r="J83" s="4">
        <v>0</v>
      </c>
      <c r="K83" s="4">
        <v>5</v>
      </c>
      <c r="L83" s="4">
        <v>0</v>
      </c>
      <c r="M83" s="4">
        <v>70</v>
      </c>
      <c r="N83" s="4">
        <v>20</v>
      </c>
      <c r="O83" s="4">
        <v>5</v>
      </c>
      <c r="P83" s="8" t="str">
        <f>IF(SUM(K83:O83)&lt;&gt;100,"ERROR","OK")</f>
        <v>OK</v>
      </c>
      <c r="Q83" s="4">
        <v>172</v>
      </c>
      <c r="R83" s="4">
        <v>82</v>
      </c>
      <c r="S83" s="8"/>
      <c r="T83" s="4" t="s">
        <v>373</v>
      </c>
      <c r="U83" s="4"/>
      <c r="V83" s="4"/>
      <c r="W83" s="4"/>
      <c r="X83" s="4" t="s">
        <v>56</v>
      </c>
      <c r="Y83" s="4"/>
      <c r="Z83" s="4"/>
      <c r="AA83" s="4"/>
      <c r="AB83" s="4"/>
      <c r="AC83" s="4"/>
      <c r="AD83" s="4"/>
      <c r="AE83" s="4"/>
      <c r="AF83" s="4"/>
      <c r="AG83" s="4" t="s">
        <v>56</v>
      </c>
      <c r="AH83" s="4"/>
      <c r="AI83" s="4"/>
      <c r="AJ83" s="4" t="s">
        <v>56</v>
      </c>
      <c r="AK83" s="4" t="s">
        <v>56</v>
      </c>
      <c r="AL83" s="4" t="s">
        <v>56</v>
      </c>
      <c r="AM83" s="4"/>
      <c r="AN83" s="4"/>
      <c r="AO83" s="4" t="s">
        <v>56</v>
      </c>
      <c r="AP83" s="4"/>
      <c r="AQ83" s="4"/>
      <c r="AR83" s="4"/>
      <c r="AS83" s="4"/>
      <c r="AT83" s="4"/>
      <c r="AU83" s="4"/>
      <c r="AV83" s="4"/>
      <c r="AW83" s="4"/>
      <c r="AX83" s="4"/>
      <c r="AY83" s="8"/>
      <c r="AZ83" s="14" t="s">
        <v>608</v>
      </c>
      <c r="BA83" s="48">
        <v>5</v>
      </c>
      <c r="BB83" s="8"/>
      <c r="BC83" t="str">
        <f t="shared" si="1"/>
        <v>grep -nri --color=always 'Tarabulus_Province'</v>
      </c>
    </row>
    <row r="84" spans="1:55" x14ac:dyDescent="0.25">
      <c r="A84" s="7">
        <v>160</v>
      </c>
      <c r="B84" s="76">
        <v>18</v>
      </c>
      <c r="C84" s="75" t="s">
        <v>226</v>
      </c>
      <c r="D84" s="5" t="s">
        <v>547</v>
      </c>
      <c r="E84" s="5" t="s">
        <v>301</v>
      </c>
      <c r="F84" s="5" t="s">
        <v>548</v>
      </c>
      <c r="G84" s="5">
        <v>140</v>
      </c>
      <c r="H84" s="5">
        <v>27</v>
      </c>
      <c r="I84" s="5">
        <v>27</v>
      </c>
      <c r="J84" s="5">
        <v>2</v>
      </c>
      <c r="K84" s="5">
        <v>65</v>
      </c>
      <c r="L84" s="5">
        <v>0</v>
      </c>
      <c r="M84" s="5">
        <v>0</v>
      </c>
      <c r="N84" s="5">
        <v>25</v>
      </c>
      <c r="O84" s="5">
        <v>10</v>
      </c>
      <c r="P84" s="8" t="str">
        <f>IF(SUM(K84:O84)&lt;&gt;100,"ERROR","OK")</f>
        <v>OK</v>
      </c>
      <c r="Q84" s="5">
        <v>172</v>
      </c>
      <c r="R84" s="5">
        <v>247</v>
      </c>
      <c r="S84" s="8"/>
      <c r="T84" s="5" t="s">
        <v>301</v>
      </c>
      <c r="U84" s="5"/>
      <c r="V84" s="5"/>
      <c r="W84" s="5" t="s">
        <v>56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 t="s">
        <v>56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8"/>
      <c r="AZ84" s="15" t="s">
        <v>616</v>
      </c>
      <c r="BA84" s="48">
        <v>5</v>
      </c>
      <c r="BB84" s="8"/>
      <c r="BC84" t="str">
        <f t="shared" si="1"/>
        <v>grep -nri --color=always 'Lund_Province'</v>
      </c>
    </row>
    <row r="85" spans="1:55" x14ac:dyDescent="0.25">
      <c r="A85" s="7">
        <v>9</v>
      </c>
      <c r="B85" s="76">
        <v>158</v>
      </c>
      <c r="C85" s="73" t="s">
        <v>75</v>
      </c>
      <c r="D85" s="4" t="s">
        <v>276</v>
      </c>
      <c r="E85" s="68" t="s">
        <v>307</v>
      </c>
      <c r="F85" s="68" t="s">
        <v>426</v>
      </c>
      <c r="G85" s="4">
        <v>177</v>
      </c>
      <c r="H85" s="4">
        <v>142</v>
      </c>
      <c r="I85" s="4">
        <v>58</v>
      </c>
      <c r="J85" s="4">
        <v>9</v>
      </c>
      <c r="K85" s="4">
        <v>25</v>
      </c>
      <c r="L85" s="4">
        <v>34</v>
      </c>
      <c r="M85" s="4">
        <v>33</v>
      </c>
      <c r="N85" s="4">
        <v>3</v>
      </c>
      <c r="O85" s="4">
        <v>5</v>
      </c>
      <c r="P85" s="8" t="str">
        <f>IF(SUM(K85:O85)&lt;&gt;100,"ERROR","OK")</f>
        <v>OK</v>
      </c>
      <c r="Q85" s="4">
        <v>173</v>
      </c>
      <c r="R85" s="4">
        <v>119</v>
      </c>
      <c r="S85" s="8"/>
      <c r="T85" s="4" t="s">
        <v>307</v>
      </c>
      <c r="U85" s="4"/>
      <c r="V85" s="4"/>
      <c r="W85" s="4" t="s">
        <v>56</v>
      </c>
      <c r="X85" s="4"/>
      <c r="Y85" s="4"/>
      <c r="Z85" s="4"/>
      <c r="AA85" s="4" t="s">
        <v>56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8"/>
      <c r="AZ85" s="14" t="s">
        <v>614</v>
      </c>
      <c r="BA85" s="48">
        <v>5</v>
      </c>
      <c r="BB85" s="8"/>
      <c r="BC85" t="str">
        <f t="shared" si="1"/>
        <v>grep -nri --color=always 'Palermo_Province'</v>
      </c>
    </row>
    <row r="86" spans="1:55" x14ac:dyDescent="0.25">
      <c r="A86" s="7">
        <v>121</v>
      </c>
      <c r="B86" s="76">
        <v>10</v>
      </c>
      <c r="C86" s="73" t="s">
        <v>187</v>
      </c>
      <c r="D86" s="4" t="s">
        <v>410</v>
      </c>
      <c r="E86" s="4" t="s">
        <v>411</v>
      </c>
      <c r="F86" s="4" t="s">
        <v>505</v>
      </c>
      <c r="G86" s="4">
        <v>255</v>
      </c>
      <c r="H86" s="4">
        <v>125</v>
      </c>
      <c r="I86" s="4">
        <v>190</v>
      </c>
      <c r="J86" s="4">
        <v>1</v>
      </c>
      <c r="K86" s="4">
        <v>55</v>
      </c>
      <c r="L86" s="4">
        <v>0</v>
      </c>
      <c r="M86" s="4">
        <v>0</v>
      </c>
      <c r="N86" s="4">
        <v>40</v>
      </c>
      <c r="O86" s="4">
        <v>5</v>
      </c>
      <c r="P86" s="8" t="str">
        <f>IF(SUM(K86:O86)&lt;&gt;100,"ERROR","OK")</f>
        <v>OK</v>
      </c>
      <c r="Q86" s="4">
        <v>174</v>
      </c>
      <c r="R86" s="4">
        <v>265</v>
      </c>
      <c r="S86" s="8"/>
      <c r="T86" s="4" t="s">
        <v>411</v>
      </c>
      <c r="U86" s="4"/>
      <c r="V86" s="4"/>
      <c r="W86" s="4"/>
      <c r="X86" s="4" t="s">
        <v>56</v>
      </c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 t="s">
        <v>56</v>
      </c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 t="s">
        <v>56</v>
      </c>
      <c r="AV86" s="4"/>
      <c r="AW86" s="4"/>
      <c r="AX86" s="4"/>
      <c r="AY86" s="8"/>
      <c r="AZ86" s="14" t="s">
        <v>616</v>
      </c>
      <c r="BA86" s="48">
        <v>5</v>
      </c>
      <c r="BB86" s="8"/>
      <c r="BC86" t="str">
        <f t="shared" si="1"/>
        <v>grep -nri --color=always 'Skara_Province'</v>
      </c>
    </row>
    <row r="87" spans="1:55" x14ac:dyDescent="0.25">
      <c r="A87" s="7">
        <v>137</v>
      </c>
      <c r="B87" s="76">
        <v>106</v>
      </c>
      <c r="C87" s="73" t="s">
        <v>203</v>
      </c>
      <c r="D87" s="4" t="s">
        <v>513</v>
      </c>
      <c r="E87" s="68" t="s">
        <v>355</v>
      </c>
      <c r="F87" s="68" t="s">
        <v>478</v>
      </c>
      <c r="G87" s="4">
        <v>9</v>
      </c>
      <c r="H87" s="4">
        <v>183</v>
      </c>
      <c r="I87" s="4">
        <v>126</v>
      </c>
      <c r="J87" s="4">
        <v>2</v>
      </c>
      <c r="K87" s="4">
        <v>90</v>
      </c>
      <c r="L87" s="4">
        <v>0</v>
      </c>
      <c r="M87" s="4">
        <v>0</v>
      </c>
      <c r="N87" s="4">
        <v>0</v>
      </c>
      <c r="O87" s="4">
        <v>10</v>
      </c>
      <c r="P87" s="8" t="str">
        <f>IF(SUM(K87:O87)&lt;&gt;100,"ERROR","OK")</f>
        <v>OK</v>
      </c>
      <c r="Q87" s="4">
        <v>174</v>
      </c>
      <c r="R87" s="4">
        <v>159</v>
      </c>
      <c r="S87" s="8"/>
      <c r="T87" s="4" t="s">
        <v>355</v>
      </c>
      <c r="U87" s="4"/>
      <c r="V87" s="4"/>
      <c r="W87" s="4"/>
      <c r="X87" s="4"/>
      <c r="Y87" s="4"/>
      <c r="Z87" s="4"/>
      <c r="AA87" s="4" t="s">
        <v>56</v>
      </c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8"/>
      <c r="AZ87" s="14" t="s">
        <v>607</v>
      </c>
      <c r="BA87" s="48">
        <v>5</v>
      </c>
      <c r="BB87" s="8"/>
      <c r="BC87" t="str">
        <f t="shared" si="1"/>
        <v>grep -nri --color=always 'Ancona_Province'</v>
      </c>
    </row>
    <row r="88" spans="1:55" x14ac:dyDescent="0.25">
      <c r="A88" s="7">
        <v>124</v>
      </c>
      <c r="B88" s="76">
        <v>81</v>
      </c>
      <c r="C88" s="75" t="s">
        <v>190</v>
      </c>
      <c r="D88" s="5" t="s">
        <v>414</v>
      </c>
      <c r="E88" s="5" t="s">
        <v>318</v>
      </c>
      <c r="F88" s="5" t="s">
        <v>459</v>
      </c>
      <c r="G88" s="5">
        <v>128</v>
      </c>
      <c r="H88" s="5">
        <v>128</v>
      </c>
      <c r="I88" s="5">
        <v>192</v>
      </c>
      <c r="J88" s="5">
        <v>1</v>
      </c>
      <c r="K88" s="5">
        <v>85</v>
      </c>
      <c r="L88" s="5">
        <v>0</v>
      </c>
      <c r="M88" s="5">
        <v>0</v>
      </c>
      <c r="N88" s="5">
        <v>0</v>
      </c>
      <c r="O88" s="5">
        <v>15</v>
      </c>
      <c r="P88" s="8" t="str">
        <f>IF(SUM(K88:O88)&lt;&gt;100,"ERROR","OK")</f>
        <v>OK</v>
      </c>
      <c r="Q88" s="5">
        <v>180</v>
      </c>
      <c r="R88" s="5">
        <v>182</v>
      </c>
      <c r="S88" s="8"/>
      <c r="T88" s="5" t="s">
        <v>318</v>
      </c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 t="s">
        <v>56</v>
      </c>
      <c r="AT88" s="5"/>
      <c r="AU88" s="5"/>
      <c r="AV88" s="5"/>
      <c r="AW88" s="5"/>
      <c r="AX88" s="5"/>
      <c r="AY88" s="8"/>
      <c r="AZ88" s="15" t="s">
        <v>605</v>
      </c>
      <c r="BA88" s="48">
        <v>5</v>
      </c>
      <c r="BB88" s="8"/>
      <c r="BC88" t="str">
        <f t="shared" si="1"/>
        <v>grep -nri --color=always 'Freiberg_Province'</v>
      </c>
    </row>
    <row r="89" spans="1:55" x14ac:dyDescent="0.25">
      <c r="A89" s="7">
        <v>125</v>
      </c>
      <c r="B89" s="76">
        <v>31</v>
      </c>
      <c r="C89" s="73" t="s">
        <v>191</v>
      </c>
      <c r="D89" s="4" t="s">
        <v>415</v>
      </c>
      <c r="E89" s="69" t="s">
        <v>301</v>
      </c>
      <c r="F89" s="68" t="s">
        <v>458</v>
      </c>
      <c r="G89" s="4">
        <v>255</v>
      </c>
      <c r="H89" s="4">
        <v>255</v>
      </c>
      <c r="I89" s="4">
        <v>0</v>
      </c>
      <c r="J89" s="4">
        <v>1</v>
      </c>
      <c r="K89" s="4">
        <v>35</v>
      </c>
      <c r="L89" s="4">
        <v>0</v>
      </c>
      <c r="M89" s="4">
        <v>0</v>
      </c>
      <c r="N89" s="4">
        <v>63</v>
      </c>
      <c r="O89" s="4">
        <v>2</v>
      </c>
      <c r="P89" s="8" t="str">
        <f>IF(SUM(K89:O89)&lt;&gt;100,"ERROR","OK")</f>
        <v>OK</v>
      </c>
      <c r="Q89" s="4">
        <v>180</v>
      </c>
      <c r="R89" s="4">
        <v>230</v>
      </c>
      <c r="S89" s="8"/>
      <c r="T89" s="4" t="s">
        <v>267</v>
      </c>
      <c r="U89" s="4"/>
      <c r="V89" s="4"/>
      <c r="W89" s="4"/>
      <c r="X89" s="4" t="s">
        <v>56</v>
      </c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 t="s">
        <v>56</v>
      </c>
      <c r="AJ89" s="4"/>
      <c r="AK89" s="4"/>
      <c r="AL89" s="4"/>
      <c r="AM89" s="4"/>
      <c r="AN89" s="4"/>
      <c r="AO89" s="4"/>
      <c r="AP89" s="4"/>
      <c r="AQ89" s="4"/>
      <c r="AR89" s="4"/>
      <c r="AS89" s="4" t="s">
        <v>56</v>
      </c>
      <c r="AT89" s="4"/>
      <c r="AU89" s="4"/>
      <c r="AV89" s="4"/>
      <c r="AW89" s="4"/>
      <c r="AX89" s="4"/>
      <c r="AY89" s="8"/>
      <c r="AZ89" s="14" t="s">
        <v>605</v>
      </c>
      <c r="BA89" s="48">
        <v>5</v>
      </c>
      <c r="BB89" s="8"/>
      <c r="BC89" t="str">
        <f t="shared" si="1"/>
        <v>grep -nri --color=always 'Szczecin_Province'</v>
      </c>
    </row>
    <row r="90" spans="1:55" x14ac:dyDescent="0.25">
      <c r="A90" s="7">
        <v>51</v>
      </c>
      <c r="B90" s="76">
        <v>55</v>
      </c>
      <c r="C90" s="73" t="s">
        <v>117</v>
      </c>
      <c r="D90" s="4" t="s">
        <v>326</v>
      </c>
      <c r="E90" s="4" t="s">
        <v>318</v>
      </c>
      <c r="F90" s="4" t="s">
        <v>463</v>
      </c>
      <c r="G90" s="4">
        <v>58</v>
      </c>
      <c r="H90" s="4">
        <v>150</v>
      </c>
      <c r="I90" s="4">
        <v>177</v>
      </c>
      <c r="J90" s="4">
        <v>4</v>
      </c>
      <c r="K90" s="4">
        <v>50</v>
      </c>
      <c r="L90" s="4">
        <v>2</v>
      </c>
      <c r="M90" s="4">
        <v>0</v>
      </c>
      <c r="N90" s="4">
        <v>43</v>
      </c>
      <c r="O90" s="4">
        <v>5</v>
      </c>
      <c r="P90" s="8" t="str">
        <f>IF(SUM(K90:O90)&lt;&gt;100,"ERROR","OK")</f>
        <v>OK</v>
      </c>
      <c r="Q90" s="4">
        <v>181</v>
      </c>
      <c r="R90" s="4">
        <v>206</v>
      </c>
      <c r="S90" s="8"/>
      <c r="T90" s="4" t="s">
        <v>318</v>
      </c>
      <c r="U90" s="4"/>
      <c r="V90" s="4"/>
      <c r="W90" s="4"/>
      <c r="X90" s="4"/>
      <c r="Y90" s="4"/>
      <c r="Z90" s="4"/>
      <c r="AA90" s="4" t="s">
        <v>56</v>
      </c>
      <c r="AB90" s="4" t="s">
        <v>56</v>
      </c>
      <c r="AC90" s="4"/>
      <c r="AD90" s="4"/>
      <c r="AE90" s="4"/>
      <c r="AF90" s="4" t="s">
        <v>56</v>
      </c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 t="s">
        <v>56</v>
      </c>
      <c r="AT90" s="4"/>
      <c r="AU90" s="4"/>
      <c r="AV90" s="4"/>
      <c r="AW90" s="4"/>
      <c r="AX90" s="4"/>
      <c r="AY90" s="8"/>
      <c r="AZ90" s="16" t="s">
        <v>605</v>
      </c>
      <c r="BA90" s="48">
        <v>5</v>
      </c>
      <c r="BB90" s="8"/>
      <c r="BC90" t="str">
        <f t="shared" si="1"/>
        <v>grep -nri --color=always 'Prague_Province'</v>
      </c>
    </row>
    <row r="91" spans="1:55" x14ac:dyDescent="0.25">
      <c r="A91" s="7">
        <v>86</v>
      </c>
      <c r="B91" s="76">
        <v>135</v>
      </c>
      <c r="C91" s="75" t="s">
        <v>152</v>
      </c>
      <c r="D91" s="5" t="s">
        <v>370</v>
      </c>
      <c r="E91" s="9" t="s">
        <v>307</v>
      </c>
      <c r="F91" s="9" t="s">
        <v>478</v>
      </c>
      <c r="G91" s="5">
        <v>198</v>
      </c>
      <c r="H91" s="5">
        <v>13</v>
      </c>
      <c r="I91" s="5">
        <v>174</v>
      </c>
      <c r="J91" s="5">
        <v>7</v>
      </c>
      <c r="K91" s="5">
        <v>45</v>
      </c>
      <c r="L91" s="5">
        <v>40</v>
      </c>
      <c r="M91" s="5">
        <v>8</v>
      </c>
      <c r="N91" s="5">
        <v>0</v>
      </c>
      <c r="O91" s="5">
        <v>7</v>
      </c>
      <c r="P91" s="8" t="str">
        <f>IF(SUM(K91:O91)&lt;&gt;100,"ERROR","OK")</f>
        <v>OK</v>
      </c>
      <c r="Q91" s="5">
        <v>182</v>
      </c>
      <c r="R91" s="5">
        <v>139</v>
      </c>
      <c r="S91" s="8"/>
      <c r="T91" s="5" t="s">
        <v>307</v>
      </c>
      <c r="U91" s="5"/>
      <c r="V91" s="5"/>
      <c r="W91" s="5"/>
      <c r="X91" s="5"/>
      <c r="Y91" s="5"/>
      <c r="Z91" s="5" t="s">
        <v>56</v>
      </c>
      <c r="AA91" s="5"/>
      <c r="AB91" s="5" t="s">
        <v>56</v>
      </c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 t="s">
        <v>56</v>
      </c>
      <c r="AW91" s="5"/>
      <c r="AX91" s="5"/>
      <c r="AY91" s="8"/>
      <c r="AZ91" s="15" t="s">
        <v>614</v>
      </c>
      <c r="BA91" s="48">
        <v>5</v>
      </c>
      <c r="BB91" s="8"/>
      <c r="BC91" t="str">
        <f t="shared" si="1"/>
        <v>grep -nri --color=always 'Naples_Province'</v>
      </c>
    </row>
    <row r="92" spans="1:55" x14ac:dyDescent="0.25">
      <c r="A92" s="7">
        <v>72</v>
      </c>
      <c r="B92" s="76">
        <v>92</v>
      </c>
      <c r="C92" s="75" t="s">
        <v>138</v>
      </c>
      <c r="D92" s="5" t="s">
        <v>352</v>
      </c>
      <c r="E92" s="5" t="s">
        <v>346</v>
      </c>
      <c r="F92" s="5" t="s">
        <v>477</v>
      </c>
      <c r="G92" s="5">
        <v>177</v>
      </c>
      <c r="H92" s="5">
        <v>83</v>
      </c>
      <c r="I92" s="5">
        <v>58</v>
      </c>
      <c r="J92" s="5">
        <v>2</v>
      </c>
      <c r="K92" s="5">
        <v>85</v>
      </c>
      <c r="L92" s="5">
        <v>5</v>
      </c>
      <c r="M92" s="5">
        <v>0</v>
      </c>
      <c r="N92" s="5">
        <v>0</v>
      </c>
      <c r="O92" s="5">
        <v>10</v>
      </c>
      <c r="P92" s="8" t="str">
        <f>IF(SUM(K92:O92)&lt;&gt;100,"ERROR","OK")</f>
        <v>OK</v>
      </c>
      <c r="Q92" s="5">
        <v>187</v>
      </c>
      <c r="R92" s="5">
        <v>164</v>
      </c>
      <c r="S92" s="8"/>
      <c r="T92" s="5" t="s">
        <v>346</v>
      </c>
      <c r="U92" s="5" t="s">
        <v>335</v>
      </c>
      <c r="V92" s="5"/>
      <c r="W92" s="5"/>
      <c r="X92" s="5" t="s">
        <v>56</v>
      </c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8"/>
      <c r="AZ92" s="15" t="s">
        <v>606</v>
      </c>
      <c r="BA92" s="48">
        <v>5</v>
      </c>
      <c r="BB92" s="8"/>
      <c r="BC92" t="str">
        <f t="shared" si="1"/>
        <v>grep -nri --color=always 'Zara_Province'</v>
      </c>
    </row>
    <row r="93" spans="1:55" x14ac:dyDescent="0.25">
      <c r="A93" s="7">
        <v>35</v>
      </c>
      <c r="B93" s="76">
        <v>143</v>
      </c>
      <c r="C93" s="73" t="s">
        <v>101</v>
      </c>
      <c r="D93" s="4" t="s">
        <v>306</v>
      </c>
      <c r="E93" s="68" t="s">
        <v>307</v>
      </c>
      <c r="F93" s="68" t="s">
        <v>452</v>
      </c>
      <c r="G93" s="4">
        <v>0</v>
      </c>
      <c r="H93" s="4">
        <v>0</v>
      </c>
      <c r="I93" s="4">
        <v>121</v>
      </c>
      <c r="J93" s="4">
        <v>2</v>
      </c>
      <c r="K93" s="4">
        <v>25</v>
      </c>
      <c r="L93" s="4">
        <v>52</v>
      </c>
      <c r="M93" s="4">
        <v>15</v>
      </c>
      <c r="N93" s="4">
        <v>3</v>
      </c>
      <c r="O93" s="4">
        <v>5</v>
      </c>
      <c r="P93" s="8" t="str">
        <f>IF(SUM(K93:O93)&lt;&gt;100,"ERROR","OK")</f>
        <v>OK</v>
      </c>
      <c r="Q93" s="4">
        <v>191</v>
      </c>
      <c r="R93" s="4">
        <v>120</v>
      </c>
      <c r="S93" s="8"/>
      <c r="T93" s="4" t="s">
        <v>307</v>
      </c>
      <c r="U93" s="4"/>
      <c r="V93" s="4"/>
      <c r="W93" s="4"/>
      <c r="X93" s="4"/>
      <c r="Y93" s="4"/>
      <c r="Z93" s="4"/>
      <c r="AA93" s="4"/>
      <c r="AB93" s="4" t="s">
        <v>56</v>
      </c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8"/>
      <c r="AZ93" s="14" t="s">
        <v>607</v>
      </c>
      <c r="BA93" s="48">
        <v>5</v>
      </c>
      <c r="BB93" s="8"/>
      <c r="BC93" t="str">
        <f t="shared" si="1"/>
        <v>grep -nri --color=always 'Reggio_Province'</v>
      </c>
    </row>
    <row r="94" spans="1:55" x14ac:dyDescent="0.25">
      <c r="A94" s="7">
        <v>70</v>
      </c>
      <c r="B94" s="76">
        <v>88</v>
      </c>
      <c r="C94" s="75" t="s">
        <v>136</v>
      </c>
      <c r="D94" s="5" t="s">
        <v>350</v>
      </c>
      <c r="E94" s="5" t="s">
        <v>335</v>
      </c>
      <c r="F94" s="5" t="s">
        <v>475</v>
      </c>
      <c r="G94" s="5">
        <v>58</v>
      </c>
      <c r="H94" s="5">
        <v>173</v>
      </c>
      <c r="I94" s="5">
        <v>177</v>
      </c>
      <c r="J94" s="5">
        <v>2</v>
      </c>
      <c r="K94" s="5">
        <v>50</v>
      </c>
      <c r="L94" s="5">
        <v>20</v>
      </c>
      <c r="M94" s="5">
        <v>0</v>
      </c>
      <c r="N94" s="5">
        <v>15</v>
      </c>
      <c r="O94" s="5">
        <v>15</v>
      </c>
      <c r="P94" s="8" t="str">
        <f>IF(SUM(K94:O94)&lt;&gt;100,"ERROR","OK")</f>
        <v>OK</v>
      </c>
      <c r="Q94" s="5">
        <v>193</v>
      </c>
      <c r="R94" s="5">
        <v>177</v>
      </c>
      <c r="S94" s="8"/>
      <c r="T94" s="5" t="s">
        <v>309</v>
      </c>
      <c r="U94" s="5" t="s">
        <v>335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 t="s">
        <v>56</v>
      </c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 t="s">
        <v>56</v>
      </c>
      <c r="AT94" s="5"/>
      <c r="AU94" s="5"/>
      <c r="AV94" s="5"/>
      <c r="AW94" s="5"/>
      <c r="AX94" s="5"/>
      <c r="AY94" s="8"/>
      <c r="AZ94" s="15" t="s">
        <v>606</v>
      </c>
      <c r="BA94" s="48">
        <v>5</v>
      </c>
      <c r="BB94" s="8"/>
      <c r="BC94" t="str">
        <f t="shared" si="1"/>
        <v>grep -nri --color=always 'Zagreb_Province'</v>
      </c>
    </row>
    <row r="95" spans="1:55" x14ac:dyDescent="0.25">
      <c r="A95" s="7">
        <v>192</v>
      </c>
      <c r="B95" s="76">
        <v>13</v>
      </c>
      <c r="C95" s="75" t="s">
        <v>258</v>
      </c>
      <c r="D95" s="5" t="s">
        <v>589</v>
      </c>
      <c r="E95" s="69" t="s">
        <v>411</v>
      </c>
      <c r="F95" s="9" t="s">
        <v>590</v>
      </c>
      <c r="G95" s="5">
        <v>162</v>
      </c>
      <c r="H95" s="5">
        <v>227</v>
      </c>
      <c r="I95" s="5">
        <v>149</v>
      </c>
      <c r="J95" s="5">
        <v>1</v>
      </c>
      <c r="K95" s="5">
        <v>59</v>
      </c>
      <c r="L95" s="5">
        <v>1</v>
      </c>
      <c r="M95" s="5">
        <v>0</v>
      </c>
      <c r="N95" s="5">
        <v>35</v>
      </c>
      <c r="O95" s="5">
        <v>5</v>
      </c>
      <c r="P95" s="8" t="str">
        <f>IF(SUM(K95:O95)&lt;&gt;100,"ERROR","OK")</f>
        <v>OK</v>
      </c>
      <c r="Q95" s="5">
        <v>193</v>
      </c>
      <c r="R95" s="5">
        <v>253</v>
      </c>
      <c r="S95" s="8"/>
      <c r="T95" s="5" t="s">
        <v>301</v>
      </c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 t="s">
        <v>56</v>
      </c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 t="s">
        <v>56</v>
      </c>
      <c r="AW95" s="5"/>
      <c r="AX95" s="5"/>
      <c r="AY95" s="8"/>
      <c r="AZ95" s="15" t="s">
        <v>616</v>
      </c>
      <c r="BA95" s="48">
        <v>5</v>
      </c>
      <c r="BB95" s="8"/>
      <c r="BC95" t="str">
        <f t="shared" si="1"/>
        <v>grep -nri --color=always 'Kalmar_Province'</v>
      </c>
    </row>
    <row r="96" spans="1:55" x14ac:dyDescent="0.25">
      <c r="A96" s="7">
        <v>60</v>
      </c>
      <c r="B96" s="76">
        <v>72</v>
      </c>
      <c r="C96" s="75" t="s">
        <v>126</v>
      </c>
      <c r="D96" s="5" t="s">
        <v>338</v>
      </c>
      <c r="E96" s="5" t="s">
        <v>318</v>
      </c>
      <c r="F96" s="5" t="s">
        <v>469</v>
      </c>
      <c r="G96" s="5">
        <v>131</v>
      </c>
      <c r="H96" s="5">
        <v>61</v>
      </c>
      <c r="I96" s="5">
        <v>33</v>
      </c>
      <c r="J96" s="5">
        <v>3</v>
      </c>
      <c r="K96" s="5">
        <v>90</v>
      </c>
      <c r="L96" s="5">
        <v>0</v>
      </c>
      <c r="M96" s="5">
        <v>0</v>
      </c>
      <c r="N96" s="5">
        <v>6</v>
      </c>
      <c r="O96" s="5">
        <v>4</v>
      </c>
      <c r="P96" s="8" t="str">
        <f>IF(SUM(K96:O96)&lt;&gt;100,"ERROR","OK")</f>
        <v>OK</v>
      </c>
      <c r="Q96" s="5">
        <v>198</v>
      </c>
      <c r="R96" s="5">
        <v>193</v>
      </c>
      <c r="S96" s="8"/>
      <c r="T96" s="5" t="s">
        <v>318</v>
      </c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 t="s">
        <v>56</v>
      </c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 t="s">
        <v>56</v>
      </c>
      <c r="AT96" s="5"/>
      <c r="AU96" s="5" t="s">
        <v>56</v>
      </c>
      <c r="AV96" s="5"/>
      <c r="AW96" s="5"/>
      <c r="AX96" s="5"/>
      <c r="AY96" s="8"/>
      <c r="AZ96" s="15" t="s">
        <v>605</v>
      </c>
      <c r="BA96" s="48">
        <v>5</v>
      </c>
      <c r="BB96" s="8"/>
      <c r="BC96" t="str">
        <f t="shared" si="1"/>
        <v>grep -nri --color=always 'Vienna_Province'</v>
      </c>
    </row>
    <row r="97" spans="1:55" x14ac:dyDescent="0.25">
      <c r="A97" s="7">
        <v>108</v>
      </c>
      <c r="B97" s="76">
        <v>42</v>
      </c>
      <c r="C97" s="75" t="s">
        <v>174</v>
      </c>
      <c r="D97" s="5" t="s">
        <v>397</v>
      </c>
      <c r="E97" s="9" t="s">
        <v>267</v>
      </c>
      <c r="F97" s="9" t="s">
        <v>456</v>
      </c>
      <c r="G97" s="5">
        <v>202</v>
      </c>
      <c r="H97" s="5">
        <v>17</v>
      </c>
      <c r="I97" s="5">
        <v>48</v>
      </c>
      <c r="J97" s="5">
        <v>3</v>
      </c>
      <c r="K97" s="5">
        <v>45</v>
      </c>
      <c r="L97" s="5">
        <v>0</v>
      </c>
      <c r="M97" s="5">
        <v>0</v>
      </c>
      <c r="N97" s="5">
        <v>53</v>
      </c>
      <c r="O97" s="5">
        <v>2</v>
      </c>
      <c r="P97" s="8" t="str">
        <f>IF(SUM(K97:O97)&lt;&gt;100,"ERROR","OK")</f>
        <v>OK</v>
      </c>
      <c r="Q97" s="5">
        <v>198</v>
      </c>
      <c r="R97" s="5">
        <v>222</v>
      </c>
      <c r="S97" s="8"/>
      <c r="T97" s="5" t="s">
        <v>267</v>
      </c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 t="s">
        <v>56</v>
      </c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 t="s">
        <v>56</v>
      </c>
      <c r="AT97" s="5"/>
      <c r="AU97" s="5" t="s">
        <v>56</v>
      </c>
      <c r="AV97" s="5"/>
      <c r="AW97" s="5"/>
      <c r="AX97" s="5"/>
      <c r="AY97" s="8"/>
      <c r="AZ97" s="15" t="s">
        <v>606</v>
      </c>
      <c r="BA97" s="48">
        <v>5</v>
      </c>
      <c r="BB97" s="8"/>
      <c r="BC97" t="str">
        <f t="shared" si="1"/>
        <v>grep -nri --color=always 'Poznan_Province'</v>
      </c>
    </row>
    <row r="98" spans="1:55" x14ac:dyDescent="0.25">
      <c r="A98" s="7">
        <v>42</v>
      </c>
      <c r="B98" s="76">
        <v>46</v>
      </c>
      <c r="C98" s="75" t="s">
        <v>108</v>
      </c>
      <c r="D98" s="5" t="s">
        <v>316</v>
      </c>
      <c r="E98" s="5" t="s">
        <v>267</v>
      </c>
      <c r="F98" s="5" t="s">
        <v>458</v>
      </c>
      <c r="G98" s="5">
        <v>203</v>
      </c>
      <c r="H98" s="5">
        <v>41</v>
      </c>
      <c r="I98" s="5">
        <v>232</v>
      </c>
      <c r="J98" s="5">
        <v>3</v>
      </c>
      <c r="K98" s="5">
        <v>48</v>
      </c>
      <c r="L98" s="5">
        <v>0</v>
      </c>
      <c r="M98" s="5">
        <v>0</v>
      </c>
      <c r="N98" s="5">
        <v>50</v>
      </c>
      <c r="O98" s="5">
        <v>2</v>
      </c>
      <c r="P98" s="8" t="str">
        <f>IF(SUM(K98:O98)&lt;&gt;100,"ERROR","OK")</f>
        <v>OK</v>
      </c>
      <c r="Q98" s="5">
        <v>199</v>
      </c>
      <c r="R98" s="5">
        <v>214</v>
      </c>
      <c r="S98" s="8"/>
      <c r="T98" s="5" t="s">
        <v>267</v>
      </c>
      <c r="U98" s="5"/>
      <c r="V98" s="5"/>
      <c r="W98" s="5"/>
      <c r="X98" s="5"/>
      <c r="Y98" s="5"/>
      <c r="Z98" s="5"/>
      <c r="AA98" s="5"/>
      <c r="AB98" s="5" t="s">
        <v>56</v>
      </c>
      <c r="AC98" s="5"/>
      <c r="AD98" s="5"/>
      <c r="AE98" s="5"/>
      <c r="AF98" s="5" t="s">
        <v>56</v>
      </c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 t="s">
        <v>56</v>
      </c>
      <c r="AT98" s="5"/>
      <c r="AU98" s="5"/>
      <c r="AV98" s="5" t="s">
        <v>56</v>
      </c>
      <c r="AW98" s="5"/>
      <c r="AX98" s="5"/>
      <c r="AY98" s="8"/>
      <c r="AZ98" s="15" t="s">
        <v>606</v>
      </c>
      <c r="BA98" s="48">
        <v>5</v>
      </c>
      <c r="BB98" s="8"/>
      <c r="BC98" t="str">
        <f t="shared" si="1"/>
        <v>grep -nri --color=always 'Wroclaw_Province'</v>
      </c>
    </row>
    <row r="99" spans="1:55" x14ac:dyDescent="0.25">
      <c r="A99" s="7">
        <v>120</v>
      </c>
      <c r="B99" s="76">
        <v>127</v>
      </c>
      <c r="C99" s="75" t="s">
        <v>186</v>
      </c>
      <c r="D99" s="5" t="s">
        <v>409</v>
      </c>
      <c r="E99" s="9" t="s">
        <v>307</v>
      </c>
      <c r="F99" s="9" t="s">
        <v>504</v>
      </c>
      <c r="G99" s="5">
        <v>217</v>
      </c>
      <c r="H99" s="5">
        <v>213</v>
      </c>
      <c r="I99" s="5">
        <v>38</v>
      </c>
      <c r="J99" s="5">
        <v>3</v>
      </c>
      <c r="K99" s="5">
        <v>25</v>
      </c>
      <c r="L99" s="5">
        <v>57</v>
      </c>
      <c r="M99" s="5">
        <v>10</v>
      </c>
      <c r="N99" s="5">
        <v>3</v>
      </c>
      <c r="O99" s="5">
        <v>5</v>
      </c>
      <c r="P99" s="8" t="str">
        <f>IF(SUM(K99:O99)&lt;&gt;100,"ERROR","OK")</f>
        <v>OK</v>
      </c>
      <c r="Q99" s="5">
        <v>199</v>
      </c>
      <c r="R99" s="5">
        <v>141</v>
      </c>
      <c r="S99" s="8"/>
      <c r="T99" s="5" t="s">
        <v>307</v>
      </c>
      <c r="U99" s="5"/>
      <c r="V99" s="5"/>
      <c r="W99" s="5"/>
      <c r="X99" s="5"/>
      <c r="Y99" s="5"/>
      <c r="Z99" s="5"/>
      <c r="AA99" s="5"/>
      <c r="AB99" s="5" t="s">
        <v>56</v>
      </c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 t="s">
        <v>56</v>
      </c>
      <c r="AV99" s="5"/>
      <c r="AW99" s="5"/>
      <c r="AX99" s="5"/>
      <c r="AY99" s="8"/>
      <c r="AZ99" s="15" t="s">
        <v>614</v>
      </c>
      <c r="BA99" s="48">
        <v>5</v>
      </c>
      <c r="BB99" s="8"/>
      <c r="BC99" t="str">
        <f t="shared" si="1"/>
        <v>grep -nri --color=always 'Bari_Province'</v>
      </c>
    </row>
    <row r="100" spans="1:55" x14ac:dyDescent="0.25">
      <c r="A100" s="7">
        <v>134</v>
      </c>
      <c r="B100" s="76">
        <v>59</v>
      </c>
      <c r="C100" s="75" t="s">
        <v>200</v>
      </c>
      <c r="D100" s="5" t="s">
        <v>510</v>
      </c>
      <c r="E100" s="5" t="s">
        <v>267</v>
      </c>
      <c r="F100" s="5" t="s">
        <v>456</v>
      </c>
      <c r="G100" s="5">
        <v>34</v>
      </c>
      <c r="H100" s="5">
        <v>221</v>
      </c>
      <c r="I100" s="5">
        <v>141</v>
      </c>
      <c r="J100" s="5">
        <v>2</v>
      </c>
      <c r="K100" s="5">
        <v>47</v>
      </c>
      <c r="L100" s="5">
        <v>3</v>
      </c>
      <c r="M100" s="5">
        <v>0</v>
      </c>
      <c r="N100" s="5">
        <v>45</v>
      </c>
      <c r="O100" s="5">
        <v>5</v>
      </c>
      <c r="P100" s="8" t="str">
        <f>IF(SUM(K100:O100)&lt;&gt;100,"ERROR","OK")</f>
        <v>OK</v>
      </c>
      <c r="Q100" s="5">
        <v>204</v>
      </c>
      <c r="R100" s="5">
        <v>203</v>
      </c>
      <c r="S100" s="8"/>
      <c r="T100" s="5" t="s">
        <v>267</v>
      </c>
      <c r="U100" s="5"/>
      <c r="V100" s="5"/>
      <c r="W100" s="5"/>
      <c r="X100" s="5"/>
      <c r="Y100" s="5"/>
      <c r="Z100" s="5"/>
      <c r="AA100" s="5"/>
      <c r="AB100" s="5" t="s">
        <v>56</v>
      </c>
      <c r="AC100" s="5"/>
      <c r="AD100" s="5"/>
      <c r="AE100" s="5"/>
      <c r="AF100" s="5" t="s">
        <v>56</v>
      </c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 t="s">
        <v>56</v>
      </c>
      <c r="AT100" s="5"/>
      <c r="AU100" s="5"/>
      <c r="AV100" s="5"/>
      <c r="AW100" s="5"/>
      <c r="AX100" s="5"/>
      <c r="AY100" s="8"/>
      <c r="AZ100" s="15" t="s">
        <v>605</v>
      </c>
      <c r="BA100" s="48">
        <v>5</v>
      </c>
      <c r="BB100" s="8"/>
      <c r="BC100" t="str">
        <f t="shared" si="1"/>
        <v>grep -nri --color=always 'Olomoc_Province'</v>
      </c>
    </row>
    <row r="101" spans="1:55" x14ac:dyDescent="0.25">
      <c r="A101" s="7">
        <v>142</v>
      </c>
      <c r="B101" s="76">
        <v>3</v>
      </c>
      <c r="C101" s="75" t="s">
        <v>208</v>
      </c>
      <c r="D101" s="5" t="s">
        <v>521</v>
      </c>
      <c r="E101" s="9" t="s">
        <v>301</v>
      </c>
      <c r="F101" s="9" t="s">
        <v>522</v>
      </c>
      <c r="G101" s="5">
        <v>0</v>
      </c>
      <c r="H101" s="5">
        <v>255</v>
      </c>
      <c r="I101" s="5">
        <v>128</v>
      </c>
      <c r="J101" s="5">
        <v>0</v>
      </c>
      <c r="K101" s="5">
        <v>50</v>
      </c>
      <c r="L101" s="5">
        <v>0</v>
      </c>
      <c r="M101" s="5">
        <v>0</v>
      </c>
      <c r="N101" s="5">
        <v>45</v>
      </c>
      <c r="O101" s="5">
        <v>5</v>
      </c>
      <c r="P101" s="8" t="str">
        <f>IF(SUM(K101:O101)&lt;&gt;100,"ERROR","OK")</f>
        <v>OK</v>
      </c>
      <c r="Q101" s="5">
        <v>206</v>
      </c>
      <c r="R101" s="5">
        <v>275</v>
      </c>
      <c r="S101" s="8"/>
      <c r="T101" s="5" t="s">
        <v>411</v>
      </c>
      <c r="U101" s="5"/>
      <c r="V101" s="5"/>
      <c r="W101" s="5"/>
      <c r="X101" s="5" t="s">
        <v>56</v>
      </c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 t="s">
        <v>56</v>
      </c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 t="s">
        <v>56</v>
      </c>
      <c r="AW101" s="5"/>
      <c r="AX101" s="5"/>
      <c r="AY101" s="8"/>
      <c r="AZ101" s="15" t="s">
        <v>616</v>
      </c>
      <c r="BA101" s="48">
        <v>5</v>
      </c>
      <c r="BB101" s="8"/>
      <c r="BC101" t="str">
        <f t="shared" si="1"/>
        <v>grep -nri --color=always 'Sigtuna_Province'</v>
      </c>
    </row>
    <row r="102" spans="1:55" x14ac:dyDescent="0.25">
      <c r="A102" s="7">
        <v>181</v>
      </c>
      <c r="B102" s="76">
        <v>113</v>
      </c>
      <c r="C102" s="73" t="s">
        <v>247</v>
      </c>
      <c r="D102" s="4" t="s">
        <v>575</v>
      </c>
      <c r="E102" s="4" t="s">
        <v>309</v>
      </c>
      <c r="F102" s="4" t="s">
        <v>481</v>
      </c>
      <c r="G102" s="4">
        <v>131</v>
      </c>
      <c r="H102" s="4">
        <v>33</v>
      </c>
      <c r="I102" s="4">
        <v>77</v>
      </c>
      <c r="J102" s="4">
        <v>2</v>
      </c>
      <c r="K102" s="4">
        <v>70</v>
      </c>
      <c r="L102" s="4">
        <v>10</v>
      </c>
      <c r="M102" s="4">
        <v>0</v>
      </c>
      <c r="N102" s="4">
        <v>0</v>
      </c>
      <c r="O102" s="4">
        <v>20</v>
      </c>
      <c r="P102" s="8" t="str">
        <f>IF(SUM(K102:O102)&lt;&gt;100,"ERROR","OK")</f>
        <v>OK</v>
      </c>
      <c r="Q102" s="4">
        <v>208</v>
      </c>
      <c r="R102" s="4">
        <v>153</v>
      </c>
      <c r="S102" s="8"/>
      <c r="T102" s="4" t="s">
        <v>346</v>
      </c>
      <c r="U102" s="4" t="s">
        <v>309</v>
      </c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8"/>
      <c r="AZ102" s="14" t="s">
        <v>607</v>
      </c>
      <c r="BA102" s="48">
        <v>5</v>
      </c>
      <c r="BB102" s="8"/>
      <c r="BC102" t="str">
        <f t="shared" si="1"/>
        <v>grep -nri --color=always 'Ragusa_Province'</v>
      </c>
    </row>
    <row r="103" spans="1:55" x14ac:dyDescent="0.25">
      <c r="A103" s="7">
        <v>143</v>
      </c>
      <c r="B103" s="76">
        <v>79</v>
      </c>
      <c r="C103" s="73" t="s">
        <v>209</v>
      </c>
      <c r="D103" s="4" t="s">
        <v>523</v>
      </c>
      <c r="E103" s="68" t="s">
        <v>335</v>
      </c>
      <c r="F103" s="68" t="s">
        <v>524</v>
      </c>
      <c r="G103" s="4">
        <v>247</v>
      </c>
      <c r="H103" s="4">
        <v>38</v>
      </c>
      <c r="I103" s="4">
        <v>38</v>
      </c>
      <c r="J103" s="4">
        <v>3</v>
      </c>
      <c r="K103" s="4">
        <v>80</v>
      </c>
      <c r="L103" s="4">
        <v>2</v>
      </c>
      <c r="M103" s="4">
        <v>0</v>
      </c>
      <c r="N103" s="4">
        <v>8</v>
      </c>
      <c r="O103" s="4">
        <v>10</v>
      </c>
      <c r="P103" s="8" t="str">
        <f>IF(SUM(K103:O103)&lt;&gt;100,"ERROR","OK")</f>
        <v>OK</v>
      </c>
      <c r="Q103" s="4">
        <v>209</v>
      </c>
      <c r="R103" s="4">
        <v>184</v>
      </c>
      <c r="S103" s="8"/>
      <c r="T103" s="4" t="s">
        <v>335</v>
      </c>
      <c r="U103" s="4"/>
      <c r="V103" s="4"/>
      <c r="W103" s="4"/>
      <c r="X103" s="4"/>
      <c r="Y103" s="4"/>
      <c r="Z103" s="4"/>
      <c r="AA103" s="4"/>
      <c r="AB103" s="4" t="s">
        <v>56</v>
      </c>
      <c r="AC103" s="4"/>
      <c r="AD103" s="4"/>
      <c r="AE103" s="4"/>
      <c r="AF103" s="4" t="s">
        <v>56</v>
      </c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8"/>
      <c r="AZ103" s="16" t="s">
        <v>606</v>
      </c>
      <c r="BA103" s="48">
        <v>5</v>
      </c>
      <c r="BB103" s="8"/>
      <c r="BC103" t="str">
        <f t="shared" si="1"/>
        <v>grep -nri --color=always 'Szekesfehervar_Province'</v>
      </c>
    </row>
    <row r="104" spans="1:55" x14ac:dyDescent="0.25">
      <c r="A104" s="7">
        <v>153</v>
      </c>
      <c r="B104" s="76">
        <v>95</v>
      </c>
      <c r="C104" s="73" t="s">
        <v>219</v>
      </c>
      <c r="D104" s="4" t="s">
        <v>540</v>
      </c>
      <c r="E104" s="4" t="s">
        <v>309</v>
      </c>
      <c r="F104" s="4" t="s">
        <v>453</v>
      </c>
      <c r="G104" s="4">
        <v>247</v>
      </c>
      <c r="H104" s="4">
        <v>93</v>
      </c>
      <c r="I104" s="4">
        <v>93</v>
      </c>
      <c r="J104" s="4">
        <v>1</v>
      </c>
      <c r="K104" s="4">
        <v>40</v>
      </c>
      <c r="L104" s="4">
        <v>40</v>
      </c>
      <c r="M104" s="4">
        <v>0</v>
      </c>
      <c r="N104" s="4">
        <v>5</v>
      </c>
      <c r="O104" s="4">
        <v>15</v>
      </c>
      <c r="P104" s="8" t="str">
        <f>IF(SUM(K104:O104)&lt;&gt;100,"ERROR","OK")</f>
        <v>OK</v>
      </c>
      <c r="Q104" s="4">
        <v>209</v>
      </c>
      <c r="R104" s="4">
        <v>160</v>
      </c>
      <c r="S104" s="8"/>
      <c r="T104" s="4" t="s">
        <v>309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 t="s">
        <v>56</v>
      </c>
      <c r="AT104" s="4"/>
      <c r="AU104" s="4"/>
      <c r="AV104" s="4"/>
      <c r="AW104" s="4"/>
      <c r="AX104" s="4"/>
      <c r="AY104" s="8"/>
      <c r="AZ104" s="14" t="s">
        <v>609</v>
      </c>
      <c r="BA104" s="48">
        <v>5</v>
      </c>
      <c r="BB104" s="8" t="s">
        <v>621</v>
      </c>
      <c r="BC104" t="str">
        <f t="shared" si="1"/>
        <v>grep -nri --color=always 'Vrhbosna_Province'</v>
      </c>
    </row>
    <row r="105" spans="1:55" x14ac:dyDescent="0.25">
      <c r="A105" s="7">
        <v>159</v>
      </c>
      <c r="B105" s="76">
        <v>14</v>
      </c>
      <c r="C105" s="73" t="s">
        <v>225</v>
      </c>
      <c r="D105" s="4" t="s">
        <v>546</v>
      </c>
      <c r="E105" s="68" t="s">
        <v>301</v>
      </c>
      <c r="F105" s="68" t="s">
        <v>522</v>
      </c>
      <c r="G105" s="4">
        <v>24</v>
      </c>
      <c r="H105" s="4">
        <v>123</v>
      </c>
      <c r="I105" s="4">
        <v>59</v>
      </c>
      <c r="J105" s="4">
        <v>1</v>
      </c>
      <c r="K105" s="4">
        <v>40</v>
      </c>
      <c r="L105" s="4">
        <v>2</v>
      </c>
      <c r="M105" s="4">
        <v>0</v>
      </c>
      <c r="N105" s="4">
        <v>40</v>
      </c>
      <c r="O105" s="4">
        <v>18</v>
      </c>
      <c r="P105" s="8" t="str">
        <f>IF(SUM(K105:O105)&lt;&gt;100,"ERROR","OK")</f>
        <v>OK</v>
      </c>
      <c r="Q105" s="4">
        <v>210</v>
      </c>
      <c r="R105" s="4">
        <v>260</v>
      </c>
      <c r="S105" s="8"/>
      <c r="T105" s="4" t="s">
        <v>301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 t="s">
        <v>56</v>
      </c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8"/>
      <c r="AZ105" s="14" t="s">
        <v>616</v>
      </c>
      <c r="BA105" s="48">
        <v>5</v>
      </c>
      <c r="BB105" s="8"/>
      <c r="BC105" t="str">
        <f t="shared" si="1"/>
        <v>grep -nri --color=always 'Visby_Province'</v>
      </c>
    </row>
    <row r="106" spans="1:55" x14ac:dyDescent="0.25">
      <c r="A106" s="7">
        <v>40</v>
      </c>
      <c r="B106" s="76">
        <v>28</v>
      </c>
      <c r="C106" s="75" t="s">
        <v>106</v>
      </c>
      <c r="D106" s="5" t="s">
        <v>314</v>
      </c>
      <c r="E106" s="5" t="s">
        <v>267</v>
      </c>
      <c r="F106" s="5" t="s">
        <v>456</v>
      </c>
      <c r="G106" s="5">
        <v>41</v>
      </c>
      <c r="H106" s="5">
        <v>41</v>
      </c>
      <c r="I106" s="5">
        <v>203</v>
      </c>
      <c r="J106" s="5">
        <v>2</v>
      </c>
      <c r="K106" s="5">
        <v>40</v>
      </c>
      <c r="L106" s="5">
        <v>0</v>
      </c>
      <c r="M106" s="5">
        <v>0</v>
      </c>
      <c r="N106" s="5">
        <v>58</v>
      </c>
      <c r="O106" s="5">
        <v>2</v>
      </c>
      <c r="P106" s="8" t="str">
        <f>IF(SUM(K106:O106)&lt;&gt;100,"ERROR","OK")</f>
        <v>OK</v>
      </c>
      <c r="Q106" s="5">
        <v>212</v>
      </c>
      <c r="R106" s="5">
        <v>235</v>
      </c>
      <c r="S106" s="8"/>
      <c r="T106" s="5" t="s">
        <v>267</v>
      </c>
      <c r="U106" s="5"/>
      <c r="V106" s="5"/>
      <c r="W106" s="5"/>
      <c r="X106" s="5"/>
      <c r="Y106" s="5"/>
      <c r="Z106" s="5"/>
      <c r="AA106" s="5" t="s">
        <v>56</v>
      </c>
      <c r="AB106" s="5"/>
      <c r="AC106" s="5"/>
      <c r="AD106" s="5"/>
      <c r="AE106" s="5"/>
      <c r="AF106" s="5" t="s">
        <v>56</v>
      </c>
      <c r="AG106" s="5"/>
      <c r="AH106" s="5"/>
      <c r="AI106" s="5" t="s">
        <v>56</v>
      </c>
      <c r="AJ106" s="5"/>
      <c r="AK106" s="5"/>
      <c r="AL106" s="5"/>
      <c r="AM106" s="5"/>
      <c r="AN106" s="5"/>
      <c r="AO106" s="5"/>
      <c r="AP106" s="5"/>
      <c r="AQ106" s="5"/>
      <c r="AR106" s="5" t="s">
        <v>56</v>
      </c>
      <c r="AS106" s="5" t="s">
        <v>56</v>
      </c>
      <c r="AT106" s="5"/>
      <c r="AU106" s="5"/>
      <c r="AV106" s="5"/>
      <c r="AW106" s="5"/>
      <c r="AX106" s="5"/>
      <c r="AY106" s="8"/>
      <c r="AZ106" s="15" t="s">
        <v>606</v>
      </c>
      <c r="BA106" s="48">
        <v>5</v>
      </c>
      <c r="BB106" s="8"/>
      <c r="BC106" t="str">
        <f t="shared" si="1"/>
        <v>grep -nri --color=always 'Gdansk_Province'</v>
      </c>
    </row>
    <row r="107" spans="1:55" x14ac:dyDescent="0.25">
      <c r="A107" s="7">
        <v>7</v>
      </c>
      <c r="B107" s="76">
        <v>65</v>
      </c>
      <c r="C107" s="73" t="s">
        <v>73</v>
      </c>
      <c r="D107" s="4" t="s">
        <v>274</v>
      </c>
      <c r="E107" s="68" t="s">
        <v>335</v>
      </c>
      <c r="F107" s="68" t="s">
        <v>424</v>
      </c>
      <c r="G107" s="4">
        <v>33</v>
      </c>
      <c r="H107" s="4">
        <v>100</v>
      </c>
      <c r="I107" s="4">
        <v>131</v>
      </c>
      <c r="J107" s="4">
        <v>4</v>
      </c>
      <c r="K107" s="4">
        <v>80</v>
      </c>
      <c r="L107" s="4">
        <v>5</v>
      </c>
      <c r="M107" s="4">
        <v>0</v>
      </c>
      <c r="N107" s="4">
        <v>10</v>
      </c>
      <c r="O107" s="4">
        <v>5</v>
      </c>
      <c r="P107" s="8" t="str">
        <f>IF(SUM(K107:O107)&lt;&gt;100,"ERROR","OK")</f>
        <v>OK</v>
      </c>
      <c r="Q107" s="4">
        <v>215</v>
      </c>
      <c r="R107" s="4">
        <v>192</v>
      </c>
      <c r="S107" s="8"/>
      <c r="T107" s="4" t="s">
        <v>335</v>
      </c>
      <c r="U107" s="4"/>
      <c r="V107" s="4"/>
      <c r="W107" s="4" t="s">
        <v>56</v>
      </c>
      <c r="X107" s="4"/>
      <c r="Y107" s="4"/>
      <c r="Z107" s="4"/>
      <c r="AA107" s="4"/>
      <c r="AB107" s="4"/>
      <c r="AC107" s="4"/>
      <c r="AD107" s="4"/>
      <c r="AE107" s="4"/>
      <c r="AF107" s="4" t="s">
        <v>56</v>
      </c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 t="s">
        <v>56</v>
      </c>
      <c r="AT107" s="4"/>
      <c r="AU107" s="4"/>
      <c r="AV107" s="4"/>
      <c r="AW107" s="4"/>
      <c r="AX107" s="4"/>
      <c r="AY107" s="8"/>
      <c r="AZ107" s="14" t="s">
        <v>606</v>
      </c>
      <c r="BA107" s="48">
        <v>5</v>
      </c>
      <c r="BB107" s="8"/>
      <c r="BC107" t="str">
        <f t="shared" si="1"/>
        <v>grep -nri --color=always 'Esztergom_Province'</v>
      </c>
    </row>
    <row r="108" spans="1:55" x14ac:dyDescent="0.25">
      <c r="A108" s="7">
        <v>36</v>
      </c>
      <c r="B108" s="76">
        <v>116</v>
      </c>
      <c r="C108" s="75" t="s">
        <v>102</v>
      </c>
      <c r="D108" s="5" t="s">
        <v>308</v>
      </c>
      <c r="E108" s="5" t="s">
        <v>309</v>
      </c>
      <c r="F108" s="5" t="s">
        <v>453</v>
      </c>
      <c r="G108" s="5">
        <v>131</v>
      </c>
      <c r="H108" s="5">
        <v>33</v>
      </c>
      <c r="I108" s="5">
        <v>125</v>
      </c>
      <c r="J108" s="5">
        <v>1</v>
      </c>
      <c r="K108" s="5">
        <v>20</v>
      </c>
      <c r="L108" s="5">
        <v>50</v>
      </c>
      <c r="M108" s="5">
        <v>0</v>
      </c>
      <c r="N108" s="5">
        <v>8</v>
      </c>
      <c r="O108" s="5">
        <v>22</v>
      </c>
      <c r="P108" s="8" t="str">
        <f>IF(SUM(K108:O108)&lt;&gt;100,"ERROR","OK")</f>
        <v>OK</v>
      </c>
      <c r="Q108" s="5">
        <v>218</v>
      </c>
      <c r="R108" s="5">
        <v>149</v>
      </c>
      <c r="S108" s="8"/>
      <c r="T108" s="5" t="s">
        <v>309</v>
      </c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 t="s">
        <v>56</v>
      </c>
      <c r="AT108" s="5"/>
      <c r="AU108" s="5"/>
      <c r="AV108" s="5"/>
      <c r="AW108" s="5"/>
      <c r="AX108" s="5"/>
      <c r="AY108" s="8"/>
      <c r="AZ108" s="15" t="s">
        <v>609</v>
      </c>
      <c r="BA108" s="48">
        <v>5</v>
      </c>
      <c r="BB108" s="8"/>
      <c r="BC108" t="str">
        <f t="shared" si="1"/>
        <v>grep -nri --color=always 'Skadar_Province'</v>
      </c>
    </row>
    <row r="109" spans="1:55" x14ac:dyDescent="0.25">
      <c r="A109" s="7">
        <v>89</v>
      </c>
      <c r="B109" s="76">
        <v>122</v>
      </c>
      <c r="C109" s="73" t="s">
        <v>155</v>
      </c>
      <c r="D109" s="4" t="s">
        <v>374</v>
      </c>
      <c r="E109" s="68" t="s">
        <v>337</v>
      </c>
      <c r="F109" s="68" t="s">
        <v>482</v>
      </c>
      <c r="G109" s="4">
        <v>13</v>
      </c>
      <c r="H109" s="4">
        <v>18</v>
      </c>
      <c r="I109" s="4">
        <v>244</v>
      </c>
      <c r="J109" s="4">
        <v>1</v>
      </c>
      <c r="K109" s="4">
        <v>23</v>
      </c>
      <c r="L109" s="4">
        <v>60</v>
      </c>
      <c r="M109" s="4">
        <v>2</v>
      </c>
      <c r="N109" s="4">
        <v>5</v>
      </c>
      <c r="O109" s="4">
        <v>10</v>
      </c>
      <c r="P109" s="8" t="str">
        <f>IF(SUM(K109:O109)&lt;&gt;100,"ERROR","OK")</f>
        <v>OK</v>
      </c>
      <c r="Q109" s="4">
        <v>218</v>
      </c>
      <c r="R109" s="4">
        <v>142</v>
      </c>
      <c r="S109" s="8"/>
      <c r="T109" s="4" t="s">
        <v>337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 t="s">
        <v>56</v>
      </c>
      <c r="AT109" s="4"/>
      <c r="AU109" s="4"/>
      <c r="AV109" s="4"/>
      <c r="AW109" s="4"/>
      <c r="AX109" s="4"/>
      <c r="AY109" s="8"/>
      <c r="AZ109" s="14" t="s">
        <v>607</v>
      </c>
      <c r="BA109" s="48">
        <v>5</v>
      </c>
      <c r="BB109" s="8"/>
      <c r="BC109" t="str">
        <f t="shared" si="1"/>
        <v>grep -nri --color=always 'Durazzo_Province'</v>
      </c>
    </row>
    <row r="110" spans="1:55" x14ac:dyDescent="0.25">
      <c r="A110" s="7">
        <v>3</v>
      </c>
      <c r="B110" s="76">
        <v>49</v>
      </c>
      <c r="C110" s="73" t="s">
        <v>69</v>
      </c>
      <c r="D110" s="4" t="s">
        <v>266</v>
      </c>
      <c r="E110" s="4" t="s">
        <v>267</v>
      </c>
      <c r="F110" s="4" t="s">
        <v>268</v>
      </c>
      <c r="G110" s="4">
        <v>177</v>
      </c>
      <c r="H110" s="4">
        <v>78</v>
      </c>
      <c r="I110" s="4">
        <v>58</v>
      </c>
      <c r="J110" s="4">
        <v>4</v>
      </c>
      <c r="K110" s="4">
        <v>45</v>
      </c>
      <c r="L110" s="4">
        <v>5</v>
      </c>
      <c r="M110" s="4">
        <v>0</v>
      </c>
      <c r="N110" s="4">
        <v>48</v>
      </c>
      <c r="O110" s="4">
        <v>2</v>
      </c>
      <c r="P110" s="8" t="str">
        <f>IF(SUM(K110:O110)&lt;&gt;100,"ERROR","OK")</f>
        <v>OK</v>
      </c>
      <c r="Q110" s="4">
        <v>224</v>
      </c>
      <c r="R110" s="4">
        <v>208</v>
      </c>
      <c r="S110" s="8"/>
      <c r="T110" s="4" t="s">
        <v>267</v>
      </c>
      <c r="U110" s="4"/>
      <c r="V110" s="4"/>
      <c r="W110" s="4" t="s">
        <v>56</v>
      </c>
      <c r="X110" s="4"/>
      <c r="Y110" s="4"/>
      <c r="Z110" s="4"/>
      <c r="AA110" s="4"/>
      <c r="AB110" s="4"/>
      <c r="AC110" s="4"/>
      <c r="AD110" s="4"/>
      <c r="AE110" s="4"/>
      <c r="AF110" s="4" t="s">
        <v>56</v>
      </c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 t="s">
        <v>56</v>
      </c>
      <c r="AT110" s="4"/>
      <c r="AU110" s="4"/>
      <c r="AV110" s="4"/>
      <c r="AW110" s="4"/>
      <c r="AX110" s="4"/>
      <c r="AY110" s="8"/>
      <c r="AZ110" s="14" t="s">
        <v>606</v>
      </c>
      <c r="BA110" s="48">
        <v>5</v>
      </c>
      <c r="BB110" s="8"/>
      <c r="BC110" t="str">
        <f t="shared" si="1"/>
        <v>grep -nri --color=always 'Krakow_Province'</v>
      </c>
    </row>
    <row r="111" spans="1:55" x14ac:dyDescent="0.25">
      <c r="A111" s="7">
        <v>157</v>
      </c>
      <c r="B111" s="76">
        <v>26</v>
      </c>
      <c r="C111" s="73" t="s">
        <v>223</v>
      </c>
      <c r="D111" s="4" t="s">
        <v>544</v>
      </c>
      <c r="E111" s="68" t="s">
        <v>299</v>
      </c>
      <c r="F111" s="68" t="s">
        <v>537</v>
      </c>
      <c r="G111" s="4">
        <v>39</v>
      </c>
      <c r="H111" s="4">
        <v>151</v>
      </c>
      <c r="I111" s="4">
        <v>47</v>
      </c>
      <c r="J111" s="4">
        <v>1</v>
      </c>
      <c r="K111" s="4">
        <v>5</v>
      </c>
      <c r="L111" s="4">
        <v>5</v>
      </c>
      <c r="M111" s="4">
        <v>0</v>
      </c>
      <c r="N111" s="4">
        <v>85</v>
      </c>
      <c r="O111" s="4">
        <v>5</v>
      </c>
      <c r="P111" s="8" t="str">
        <f>IF(SUM(K111:O111)&lt;&gt;100,"ERROR","OK")</f>
        <v>OK</v>
      </c>
      <c r="Q111" s="4">
        <v>224</v>
      </c>
      <c r="R111" s="4">
        <v>239</v>
      </c>
      <c r="S111" s="8"/>
      <c r="T111" s="4"/>
      <c r="U111" s="4"/>
      <c r="V111" s="4"/>
      <c r="W111" s="4"/>
      <c r="X111" s="4"/>
      <c r="Y111" s="4"/>
      <c r="Z111" s="4"/>
      <c r="AA111" s="4"/>
      <c r="AB111" s="4" t="s">
        <v>56</v>
      </c>
      <c r="AC111" s="4"/>
      <c r="AD111" s="4" t="s">
        <v>56</v>
      </c>
      <c r="AE111" s="4"/>
      <c r="AF111" s="4" t="s">
        <v>56</v>
      </c>
      <c r="AG111" s="4" t="s">
        <v>56</v>
      </c>
      <c r="AH111" s="4"/>
      <c r="AI111" s="4"/>
      <c r="AJ111" s="4" t="s">
        <v>56</v>
      </c>
      <c r="AK111" s="4"/>
      <c r="AL111" s="4"/>
      <c r="AM111" s="4"/>
      <c r="AN111" s="4"/>
      <c r="AO111" s="4"/>
      <c r="AP111" s="4"/>
      <c r="AQ111" s="4"/>
      <c r="AR111" s="4"/>
      <c r="AS111" s="4" t="s">
        <v>56</v>
      </c>
      <c r="AT111" s="4"/>
      <c r="AU111" s="4"/>
      <c r="AV111" s="4"/>
      <c r="AW111" s="4"/>
      <c r="AX111" s="4"/>
      <c r="AY111" s="8"/>
      <c r="AZ111" s="14" t="s">
        <v>611</v>
      </c>
      <c r="BA111" s="48">
        <v>5</v>
      </c>
      <c r="BB111" s="8"/>
      <c r="BC111" t="str">
        <f t="shared" si="1"/>
        <v>grep -nri --color=always 'Twangste_Province'</v>
      </c>
    </row>
    <row r="112" spans="1:55" x14ac:dyDescent="0.25">
      <c r="A112" s="7">
        <v>117</v>
      </c>
      <c r="B112" s="76">
        <v>100</v>
      </c>
      <c r="C112" s="73" t="s">
        <v>183</v>
      </c>
      <c r="D112" s="4" t="s">
        <v>406</v>
      </c>
      <c r="E112" s="4" t="s">
        <v>309</v>
      </c>
      <c r="F112" s="4" t="s">
        <v>502</v>
      </c>
      <c r="G112" s="4">
        <v>217</v>
      </c>
      <c r="H112" s="4">
        <v>255</v>
      </c>
      <c r="I112" s="4">
        <v>217</v>
      </c>
      <c r="J112" s="4">
        <v>1</v>
      </c>
      <c r="K112" s="4">
        <v>10</v>
      </c>
      <c r="L112" s="4">
        <v>60</v>
      </c>
      <c r="M112" s="4">
        <v>0</v>
      </c>
      <c r="N112" s="4">
        <v>8</v>
      </c>
      <c r="O112" s="4">
        <v>22</v>
      </c>
      <c r="P112" s="8" t="str">
        <f>IF(SUM(K112:O112)&lt;&gt;100,"ERROR","OK")</f>
        <v>OK</v>
      </c>
      <c r="Q112" s="4">
        <v>225</v>
      </c>
      <c r="R112" s="4">
        <v>157</v>
      </c>
      <c r="S112" s="8"/>
      <c r="T112" s="4" t="s">
        <v>309</v>
      </c>
      <c r="U112" s="4"/>
      <c r="V112" s="4"/>
      <c r="W112" s="4" t="s">
        <v>56</v>
      </c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 t="s">
        <v>56</v>
      </c>
      <c r="AT112" s="4"/>
      <c r="AU112" s="4"/>
      <c r="AV112" s="4"/>
      <c r="AW112" s="4"/>
      <c r="AX112" s="4"/>
      <c r="AY112" s="8"/>
      <c r="AZ112" s="14" t="s">
        <v>609</v>
      </c>
      <c r="BA112" s="48">
        <v>5</v>
      </c>
      <c r="BB112" s="8"/>
      <c r="BC112" t="str">
        <f t="shared" si="1"/>
        <v>grep -nri --color=always 'Ras_Province'</v>
      </c>
    </row>
    <row r="113" spans="1:55" x14ac:dyDescent="0.25">
      <c r="A113" s="7">
        <v>136</v>
      </c>
      <c r="B113" s="76">
        <v>37</v>
      </c>
      <c r="C113" s="75" t="s">
        <v>202</v>
      </c>
      <c r="D113" s="5" t="s">
        <v>512</v>
      </c>
      <c r="E113" s="9" t="s">
        <v>267</v>
      </c>
      <c r="F113" s="9" t="s">
        <v>456</v>
      </c>
      <c r="G113" s="5">
        <v>119</v>
      </c>
      <c r="H113" s="5">
        <v>61</v>
      </c>
      <c r="I113" s="5">
        <v>9</v>
      </c>
      <c r="J113" s="5">
        <v>1</v>
      </c>
      <c r="K113" s="5">
        <v>35</v>
      </c>
      <c r="L113" s="5">
        <v>8</v>
      </c>
      <c r="M113" s="5">
        <v>0</v>
      </c>
      <c r="N113" s="5">
        <v>55</v>
      </c>
      <c r="O113" s="5">
        <v>2</v>
      </c>
      <c r="P113" s="8" t="str">
        <f>IF(SUM(K113:O113)&lt;&gt;100,"ERROR","OK")</f>
        <v>OK</v>
      </c>
      <c r="Q113" s="5">
        <v>226</v>
      </c>
      <c r="R113" s="5">
        <v>224</v>
      </c>
      <c r="S113" s="8"/>
      <c r="T113" s="5" t="s">
        <v>267</v>
      </c>
      <c r="U113" s="5"/>
      <c r="V113" s="5"/>
      <c r="W113" s="5"/>
      <c r="X113" s="5"/>
      <c r="Y113" s="5"/>
      <c r="Z113" s="5"/>
      <c r="AA113" s="5" t="s">
        <v>56</v>
      </c>
      <c r="AB113" s="5"/>
      <c r="AC113" s="5"/>
      <c r="AD113" s="5"/>
      <c r="AE113" s="5"/>
      <c r="AF113" s="5" t="s">
        <v>56</v>
      </c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 t="s">
        <v>56</v>
      </c>
      <c r="AS113" s="5" t="s">
        <v>56</v>
      </c>
      <c r="AT113" s="5"/>
      <c r="AU113" s="5"/>
      <c r="AV113" s="5"/>
      <c r="AW113" s="5"/>
      <c r="AX113" s="5"/>
      <c r="AY113" s="8"/>
      <c r="AZ113" s="15" t="s">
        <v>606</v>
      </c>
      <c r="BA113" s="48">
        <v>5</v>
      </c>
      <c r="BB113" s="8"/>
      <c r="BC113" t="str">
        <f t="shared" si="1"/>
        <v>grep -nri --color=always 'Plock_Province'</v>
      </c>
    </row>
    <row r="114" spans="1:55" x14ac:dyDescent="0.25">
      <c r="A114" s="7">
        <v>83</v>
      </c>
      <c r="B114" s="76">
        <v>142</v>
      </c>
      <c r="C114" s="73" t="s">
        <v>149</v>
      </c>
      <c r="D114" s="4" t="s">
        <v>367</v>
      </c>
      <c r="E114" s="4" t="s">
        <v>337</v>
      </c>
      <c r="F114" s="4" t="s">
        <v>485</v>
      </c>
      <c r="G114" s="4">
        <v>255</v>
      </c>
      <c r="H114" s="4">
        <v>255</v>
      </c>
      <c r="I114" s="4">
        <v>210</v>
      </c>
      <c r="J114" s="4">
        <v>1</v>
      </c>
      <c r="K114" s="4">
        <v>20</v>
      </c>
      <c r="L114" s="4">
        <v>65</v>
      </c>
      <c r="M114" s="4">
        <v>0</v>
      </c>
      <c r="N114" s="4">
        <v>5</v>
      </c>
      <c r="O114" s="4">
        <v>10</v>
      </c>
      <c r="P114" s="8" t="str">
        <f>IF(SUM(K114:O114)&lt;&gt;100,"ERROR","OK")</f>
        <v>OK</v>
      </c>
      <c r="Q114" s="4">
        <v>228</v>
      </c>
      <c r="R114" s="4">
        <v>128</v>
      </c>
      <c r="S114" s="8"/>
      <c r="T114" s="4" t="s">
        <v>337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8"/>
      <c r="AZ114" s="14" t="s">
        <v>610</v>
      </c>
      <c r="BA114" s="48">
        <v>5</v>
      </c>
      <c r="BB114" s="8"/>
      <c r="BC114" t="str">
        <f t="shared" si="1"/>
        <v>grep -nri --color=always 'Arta_Province'</v>
      </c>
    </row>
    <row r="115" spans="1:55" x14ac:dyDescent="0.25">
      <c r="A115" s="7">
        <v>191</v>
      </c>
      <c r="B115" s="76">
        <v>78</v>
      </c>
      <c r="C115" s="73" t="s">
        <v>257</v>
      </c>
      <c r="D115" s="4" t="s">
        <v>587</v>
      </c>
      <c r="E115" s="68" t="s">
        <v>335</v>
      </c>
      <c r="F115" s="68" t="s">
        <v>588</v>
      </c>
      <c r="G115" s="4">
        <v>43</v>
      </c>
      <c r="H115" s="4">
        <v>90</v>
      </c>
      <c r="I115" s="4">
        <v>40</v>
      </c>
      <c r="J115" s="4">
        <v>1</v>
      </c>
      <c r="K115" s="4">
        <v>80</v>
      </c>
      <c r="L115" s="4">
        <v>0</v>
      </c>
      <c r="M115" s="4">
        <v>0</v>
      </c>
      <c r="N115" s="4">
        <v>10</v>
      </c>
      <c r="O115" s="4">
        <v>10</v>
      </c>
      <c r="P115" s="8" t="str">
        <f>IF(SUM(K115:O115)&lt;&gt;100,"ERROR","OK")</f>
        <v>OK</v>
      </c>
      <c r="Q115" s="4">
        <v>233</v>
      </c>
      <c r="R115" s="4">
        <v>185</v>
      </c>
      <c r="S115" s="8"/>
      <c r="T115" s="4" t="s">
        <v>335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 t="s">
        <v>56</v>
      </c>
      <c r="AU115" s="4"/>
      <c r="AV115" s="4"/>
      <c r="AW115" s="4"/>
      <c r="AX115" s="4"/>
      <c r="AY115" s="8"/>
      <c r="AZ115" s="14" t="s">
        <v>606</v>
      </c>
      <c r="BA115" s="48">
        <v>5</v>
      </c>
      <c r="BB115" s="8"/>
      <c r="BC115" t="str">
        <f t="shared" si="1"/>
        <v>grep -nri --color=always 'Varad_Province'</v>
      </c>
    </row>
    <row r="116" spans="1:55" x14ac:dyDescent="0.25">
      <c r="A116" s="7">
        <v>113</v>
      </c>
      <c r="B116" s="76">
        <v>102</v>
      </c>
      <c r="C116" s="73" t="s">
        <v>179</v>
      </c>
      <c r="D116" s="4" t="s">
        <v>402</v>
      </c>
      <c r="E116" s="4" t="s">
        <v>309</v>
      </c>
      <c r="F116" s="4" t="s">
        <v>453</v>
      </c>
      <c r="G116" s="4">
        <v>193</v>
      </c>
      <c r="H116" s="4">
        <v>255</v>
      </c>
      <c r="I116" s="4">
        <v>255</v>
      </c>
      <c r="J116" s="4">
        <v>1</v>
      </c>
      <c r="K116" s="4">
        <v>5</v>
      </c>
      <c r="L116" s="4">
        <v>35</v>
      </c>
      <c r="M116" s="4">
        <v>0</v>
      </c>
      <c r="N116" s="4">
        <v>10</v>
      </c>
      <c r="O116" s="4">
        <v>50</v>
      </c>
      <c r="P116" s="8" t="str">
        <f>IF(SUM(K116:O116)&lt;&gt;100,"ERROR","OK")</f>
        <v>OK</v>
      </c>
      <c r="Q116" s="4">
        <v>237</v>
      </c>
      <c r="R116" s="4">
        <v>158</v>
      </c>
      <c r="S116" s="8"/>
      <c r="T116" s="4" t="s">
        <v>309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 t="s">
        <v>56</v>
      </c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 t="s">
        <v>56</v>
      </c>
      <c r="AT116" s="4"/>
      <c r="AU116" s="4"/>
      <c r="AV116" s="4"/>
      <c r="AW116" s="4"/>
      <c r="AX116" s="4"/>
      <c r="AY116" s="8"/>
      <c r="AZ116" s="14" t="s">
        <v>609</v>
      </c>
      <c r="BA116" s="48">
        <v>5</v>
      </c>
      <c r="BB116" s="8"/>
      <c r="BC116" t="str">
        <f t="shared" si="1"/>
        <v>grep -nri --color=always 'Nis_Province'</v>
      </c>
    </row>
    <row r="117" spans="1:55" x14ac:dyDescent="0.25">
      <c r="A117" s="7">
        <v>179</v>
      </c>
      <c r="B117" s="76">
        <v>4</v>
      </c>
      <c r="C117" s="73" t="s">
        <v>245</v>
      </c>
      <c r="D117" s="4" t="s">
        <v>572</v>
      </c>
      <c r="E117" s="69" t="s">
        <v>299</v>
      </c>
      <c r="F117" s="68" t="s">
        <v>573</v>
      </c>
      <c r="G117" s="4">
        <v>66</v>
      </c>
      <c r="H117" s="4">
        <v>47</v>
      </c>
      <c r="I117" s="4">
        <v>85</v>
      </c>
      <c r="J117" s="4">
        <v>0</v>
      </c>
      <c r="K117" s="4">
        <v>0</v>
      </c>
      <c r="L117" s="4">
        <v>20</v>
      </c>
      <c r="M117" s="4">
        <v>0</v>
      </c>
      <c r="N117" s="4">
        <v>70</v>
      </c>
      <c r="O117" s="4">
        <v>10</v>
      </c>
      <c r="P117" s="8" t="str">
        <f>IF(SUM(K117:O117)&lt;&gt;100,"ERROR","OK")</f>
        <v>OK</v>
      </c>
      <c r="Q117" s="4">
        <v>240</v>
      </c>
      <c r="R117" s="4">
        <v>280</v>
      </c>
      <c r="S117" s="8"/>
      <c r="T117" s="4" t="s">
        <v>301</v>
      </c>
      <c r="U117" s="4" t="s">
        <v>438</v>
      </c>
      <c r="V117" s="4" t="s">
        <v>299</v>
      </c>
      <c r="W117" s="4"/>
      <c r="X117" s="4" t="s">
        <v>56</v>
      </c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 t="s">
        <v>56</v>
      </c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8"/>
      <c r="AZ117" s="14" t="s">
        <v>616</v>
      </c>
      <c r="BA117" s="48">
        <v>5</v>
      </c>
      <c r="BB117" s="8"/>
      <c r="BC117" t="str">
        <f t="shared" si="1"/>
        <v>grep -nri --color=always 'Turku_Province'</v>
      </c>
    </row>
    <row r="118" spans="1:55" x14ac:dyDescent="0.25">
      <c r="A118" s="7">
        <v>100</v>
      </c>
      <c r="B118" s="76">
        <v>149</v>
      </c>
      <c r="C118" s="75" t="s">
        <v>166</v>
      </c>
      <c r="D118" s="5" t="s">
        <v>388</v>
      </c>
      <c r="E118" s="5" t="s">
        <v>337</v>
      </c>
      <c r="F118" s="5" t="s">
        <v>485</v>
      </c>
      <c r="G118" s="5">
        <v>225</v>
      </c>
      <c r="H118" s="5">
        <v>192</v>
      </c>
      <c r="I118" s="5">
        <v>192</v>
      </c>
      <c r="J118" s="5">
        <v>3</v>
      </c>
      <c r="K118" s="5">
        <v>5</v>
      </c>
      <c r="L118" s="5">
        <v>90</v>
      </c>
      <c r="M118" s="5">
        <v>0</v>
      </c>
      <c r="N118" s="5">
        <v>0</v>
      </c>
      <c r="O118" s="5">
        <v>5</v>
      </c>
      <c r="P118" s="8" t="str">
        <f>IF(SUM(K118:O118)&lt;&gt;100,"ERROR","OK")</f>
        <v>OK</v>
      </c>
      <c r="Q118" s="5">
        <v>242</v>
      </c>
      <c r="R118" s="5">
        <v>118</v>
      </c>
      <c r="S118" s="8"/>
      <c r="T118" s="5" t="s">
        <v>337</v>
      </c>
      <c r="U118" s="5"/>
      <c r="V118" s="5"/>
      <c r="W118" s="5"/>
      <c r="X118" s="5"/>
      <c r="Y118" s="5"/>
      <c r="Z118" s="5"/>
      <c r="AA118" s="5"/>
      <c r="AB118" s="5" t="s">
        <v>56</v>
      </c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8"/>
      <c r="AZ118" s="15" t="s">
        <v>610</v>
      </c>
      <c r="BA118" s="48">
        <v>5</v>
      </c>
      <c r="BB118" s="8"/>
      <c r="BC118" t="str">
        <f t="shared" si="1"/>
        <v>grep -nri --color=always 'Corinth_Province'</v>
      </c>
    </row>
    <row r="119" spans="1:55" x14ac:dyDescent="0.25">
      <c r="A119" s="7">
        <v>82</v>
      </c>
      <c r="B119" s="76">
        <v>128</v>
      </c>
      <c r="C119" s="75" t="s">
        <v>148</v>
      </c>
      <c r="D119" s="5" t="s">
        <v>366</v>
      </c>
      <c r="E119" s="9" t="s">
        <v>337</v>
      </c>
      <c r="F119" s="9" t="s">
        <v>485</v>
      </c>
      <c r="G119" s="5">
        <v>177</v>
      </c>
      <c r="H119" s="5">
        <v>58</v>
      </c>
      <c r="I119" s="5">
        <v>145</v>
      </c>
      <c r="J119" s="5">
        <v>5</v>
      </c>
      <c r="K119" s="5">
        <v>2</v>
      </c>
      <c r="L119" s="5">
        <v>85</v>
      </c>
      <c r="M119" s="5">
        <v>0</v>
      </c>
      <c r="N119" s="5">
        <v>3</v>
      </c>
      <c r="O119" s="5">
        <v>10</v>
      </c>
      <c r="P119" s="8" t="str">
        <f>IF(SUM(K119:O119)&lt;&gt;100,"ERROR","OK")</f>
        <v>OK</v>
      </c>
      <c r="Q119" s="5">
        <v>243</v>
      </c>
      <c r="R119" s="5">
        <v>139</v>
      </c>
      <c r="S119" s="8"/>
      <c r="T119" s="5" t="s">
        <v>337</v>
      </c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 t="s">
        <v>56</v>
      </c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 t="s">
        <v>56</v>
      </c>
      <c r="AV119" s="5"/>
      <c r="AW119" s="5"/>
      <c r="AX119" s="5"/>
      <c r="AY119" s="8"/>
      <c r="AZ119" s="15" t="s">
        <v>610</v>
      </c>
      <c r="BA119" s="48">
        <v>5</v>
      </c>
      <c r="BB119" s="8"/>
      <c r="BC119" t="str">
        <f t="shared" si="1"/>
        <v>grep -nri --color=always 'Thessalonica_Province'</v>
      </c>
    </row>
    <row r="120" spans="1:55" x14ac:dyDescent="0.25">
      <c r="A120" s="7">
        <v>145</v>
      </c>
      <c r="B120" s="76">
        <v>114</v>
      </c>
      <c r="C120" s="73" t="s">
        <v>211</v>
      </c>
      <c r="D120" s="4" t="s">
        <v>526</v>
      </c>
      <c r="E120" s="4" t="s">
        <v>309</v>
      </c>
      <c r="F120" s="4" t="s">
        <v>467</v>
      </c>
      <c r="G120" s="4">
        <v>128</v>
      </c>
      <c r="H120" s="4">
        <v>196</v>
      </c>
      <c r="I120" s="4">
        <v>174</v>
      </c>
      <c r="J120" s="4">
        <v>1</v>
      </c>
      <c r="K120" s="4">
        <v>5</v>
      </c>
      <c r="L120" s="4">
        <v>35</v>
      </c>
      <c r="M120" s="4">
        <v>0</v>
      </c>
      <c r="N120" s="4">
        <v>10</v>
      </c>
      <c r="O120" s="4">
        <v>50</v>
      </c>
      <c r="P120" s="8" t="str">
        <f>IF(SUM(K120:O120)&lt;&gt;100,"ERROR","OK")</f>
        <v>OK</v>
      </c>
      <c r="Q120" s="4">
        <v>247</v>
      </c>
      <c r="R120" s="4">
        <v>152</v>
      </c>
      <c r="S120" s="8"/>
      <c r="T120" s="4" t="s">
        <v>337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 t="s">
        <v>56</v>
      </c>
      <c r="AT120" s="4"/>
      <c r="AU120" s="4"/>
      <c r="AV120" s="4"/>
      <c r="AW120" s="4"/>
      <c r="AX120" s="4"/>
      <c r="AY120" s="8"/>
      <c r="AZ120" s="14" t="s">
        <v>609</v>
      </c>
      <c r="BA120" s="48">
        <v>5</v>
      </c>
      <c r="BB120" s="8"/>
      <c r="BC120" t="str">
        <f t="shared" si="1"/>
        <v>grep -nri --color=always 'Sredets_Province'</v>
      </c>
    </row>
    <row r="121" spans="1:55" x14ac:dyDescent="0.25">
      <c r="A121" s="7">
        <v>58</v>
      </c>
      <c r="B121" s="76">
        <v>73</v>
      </c>
      <c r="C121" s="75" t="s">
        <v>124</v>
      </c>
      <c r="D121" s="5" t="s">
        <v>334</v>
      </c>
      <c r="E121" s="9" t="s">
        <v>335</v>
      </c>
      <c r="F121" s="9" t="s">
        <v>467</v>
      </c>
      <c r="G121" s="5">
        <v>72</v>
      </c>
      <c r="H121" s="5">
        <v>177</v>
      </c>
      <c r="I121" s="5">
        <v>58</v>
      </c>
      <c r="J121" s="5">
        <v>2</v>
      </c>
      <c r="K121" s="5">
        <v>26</v>
      </c>
      <c r="L121" s="5">
        <v>34</v>
      </c>
      <c r="M121" s="5">
        <v>0</v>
      </c>
      <c r="N121" s="5">
        <v>35</v>
      </c>
      <c r="O121" s="5">
        <v>5</v>
      </c>
      <c r="P121" s="8" t="str">
        <f>IF(SUM(K121:O121)&lt;&gt;100,"ERROR","OK")</f>
        <v>OK</v>
      </c>
      <c r="Q121" s="5">
        <v>248</v>
      </c>
      <c r="R121" s="5">
        <v>180</v>
      </c>
      <c r="S121" s="8"/>
      <c r="T121" s="5" t="s">
        <v>335</v>
      </c>
      <c r="U121" s="5"/>
      <c r="V121" s="5"/>
      <c r="W121" s="5"/>
      <c r="X121" s="5"/>
      <c r="Y121" s="5"/>
      <c r="Z121" s="5"/>
      <c r="AA121" s="5" t="s">
        <v>56</v>
      </c>
      <c r="AB121" s="5"/>
      <c r="AC121" s="5"/>
      <c r="AD121" s="5"/>
      <c r="AE121" s="5"/>
      <c r="AF121" s="5" t="s">
        <v>56</v>
      </c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8"/>
      <c r="AZ121" s="15" t="s">
        <v>606</v>
      </c>
      <c r="BA121" s="48">
        <v>5</v>
      </c>
      <c r="BB121" s="8"/>
      <c r="BC121" t="str">
        <f t="shared" si="1"/>
        <v>grep -nri --color=always 'Gyulafehervar_Province'</v>
      </c>
    </row>
    <row r="122" spans="1:55" x14ac:dyDescent="0.25">
      <c r="A122" s="7">
        <v>11</v>
      </c>
      <c r="B122" s="76">
        <v>22</v>
      </c>
      <c r="C122" s="73" t="s">
        <v>77</v>
      </c>
      <c r="D122" s="4" t="s">
        <v>278</v>
      </c>
      <c r="E122" s="4" t="s">
        <v>299</v>
      </c>
      <c r="F122" s="4" t="s">
        <v>428</v>
      </c>
      <c r="G122" s="4">
        <v>43</v>
      </c>
      <c r="H122" s="4">
        <v>86</v>
      </c>
      <c r="I122" s="4">
        <v>40</v>
      </c>
      <c r="J122" s="4">
        <v>1</v>
      </c>
      <c r="K122" s="4">
        <v>2</v>
      </c>
      <c r="L122" s="4">
        <v>15</v>
      </c>
      <c r="M122" s="4">
        <v>0</v>
      </c>
      <c r="N122" s="4">
        <v>73</v>
      </c>
      <c r="O122" s="4">
        <v>10</v>
      </c>
      <c r="P122" s="8" t="str">
        <f>IF(SUM(K122:O122)&lt;&gt;100,"ERROR","OK")</f>
        <v>OK</v>
      </c>
      <c r="Q122" s="4">
        <v>249</v>
      </c>
      <c r="R122" s="4">
        <v>240</v>
      </c>
      <c r="S122" s="8"/>
      <c r="T122" s="4" t="s">
        <v>299</v>
      </c>
      <c r="U122" s="4"/>
      <c r="V122" s="4"/>
      <c r="W122" s="4" t="s">
        <v>56</v>
      </c>
      <c r="X122" s="4"/>
      <c r="Y122" s="4"/>
      <c r="Z122" s="4"/>
      <c r="AA122" s="4"/>
      <c r="AB122" s="4"/>
      <c r="AC122" s="4"/>
      <c r="AD122" s="4"/>
      <c r="AE122" s="4"/>
      <c r="AF122" s="4" t="s">
        <v>56</v>
      </c>
      <c r="AG122" s="4"/>
      <c r="AH122" s="4"/>
      <c r="AI122" s="4" t="s">
        <v>56</v>
      </c>
      <c r="AJ122" s="4"/>
      <c r="AK122" s="4"/>
      <c r="AL122" s="4"/>
      <c r="AM122" s="4"/>
      <c r="AN122" s="4"/>
      <c r="AO122" s="4"/>
      <c r="AP122" s="4"/>
      <c r="AQ122" s="4"/>
      <c r="AR122" s="4" t="s">
        <v>56</v>
      </c>
      <c r="AS122" s="4"/>
      <c r="AT122" s="4"/>
      <c r="AU122" s="4"/>
      <c r="AV122" s="4"/>
      <c r="AW122" s="4"/>
      <c r="AX122" s="4"/>
      <c r="AY122" s="8"/>
      <c r="AZ122" s="16" t="s">
        <v>611</v>
      </c>
      <c r="BA122" s="48">
        <v>5</v>
      </c>
      <c r="BB122" s="8"/>
      <c r="BC122" t="str">
        <f t="shared" si="1"/>
        <v>grep -nri --color=always 'Kernave_Province'</v>
      </c>
    </row>
    <row r="123" spans="1:55" x14ac:dyDescent="0.25">
      <c r="A123" s="7">
        <v>169</v>
      </c>
      <c r="B123" s="76">
        <v>32</v>
      </c>
      <c r="C123" s="73" t="s">
        <v>235</v>
      </c>
      <c r="D123" s="4" t="s">
        <v>560</v>
      </c>
      <c r="E123" s="68" t="s">
        <v>299</v>
      </c>
      <c r="F123" s="68" t="s">
        <v>561</v>
      </c>
      <c r="G123" s="4">
        <v>242</v>
      </c>
      <c r="H123" s="4">
        <v>46</v>
      </c>
      <c r="I123" s="4">
        <v>46</v>
      </c>
      <c r="J123" s="4">
        <v>1</v>
      </c>
      <c r="K123" s="4">
        <v>2</v>
      </c>
      <c r="L123" s="4">
        <v>35</v>
      </c>
      <c r="M123" s="4">
        <v>0</v>
      </c>
      <c r="N123" s="4">
        <v>53</v>
      </c>
      <c r="O123" s="4">
        <v>10</v>
      </c>
      <c r="P123" s="8" t="str">
        <f>IF(SUM(K123:O123)&lt;&gt;100,"ERROR","OK")</f>
        <v>OK</v>
      </c>
      <c r="Q123" s="4">
        <v>249</v>
      </c>
      <c r="R123" s="4">
        <v>229</v>
      </c>
      <c r="S123" s="8"/>
      <c r="T123" s="4" t="s">
        <v>299</v>
      </c>
      <c r="U123" s="4"/>
      <c r="V123" s="4"/>
      <c r="W123" s="4"/>
      <c r="X123" s="4" t="s">
        <v>56</v>
      </c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 t="s">
        <v>56</v>
      </c>
      <c r="AT123" s="4"/>
      <c r="AU123" s="4"/>
      <c r="AV123" s="4"/>
      <c r="AW123" s="4"/>
      <c r="AX123" s="4"/>
      <c r="AY123" s="8"/>
      <c r="AZ123" s="16" t="s">
        <v>611</v>
      </c>
      <c r="BA123" s="48">
        <v>5</v>
      </c>
      <c r="BB123" s="8"/>
      <c r="BC123" t="str">
        <f t="shared" si="1"/>
        <v>grep -nri --color=always 'Hrodna_Province'</v>
      </c>
    </row>
    <row r="124" spans="1:55" x14ac:dyDescent="0.25">
      <c r="A124" s="7">
        <v>31</v>
      </c>
      <c r="B124" s="76">
        <v>16</v>
      </c>
      <c r="C124" s="73" t="s">
        <v>97</v>
      </c>
      <c r="D124" s="4" t="s">
        <v>298</v>
      </c>
      <c r="E124" s="4" t="s">
        <v>299</v>
      </c>
      <c r="F124" s="4" t="s">
        <v>448</v>
      </c>
      <c r="G124" s="4">
        <v>58</v>
      </c>
      <c r="H124" s="4">
        <v>177</v>
      </c>
      <c r="I124" s="4">
        <v>95</v>
      </c>
      <c r="J124" s="4">
        <v>1</v>
      </c>
      <c r="K124" s="4">
        <v>20</v>
      </c>
      <c r="L124" s="4">
        <v>10</v>
      </c>
      <c r="M124" s="4">
        <v>0</v>
      </c>
      <c r="N124" s="4">
        <v>65</v>
      </c>
      <c r="O124" s="4">
        <v>5</v>
      </c>
      <c r="P124" s="8" t="str">
        <f>IF(SUM(K124:O124)&lt;&gt;100,"ERROR","OK")</f>
        <v>OK</v>
      </c>
      <c r="Q124" s="4">
        <v>250</v>
      </c>
      <c r="R124" s="4">
        <v>255</v>
      </c>
      <c r="S124" s="8"/>
      <c r="T124" s="4" t="s">
        <v>299</v>
      </c>
      <c r="U124" s="4"/>
      <c r="V124" s="4"/>
      <c r="W124" s="4"/>
      <c r="X124" s="4" t="s">
        <v>56</v>
      </c>
      <c r="Y124" s="4"/>
      <c r="Z124" s="4"/>
      <c r="AA124" s="4" t="s">
        <v>56</v>
      </c>
      <c r="AB124" s="4"/>
      <c r="AC124" s="4"/>
      <c r="AD124" s="4"/>
      <c r="AE124" s="4" t="s">
        <v>56</v>
      </c>
      <c r="AF124" s="4" t="s">
        <v>56</v>
      </c>
      <c r="AG124" s="4"/>
      <c r="AH124" s="4"/>
      <c r="AI124" s="4" t="s">
        <v>56</v>
      </c>
      <c r="AJ124" s="4"/>
      <c r="AK124" s="4"/>
      <c r="AL124" s="4"/>
      <c r="AM124" s="4"/>
      <c r="AN124" s="4"/>
      <c r="AO124" s="4"/>
      <c r="AP124" s="4"/>
      <c r="AQ124" s="4"/>
      <c r="AR124" s="4" t="s">
        <v>56</v>
      </c>
      <c r="AS124" s="4"/>
      <c r="AT124" s="4"/>
      <c r="AU124" s="4"/>
      <c r="AV124" s="4" t="s">
        <v>56</v>
      </c>
      <c r="AW124" s="4"/>
      <c r="AX124" s="4"/>
      <c r="AY124" s="8"/>
      <c r="AZ124" s="14" t="s">
        <v>606</v>
      </c>
      <c r="BA124" s="48">
        <v>5</v>
      </c>
      <c r="BB124" s="8"/>
      <c r="BC124" t="str">
        <f t="shared" si="1"/>
        <v>grep -nri --color=always 'Riga_Province'</v>
      </c>
    </row>
    <row r="125" spans="1:55" x14ac:dyDescent="0.25">
      <c r="A125" s="7">
        <v>190</v>
      </c>
      <c r="B125" s="76">
        <v>9</v>
      </c>
      <c r="C125" s="75" t="s">
        <v>256</v>
      </c>
      <c r="D125" s="5" t="s">
        <v>585</v>
      </c>
      <c r="E125" s="9" t="s">
        <v>299</v>
      </c>
      <c r="F125" s="9" t="s">
        <v>586</v>
      </c>
      <c r="G125" s="5">
        <v>25</v>
      </c>
      <c r="H125" s="5">
        <v>116</v>
      </c>
      <c r="I125" s="5">
        <v>102</v>
      </c>
      <c r="J125" s="5">
        <v>1</v>
      </c>
      <c r="K125" s="5">
        <v>35</v>
      </c>
      <c r="L125" s="5">
        <v>35</v>
      </c>
      <c r="M125" s="5">
        <v>0</v>
      </c>
      <c r="N125" s="5">
        <v>25</v>
      </c>
      <c r="O125" s="5">
        <v>5</v>
      </c>
      <c r="P125" s="8" t="str">
        <f>IF(SUM(K125:O125)&lt;&gt;100,"ERROR","OK")</f>
        <v>OK</v>
      </c>
      <c r="Q125" s="5">
        <v>255</v>
      </c>
      <c r="R125" s="5">
        <v>273</v>
      </c>
      <c r="S125" s="8"/>
      <c r="T125" s="5" t="s">
        <v>299</v>
      </c>
      <c r="U125" s="5"/>
      <c r="V125" s="5"/>
      <c r="W125" s="5"/>
      <c r="X125" s="5" t="s">
        <v>56</v>
      </c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 t="s">
        <v>56</v>
      </c>
      <c r="AJ125" s="5"/>
      <c r="AK125" s="5"/>
      <c r="AL125" s="5"/>
      <c r="AM125" s="5"/>
      <c r="AN125" s="5"/>
      <c r="AO125" s="5"/>
      <c r="AP125" s="5"/>
      <c r="AQ125" s="5"/>
      <c r="AR125" s="5" t="s">
        <v>56</v>
      </c>
      <c r="AS125" s="5"/>
      <c r="AT125" s="5"/>
      <c r="AU125" s="5" t="s">
        <v>56</v>
      </c>
      <c r="AV125" s="5"/>
      <c r="AW125" s="5"/>
      <c r="AX125" s="5"/>
      <c r="AY125" s="8"/>
      <c r="AZ125" s="15" t="s">
        <v>616</v>
      </c>
      <c r="BA125" s="48">
        <v>5</v>
      </c>
      <c r="BB125" s="8"/>
      <c r="BC125" t="str">
        <f t="shared" si="1"/>
        <v>grep -nri --color=always 'Kolyvan_Province'</v>
      </c>
    </row>
    <row r="126" spans="1:55" x14ac:dyDescent="0.25">
      <c r="A126" s="7">
        <v>106</v>
      </c>
      <c r="B126" s="76">
        <v>175</v>
      </c>
      <c r="C126" s="75" t="s">
        <v>172</v>
      </c>
      <c r="D126" s="5" t="s">
        <v>395</v>
      </c>
      <c r="E126" s="5" t="s">
        <v>337</v>
      </c>
      <c r="F126" s="5" t="s">
        <v>485</v>
      </c>
      <c r="G126" s="5">
        <v>193</v>
      </c>
      <c r="H126" s="5">
        <v>162</v>
      </c>
      <c r="I126" s="5">
        <v>206</v>
      </c>
      <c r="J126" s="5">
        <v>3</v>
      </c>
      <c r="K126" s="5">
        <v>5</v>
      </c>
      <c r="L126" s="5">
        <v>80</v>
      </c>
      <c r="M126" s="5">
        <v>0</v>
      </c>
      <c r="N126" s="5">
        <v>5</v>
      </c>
      <c r="O126" s="5">
        <v>10</v>
      </c>
      <c r="P126" s="8" t="str">
        <f>IF(SUM(K126:O126)&lt;&gt;100,"ERROR","OK")</f>
        <v>OK</v>
      </c>
      <c r="Q126" s="5">
        <v>258</v>
      </c>
      <c r="R126" s="5">
        <v>100</v>
      </c>
      <c r="S126" s="8"/>
      <c r="T126" s="5" t="s">
        <v>337</v>
      </c>
      <c r="U126" s="5"/>
      <c r="V126" s="5"/>
      <c r="W126" s="5"/>
      <c r="X126" s="5"/>
      <c r="Y126" s="5"/>
      <c r="Z126" s="5"/>
      <c r="AA126" s="5"/>
      <c r="AB126" s="5" t="s">
        <v>56</v>
      </c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8"/>
      <c r="AZ126" s="15" t="s">
        <v>610</v>
      </c>
      <c r="BA126" s="48">
        <v>5</v>
      </c>
      <c r="BB126" s="8"/>
      <c r="BC126" t="str">
        <f t="shared" si="1"/>
        <v>grep -nri --color=always 'Chandax_Province'</v>
      </c>
    </row>
    <row r="127" spans="1:55" x14ac:dyDescent="0.25">
      <c r="A127" s="7">
        <v>188</v>
      </c>
      <c r="B127" s="76">
        <v>47</v>
      </c>
      <c r="C127" s="75" t="s">
        <v>254</v>
      </c>
      <c r="D127" s="5" t="s">
        <v>583</v>
      </c>
      <c r="E127" s="9" t="s">
        <v>303</v>
      </c>
      <c r="F127" s="9" t="s">
        <v>446</v>
      </c>
      <c r="G127" s="5">
        <v>233</v>
      </c>
      <c r="H127" s="5">
        <v>39</v>
      </c>
      <c r="I127" s="5">
        <v>153</v>
      </c>
      <c r="J127" s="5">
        <v>2</v>
      </c>
      <c r="K127" s="5">
        <v>20</v>
      </c>
      <c r="L127" s="5">
        <v>54</v>
      </c>
      <c r="M127" s="5">
        <v>0</v>
      </c>
      <c r="N127" s="5">
        <v>20</v>
      </c>
      <c r="O127" s="5">
        <v>6</v>
      </c>
      <c r="P127" s="8" t="str">
        <f>IF(SUM(K127:O127)&lt;&gt;100,"ERROR","OK")</f>
        <v>OK</v>
      </c>
      <c r="Q127" s="5">
        <v>259</v>
      </c>
      <c r="R127" s="5">
        <v>213</v>
      </c>
      <c r="S127" s="8"/>
      <c r="T127" s="5" t="s">
        <v>303</v>
      </c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 t="s">
        <v>56</v>
      </c>
      <c r="AT127" s="5"/>
      <c r="AU127" s="5"/>
      <c r="AV127" s="5"/>
      <c r="AW127" s="5"/>
      <c r="AX127" s="5"/>
      <c r="AY127" s="8"/>
      <c r="AZ127" s="15" t="s">
        <v>609</v>
      </c>
      <c r="BA127" s="48">
        <v>5</v>
      </c>
      <c r="BB127" s="8"/>
      <c r="BC127" t="str">
        <f t="shared" si="1"/>
        <v>grep -nri --color=always 'Volodymyr_Province'</v>
      </c>
    </row>
    <row r="128" spans="1:55" x14ac:dyDescent="0.25">
      <c r="A128" s="7">
        <v>46</v>
      </c>
      <c r="B128" s="76">
        <v>61</v>
      </c>
      <c r="C128" s="75" t="s">
        <v>112</v>
      </c>
      <c r="D128" s="5" t="s">
        <v>321</v>
      </c>
      <c r="E128" s="5" t="s">
        <v>303</v>
      </c>
      <c r="F128" s="5" t="s">
        <v>446</v>
      </c>
      <c r="G128" s="5">
        <v>78</v>
      </c>
      <c r="H128" s="5">
        <v>232</v>
      </c>
      <c r="I128" s="5">
        <v>51</v>
      </c>
      <c r="J128" s="5">
        <v>3</v>
      </c>
      <c r="K128" s="5">
        <v>35</v>
      </c>
      <c r="L128" s="5">
        <v>40</v>
      </c>
      <c r="M128" s="5">
        <v>0</v>
      </c>
      <c r="N128" s="5">
        <v>20</v>
      </c>
      <c r="O128" s="5">
        <v>5</v>
      </c>
      <c r="P128" s="8" t="str">
        <f>IF(SUM(K128:O128)&lt;&gt;100,"ERROR","OK")</f>
        <v>OK</v>
      </c>
      <c r="Q128" s="5">
        <v>262</v>
      </c>
      <c r="R128" s="5">
        <v>200</v>
      </c>
      <c r="S128" s="8"/>
      <c r="T128" s="5" t="s">
        <v>303</v>
      </c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 t="s">
        <v>56</v>
      </c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 t="s">
        <v>56</v>
      </c>
      <c r="AT128" s="5"/>
      <c r="AU128" s="5"/>
      <c r="AV128" s="5"/>
      <c r="AW128" s="5"/>
      <c r="AX128" s="5"/>
      <c r="AY128" s="8"/>
      <c r="AZ128" s="15" t="s">
        <v>606</v>
      </c>
      <c r="BA128" s="48">
        <v>5</v>
      </c>
      <c r="BB128" s="8" t="s">
        <v>621</v>
      </c>
      <c r="BC128" t="str">
        <f t="shared" si="1"/>
        <v>grep -nri --color=always 'Halych_Province'</v>
      </c>
    </row>
    <row r="129" spans="1:55" x14ac:dyDescent="0.25">
      <c r="A129" s="7">
        <v>71</v>
      </c>
      <c r="B129" s="76">
        <v>93</v>
      </c>
      <c r="C129" s="73" t="s">
        <v>137</v>
      </c>
      <c r="D129" s="4" t="s">
        <v>351</v>
      </c>
      <c r="E129" s="69" t="s">
        <v>297</v>
      </c>
      <c r="F129" s="68" t="s">
        <v>476</v>
      </c>
      <c r="G129" s="4">
        <v>131</v>
      </c>
      <c r="H129" s="4">
        <v>33</v>
      </c>
      <c r="I129" s="4">
        <v>100</v>
      </c>
      <c r="J129" s="4">
        <v>1</v>
      </c>
      <c r="K129" s="4">
        <v>5</v>
      </c>
      <c r="L129" s="4">
        <v>35</v>
      </c>
      <c r="M129" s="4">
        <v>0</v>
      </c>
      <c r="N129" s="4">
        <v>10</v>
      </c>
      <c r="O129" s="4">
        <v>50</v>
      </c>
      <c r="P129" s="8" t="str">
        <f>IF(SUM(K129:O129)&lt;&gt;100,"ERROR","OK")</f>
        <v>OK</v>
      </c>
      <c r="Q129" s="4">
        <v>262</v>
      </c>
      <c r="R129" s="4">
        <v>156</v>
      </c>
      <c r="S129" s="8"/>
      <c r="T129" s="4" t="s">
        <v>337</v>
      </c>
      <c r="U129" s="4"/>
      <c r="V129" s="4"/>
      <c r="W129" s="4"/>
      <c r="X129" s="4"/>
      <c r="Y129" s="4"/>
      <c r="Z129" s="4"/>
      <c r="AA129" s="4"/>
      <c r="AB129" s="4"/>
      <c r="AC129" s="4" t="s">
        <v>56</v>
      </c>
      <c r="AD129" s="4"/>
      <c r="AE129" s="4"/>
      <c r="AF129" s="4" t="s">
        <v>56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 t="s">
        <v>56</v>
      </c>
      <c r="AT129" s="4"/>
      <c r="AU129" s="4"/>
      <c r="AV129" s="4"/>
      <c r="AW129" s="4"/>
      <c r="AX129" s="4"/>
      <c r="AY129" s="8"/>
      <c r="AZ129" s="14" t="s">
        <v>612</v>
      </c>
      <c r="BA129" s="48">
        <v>5</v>
      </c>
      <c r="BB129" s="8"/>
      <c r="BC129" t="str">
        <f t="shared" si="1"/>
        <v>grep -nri --color=always 'Tarnovo_Province'</v>
      </c>
    </row>
    <row r="130" spans="1:55" x14ac:dyDescent="0.25">
      <c r="A130" s="7">
        <v>65</v>
      </c>
      <c r="B130" s="76">
        <v>87</v>
      </c>
      <c r="C130" s="73" t="s">
        <v>131</v>
      </c>
      <c r="D130" s="4" t="s">
        <v>343</v>
      </c>
      <c r="E130" s="4" t="s">
        <v>297</v>
      </c>
      <c r="F130" s="4" t="s">
        <v>465</v>
      </c>
      <c r="G130" s="4">
        <v>218</v>
      </c>
      <c r="H130" s="4">
        <v>246</v>
      </c>
      <c r="I130" s="4">
        <v>61</v>
      </c>
      <c r="J130" s="4">
        <v>1</v>
      </c>
      <c r="K130" s="4">
        <v>5</v>
      </c>
      <c r="L130" s="4">
        <v>30</v>
      </c>
      <c r="M130" s="4">
        <v>0</v>
      </c>
      <c r="N130" s="4">
        <v>60</v>
      </c>
      <c r="O130" s="4">
        <v>5</v>
      </c>
      <c r="P130" s="8" t="str">
        <f>IF(SUM(K130:O130)&lt;&gt;100,"ERROR","OK")</f>
        <v>OK</v>
      </c>
      <c r="Q130" s="4">
        <v>266</v>
      </c>
      <c r="R130" s="4">
        <v>168</v>
      </c>
      <c r="S130" s="8"/>
      <c r="T130" s="4" t="s">
        <v>309</v>
      </c>
      <c r="U130" s="4" t="s">
        <v>335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 t="s">
        <v>56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 t="s">
        <v>56</v>
      </c>
      <c r="AU130" s="4"/>
      <c r="AV130" s="4"/>
      <c r="AW130" s="4"/>
      <c r="AX130" s="4"/>
      <c r="AY130" s="8"/>
      <c r="AZ130" s="14" t="s">
        <v>612</v>
      </c>
      <c r="BA130" s="48">
        <v>5</v>
      </c>
      <c r="BB130" s="8"/>
      <c r="BC130" t="str">
        <f t="shared" si="1"/>
        <v>grep -nri --color=always 'Severin_Province'</v>
      </c>
    </row>
    <row r="131" spans="1:55" x14ac:dyDescent="0.25">
      <c r="A131" s="7">
        <v>185</v>
      </c>
      <c r="B131" s="76">
        <v>129</v>
      </c>
      <c r="C131" s="73" t="s">
        <v>251</v>
      </c>
      <c r="D131" s="4" t="s">
        <v>579</v>
      </c>
      <c r="E131" s="68" t="s">
        <v>337</v>
      </c>
      <c r="F131" s="68" t="s">
        <v>485</v>
      </c>
      <c r="G131" s="4">
        <v>69</v>
      </c>
      <c r="H131" s="4">
        <v>88</v>
      </c>
      <c r="I131" s="4">
        <v>52</v>
      </c>
      <c r="J131" s="4">
        <v>3</v>
      </c>
      <c r="K131" s="4">
        <v>2</v>
      </c>
      <c r="L131" s="4">
        <v>85</v>
      </c>
      <c r="M131" s="4">
        <v>0</v>
      </c>
      <c r="N131" s="4">
        <v>3</v>
      </c>
      <c r="O131" s="4">
        <v>10</v>
      </c>
      <c r="P131" s="8" t="str">
        <f>IF(SUM(K131:O131)&lt;&gt;100,"ERROR","OK")</f>
        <v>OK</v>
      </c>
      <c r="Q131" s="4">
        <v>268</v>
      </c>
      <c r="R131" s="4">
        <v>145</v>
      </c>
      <c r="S131" s="8"/>
      <c r="T131" s="4" t="s">
        <v>337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 t="s">
        <v>56</v>
      </c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 t="s">
        <v>56</v>
      </c>
      <c r="AW131" s="4"/>
      <c r="AX131" s="4"/>
      <c r="AY131" s="8"/>
      <c r="AZ131" s="14" t="s">
        <v>610</v>
      </c>
      <c r="BA131" s="48">
        <v>5</v>
      </c>
      <c r="BB131" s="8"/>
      <c r="BC131" t="str">
        <f t="shared" si="1"/>
        <v>grep -nri --color=always 'Adrianople_Province'</v>
      </c>
    </row>
    <row r="132" spans="1:55" x14ac:dyDescent="0.25">
      <c r="A132" s="7">
        <v>96</v>
      </c>
      <c r="B132" s="76">
        <v>140</v>
      </c>
      <c r="C132" s="75" t="s">
        <v>162</v>
      </c>
      <c r="D132" s="5" t="s">
        <v>383</v>
      </c>
      <c r="E132" s="5" t="s">
        <v>337</v>
      </c>
      <c r="F132" s="5" t="s">
        <v>486</v>
      </c>
      <c r="G132" s="5">
        <v>61</v>
      </c>
      <c r="H132" s="5">
        <v>177</v>
      </c>
      <c r="I132" s="5">
        <v>58</v>
      </c>
      <c r="J132" s="5">
        <v>3</v>
      </c>
      <c r="K132" s="5">
        <v>5</v>
      </c>
      <c r="L132" s="5">
        <v>65</v>
      </c>
      <c r="M132" s="5">
        <v>12</v>
      </c>
      <c r="N132" s="5">
        <v>8</v>
      </c>
      <c r="O132" s="5">
        <v>10</v>
      </c>
      <c r="P132" s="8" t="str">
        <f>IF(SUM(K132:O132)&lt;&gt;100,"ERROR","OK")</f>
        <v>OK</v>
      </c>
      <c r="Q132" s="5">
        <v>271</v>
      </c>
      <c r="R132" s="5">
        <v>122</v>
      </c>
      <c r="S132" s="8"/>
      <c r="T132" s="5" t="s">
        <v>337</v>
      </c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 t="s">
        <v>56</v>
      </c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8"/>
      <c r="AZ132" s="15" t="s">
        <v>610</v>
      </c>
      <c r="BA132" s="48">
        <v>5</v>
      </c>
      <c r="BB132" s="8"/>
      <c r="BC132" t="str">
        <f t="shared" si="1"/>
        <v>grep -nri --color=always 'Smyrna_Province'</v>
      </c>
    </row>
    <row r="133" spans="1:55" x14ac:dyDescent="0.25">
      <c r="A133" s="7">
        <v>175</v>
      </c>
      <c r="B133" s="76">
        <v>41</v>
      </c>
      <c r="C133" s="73" t="s">
        <v>241</v>
      </c>
      <c r="D133" s="4" t="s">
        <v>568</v>
      </c>
      <c r="E133" s="68" t="s">
        <v>303</v>
      </c>
      <c r="F133" s="68" t="s">
        <v>450</v>
      </c>
      <c r="G133" s="4">
        <v>83</v>
      </c>
      <c r="H133" s="4">
        <v>78</v>
      </c>
      <c r="I133" s="4">
        <v>127</v>
      </c>
      <c r="J133" s="4">
        <v>1</v>
      </c>
      <c r="K133" s="4">
        <v>3</v>
      </c>
      <c r="L133" s="4">
        <v>67</v>
      </c>
      <c r="M133" s="4">
        <v>0</v>
      </c>
      <c r="N133" s="4">
        <v>20</v>
      </c>
      <c r="O133" s="4">
        <v>10</v>
      </c>
      <c r="P133" s="8" t="str">
        <f>IF(SUM(K133:O133)&lt;&gt;100,"ERROR","OK")</f>
        <v>OK</v>
      </c>
      <c r="Q133" s="4">
        <v>274</v>
      </c>
      <c r="R133" s="4">
        <v>222</v>
      </c>
      <c r="S133" s="8"/>
      <c r="T133" s="4" t="s">
        <v>303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 t="s">
        <v>56</v>
      </c>
      <c r="AT133" s="4"/>
      <c r="AU133" s="4"/>
      <c r="AV133" s="4"/>
      <c r="AW133" s="4"/>
      <c r="AX133" s="4"/>
      <c r="AY133" s="8"/>
      <c r="AZ133" s="14" t="s">
        <v>609</v>
      </c>
      <c r="BA133" s="48">
        <v>5</v>
      </c>
      <c r="BB133" s="8" t="s">
        <v>621</v>
      </c>
      <c r="BC133" t="str">
        <f t="shared" si="1"/>
        <v>grep -nri --color=always 'Turov_Province'</v>
      </c>
    </row>
    <row r="134" spans="1:55" x14ac:dyDescent="0.25">
      <c r="A134" s="7">
        <v>56</v>
      </c>
      <c r="B134" s="76">
        <v>70</v>
      </c>
      <c r="C134" s="75" t="s">
        <v>122</v>
      </c>
      <c r="D134" s="5" t="s">
        <v>332</v>
      </c>
      <c r="E134" s="5" t="s">
        <v>297</v>
      </c>
      <c r="F134" s="5" t="s">
        <v>465</v>
      </c>
      <c r="G134" s="5">
        <v>131</v>
      </c>
      <c r="H134" s="5">
        <v>33</v>
      </c>
      <c r="I134" s="5">
        <v>38</v>
      </c>
      <c r="J134" s="5">
        <v>2</v>
      </c>
      <c r="K134" s="5">
        <v>5</v>
      </c>
      <c r="L134" s="5">
        <v>10</v>
      </c>
      <c r="M134" s="5">
        <v>0</v>
      </c>
      <c r="N134" s="5">
        <v>75</v>
      </c>
      <c r="O134" s="5">
        <v>10</v>
      </c>
      <c r="P134" s="8" t="str">
        <f>IF(SUM(K134:O134)&lt;&gt;100,"ERROR","OK")</f>
        <v>OK</v>
      </c>
      <c r="Q134" s="5">
        <v>276</v>
      </c>
      <c r="R134" s="5">
        <v>185</v>
      </c>
      <c r="S134" s="8"/>
      <c r="T134" s="5" t="s">
        <v>335</v>
      </c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 t="s">
        <v>56</v>
      </c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 t="s">
        <v>56</v>
      </c>
      <c r="AU134" s="5"/>
      <c r="AV134" s="5"/>
      <c r="AW134" s="5"/>
      <c r="AX134" s="5"/>
      <c r="AY134" s="8"/>
      <c r="AZ134" s="15" t="s">
        <v>606</v>
      </c>
      <c r="BA134" s="48">
        <v>5</v>
      </c>
      <c r="BB134" s="8"/>
      <c r="BC134" t="str">
        <f t="shared" si="1"/>
        <v>grep -nri --color=always 'Iasi_Province'</v>
      </c>
    </row>
    <row r="135" spans="1:55" x14ac:dyDescent="0.25">
      <c r="A135" s="7">
        <v>176</v>
      </c>
      <c r="B135" s="76">
        <v>21</v>
      </c>
      <c r="C135" s="75" t="s">
        <v>242</v>
      </c>
      <c r="D135" s="5" t="s">
        <v>569</v>
      </c>
      <c r="E135" s="9" t="s">
        <v>303</v>
      </c>
      <c r="F135" s="9" t="s">
        <v>450</v>
      </c>
      <c r="G135" s="5">
        <v>164</v>
      </c>
      <c r="H135" s="5">
        <v>46</v>
      </c>
      <c r="I135" s="5">
        <v>46</v>
      </c>
      <c r="J135" s="5">
        <v>1</v>
      </c>
      <c r="K135" s="5">
        <v>1</v>
      </c>
      <c r="L135" s="5">
        <v>64</v>
      </c>
      <c r="M135" s="5">
        <v>5</v>
      </c>
      <c r="N135" s="5">
        <v>25</v>
      </c>
      <c r="O135" s="5">
        <v>5</v>
      </c>
      <c r="P135" s="8" t="str">
        <f>IF(SUM(K135:O135)&lt;&gt;100,"ERROR","OK")</f>
        <v>OK</v>
      </c>
      <c r="Q135" s="5">
        <v>282</v>
      </c>
      <c r="R135" s="5">
        <v>244</v>
      </c>
      <c r="S135" s="8"/>
      <c r="T135" s="5" t="s">
        <v>438</v>
      </c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 t="s">
        <v>56</v>
      </c>
      <c r="AG135" s="5"/>
      <c r="AH135" s="5"/>
      <c r="AI135" s="5" t="s">
        <v>56</v>
      </c>
      <c r="AJ135" s="5"/>
      <c r="AK135" s="5"/>
      <c r="AL135" s="5"/>
      <c r="AM135" s="5"/>
      <c r="AN135" s="5"/>
      <c r="AO135" s="5"/>
      <c r="AP135" s="5"/>
      <c r="AQ135" s="5"/>
      <c r="AR135" s="5"/>
      <c r="AS135" s="5" t="s">
        <v>56</v>
      </c>
      <c r="AT135" s="5"/>
      <c r="AU135" s="5"/>
      <c r="AV135" s="5"/>
      <c r="AW135" s="5"/>
      <c r="AX135" s="5"/>
      <c r="AY135" s="8"/>
      <c r="AZ135" s="15" t="s">
        <v>609</v>
      </c>
      <c r="BA135" s="48">
        <v>5</v>
      </c>
      <c r="BB135" s="8"/>
      <c r="BC135" t="str">
        <f t="shared" ref="BC135:BC198" si="2">CONCATENATE("grep -nri --color=always '",C135,"'")</f>
        <v>grep -nri --color=always 'Polotsk_Province'</v>
      </c>
    </row>
    <row r="136" spans="1:55" x14ac:dyDescent="0.25">
      <c r="A136" s="7">
        <v>158</v>
      </c>
      <c r="B136" s="76">
        <v>11</v>
      </c>
      <c r="C136" s="75" t="s">
        <v>224</v>
      </c>
      <c r="D136" s="5" t="s">
        <v>545</v>
      </c>
      <c r="E136" s="5" t="s">
        <v>438</v>
      </c>
      <c r="F136" s="5" t="s">
        <v>450</v>
      </c>
      <c r="G136" s="5">
        <v>169</v>
      </c>
      <c r="H136" s="5">
        <v>153</v>
      </c>
      <c r="I136" s="5">
        <v>87</v>
      </c>
      <c r="J136" s="5">
        <v>1</v>
      </c>
      <c r="K136" s="5">
        <v>0</v>
      </c>
      <c r="L136" s="5">
        <v>79</v>
      </c>
      <c r="M136" s="5">
        <v>0</v>
      </c>
      <c r="N136" s="5">
        <v>19</v>
      </c>
      <c r="O136" s="5">
        <v>2</v>
      </c>
      <c r="P136" s="8" t="str">
        <f>IF(SUM(K136:O136)&lt;&gt;100,"ERROR","OK")</f>
        <v>OK</v>
      </c>
      <c r="Q136" s="5">
        <v>283</v>
      </c>
      <c r="R136" s="5">
        <v>260</v>
      </c>
      <c r="S136" s="8"/>
      <c r="T136" s="5" t="s">
        <v>438</v>
      </c>
      <c r="U136" s="5"/>
      <c r="V136" s="5"/>
      <c r="W136" s="5"/>
      <c r="X136" s="5" t="s">
        <v>56</v>
      </c>
      <c r="Y136" s="5"/>
      <c r="Z136" s="5"/>
      <c r="AA136" s="5"/>
      <c r="AB136" s="5"/>
      <c r="AC136" s="5"/>
      <c r="AD136" s="5"/>
      <c r="AE136" s="5"/>
      <c r="AF136" s="5" t="s">
        <v>56</v>
      </c>
      <c r="AG136" s="5"/>
      <c r="AH136" s="5"/>
      <c r="AI136" s="5" t="s">
        <v>56</v>
      </c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 t="s">
        <v>56</v>
      </c>
      <c r="AV136" s="5"/>
      <c r="AW136" s="5"/>
      <c r="AX136" s="5"/>
      <c r="AY136" s="8"/>
      <c r="AZ136" s="15" t="s">
        <v>609</v>
      </c>
      <c r="BA136" s="48">
        <v>5</v>
      </c>
      <c r="BB136" s="8"/>
      <c r="BC136" t="str">
        <f t="shared" si="2"/>
        <v>grep -nri --color=always 'Pskov_Province'</v>
      </c>
    </row>
    <row r="137" spans="1:55" x14ac:dyDescent="0.25">
      <c r="A137" s="7">
        <v>26</v>
      </c>
      <c r="B137" s="76">
        <v>123</v>
      </c>
      <c r="C137" s="75" t="s">
        <v>92</v>
      </c>
      <c r="D137" s="5" t="s">
        <v>34</v>
      </c>
      <c r="E137" s="9" t="s">
        <v>337</v>
      </c>
      <c r="F137" s="9" t="s">
        <v>443</v>
      </c>
      <c r="G137" s="5">
        <v>118</v>
      </c>
      <c r="H137" s="5">
        <v>131</v>
      </c>
      <c r="I137" s="5">
        <v>33</v>
      </c>
      <c r="J137" s="5">
        <v>10</v>
      </c>
      <c r="K137" s="5">
        <v>2</v>
      </c>
      <c r="L137" s="5">
        <v>90</v>
      </c>
      <c r="M137" s="5">
        <v>1</v>
      </c>
      <c r="N137" s="5">
        <v>2</v>
      </c>
      <c r="O137" s="5">
        <v>5</v>
      </c>
      <c r="P137" s="8" t="str">
        <f>IF(SUM(K137:O137)&lt;&gt;100,"ERROR","OK")</f>
        <v>OK</v>
      </c>
      <c r="Q137" s="5">
        <v>284</v>
      </c>
      <c r="R137" s="5">
        <v>142</v>
      </c>
      <c r="S137" s="8"/>
      <c r="T137" s="5" t="s">
        <v>337</v>
      </c>
      <c r="U137" s="5"/>
      <c r="V137" s="5"/>
      <c r="W137" s="5" t="s">
        <v>56</v>
      </c>
      <c r="X137" s="5"/>
      <c r="Y137" s="5"/>
      <c r="Z137" s="5"/>
      <c r="AA137" s="5"/>
      <c r="AB137" s="5"/>
      <c r="AC137" s="5" t="s">
        <v>56</v>
      </c>
      <c r="AD137" s="5"/>
      <c r="AE137" s="5" t="s">
        <v>56</v>
      </c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 t="s">
        <v>56</v>
      </c>
      <c r="AX137" s="5"/>
      <c r="AY137" s="8"/>
      <c r="AZ137" s="15" t="s">
        <v>610</v>
      </c>
      <c r="BA137" s="48">
        <v>5</v>
      </c>
      <c r="BB137" s="8"/>
      <c r="BC137" t="str">
        <f t="shared" si="2"/>
        <v>grep -nri --color=always 'Constantinople_Province'</v>
      </c>
    </row>
    <row r="138" spans="1:55" x14ac:dyDescent="0.25">
      <c r="A138" s="7">
        <v>85</v>
      </c>
      <c r="B138" s="76">
        <v>131</v>
      </c>
      <c r="C138" s="73" t="s">
        <v>151</v>
      </c>
      <c r="D138" s="4" t="s">
        <v>369</v>
      </c>
      <c r="E138" s="4" t="s">
        <v>337</v>
      </c>
      <c r="F138" s="4" t="s">
        <v>482</v>
      </c>
      <c r="G138" s="4">
        <v>33</v>
      </c>
      <c r="H138" s="4">
        <v>59</v>
      </c>
      <c r="I138" s="4">
        <v>131</v>
      </c>
      <c r="J138" s="4">
        <v>4</v>
      </c>
      <c r="K138" s="4">
        <v>5</v>
      </c>
      <c r="L138" s="4">
        <v>75</v>
      </c>
      <c r="M138" s="4">
        <v>5</v>
      </c>
      <c r="N138" s="4">
        <v>5</v>
      </c>
      <c r="O138" s="4">
        <v>10</v>
      </c>
      <c r="P138" s="8" t="str">
        <f>IF(SUM(K138:O138)&lt;&gt;100,"ERROR","OK")</f>
        <v>OK</v>
      </c>
      <c r="Q138" s="4">
        <v>291</v>
      </c>
      <c r="R138" s="4">
        <v>137</v>
      </c>
      <c r="S138" s="8"/>
      <c r="T138" s="4" t="s">
        <v>337</v>
      </c>
      <c r="U138" s="4"/>
      <c r="V138" s="4"/>
      <c r="W138" s="4"/>
      <c r="X138" s="4" t="s">
        <v>56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8"/>
      <c r="AZ138" s="14" t="s">
        <v>610</v>
      </c>
      <c r="BA138" s="48">
        <v>5</v>
      </c>
      <c r="BB138" s="8"/>
      <c r="BC138" t="str">
        <f t="shared" si="2"/>
        <v>grep -nri --color=always 'Nicaea_Province'</v>
      </c>
    </row>
    <row r="139" spans="1:55" x14ac:dyDescent="0.25">
      <c r="A139" s="7">
        <v>109</v>
      </c>
      <c r="B139" s="76">
        <v>189</v>
      </c>
      <c r="C139" s="73" t="s">
        <v>175</v>
      </c>
      <c r="D139" s="4" t="s">
        <v>398</v>
      </c>
      <c r="E139" s="68" t="s">
        <v>391</v>
      </c>
      <c r="F139" s="68" t="s">
        <v>498</v>
      </c>
      <c r="G139" s="4">
        <v>244</v>
      </c>
      <c r="H139" s="4">
        <v>13</v>
      </c>
      <c r="I139" s="4">
        <v>214</v>
      </c>
      <c r="J139" s="4">
        <v>9</v>
      </c>
      <c r="K139" s="4">
        <v>2</v>
      </c>
      <c r="L139" s="4">
        <v>40</v>
      </c>
      <c r="M139" s="4">
        <v>53</v>
      </c>
      <c r="N139" s="4">
        <v>2</v>
      </c>
      <c r="O139" s="4">
        <v>3</v>
      </c>
      <c r="P139" s="8" t="str">
        <f>IF(SUM(K139:O139)&lt;&gt;100,"ERROR","OK")</f>
        <v>OK</v>
      </c>
      <c r="Q139" s="4">
        <v>293</v>
      </c>
      <c r="R139" s="4">
        <v>70</v>
      </c>
      <c r="S139" s="8"/>
      <c r="T139" s="4" t="s">
        <v>391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 t="s">
        <v>56</v>
      </c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 t="s">
        <v>56</v>
      </c>
      <c r="AV139" s="4"/>
      <c r="AW139" s="4"/>
      <c r="AX139" s="4"/>
      <c r="AY139" s="8"/>
      <c r="AZ139" s="14" t="s">
        <v>608</v>
      </c>
      <c r="BA139" s="48">
        <v>5</v>
      </c>
      <c r="BB139" s="8"/>
      <c r="BC139" t="str">
        <f t="shared" si="2"/>
        <v>grep -nri --color=always 'Alexandria_Province'</v>
      </c>
    </row>
    <row r="140" spans="1:55" x14ac:dyDescent="0.25">
      <c r="A140" s="7">
        <v>23</v>
      </c>
      <c r="B140" s="76">
        <v>44</v>
      </c>
      <c r="C140" s="73" t="s">
        <v>89</v>
      </c>
      <c r="D140" s="4" t="s">
        <v>290</v>
      </c>
      <c r="E140" s="4" t="s">
        <v>303</v>
      </c>
      <c r="F140" s="4" t="s">
        <v>439</v>
      </c>
      <c r="G140" s="4">
        <v>33</v>
      </c>
      <c r="H140" s="4">
        <v>131</v>
      </c>
      <c r="I140" s="4">
        <v>116</v>
      </c>
      <c r="J140" s="4">
        <v>4</v>
      </c>
      <c r="K140" s="4">
        <v>2</v>
      </c>
      <c r="L140" s="4">
        <v>74</v>
      </c>
      <c r="M140" s="4">
        <v>2</v>
      </c>
      <c r="N140" s="4">
        <v>20</v>
      </c>
      <c r="O140" s="4">
        <v>2</v>
      </c>
      <c r="P140" s="8" t="str">
        <f>IF(SUM(K140:O140)&lt;&gt;100,"ERROR","OK")</f>
        <v>OK</v>
      </c>
      <c r="Q140" s="4">
        <v>297</v>
      </c>
      <c r="R140" s="4">
        <v>209</v>
      </c>
      <c r="S140" s="8"/>
      <c r="T140" s="4" t="s">
        <v>303</v>
      </c>
      <c r="U140" s="4"/>
      <c r="V140" s="4"/>
      <c r="W140" s="4" t="s">
        <v>56</v>
      </c>
      <c r="X140" s="4"/>
      <c r="Y140" s="4"/>
      <c r="Z140" s="4"/>
      <c r="AA140" s="4"/>
      <c r="AB140" s="4"/>
      <c r="AC140" s="4"/>
      <c r="AD140" s="4"/>
      <c r="AE140" s="4"/>
      <c r="AF140" s="4" t="s">
        <v>56</v>
      </c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 t="s">
        <v>56</v>
      </c>
      <c r="AT140" s="4"/>
      <c r="AU140" s="4"/>
      <c r="AV140" s="4"/>
      <c r="AW140" s="4"/>
      <c r="AX140" s="4"/>
      <c r="AY140" s="8"/>
      <c r="AZ140" s="14" t="s">
        <v>609</v>
      </c>
      <c r="BA140" s="48">
        <v>5</v>
      </c>
      <c r="BB140" s="8"/>
      <c r="BC140" t="str">
        <f t="shared" si="2"/>
        <v>grep -nri --color=always 'Kiev_Province'</v>
      </c>
    </row>
    <row r="141" spans="1:55" x14ac:dyDescent="0.25">
      <c r="A141" s="7">
        <v>196</v>
      </c>
      <c r="B141" s="76">
        <v>163</v>
      </c>
      <c r="C141" s="75" t="s">
        <v>262</v>
      </c>
      <c r="D141" s="5" t="s">
        <v>594</v>
      </c>
      <c r="E141" s="9" t="s">
        <v>337</v>
      </c>
      <c r="F141" s="9" t="s">
        <v>517</v>
      </c>
      <c r="G141" s="5">
        <v>216</v>
      </c>
      <c r="H141" s="5">
        <v>211</v>
      </c>
      <c r="I141" s="5">
        <v>58</v>
      </c>
      <c r="J141" s="5">
        <v>2</v>
      </c>
      <c r="K141" s="5">
        <v>5</v>
      </c>
      <c r="L141" s="5">
        <v>60</v>
      </c>
      <c r="M141" s="5">
        <v>17</v>
      </c>
      <c r="N141" s="5">
        <v>8</v>
      </c>
      <c r="O141" s="5">
        <v>10</v>
      </c>
      <c r="P141" s="8" t="str">
        <f>IF(SUM(K141:O141)&lt;&gt;100,"ERROR","OK")</f>
        <v>OK</v>
      </c>
      <c r="Q141" s="5">
        <v>297</v>
      </c>
      <c r="R141" s="5">
        <v>114</v>
      </c>
      <c r="S141" s="8"/>
      <c r="T141" s="5" t="s">
        <v>337</v>
      </c>
      <c r="U141" s="5"/>
      <c r="V141" s="5"/>
      <c r="W141" s="5"/>
      <c r="X141" s="5"/>
      <c r="Y141" s="5"/>
      <c r="Z141" s="5"/>
      <c r="AA141" s="5"/>
      <c r="AB141" s="5"/>
      <c r="AC141" s="5"/>
      <c r="AD141" s="5" t="s">
        <v>56</v>
      </c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8"/>
      <c r="AZ141" s="15" t="s">
        <v>608</v>
      </c>
      <c r="BA141" s="48">
        <v>5</v>
      </c>
      <c r="BB141" s="8"/>
      <c r="BC141" t="str">
        <f t="shared" si="2"/>
        <v>grep -nri --color=always 'Attaleia_Province'</v>
      </c>
    </row>
    <row r="142" spans="1:55" x14ac:dyDescent="0.25">
      <c r="A142" s="7">
        <v>16</v>
      </c>
      <c r="B142" s="76">
        <v>196</v>
      </c>
      <c r="C142" s="75" t="s">
        <v>82</v>
      </c>
      <c r="D142" s="5" t="s">
        <v>283</v>
      </c>
      <c r="E142" s="5" t="s">
        <v>391</v>
      </c>
      <c r="F142" s="5" t="s">
        <v>433</v>
      </c>
      <c r="G142" s="5">
        <v>122</v>
      </c>
      <c r="H142" s="5">
        <v>13</v>
      </c>
      <c r="I142" s="5">
        <v>244</v>
      </c>
      <c r="J142" s="5">
        <v>9</v>
      </c>
      <c r="K142" s="5">
        <v>3</v>
      </c>
      <c r="L142" s="5">
        <v>35</v>
      </c>
      <c r="M142" s="5">
        <v>57</v>
      </c>
      <c r="N142" s="5">
        <v>3</v>
      </c>
      <c r="O142" s="5">
        <v>2</v>
      </c>
      <c r="P142" s="8" t="str">
        <f>IF(SUM(K142:O142)&lt;&gt;100,"ERROR","OK")</f>
        <v>OK</v>
      </c>
      <c r="Q142" s="5">
        <v>302</v>
      </c>
      <c r="R142" s="5">
        <v>61</v>
      </c>
      <c r="S142" s="8"/>
      <c r="T142" s="5" t="s">
        <v>391</v>
      </c>
      <c r="U142" s="5"/>
      <c r="V142" s="5"/>
      <c r="W142" s="5" t="s">
        <v>56</v>
      </c>
      <c r="X142" s="5"/>
      <c r="Y142" s="5"/>
      <c r="Z142" s="5"/>
      <c r="AA142" s="5"/>
      <c r="AB142" s="5"/>
      <c r="AC142" s="5"/>
      <c r="AD142" s="5"/>
      <c r="AE142" s="5"/>
      <c r="AF142" s="5" t="s">
        <v>56</v>
      </c>
      <c r="AG142" s="5"/>
      <c r="AH142" s="5"/>
      <c r="AI142" s="5"/>
      <c r="AJ142" s="5" t="s">
        <v>56</v>
      </c>
      <c r="AK142" s="5"/>
      <c r="AL142" s="5" t="s">
        <v>56</v>
      </c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8"/>
      <c r="AZ142" s="15" t="s">
        <v>608</v>
      </c>
      <c r="BA142" s="48">
        <v>5</v>
      </c>
      <c r="BB142" s="8"/>
      <c r="BC142" t="str">
        <f t="shared" si="2"/>
        <v>grep -nri --color=always 'Cairo_Province'</v>
      </c>
    </row>
    <row r="143" spans="1:55" x14ac:dyDescent="0.25">
      <c r="A143" s="7">
        <v>21</v>
      </c>
      <c r="B143" s="76">
        <v>5</v>
      </c>
      <c r="C143" s="73" t="s">
        <v>87</v>
      </c>
      <c r="D143" s="4" t="s">
        <v>288</v>
      </c>
      <c r="E143" s="68" t="s">
        <v>438</v>
      </c>
      <c r="F143" s="68" t="s">
        <v>439</v>
      </c>
      <c r="G143" s="4">
        <v>241</v>
      </c>
      <c r="H143" s="4">
        <v>211</v>
      </c>
      <c r="I143" s="4">
        <v>25</v>
      </c>
      <c r="J143" s="4">
        <v>3</v>
      </c>
      <c r="K143" s="4">
        <v>6</v>
      </c>
      <c r="L143" s="4">
        <v>70</v>
      </c>
      <c r="M143" s="4">
        <v>2</v>
      </c>
      <c r="N143" s="4">
        <v>20</v>
      </c>
      <c r="O143" s="4">
        <v>2</v>
      </c>
      <c r="P143" s="8" t="str">
        <f>IF(SUM(K143:O143)&lt;&gt;100,"ERROR","OK")</f>
        <v>OK</v>
      </c>
      <c r="Q143" s="4">
        <v>304</v>
      </c>
      <c r="R143" s="4">
        <v>267</v>
      </c>
      <c r="S143" s="8"/>
      <c r="T143" s="4" t="s">
        <v>438</v>
      </c>
      <c r="U143" s="4"/>
      <c r="V143" s="4"/>
      <c r="W143" s="4" t="s">
        <v>56</v>
      </c>
      <c r="X143" s="4" t="s">
        <v>56</v>
      </c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 t="s">
        <v>56</v>
      </c>
      <c r="AJ143" s="4"/>
      <c r="AK143" s="4"/>
      <c r="AL143" s="4"/>
      <c r="AM143" s="4"/>
      <c r="AN143" s="4"/>
      <c r="AO143" s="4"/>
      <c r="AP143" s="4"/>
      <c r="AQ143" s="4"/>
      <c r="AR143" s="4"/>
      <c r="AS143" s="4" t="s">
        <v>56</v>
      </c>
      <c r="AT143" s="4"/>
      <c r="AU143" s="4"/>
      <c r="AV143" s="4"/>
      <c r="AW143" s="4"/>
      <c r="AX143" s="4"/>
      <c r="AY143" s="8"/>
      <c r="AZ143" s="14" t="s">
        <v>609</v>
      </c>
      <c r="BA143" s="48">
        <v>5</v>
      </c>
      <c r="BB143" s="8"/>
      <c r="BC143" t="str">
        <f t="shared" si="2"/>
        <v>grep -nri --color=always 'Novgorod_Province'</v>
      </c>
    </row>
    <row r="144" spans="1:55" x14ac:dyDescent="0.25">
      <c r="A144" s="7">
        <v>184</v>
      </c>
      <c r="B144" s="76">
        <v>54</v>
      </c>
      <c r="C144" s="75" t="s">
        <v>250</v>
      </c>
      <c r="D144" s="5" t="s">
        <v>578</v>
      </c>
      <c r="E144" s="5" t="s">
        <v>303</v>
      </c>
      <c r="F144" s="5" t="s">
        <v>446</v>
      </c>
      <c r="G144" s="5">
        <v>13</v>
      </c>
      <c r="H144" s="5">
        <v>38</v>
      </c>
      <c r="I144" s="5">
        <v>109</v>
      </c>
      <c r="J144" s="5">
        <v>1</v>
      </c>
      <c r="K144" s="5">
        <v>0</v>
      </c>
      <c r="L144" s="5">
        <v>55</v>
      </c>
      <c r="M144" s="5">
        <v>5</v>
      </c>
      <c r="N144" s="5">
        <v>25</v>
      </c>
      <c r="O144" s="5">
        <v>15</v>
      </c>
      <c r="P144" s="8" t="str">
        <f>IF(SUM(K144:O144)&lt;&gt;100,"ERROR","OK")</f>
        <v>OK</v>
      </c>
      <c r="Q144" s="5">
        <v>304</v>
      </c>
      <c r="R144" s="5">
        <v>206</v>
      </c>
      <c r="S144" s="8"/>
      <c r="T144" s="5" t="s">
        <v>303</v>
      </c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 t="s">
        <v>56</v>
      </c>
      <c r="AT144" s="5" t="s">
        <v>56</v>
      </c>
      <c r="AU144" s="5"/>
      <c r="AV144" s="5"/>
      <c r="AW144" s="5"/>
      <c r="AX144" s="5"/>
      <c r="AY144" s="8"/>
      <c r="AZ144" s="15" t="s">
        <v>609</v>
      </c>
      <c r="BA144" s="48">
        <v>5</v>
      </c>
      <c r="BB144" s="8"/>
      <c r="BC144" t="str">
        <f t="shared" si="2"/>
        <v>grep -nri --color=always 'Pereyaslav_Province'</v>
      </c>
    </row>
    <row r="145" spans="1:55" x14ac:dyDescent="0.25">
      <c r="A145" s="7">
        <v>114</v>
      </c>
      <c r="B145" s="76">
        <v>27</v>
      </c>
      <c r="C145" s="75" t="s">
        <v>180</v>
      </c>
      <c r="D145" s="5" t="s">
        <v>403</v>
      </c>
      <c r="E145" s="9" t="s">
        <v>303</v>
      </c>
      <c r="F145" s="9" t="s">
        <v>436</v>
      </c>
      <c r="G145" s="5">
        <v>255</v>
      </c>
      <c r="H145" s="5">
        <v>198</v>
      </c>
      <c r="I145" s="5">
        <v>198</v>
      </c>
      <c r="J145" s="5">
        <v>2</v>
      </c>
      <c r="K145" s="5">
        <v>0</v>
      </c>
      <c r="L145" s="5">
        <v>45</v>
      </c>
      <c r="M145" s="5">
        <v>5</v>
      </c>
      <c r="N145" s="5">
        <v>45</v>
      </c>
      <c r="O145" s="5">
        <v>5</v>
      </c>
      <c r="P145" s="8" t="str">
        <f>IF(SUM(K145:O145)&lt;&gt;100,"ERROR","OK")</f>
        <v>OK</v>
      </c>
      <c r="Q145" s="5">
        <v>305</v>
      </c>
      <c r="R145" s="5">
        <v>218</v>
      </c>
      <c r="S145" s="8"/>
      <c r="T145" s="5" t="s">
        <v>303</v>
      </c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 t="s">
        <v>56</v>
      </c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 t="s">
        <v>56</v>
      </c>
      <c r="AT145" s="5"/>
      <c r="AU145" s="5" t="s">
        <v>56</v>
      </c>
      <c r="AV145" s="5"/>
      <c r="AW145" s="5"/>
      <c r="AX145" s="5"/>
      <c r="AY145" s="8"/>
      <c r="AZ145" s="15" t="s">
        <v>609</v>
      </c>
      <c r="BA145" s="48">
        <v>5</v>
      </c>
      <c r="BB145" s="8"/>
      <c r="BC145" t="str">
        <f t="shared" si="2"/>
        <v>grep -nri --color=always 'Chernigov_Province'</v>
      </c>
    </row>
    <row r="146" spans="1:55" x14ac:dyDescent="0.25">
      <c r="A146" s="7">
        <v>110</v>
      </c>
      <c r="B146" s="76">
        <v>193</v>
      </c>
      <c r="C146" s="75" t="s">
        <v>176</v>
      </c>
      <c r="D146" s="5" t="s">
        <v>399</v>
      </c>
      <c r="E146" s="5" t="s">
        <v>391</v>
      </c>
      <c r="F146" s="5" t="s">
        <v>498</v>
      </c>
      <c r="G146" s="5">
        <v>244</v>
      </c>
      <c r="H146" s="5">
        <v>13</v>
      </c>
      <c r="I146" s="5">
        <v>138</v>
      </c>
      <c r="J146" s="5">
        <v>9</v>
      </c>
      <c r="K146" s="5">
        <v>3</v>
      </c>
      <c r="L146" s="5">
        <v>30</v>
      </c>
      <c r="M146" s="5">
        <v>57</v>
      </c>
      <c r="N146" s="5">
        <v>5</v>
      </c>
      <c r="O146" s="5">
        <v>5</v>
      </c>
      <c r="P146" s="8" t="str">
        <f>IF(SUM(K146:O146)&lt;&gt;100,"ERROR","OK")</f>
        <v>OK</v>
      </c>
      <c r="Q146" s="5">
        <v>306</v>
      </c>
      <c r="R146" s="5">
        <v>72</v>
      </c>
      <c r="S146" s="8"/>
      <c r="T146" s="5" t="s">
        <v>391</v>
      </c>
      <c r="U146" s="5"/>
      <c r="V146" s="5"/>
      <c r="W146" s="5"/>
      <c r="X146" s="5" t="s">
        <v>56</v>
      </c>
      <c r="Y146" s="5"/>
      <c r="Z146" s="5"/>
      <c r="AA146" s="5"/>
      <c r="AB146" s="5"/>
      <c r="AC146" s="5"/>
      <c r="AD146" s="5" t="s">
        <v>56</v>
      </c>
      <c r="AE146" s="5"/>
      <c r="AF146" s="5" t="s">
        <v>56</v>
      </c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 t="s">
        <v>56</v>
      </c>
      <c r="AW146" s="5"/>
      <c r="AX146" s="5"/>
      <c r="AY146" s="8"/>
      <c r="AZ146" s="15" t="s">
        <v>608</v>
      </c>
      <c r="BA146" s="48">
        <v>5</v>
      </c>
      <c r="BB146" s="8" t="s">
        <v>624</v>
      </c>
      <c r="BC146" t="str">
        <f t="shared" si="2"/>
        <v>grep -nri --color=always 'Damietta_Province'</v>
      </c>
    </row>
    <row r="147" spans="1:55" x14ac:dyDescent="0.25">
      <c r="A147" s="7">
        <v>33</v>
      </c>
      <c r="B147" s="76">
        <v>17</v>
      </c>
      <c r="C147" s="73" t="s">
        <v>99</v>
      </c>
      <c r="D147" s="4" t="s">
        <v>302</v>
      </c>
      <c r="E147" s="68" t="s">
        <v>303</v>
      </c>
      <c r="F147" s="68" t="s">
        <v>450</v>
      </c>
      <c r="G147" s="4">
        <v>177</v>
      </c>
      <c r="H147" s="4">
        <v>110</v>
      </c>
      <c r="I147" s="4">
        <v>83</v>
      </c>
      <c r="J147" s="4">
        <v>3</v>
      </c>
      <c r="K147" s="4">
        <v>2</v>
      </c>
      <c r="L147" s="4">
        <v>64</v>
      </c>
      <c r="M147" s="4">
        <v>2</v>
      </c>
      <c r="N147" s="4">
        <v>30</v>
      </c>
      <c r="O147" s="4">
        <v>2</v>
      </c>
      <c r="P147" s="8" t="str">
        <f>IF(SUM(K147:O147)&lt;&gt;100,"ERROR","OK")</f>
        <v>OK</v>
      </c>
      <c r="Q147" s="4">
        <v>309</v>
      </c>
      <c r="R147" s="4">
        <v>241</v>
      </c>
      <c r="S147" s="8"/>
      <c r="T147" s="4" t="s">
        <v>438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 t="s">
        <v>56</v>
      </c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 t="s">
        <v>56</v>
      </c>
      <c r="AT147" s="4"/>
      <c r="AU147" s="4"/>
      <c r="AV147" s="4"/>
      <c r="AW147" s="4"/>
      <c r="AX147" s="4"/>
      <c r="AY147" s="8"/>
      <c r="AZ147" s="14" t="s">
        <v>609</v>
      </c>
      <c r="BA147" s="48">
        <v>5</v>
      </c>
      <c r="BB147" s="8"/>
      <c r="BC147" t="str">
        <f t="shared" si="2"/>
        <v>grep -nri --color=always 'Smolensk_Province'</v>
      </c>
    </row>
    <row r="148" spans="1:55" x14ac:dyDescent="0.25">
      <c r="A148" s="7">
        <v>2</v>
      </c>
      <c r="B148" s="76">
        <v>150</v>
      </c>
      <c r="C148" s="75" t="s">
        <v>57</v>
      </c>
      <c r="D148" s="5" t="s">
        <v>58</v>
      </c>
      <c r="E148" s="5" t="s">
        <v>59</v>
      </c>
      <c r="F148" s="5" t="s">
        <v>60</v>
      </c>
      <c r="G148" s="5">
        <v>45</v>
      </c>
      <c r="H148" s="5">
        <v>163</v>
      </c>
      <c r="I148" s="5">
        <v>92</v>
      </c>
      <c r="J148" s="5">
        <v>3</v>
      </c>
      <c r="K148" s="5">
        <v>0</v>
      </c>
      <c r="L148" s="5">
        <v>60</v>
      </c>
      <c r="M148" s="5">
        <v>22</v>
      </c>
      <c r="N148" s="5">
        <v>8</v>
      </c>
      <c r="O148" s="5">
        <v>10</v>
      </c>
      <c r="P148" s="8" t="str">
        <f>IF(SUM(K148:O148)&lt;&gt;100,"ERROR","OK")</f>
        <v>OK</v>
      </c>
      <c r="Q148" s="5">
        <v>310</v>
      </c>
      <c r="R148" s="5">
        <v>118</v>
      </c>
      <c r="S148" s="8"/>
      <c r="T148" s="5" t="s">
        <v>59</v>
      </c>
      <c r="U148" s="5"/>
      <c r="V148" s="5"/>
      <c r="W148" s="5" t="s">
        <v>56</v>
      </c>
      <c r="X148" s="5" t="s">
        <v>56</v>
      </c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8"/>
      <c r="AZ148" s="15" t="s">
        <v>608</v>
      </c>
      <c r="BA148" s="48">
        <v>5</v>
      </c>
      <c r="BB148" s="8" t="s">
        <v>621</v>
      </c>
      <c r="BC148" t="str">
        <f t="shared" si="2"/>
        <v>grep -nri --color=always 'Konya_Province'</v>
      </c>
    </row>
    <row r="149" spans="1:55" x14ac:dyDescent="0.25">
      <c r="A149" s="7">
        <v>139</v>
      </c>
      <c r="B149" s="76">
        <v>136</v>
      </c>
      <c r="C149" s="73" t="s">
        <v>205</v>
      </c>
      <c r="D149" s="4" t="s">
        <v>516</v>
      </c>
      <c r="E149" s="68" t="s">
        <v>59</v>
      </c>
      <c r="F149" s="68" t="s">
        <v>517</v>
      </c>
      <c r="G149" s="4">
        <v>227</v>
      </c>
      <c r="H149" s="4">
        <v>98</v>
      </c>
      <c r="I149" s="4">
        <v>91</v>
      </c>
      <c r="J149" s="4">
        <v>2</v>
      </c>
      <c r="K149" s="4">
        <v>0</v>
      </c>
      <c r="L149" s="4">
        <v>60</v>
      </c>
      <c r="M149" s="4">
        <v>22</v>
      </c>
      <c r="N149" s="4">
        <v>8</v>
      </c>
      <c r="O149" s="4">
        <v>10</v>
      </c>
      <c r="P149" s="8" t="str">
        <f>IF(SUM(K149:O149)&lt;&gt;100,"ERROR","OK")</f>
        <v>OK</v>
      </c>
      <c r="Q149" s="4">
        <v>312</v>
      </c>
      <c r="R149" s="4">
        <v>132</v>
      </c>
      <c r="S149" s="8"/>
      <c r="T149" s="4" t="s">
        <v>59</v>
      </c>
      <c r="U149" s="4"/>
      <c r="V149" s="4"/>
      <c r="W149" s="4"/>
      <c r="X149" s="4" t="s">
        <v>56</v>
      </c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8"/>
      <c r="AZ149" s="14" t="s">
        <v>608</v>
      </c>
      <c r="BA149" s="48">
        <v>5</v>
      </c>
      <c r="BB149" s="8"/>
      <c r="BC149" t="str">
        <f t="shared" si="2"/>
        <v>grep -nri --color=always 'Angora_Province'</v>
      </c>
    </row>
    <row r="150" spans="1:55" x14ac:dyDescent="0.25">
      <c r="A150" s="7">
        <v>128</v>
      </c>
      <c r="B150" s="76">
        <v>198</v>
      </c>
      <c r="C150" s="75" t="s">
        <v>194</v>
      </c>
      <c r="D150" s="5" t="s">
        <v>418</v>
      </c>
      <c r="E150" s="5" t="s">
        <v>391</v>
      </c>
      <c r="F150" s="5" t="s">
        <v>494</v>
      </c>
      <c r="G150" s="5">
        <v>158</v>
      </c>
      <c r="H150" s="5">
        <v>201</v>
      </c>
      <c r="I150" s="5">
        <v>58</v>
      </c>
      <c r="J150" s="5">
        <v>7</v>
      </c>
      <c r="K150" s="5">
        <v>2</v>
      </c>
      <c r="L150" s="5">
        <v>30</v>
      </c>
      <c r="M150" s="5">
        <v>60</v>
      </c>
      <c r="N150" s="5">
        <v>3</v>
      </c>
      <c r="O150" s="5">
        <v>5</v>
      </c>
      <c r="P150" s="8" t="str">
        <f>IF(SUM(K150:O150)&lt;&gt;100,"ERROR","OK")</f>
        <v>OK</v>
      </c>
      <c r="Q150" s="5">
        <v>313</v>
      </c>
      <c r="R150" s="5">
        <v>32</v>
      </c>
      <c r="S150" s="8"/>
      <c r="T150" s="5" t="s">
        <v>391</v>
      </c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 t="s">
        <v>56</v>
      </c>
      <c r="AG150" s="5"/>
      <c r="AH150" s="5"/>
      <c r="AI150" s="5"/>
      <c r="AJ150" s="5" t="s">
        <v>56</v>
      </c>
      <c r="AK150" s="5"/>
      <c r="AL150" s="5" t="s">
        <v>56</v>
      </c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8"/>
      <c r="AZ150" s="16" t="s">
        <v>608</v>
      </c>
      <c r="BA150" s="48">
        <v>5</v>
      </c>
      <c r="BB150" s="8"/>
      <c r="BC150" t="str">
        <f t="shared" si="2"/>
        <v>grep -nri --color=always 'Qus_Province'</v>
      </c>
    </row>
    <row r="151" spans="1:55" x14ac:dyDescent="0.25">
      <c r="A151" s="7">
        <v>101</v>
      </c>
      <c r="B151" s="76">
        <v>176</v>
      </c>
      <c r="C151" s="73" t="s">
        <v>167</v>
      </c>
      <c r="D151" s="4" t="s">
        <v>389</v>
      </c>
      <c r="E151" s="68" t="s">
        <v>337</v>
      </c>
      <c r="F151" s="68" t="s">
        <v>482</v>
      </c>
      <c r="G151" s="4">
        <v>126</v>
      </c>
      <c r="H151" s="4">
        <v>144</v>
      </c>
      <c r="I151" s="4">
        <v>111</v>
      </c>
      <c r="J151" s="4">
        <v>2</v>
      </c>
      <c r="K151" s="4">
        <v>15</v>
      </c>
      <c r="L151" s="4">
        <v>50</v>
      </c>
      <c r="M151" s="4">
        <v>20</v>
      </c>
      <c r="N151" s="4">
        <v>5</v>
      </c>
      <c r="O151" s="4">
        <v>10</v>
      </c>
      <c r="P151" s="8" t="str">
        <f>IF(SUM(K151:O151)&lt;&gt;100,"ERROR","OK")</f>
        <v>OK</v>
      </c>
      <c r="Q151" s="4">
        <v>318</v>
      </c>
      <c r="R151" s="4">
        <v>99</v>
      </c>
      <c r="S151" s="8"/>
      <c r="T151" s="4" t="s">
        <v>337</v>
      </c>
      <c r="U151" s="4"/>
      <c r="V151" s="4"/>
      <c r="W151" s="4"/>
      <c r="X151" s="4"/>
      <c r="Y151" s="4"/>
      <c r="Z151" s="4" t="s">
        <v>56</v>
      </c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8"/>
      <c r="AZ151" s="14" t="s">
        <v>610</v>
      </c>
      <c r="BA151" s="48">
        <v>5</v>
      </c>
      <c r="BB151" s="8"/>
      <c r="BC151" t="str">
        <f t="shared" si="2"/>
        <v>grep -nri --color=always 'Lefkosia_Province'</v>
      </c>
    </row>
    <row r="152" spans="1:55" x14ac:dyDescent="0.25">
      <c r="A152" s="7">
        <v>59</v>
      </c>
      <c r="B152" s="76">
        <v>94</v>
      </c>
      <c r="C152" s="73" t="s">
        <v>125</v>
      </c>
      <c r="D152" s="4" t="s">
        <v>336</v>
      </c>
      <c r="E152" s="4" t="s">
        <v>337</v>
      </c>
      <c r="F152" s="4" t="s">
        <v>468</v>
      </c>
      <c r="G152" s="4">
        <v>17</v>
      </c>
      <c r="H152" s="4">
        <v>74</v>
      </c>
      <c r="I152" s="4">
        <v>202</v>
      </c>
      <c r="J152" s="4">
        <v>1</v>
      </c>
      <c r="K152" s="4">
        <v>10</v>
      </c>
      <c r="L152" s="4">
        <v>30</v>
      </c>
      <c r="M152" s="4">
        <v>5</v>
      </c>
      <c r="N152" s="4">
        <v>30</v>
      </c>
      <c r="O152" s="4">
        <v>25</v>
      </c>
      <c r="P152" s="8" t="str">
        <f>IF(SUM(K152:O152)&lt;&gt;100,"ERROR","OK")</f>
        <v>OK</v>
      </c>
      <c r="Q152" s="4">
        <v>319</v>
      </c>
      <c r="R152" s="4">
        <v>167</v>
      </c>
      <c r="S152" s="8"/>
      <c r="T152" s="4" t="s">
        <v>337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 t="s">
        <v>56</v>
      </c>
      <c r="AU152" s="4"/>
      <c r="AV152" s="4"/>
      <c r="AW152" s="4"/>
      <c r="AX152" s="4"/>
      <c r="AY152" s="8"/>
      <c r="AZ152" s="16" t="s">
        <v>610</v>
      </c>
      <c r="BA152" s="48">
        <v>5</v>
      </c>
      <c r="BB152" s="8"/>
      <c r="BC152" t="str">
        <f t="shared" si="2"/>
        <v>grep -nri --color=always 'Chersonesos_Province'</v>
      </c>
    </row>
    <row r="153" spans="1:55" x14ac:dyDescent="0.25">
      <c r="A153" s="7">
        <v>107</v>
      </c>
      <c r="B153" s="76">
        <v>192</v>
      </c>
      <c r="C153" s="73" t="s">
        <v>173</v>
      </c>
      <c r="D153" s="4" t="s">
        <v>396</v>
      </c>
      <c r="E153" s="68" t="s">
        <v>391</v>
      </c>
      <c r="F153" s="68" t="s">
        <v>497</v>
      </c>
      <c r="G153" s="4">
        <v>35</v>
      </c>
      <c r="H153" s="4">
        <v>244</v>
      </c>
      <c r="I153" s="4">
        <v>13</v>
      </c>
      <c r="J153" s="4">
        <v>1</v>
      </c>
      <c r="K153" s="4">
        <v>5</v>
      </c>
      <c r="L153" s="4">
        <v>15</v>
      </c>
      <c r="M153" s="4">
        <v>65</v>
      </c>
      <c r="N153" s="4">
        <v>5</v>
      </c>
      <c r="O153" s="4">
        <v>10</v>
      </c>
      <c r="P153" s="8" t="str">
        <f>IF(SUM(K153:O153)&lt;&gt;100,"ERROR","OK")</f>
        <v>OK</v>
      </c>
      <c r="Q153" s="4">
        <v>325</v>
      </c>
      <c r="R153" s="4">
        <v>72</v>
      </c>
      <c r="S153" s="8"/>
      <c r="T153" s="4" t="s">
        <v>391</v>
      </c>
      <c r="U153" s="4"/>
      <c r="V153" s="4"/>
      <c r="W153" s="4"/>
      <c r="X153" s="4"/>
      <c r="Y153" s="4"/>
      <c r="Z153" s="4"/>
      <c r="AA153" s="4"/>
      <c r="AB153" s="4"/>
      <c r="AC153" s="4" t="s">
        <v>56</v>
      </c>
      <c r="AD153" s="4"/>
      <c r="AE153" s="4"/>
      <c r="AF153" s="4"/>
      <c r="AG153" s="4" t="s">
        <v>56</v>
      </c>
      <c r="AH153" s="4"/>
      <c r="AI153" s="4"/>
      <c r="AJ153" s="4"/>
      <c r="AK153" s="4"/>
      <c r="AL153" s="4"/>
      <c r="AM153" s="4"/>
      <c r="AN153" s="4"/>
      <c r="AO153" s="4"/>
      <c r="AP153" s="4" t="s">
        <v>56</v>
      </c>
      <c r="AQ153" s="4"/>
      <c r="AR153" s="4"/>
      <c r="AS153" s="4"/>
      <c r="AT153" s="4"/>
      <c r="AU153" s="4"/>
      <c r="AV153" s="4"/>
      <c r="AW153" s="4"/>
      <c r="AX153" s="4"/>
      <c r="AY153" s="8"/>
      <c r="AZ153" s="14" t="s">
        <v>610</v>
      </c>
      <c r="BA153" s="48">
        <v>5</v>
      </c>
      <c r="BB153" s="8"/>
      <c r="BC153" t="str">
        <f t="shared" si="2"/>
        <v>grep -nri --color=always 'Ascalon_Province'</v>
      </c>
    </row>
    <row r="154" spans="1:55" x14ac:dyDescent="0.25">
      <c r="A154" s="7">
        <v>116</v>
      </c>
      <c r="B154" s="76">
        <v>124</v>
      </c>
      <c r="C154" s="75" t="s">
        <v>182</v>
      </c>
      <c r="D154" s="5" t="s">
        <v>405</v>
      </c>
      <c r="E154" s="5" t="s">
        <v>337</v>
      </c>
      <c r="F154" s="5" t="s">
        <v>486</v>
      </c>
      <c r="G154" s="5">
        <v>255</v>
      </c>
      <c r="H154" s="5">
        <v>255</v>
      </c>
      <c r="I154" s="5">
        <v>176</v>
      </c>
      <c r="J154" s="5">
        <v>1</v>
      </c>
      <c r="K154" s="5">
        <v>0</v>
      </c>
      <c r="L154" s="5">
        <v>65</v>
      </c>
      <c r="M154" s="5">
        <v>17</v>
      </c>
      <c r="N154" s="5">
        <v>8</v>
      </c>
      <c r="O154" s="5">
        <v>10</v>
      </c>
      <c r="P154" s="8" t="str">
        <f>IF(SUM(K154:O154)&lt;&gt;100,"ERROR","OK")</f>
        <v>OK</v>
      </c>
      <c r="Q154" s="5">
        <v>329</v>
      </c>
      <c r="R154" s="5">
        <v>148</v>
      </c>
      <c r="S154" s="8"/>
      <c r="T154" s="5" t="s">
        <v>337</v>
      </c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8"/>
      <c r="AZ154" s="15" t="s">
        <v>608</v>
      </c>
      <c r="BA154" s="48">
        <v>5</v>
      </c>
      <c r="BB154" s="8"/>
      <c r="BC154" t="str">
        <f t="shared" si="2"/>
        <v>grep -nri --color=always 'Sinop_Province'</v>
      </c>
    </row>
    <row r="155" spans="1:55" x14ac:dyDescent="0.25">
      <c r="A155" s="7">
        <v>152</v>
      </c>
      <c r="B155" s="76">
        <v>195</v>
      </c>
      <c r="C155" s="75" t="s">
        <v>218</v>
      </c>
      <c r="D155" s="5" t="s">
        <v>538</v>
      </c>
      <c r="E155" s="9" t="s">
        <v>382</v>
      </c>
      <c r="F155" s="9" t="s">
        <v>539</v>
      </c>
      <c r="G155" s="5">
        <v>235</v>
      </c>
      <c r="H155" s="5">
        <v>204</v>
      </c>
      <c r="I155" s="5">
        <v>204</v>
      </c>
      <c r="J155" s="5">
        <v>0</v>
      </c>
      <c r="K155" s="5">
        <v>10</v>
      </c>
      <c r="L155" s="5">
        <v>10</v>
      </c>
      <c r="M155" s="5">
        <v>70</v>
      </c>
      <c r="N155" s="5">
        <v>0</v>
      </c>
      <c r="O155" s="5">
        <v>10</v>
      </c>
      <c r="P155" s="8" t="str">
        <f>IF(SUM(K155:O155)&lt;&gt;100,"ERROR","OK")</f>
        <v>OK</v>
      </c>
      <c r="Q155" s="5">
        <v>329</v>
      </c>
      <c r="R155" s="5">
        <v>59</v>
      </c>
      <c r="S155" s="8"/>
      <c r="T155" s="5" t="s">
        <v>382</v>
      </c>
      <c r="U155" s="5"/>
      <c r="V155" s="5"/>
      <c r="W155" s="5"/>
      <c r="X155" s="5" t="s">
        <v>56</v>
      </c>
      <c r="Y155" s="5"/>
      <c r="Z155" s="5"/>
      <c r="AA155" s="5"/>
      <c r="AB155" s="5"/>
      <c r="AC155" s="5"/>
      <c r="AD155" s="5"/>
      <c r="AE155" s="5"/>
      <c r="AF155" s="5"/>
      <c r="AG155" s="5" t="s">
        <v>56</v>
      </c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8"/>
      <c r="AZ155" s="15" t="s">
        <v>608</v>
      </c>
      <c r="BA155" s="48">
        <v>5</v>
      </c>
      <c r="BB155" s="8"/>
      <c r="BC155" t="str">
        <f t="shared" si="2"/>
        <v>grep -nri --color=always 'Al_Aqaba_Province'</v>
      </c>
    </row>
    <row r="156" spans="1:55" x14ac:dyDescent="0.25">
      <c r="A156" s="7">
        <v>6</v>
      </c>
      <c r="B156" s="76">
        <v>190</v>
      </c>
      <c r="C156" s="75" t="s">
        <v>72</v>
      </c>
      <c r="D156" s="5" t="s">
        <v>273</v>
      </c>
      <c r="E156" s="5" t="s">
        <v>382</v>
      </c>
      <c r="F156" s="5" t="s">
        <v>423</v>
      </c>
      <c r="G156" s="5">
        <v>244</v>
      </c>
      <c r="H156" s="5">
        <v>13</v>
      </c>
      <c r="I156" s="5">
        <v>29</v>
      </c>
      <c r="J156" s="5">
        <v>2</v>
      </c>
      <c r="K156" s="5">
        <v>50</v>
      </c>
      <c r="L156" s="5">
        <v>25</v>
      </c>
      <c r="M156" s="5">
        <v>15</v>
      </c>
      <c r="N156" s="5">
        <v>5</v>
      </c>
      <c r="O156" s="5">
        <v>5</v>
      </c>
      <c r="P156" s="8" t="str">
        <f>IF(SUM(K156:O156)&lt;&gt;100,"ERROR","OK")</f>
        <v>OK</v>
      </c>
      <c r="Q156" s="5">
        <v>330</v>
      </c>
      <c r="R156" s="5">
        <v>74</v>
      </c>
      <c r="S156" s="8"/>
      <c r="T156" s="5" t="s">
        <v>382</v>
      </c>
      <c r="U156" s="5"/>
      <c r="V156" s="5"/>
      <c r="W156" s="5" t="s">
        <v>56</v>
      </c>
      <c r="X156" s="5" t="s">
        <v>56</v>
      </c>
      <c r="Y156" s="5"/>
      <c r="Z156" s="5" t="s">
        <v>56</v>
      </c>
      <c r="AA156" s="5" t="s">
        <v>56</v>
      </c>
      <c r="AB156" s="5" t="s">
        <v>56</v>
      </c>
      <c r="AC156" s="5" t="s">
        <v>56</v>
      </c>
      <c r="AD156" s="5" t="s">
        <v>56</v>
      </c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 t="s">
        <v>56</v>
      </c>
      <c r="AQ156" s="5"/>
      <c r="AR156" s="5"/>
      <c r="AS156" s="5"/>
      <c r="AT156" s="5"/>
      <c r="AU156" s="5"/>
      <c r="AV156" s="5"/>
      <c r="AW156" s="5"/>
      <c r="AX156" s="5"/>
      <c r="AY156" s="8"/>
      <c r="AZ156" s="15" t="s">
        <v>613</v>
      </c>
      <c r="BA156" s="48">
        <v>5</v>
      </c>
      <c r="BB156" s="8"/>
      <c r="BC156" t="str">
        <f t="shared" si="2"/>
        <v>grep -nri --color=always 'Jerusalem_Province'</v>
      </c>
    </row>
    <row r="157" spans="1:55" x14ac:dyDescent="0.25">
      <c r="A157" s="7">
        <v>105</v>
      </c>
      <c r="B157" s="76">
        <v>182</v>
      </c>
      <c r="C157" s="73" t="s">
        <v>171</v>
      </c>
      <c r="D157" s="4" t="s">
        <v>394</v>
      </c>
      <c r="E157" s="68" t="s">
        <v>382</v>
      </c>
      <c r="F157" s="68" t="s">
        <v>496</v>
      </c>
      <c r="G157" s="4">
        <v>33</v>
      </c>
      <c r="H157" s="4">
        <v>131</v>
      </c>
      <c r="I157" s="4">
        <v>128</v>
      </c>
      <c r="J157" s="4">
        <v>2</v>
      </c>
      <c r="K157" s="4">
        <v>30</v>
      </c>
      <c r="L157" s="4">
        <v>30</v>
      </c>
      <c r="M157" s="4">
        <v>25</v>
      </c>
      <c r="N157" s="4">
        <v>0</v>
      </c>
      <c r="O157" s="4">
        <v>15</v>
      </c>
      <c r="P157" s="8" t="str">
        <f>IF(SUM(K157:O157)&lt;&gt;100,"ERROR","OK")</f>
        <v>OK</v>
      </c>
      <c r="Q157" s="4">
        <v>331</v>
      </c>
      <c r="R157" s="4">
        <v>83</v>
      </c>
      <c r="S157" s="8"/>
      <c r="T157" s="4" t="s">
        <v>379</v>
      </c>
      <c r="U157" s="4"/>
      <c r="V157" s="4"/>
      <c r="W157" s="4"/>
      <c r="X157" s="4" t="s">
        <v>56</v>
      </c>
      <c r="Y157" s="4"/>
      <c r="Z157" s="4" t="s">
        <v>56</v>
      </c>
      <c r="AA157" s="4" t="s">
        <v>56</v>
      </c>
      <c r="AB157" s="4" t="s">
        <v>56</v>
      </c>
      <c r="AC157" s="4" t="s">
        <v>56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 t="s">
        <v>56</v>
      </c>
      <c r="AQ157" s="4"/>
      <c r="AR157" s="4"/>
      <c r="AS157" s="4"/>
      <c r="AT157" s="4"/>
      <c r="AU157" s="4"/>
      <c r="AV157" s="4"/>
      <c r="AW157" s="4"/>
      <c r="AX157" s="4"/>
      <c r="AY157" s="8"/>
      <c r="AZ157" s="14" t="s">
        <v>613</v>
      </c>
      <c r="BA157" s="48">
        <v>5</v>
      </c>
      <c r="BB157" s="8"/>
      <c r="BC157" t="str">
        <f t="shared" si="2"/>
        <v>grep -nri --color=always 'Acre_Province'</v>
      </c>
    </row>
    <row r="158" spans="1:55" x14ac:dyDescent="0.25">
      <c r="A158" s="7">
        <v>87</v>
      </c>
      <c r="B158" s="76">
        <v>141</v>
      </c>
      <c r="C158" s="73" t="s">
        <v>153</v>
      </c>
      <c r="D158" s="4" t="s">
        <v>371</v>
      </c>
      <c r="E158" s="4" t="s">
        <v>59</v>
      </c>
      <c r="F158" s="4" t="s">
        <v>486</v>
      </c>
      <c r="G158" s="4">
        <v>177</v>
      </c>
      <c r="H158" s="4">
        <v>58</v>
      </c>
      <c r="I158" s="4">
        <v>148</v>
      </c>
      <c r="J158" s="4">
        <v>5</v>
      </c>
      <c r="K158" s="4">
        <v>0</v>
      </c>
      <c r="L158" s="4">
        <v>55</v>
      </c>
      <c r="M158" s="4">
        <v>27</v>
      </c>
      <c r="N158" s="4">
        <v>8</v>
      </c>
      <c r="O158" s="4">
        <v>10</v>
      </c>
      <c r="P158" s="8" t="str">
        <f>IF(SUM(K158:O158)&lt;&gt;100,"ERROR","OK")</f>
        <v>OK</v>
      </c>
      <c r="Q158" s="4">
        <v>333</v>
      </c>
      <c r="R158" s="4">
        <v>124</v>
      </c>
      <c r="S158" s="8"/>
      <c r="T158" s="4" t="s">
        <v>59</v>
      </c>
      <c r="U158" s="4"/>
      <c r="V158" s="4"/>
      <c r="W158" s="4"/>
      <c r="X158" s="4" t="s">
        <v>56</v>
      </c>
      <c r="Y158" s="4"/>
      <c r="Z158" s="4"/>
      <c r="AA158" s="4"/>
      <c r="AB158" s="4"/>
      <c r="AC158" s="4"/>
      <c r="AD158" s="4"/>
      <c r="AE158" s="4"/>
      <c r="AF158" s="4" t="s">
        <v>56</v>
      </c>
      <c r="AG158" s="4"/>
      <c r="AH158" s="4" t="s">
        <v>56</v>
      </c>
      <c r="AI158" s="4"/>
      <c r="AJ158" s="4"/>
      <c r="AK158" s="4"/>
      <c r="AL158" s="4"/>
      <c r="AM158" s="4"/>
      <c r="AN158" s="4" t="s">
        <v>56</v>
      </c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8"/>
      <c r="AZ158" s="14" t="s">
        <v>608</v>
      </c>
      <c r="BA158" s="48">
        <v>5</v>
      </c>
      <c r="BB158" s="8"/>
      <c r="BC158" t="str">
        <f t="shared" si="2"/>
        <v>grep -nri --color=always 'Caesarea_Province'</v>
      </c>
    </row>
    <row r="159" spans="1:55" x14ac:dyDescent="0.25">
      <c r="A159" s="7">
        <v>92</v>
      </c>
      <c r="B159" s="76">
        <v>159</v>
      </c>
      <c r="C159" s="75" t="s">
        <v>158</v>
      </c>
      <c r="D159" s="5" t="s">
        <v>377</v>
      </c>
      <c r="E159" s="9" t="s">
        <v>337</v>
      </c>
      <c r="F159" s="9" t="s">
        <v>488</v>
      </c>
      <c r="G159" s="5">
        <v>17</v>
      </c>
      <c r="H159" s="5">
        <v>202</v>
      </c>
      <c r="I159" s="5">
        <v>52</v>
      </c>
      <c r="J159" s="5">
        <v>4</v>
      </c>
      <c r="K159" s="5">
        <v>10</v>
      </c>
      <c r="L159" s="5">
        <v>50</v>
      </c>
      <c r="M159" s="5">
        <v>25</v>
      </c>
      <c r="N159" s="5">
        <v>0</v>
      </c>
      <c r="O159" s="5">
        <v>15</v>
      </c>
      <c r="P159" s="8" t="str">
        <f>IF(SUM(K159:O159)&lt;&gt;100,"ERROR","OK")</f>
        <v>OK</v>
      </c>
      <c r="Q159" s="5">
        <v>335</v>
      </c>
      <c r="R159" s="5">
        <v>116</v>
      </c>
      <c r="S159" s="8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 t="s">
        <v>56</v>
      </c>
      <c r="AE159" s="5" t="s">
        <v>56</v>
      </c>
      <c r="AF159" s="5"/>
      <c r="AG159" s="5"/>
      <c r="AH159" s="5"/>
      <c r="AI159" s="5" t="s">
        <v>56</v>
      </c>
      <c r="AJ159" s="5"/>
      <c r="AK159" s="5"/>
      <c r="AL159" s="5" t="s">
        <v>56</v>
      </c>
      <c r="AM159" s="5"/>
      <c r="AN159" s="5"/>
      <c r="AO159" s="5" t="s">
        <v>56</v>
      </c>
      <c r="AP159" s="5"/>
      <c r="AQ159" s="5"/>
      <c r="AR159" s="5"/>
      <c r="AS159" s="5"/>
      <c r="AT159" s="5"/>
      <c r="AU159" s="5"/>
      <c r="AV159" s="5"/>
      <c r="AW159" s="5"/>
      <c r="AX159" s="5"/>
      <c r="AY159" s="8"/>
      <c r="AZ159" s="15" t="s">
        <v>610</v>
      </c>
      <c r="BA159" s="48">
        <v>5</v>
      </c>
      <c r="BB159" s="8"/>
      <c r="BC159" t="str">
        <f t="shared" si="2"/>
        <v>grep -nri --color=always 'Sis_Province'</v>
      </c>
    </row>
    <row r="160" spans="1:55" x14ac:dyDescent="0.25">
      <c r="A160" s="7">
        <v>126</v>
      </c>
      <c r="B160" s="76">
        <v>178</v>
      </c>
      <c r="C160" s="75" t="s">
        <v>192</v>
      </c>
      <c r="D160" s="5" t="s">
        <v>416</v>
      </c>
      <c r="E160" s="5" t="s">
        <v>382</v>
      </c>
      <c r="F160" s="5" t="s">
        <v>497</v>
      </c>
      <c r="G160" s="5">
        <v>255</v>
      </c>
      <c r="H160" s="5">
        <v>128</v>
      </c>
      <c r="I160" s="5">
        <v>255</v>
      </c>
      <c r="J160" s="5">
        <v>2</v>
      </c>
      <c r="K160" s="5">
        <v>50</v>
      </c>
      <c r="L160" s="5">
        <v>20</v>
      </c>
      <c r="M160" s="5">
        <v>20</v>
      </c>
      <c r="N160" s="5">
        <v>0</v>
      </c>
      <c r="O160" s="5">
        <v>10</v>
      </c>
      <c r="P160" s="8" t="str">
        <f>IF(SUM(K160:O160)&lt;&gt;100,"ERROR","OK")</f>
        <v>OK</v>
      </c>
      <c r="Q160" s="5">
        <v>336</v>
      </c>
      <c r="R160" s="5">
        <v>97</v>
      </c>
      <c r="S160" s="8"/>
      <c r="T160" s="5" t="s">
        <v>379</v>
      </c>
      <c r="U160" s="5"/>
      <c r="V160" s="5"/>
      <c r="W160" s="5"/>
      <c r="X160" s="5"/>
      <c r="Y160" s="5"/>
      <c r="Z160" s="5"/>
      <c r="AA160" s="5"/>
      <c r="AB160" s="5"/>
      <c r="AC160" s="5" t="s">
        <v>56</v>
      </c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 t="s">
        <v>56</v>
      </c>
      <c r="AQ160" s="5"/>
      <c r="AR160" s="5"/>
      <c r="AS160" s="5"/>
      <c r="AT160" s="5"/>
      <c r="AU160" s="5"/>
      <c r="AV160" s="5"/>
      <c r="AW160" s="5"/>
      <c r="AX160" s="5"/>
      <c r="AY160" s="8"/>
      <c r="AZ160" s="15" t="s">
        <v>613</v>
      </c>
      <c r="BA160" s="48">
        <v>5</v>
      </c>
      <c r="BB160" s="8"/>
      <c r="BC160" t="str">
        <f t="shared" si="2"/>
        <v>grep -nri --color=always 'Tripoli_Province'</v>
      </c>
    </row>
    <row r="161" spans="1:60" x14ac:dyDescent="0.25">
      <c r="A161" s="7">
        <v>97</v>
      </c>
      <c r="B161" s="76">
        <v>165</v>
      </c>
      <c r="C161" s="73" t="s">
        <v>163</v>
      </c>
      <c r="D161" s="4" t="s">
        <v>384</v>
      </c>
      <c r="E161" s="68" t="s">
        <v>382</v>
      </c>
      <c r="F161" s="68" t="s">
        <v>435</v>
      </c>
      <c r="G161" s="4">
        <v>13</v>
      </c>
      <c r="H161" s="4">
        <v>244</v>
      </c>
      <c r="I161" s="4">
        <v>165</v>
      </c>
      <c r="J161" s="4">
        <v>4</v>
      </c>
      <c r="K161" s="4">
        <v>40</v>
      </c>
      <c r="L161" s="4">
        <v>25</v>
      </c>
      <c r="M161" s="4">
        <v>20</v>
      </c>
      <c r="N161" s="4">
        <v>5</v>
      </c>
      <c r="O161" s="4">
        <v>10</v>
      </c>
      <c r="P161" s="8" t="str">
        <f>IF(SUM(K161:O161)&lt;&gt;100,"ERROR","OK")</f>
        <v>OK</v>
      </c>
      <c r="Q161" s="4">
        <v>338</v>
      </c>
      <c r="R161" s="4">
        <v>106</v>
      </c>
      <c r="S161" s="8"/>
      <c r="T161" s="4" t="s">
        <v>364</v>
      </c>
      <c r="U161" s="4"/>
      <c r="V161" s="4"/>
      <c r="W161" s="4"/>
      <c r="X161" s="4"/>
      <c r="Y161" s="4"/>
      <c r="Z161" s="4" t="s">
        <v>56</v>
      </c>
      <c r="AA161" s="4"/>
      <c r="AB161" s="4" t="s">
        <v>56</v>
      </c>
      <c r="AC161" s="4" t="s">
        <v>56</v>
      </c>
      <c r="AD161" s="4" t="s">
        <v>56</v>
      </c>
      <c r="AE161" s="4"/>
      <c r="AF161" s="4" t="s">
        <v>56</v>
      </c>
      <c r="AG161" s="4"/>
      <c r="AH161" s="4" t="s">
        <v>56</v>
      </c>
      <c r="AI161" s="4"/>
      <c r="AJ161" s="4"/>
      <c r="AK161" s="4"/>
      <c r="AL161" s="4"/>
      <c r="AM161" s="4"/>
      <c r="AN161" s="4" t="s">
        <v>56</v>
      </c>
      <c r="AO161" s="4"/>
      <c r="AP161" s="4" t="s">
        <v>56</v>
      </c>
      <c r="AQ161" s="4"/>
      <c r="AR161" s="4"/>
      <c r="AS161" s="4"/>
      <c r="AT161" s="4"/>
      <c r="AU161" s="4"/>
      <c r="AV161" s="4"/>
      <c r="AW161" s="4"/>
      <c r="AX161" s="4"/>
      <c r="AY161" s="8"/>
      <c r="AZ161" s="14" t="s">
        <v>613</v>
      </c>
      <c r="BA161" s="48">
        <v>5</v>
      </c>
      <c r="BB161" s="8"/>
      <c r="BC161" t="str">
        <f t="shared" si="2"/>
        <v>grep -nri --color=always 'Antioch_Province'</v>
      </c>
    </row>
    <row r="162" spans="1:60" x14ac:dyDescent="0.25">
      <c r="A162" s="7">
        <v>102</v>
      </c>
      <c r="B162" s="76">
        <v>179</v>
      </c>
      <c r="C162" s="75" t="s">
        <v>168</v>
      </c>
      <c r="D162" s="5" t="s">
        <v>390</v>
      </c>
      <c r="E162" s="5" t="s">
        <v>391</v>
      </c>
      <c r="F162" s="5" t="s">
        <v>493</v>
      </c>
      <c r="G162" s="5">
        <v>244</v>
      </c>
      <c r="H162" s="5">
        <v>203</v>
      </c>
      <c r="I162" s="5">
        <v>14</v>
      </c>
      <c r="J162" s="5">
        <v>3</v>
      </c>
      <c r="K162" s="5">
        <v>1</v>
      </c>
      <c r="L162" s="5">
        <v>19</v>
      </c>
      <c r="M162" s="5">
        <v>70</v>
      </c>
      <c r="N162" s="5">
        <v>5</v>
      </c>
      <c r="O162" s="5">
        <v>5</v>
      </c>
      <c r="P162" s="8" t="str">
        <f>IF(SUM(K162:O162)&lt;&gt;100,"ERROR","OK")</f>
        <v>OK</v>
      </c>
      <c r="Q162" s="5">
        <v>343</v>
      </c>
      <c r="R162" s="5">
        <v>90</v>
      </c>
      <c r="S162" s="8"/>
      <c r="T162" s="5" t="s">
        <v>379</v>
      </c>
      <c r="U162" s="5"/>
      <c r="V162" s="5"/>
      <c r="W162" s="5"/>
      <c r="X162" s="5"/>
      <c r="Y162" s="5"/>
      <c r="Z162" s="5"/>
      <c r="AA162" s="5"/>
      <c r="AB162" s="5"/>
      <c r="AC162" s="5" t="s">
        <v>56</v>
      </c>
      <c r="AD162" s="5"/>
      <c r="AE162" s="5" t="s">
        <v>56</v>
      </c>
      <c r="AF162" s="5"/>
      <c r="AG162" s="5"/>
      <c r="AH162" s="5" t="s">
        <v>56</v>
      </c>
      <c r="AI162" s="5"/>
      <c r="AJ162" s="5" t="s">
        <v>56</v>
      </c>
      <c r="AK162" s="5" t="s">
        <v>56</v>
      </c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8"/>
      <c r="AZ162" s="15" t="s">
        <v>608</v>
      </c>
      <c r="BA162" s="48">
        <v>5</v>
      </c>
      <c r="BB162" s="8"/>
      <c r="BC162" t="str">
        <f t="shared" si="2"/>
        <v>grep -nri --color=always 'Damascus_Province'</v>
      </c>
    </row>
    <row r="163" spans="1:60" x14ac:dyDescent="0.25">
      <c r="A163" s="7">
        <v>91</v>
      </c>
      <c r="B163" s="76">
        <v>137</v>
      </c>
      <c r="C163" s="73" t="s">
        <v>157</v>
      </c>
      <c r="D163" s="4" t="s">
        <v>376</v>
      </c>
      <c r="E163" s="68" t="s">
        <v>59</v>
      </c>
      <c r="F163" s="68" t="s">
        <v>487</v>
      </c>
      <c r="G163" s="4">
        <v>17</v>
      </c>
      <c r="H163" s="4">
        <v>165</v>
      </c>
      <c r="I163" s="4">
        <v>202</v>
      </c>
      <c r="J163" s="4">
        <v>2</v>
      </c>
      <c r="K163" s="4">
        <v>0</v>
      </c>
      <c r="L163" s="4">
        <v>55</v>
      </c>
      <c r="M163" s="4">
        <v>27</v>
      </c>
      <c r="N163" s="4">
        <v>8</v>
      </c>
      <c r="O163" s="4">
        <v>10</v>
      </c>
      <c r="P163" s="8" t="str">
        <f>IF(SUM(K163:O163)&lt;&gt;100,"ERROR","OK")</f>
        <v>OK</v>
      </c>
      <c r="Q163" s="4">
        <v>344</v>
      </c>
      <c r="R163" s="4">
        <v>132</v>
      </c>
      <c r="S163" s="8"/>
      <c r="T163" s="4" t="s">
        <v>59</v>
      </c>
      <c r="U163" s="4"/>
      <c r="V163" s="4"/>
      <c r="W163" s="4"/>
      <c r="X163" s="4"/>
      <c r="Y163" s="4"/>
      <c r="Z163" s="4"/>
      <c r="AA163" s="4"/>
      <c r="AB163" s="4"/>
      <c r="AC163" s="4"/>
      <c r="AD163" s="4" t="s">
        <v>56</v>
      </c>
      <c r="AE163" s="4"/>
      <c r="AF163" s="4"/>
      <c r="AG163" s="4"/>
      <c r="AH163" s="4"/>
      <c r="AI163" s="4"/>
      <c r="AJ163" s="4"/>
      <c r="AK163" s="4"/>
      <c r="AL163" s="4"/>
      <c r="AM163" s="4"/>
      <c r="AN163" s="4" t="s">
        <v>56</v>
      </c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8"/>
      <c r="AZ163" s="14" t="s">
        <v>608</v>
      </c>
      <c r="BA163" s="48">
        <v>5</v>
      </c>
      <c r="BB163" s="8"/>
      <c r="BC163" t="str">
        <f t="shared" si="2"/>
        <v>grep -nri --color=always 'Sives_Province'</v>
      </c>
    </row>
    <row r="164" spans="1:60" x14ac:dyDescent="0.25">
      <c r="A164" s="7">
        <v>141</v>
      </c>
      <c r="B164" s="76">
        <v>89</v>
      </c>
      <c r="C164" s="73" t="s">
        <v>207</v>
      </c>
      <c r="D164" s="4" t="s">
        <v>520</v>
      </c>
      <c r="E164" s="4" t="s">
        <v>303</v>
      </c>
      <c r="F164" s="4" t="s">
        <v>468</v>
      </c>
      <c r="G164" s="4">
        <v>81</v>
      </c>
      <c r="H164" s="4">
        <v>81</v>
      </c>
      <c r="I164" s="4">
        <v>255</v>
      </c>
      <c r="J164" s="4">
        <v>1</v>
      </c>
      <c r="K164" s="4">
        <v>0</v>
      </c>
      <c r="L164" s="4">
        <v>33</v>
      </c>
      <c r="M164" s="4">
        <v>5</v>
      </c>
      <c r="N164" s="4">
        <v>60</v>
      </c>
      <c r="O164" s="4">
        <v>2</v>
      </c>
      <c r="P164" s="8" t="str">
        <f>IF(SUM(K164:O164)&lt;&gt;100,"ERROR","OK")</f>
        <v>OK</v>
      </c>
      <c r="Q164" s="4">
        <v>346</v>
      </c>
      <c r="R164" s="4">
        <v>171</v>
      </c>
      <c r="S164" s="8"/>
      <c r="T164" s="4" t="s">
        <v>297</v>
      </c>
      <c r="U164" s="4"/>
      <c r="V164" s="4"/>
      <c r="W164" s="4"/>
      <c r="X164" s="4" t="s">
        <v>56</v>
      </c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56</v>
      </c>
      <c r="AL164" s="4"/>
      <c r="AM164" s="4"/>
      <c r="AN164" s="4"/>
      <c r="AO164" s="4"/>
      <c r="AP164" s="4"/>
      <c r="AQ164" s="4"/>
      <c r="AR164" s="4"/>
      <c r="AS164" s="4"/>
      <c r="AT164" s="4" t="s">
        <v>56</v>
      </c>
      <c r="AU164" s="4"/>
      <c r="AV164" s="4"/>
      <c r="AW164" s="4"/>
      <c r="AX164" s="4"/>
      <c r="AY164" s="8"/>
      <c r="AZ164" s="14" t="s">
        <v>609</v>
      </c>
      <c r="BA164" s="48">
        <v>5</v>
      </c>
      <c r="BB164" s="8"/>
      <c r="BC164" t="str">
        <f t="shared" si="2"/>
        <v>grep -nri --color=always 'Tmutarakan_Province'</v>
      </c>
    </row>
    <row r="165" spans="1:60" x14ac:dyDescent="0.25">
      <c r="A165" s="7">
        <v>18</v>
      </c>
      <c r="B165" s="76">
        <v>170</v>
      </c>
      <c r="C165" s="75" t="s">
        <v>84</v>
      </c>
      <c r="D165" s="5" t="s">
        <v>285</v>
      </c>
      <c r="E165" s="9" t="s">
        <v>379</v>
      </c>
      <c r="F165" s="9" t="s">
        <v>435</v>
      </c>
      <c r="G165" s="5">
        <v>175</v>
      </c>
      <c r="H165" s="5">
        <v>171</v>
      </c>
      <c r="I165" s="5">
        <v>244</v>
      </c>
      <c r="J165" s="5">
        <v>4</v>
      </c>
      <c r="K165" s="5">
        <v>0</v>
      </c>
      <c r="L165" s="5">
        <v>20</v>
      </c>
      <c r="M165" s="5">
        <v>70</v>
      </c>
      <c r="N165" s="5">
        <v>5</v>
      </c>
      <c r="O165" s="5">
        <v>5</v>
      </c>
      <c r="P165" s="8" t="str">
        <f>IF(SUM(K165:O165)&lt;&gt;100,"ERROR","OK")</f>
        <v>OK</v>
      </c>
      <c r="Q165" s="5">
        <v>347</v>
      </c>
      <c r="R165" s="5">
        <v>108</v>
      </c>
      <c r="S165" s="8"/>
      <c r="T165" s="5" t="s">
        <v>379</v>
      </c>
      <c r="U165" s="5"/>
      <c r="V165" s="5"/>
      <c r="W165" s="5"/>
      <c r="X165" s="5" t="s">
        <v>56</v>
      </c>
      <c r="Y165" s="5"/>
      <c r="Z165" s="5"/>
      <c r="AA165" s="5"/>
      <c r="AB165" s="5"/>
      <c r="AC165" s="5" t="s">
        <v>56</v>
      </c>
      <c r="AD165" s="5" t="s">
        <v>56</v>
      </c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8"/>
      <c r="AZ165" s="15" t="s">
        <v>608</v>
      </c>
      <c r="BA165" s="48">
        <v>5</v>
      </c>
      <c r="BB165" s="8"/>
      <c r="BC165" t="str">
        <f t="shared" si="2"/>
        <v>grep -nri --color=always 'Aleppo_Province'</v>
      </c>
    </row>
    <row r="166" spans="1:60" x14ac:dyDescent="0.25">
      <c r="A166" s="7">
        <v>167</v>
      </c>
      <c r="B166" s="76">
        <v>152</v>
      </c>
      <c r="C166" s="73" t="s">
        <v>233</v>
      </c>
      <c r="D166" s="4" t="s">
        <v>557</v>
      </c>
      <c r="E166" s="4" t="s">
        <v>364</v>
      </c>
      <c r="F166" s="4" t="s">
        <v>486</v>
      </c>
      <c r="G166" s="4">
        <v>130</v>
      </c>
      <c r="H166" s="4">
        <v>205</v>
      </c>
      <c r="I166" s="4">
        <v>151</v>
      </c>
      <c r="J166" s="4">
        <v>2</v>
      </c>
      <c r="K166" s="4">
        <v>0</v>
      </c>
      <c r="L166" s="4">
        <v>25</v>
      </c>
      <c r="M166" s="4">
        <v>55</v>
      </c>
      <c r="N166" s="4">
        <v>15</v>
      </c>
      <c r="O166" s="4">
        <v>5</v>
      </c>
      <c r="P166" s="70" t="str">
        <f>IF(SUM(K166:O166)&lt;&gt;100,"ERROR","OK")</f>
        <v>OK</v>
      </c>
      <c r="Q166" s="4">
        <v>351</v>
      </c>
      <c r="R166" s="4">
        <v>122</v>
      </c>
      <c r="S166" s="70"/>
      <c r="T166" s="4" t="s">
        <v>364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 t="s">
        <v>56</v>
      </c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70"/>
      <c r="AZ166" s="14" t="s">
        <v>608</v>
      </c>
      <c r="BA166" s="48">
        <v>5</v>
      </c>
      <c r="BB166" s="8"/>
      <c r="BC166" t="str">
        <f t="shared" si="2"/>
        <v>grep -nri --color=always 'Malatya_Province'</v>
      </c>
    </row>
    <row r="167" spans="1:60" x14ac:dyDescent="0.25">
      <c r="A167" s="7">
        <v>29</v>
      </c>
      <c r="B167" s="76">
        <v>6</v>
      </c>
      <c r="C167" s="73" t="s">
        <v>95</v>
      </c>
      <c r="D167" s="4" t="s">
        <v>295</v>
      </c>
      <c r="E167" s="68" t="s">
        <v>438</v>
      </c>
      <c r="F167" s="68" t="s">
        <v>446</v>
      </c>
      <c r="G167" s="4">
        <v>58</v>
      </c>
      <c r="H167" s="4">
        <v>89</v>
      </c>
      <c r="I167" s="4">
        <v>177</v>
      </c>
      <c r="J167" s="4">
        <v>1</v>
      </c>
      <c r="K167" s="4">
        <v>10</v>
      </c>
      <c r="L167" s="4">
        <v>60</v>
      </c>
      <c r="M167" s="4">
        <v>6</v>
      </c>
      <c r="N167" s="4">
        <v>24</v>
      </c>
      <c r="O167" s="4">
        <v>0</v>
      </c>
      <c r="P167" s="8" t="str">
        <f>IF(SUM(K167:O167)&lt;&gt;100,"ERROR","OK")</f>
        <v>OK</v>
      </c>
      <c r="Q167" s="4">
        <v>355</v>
      </c>
      <c r="R167" s="4">
        <v>259</v>
      </c>
      <c r="S167" s="8"/>
      <c r="T167" s="4" t="s">
        <v>438</v>
      </c>
      <c r="U167" s="4"/>
      <c r="V167" s="4"/>
      <c r="W167" s="4"/>
      <c r="X167" s="4" t="s">
        <v>56</v>
      </c>
      <c r="Y167" s="4"/>
      <c r="Z167" s="4"/>
      <c r="AA167" s="4"/>
      <c r="AB167" s="4"/>
      <c r="AC167" s="4"/>
      <c r="AD167" s="4"/>
      <c r="AE167" s="4"/>
      <c r="AF167" s="4" t="s">
        <v>56</v>
      </c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8"/>
      <c r="AZ167" s="14" t="s">
        <v>609</v>
      </c>
      <c r="BA167" s="48">
        <v>5</v>
      </c>
      <c r="BB167" s="8"/>
      <c r="BC167" t="str">
        <f t="shared" si="2"/>
        <v>grep -nri --color=always 'Rustov_Province'</v>
      </c>
    </row>
    <row r="168" spans="1:60" x14ac:dyDescent="0.25">
      <c r="A168" s="7">
        <v>95</v>
      </c>
      <c r="B168" s="76">
        <v>160</v>
      </c>
      <c r="C168" s="73" t="s">
        <v>161</v>
      </c>
      <c r="D168" s="4" t="s">
        <v>381</v>
      </c>
      <c r="E168" s="4" t="s">
        <v>382</v>
      </c>
      <c r="F168" s="4" t="s">
        <v>435</v>
      </c>
      <c r="G168" s="4">
        <v>244</v>
      </c>
      <c r="H168" s="4">
        <v>122</v>
      </c>
      <c r="I168" s="4">
        <v>13</v>
      </c>
      <c r="J168" s="4">
        <v>4</v>
      </c>
      <c r="K168" s="4">
        <v>20</v>
      </c>
      <c r="L168" s="4">
        <v>40</v>
      </c>
      <c r="M168" s="4">
        <v>30</v>
      </c>
      <c r="N168" s="4">
        <v>0</v>
      </c>
      <c r="O168" s="4">
        <v>10</v>
      </c>
      <c r="P168" s="8" t="str">
        <f>IF(SUM(K168:O168)&lt;&gt;100,"ERROR","OK")</f>
        <v>OK</v>
      </c>
      <c r="Q168" s="4">
        <v>355</v>
      </c>
      <c r="R168" s="4">
        <v>114</v>
      </c>
      <c r="S168" s="8"/>
      <c r="T168" s="4" t="s">
        <v>379</v>
      </c>
      <c r="U168" s="4"/>
      <c r="V168" s="4"/>
      <c r="W168" s="4"/>
      <c r="X168" s="4" t="s">
        <v>56</v>
      </c>
      <c r="Y168" s="4"/>
      <c r="Z168" s="4" t="s">
        <v>56</v>
      </c>
      <c r="AA168" s="4"/>
      <c r="AB168" s="4" t="s">
        <v>56</v>
      </c>
      <c r="AC168" s="4" t="s">
        <v>56</v>
      </c>
      <c r="AD168" s="4"/>
      <c r="AE168" s="4"/>
      <c r="AF168" s="4" t="s">
        <v>56</v>
      </c>
      <c r="AG168" s="4"/>
      <c r="AH168" s="4"/>
      <c r="AI168" s="4"/>
      <c r="AJ168" s="4"/>
      <c r="AK168" s="4"/>
      <c r="AL168" s="4"/>
      <c r="AM168" s="4"/>
      <c r="AN168" s="4" t="s">
        <v>56</v>
      </c>
      <c r="AO168" s="4"/>
      <c r="AP168" s="4" t="s">
        <v>56</v>
      </c>
      <c r="AQ168" s="4"/>
      <c r="AR168" s="4"/>
      <c r="AS168" s="4"/>
      <c r="AT168" s="4"/>
      <c r="AU168" s="4"/>
      <c r="AV168" s="4"/>
      <c r="AW168" s="4"/>
      <c r="AX168" s="4"/>
      <c r="AY168" s="8"/>
      <c r="AZ168" s="14" t="s">
        <v>608</v>
      </c>
      <c r="BA168" s="48">
        <v>5</v>
      </c>
      <c r="BB168" s="8"/>
      <c r="BC168" t="str">
        <f t="shared" si="2"/>
        <v>grep -nri --color=always 'Edessa_Province'</v>
      </c>
    </row>
    <row r="169" spans="1:60" x14ac:dyDescent="0.25">
      <c r="A169" s="7">
        <v>154</v>
      </c>
      <c r="B169" s="76">
        <v>185</v>
      </c>
      <c r="C169" s="75" t="s">
        <v>220</v>
      </c>
      <c r="D169" s="5" t="s">
        <v>541</v>
      </c>
      <c r="E169" s="9" t="s">
        <v>391</v>
      </c>
      <c r="F169" s="9" t="s">
        <v>497</v>
      </c>
      <c r="G169" s="5">
        <v>22</v>
      </c>
      <c r="H169" s="5">
        <v>42</v>
      </c>
      <c r="I169" s="5">
        <v>241</v>
      </c>
      <c r="J169" s="5">
        <v>0</v>
      </c>
      <c r="K169" s="5">
        <v>0</v>
      </c>
      <c r="L169" s="5">
        <v>2</v>
      </c>
      <c r="M169" s="5">
        <v>65</v>
      </c>
      <c r="N169" s="5">
        <v>10</v>
      </c>
      <c r="O169" s="5">
        <v>23</v>
      </c>
      <c r="P169" s="8" t="str">
        <f>IF(SUM(K169:O169)&lt;&gt;100,"ERROR","OK")</f>
        <v>OK</v>
      </c>
      <c r="Q169" s="5">
        <v>355</v>
      </c>
      <c r="R169" s="5">
        <v>44</v>
      </c>
      <c r="S169" s="8"/>
      <c r="T169" s="5" t="s">
        <v>391</v>
      </c>
      <c r="U169" s="5"/>
      <c r="V169" s="5"/>
      <c r="W169" s="5"/>
      <c r="X169" s="5"/>
      <c r="Y169" s="5"/>
      <c r="Z169" s="5"/>
      <c r="AA169" s="5"/>
      <c r="AB169" s="5"/>
      <c r="AC169" s="5" t="s">
        <v>56</v>
      </c>
      <c r="AD169" s="5"/>
      <c r="AE169" s="5"/>
      <c r="AF169" s="5"/>
      <c r="AG169" s="5" t="s">
        <v>56</v>
      </c>
      <c r="AH169" s="5"/>
      <c r="AI169" s="5"/>
      <c r="AJ169" s="5" t="s">
        <v>56</v>
      </c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 t="s">
        <v>56</v>
      </c>
      <c r="AW169" s="5"/>
      <c r="AX169" s="5"/>
      <c r="AY169" s="8"/>
      <c r="AZ169" s="15" t="s">
        <v>608</v>
      </c>
      <c r="BA169" s="48">
        <v>5</v>
      </c>
      <c r="BB169" s="8"/>
      <c r="BC169" t="str">
        <f t="shared" si="2"/>
        <v>grep -nri --color=always 'Tayma_Province'</v>
      </c>
    </row>
    <row r="170" spans="1:60" x14ac:dyDescent="0.25">
      <c r="A170" s="7">
        <v>111</v>
      </c>
      <c r="B170" s="76">
        <v>166</v>
      </c>
      <c r="C170" s="73" t="s">
        <v>177</v>
      </c>
      <c r="D170" s="4" t="s">
        <v>400</v>
      </c>
      <c r="E170" s="4" t="s">
        <v>379</v>
      </c>
      <c r="F170" s="4" t="s">
        <v>499</v>
      </c>
      <c r="G170" s="4">
        <v>42</v>
      </c>
      <c r="H170" s="4">
        <v>232</v>
      </c>
      <c r="I170" s="4">
        <v>77</v>
      </c>
      <c r="J170" s="4">
        <v>3</v>
      </c>
      <c r="K170" s="4">
        <v>0</v>
      </c>
      <c r="L170" s="4">
        <v>10</v>
      </c>
      <c r="M170" s="4">
        <v>80</v>
      </c>
      <c r="N170" s="4">
        <v>5</v>
      </c>
      <c r="O170" s="4">
        <v>5</v>
      </c>
      <c r="P170" s="70" t="str">
        <f>IF(SUM(K170:O170)&lt;&gt;100,"ERROR","OK")</f>
        <v>OK</v>
      </c>
      <c r="Q170" s="4">
        <v>361</v>
      </c>
      <c r="R170" s="4">
        <v>106</v>
      </c>
      <c r="S170" s="70"/>
      <c r="T170" s="4" t="s">
        <v>379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 t="s">
        <v>56</v>
      </c>
      <c r="AG170" s="4"/>
      <c r="AH170" s="4"/>
      <c r="AI170" s="4"/>
      <c r="AJ170" s="4" t="s">
        <v>56</v>
      </c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70"/>
      <c r="AZ170" s="14" t="s">
        <v>608</v>
      </c>
      <c r="BA170" s="48">
        <v>5</v>
      </c>
      <c r="BB170" s="8"/>
      <c r="BC170" t="str">
        <f t="shared" si="2"/>
        <v>grep -nri --color=always 'Ar_Raqqah_Province'</v>
      </c>
    </row>
    <row r="171" spans="1:60" x14ac:dyDescent="0.25">
      <c r="A171" s="7">
        <v>78</v>
      </c>
      <c r="B171" s="76">
        <v>132</v>
      </c>
      <c r="C171" s="75" t="s">
        <v>144</v>
      </c>
      <c r="D171" s="5" t="s">
        <v>361</v>
      </c>
      <c r="E171" s="9" t="s">
        <v>337</v>
      </c>
      <c r="F171" s="9" t="s">
        <v>482</v>
      </c>
      <c r="G171" s="5">
        <v>202</v>
      </c>
      <c r="H171" s="5">
        <v>156</v>
      </c>
      <c r="I171" s="5">
        <v>17</v>
      </c>
      <c r="J171" s="5">
        <v>1</v>
      </c>
      <c r="K171" s="5">
        <v>0</v>
      </c>
      <c r="L171" s="5">
        <v>65</v>
      </c>
      <c r="M171" s="5">
        <v>30</v>
      </c>
      <c r="N171" s="5">
        <v>0</v>
      </c>
      <c r="O171" s="5">
        <v>5</v>
      </c>
      <c r="P171" s="8" t="str">
        <f>IF(SUM(K171:O171)&lt;&gt;100,"ERROR","OK")</f>
        <v>OK</v>
      </c>
      <c r="Q171" s="5">
        <v>362</v>
      </c>
      <c r="R171" s="5">
        <v>141</v>
      </c>
      <c r="S171" s="8"/>
      <c r="T171" s="5" t="s">
        <v>337</v>
      </c>
      <c r="U171" s="5"/>
      <c r="V171" s="5"/>
      <c r="W171" s="5"/>
      <c r="X171" s="5"/>
      <c r="Y171" s="5"/>
      <c r="Z171" s="5"/>
      <c r="AA171" s="5"/>
      <c r="AB171" s="5"/>
      <c r="AC171" s="5"/>
      <c r="AD171" s="5" t="s">
        <v>56</v>
      </c>
      <c r="AE171" s="5"/>
      <c r="AF171" s="5"/>
      <c r="AG171" s="5"/>
      <c r="AH171" s="5" t="s">
        <v>56</v>
      </c>
      <c r="AI171" s="5"/>
      <c r="AJ171" s="5"/>
      <c r="AK171" s="5"/>
      <c r="AL171" s="5"/>
      <c r="AM171" s="5"/>
      <c r="AN171" s="5" t="s">
        <v>56</v>
      </c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8"/>
      <c r="AZ171" s="15" t="s">
        <v>610</v>
      </c>
      <c r="BA171" s="48">
        <v>5</v>
      </c>
      <c r="BB171" s="8"/>
      <c r="BC171" t="str">
        <f t="shared" si="2"/>
        <v>grep -nri --color=always 'Trebizond_Province'</v>
      </c>
    </row>
    <row r="172" spans="1:60" x14ac:dyDescent="0.25">
      <c r="A172" s="7">
        <v>189</v>
      </c>
      <c r="B172" s="76">
        <v>66</v>
      </c>
      <c r="C172" s="73" t="s">
        <v>255</v>
      </c>
      <c r="D172" s="4" t="s">
        <v>584</v>
      </c>
      <c r="E172" s="4" t="s">
        <v>297</v>
      </c>
      <c r="F172" s="4" t="s">
        <v>436</v>
      </c>
      <c r="G172" s="4">
        <v>233</v>
      </c>
      <c r="H172" s="4">
        <v>108</v>
      </c>
      <c r="I172" s="4">
        <v>108</v>
      </c>
      <c r="J172" s="4">
        <v>1</v>
      </c>
      <c r="K172" s="4">
        <v>0</v>
      </c>
      <c r="L172" s="4">
        <v>0</v>
      </c>
      <c r="M172" s="4">
        <v>10</v>
      </c>
      <c r="N172" s="4">
        <v>80</v>
      </c>
      <c r="O172" s="4">
        <v>10</v>
      </c>
      <c r="P172" s="8" t="str">
        <f>IF(SUM(K172:O172)&lt;&gt;100,"ERROR","OK")</f>
        <v>OK</v>
      </c>
      <c r="Q172" s="4">
        <v>362</v>
      </c>
      <c r="R172" s="4">
        <v>186</v>
      </c>
      <c r="S172" s="8"/>
      <c r="T172" s="4" t="s">
        <v>297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 t="s">
        <v>56</v>
      </c>
      <c r="AU172" s="4"/>
      <c r="AV172" s="4"/>
      <c r="AW172" s="4"/>
      <c r="AX172" s="4"/>
      <c r="AY172" s="8"/>
      <c r="AZ172" s="14" t="s">
        <v>612</v>
      </c>
      <c r="BA172" s="48">
        <v>5</v>
      </c>
      <c r="BB172" s="8"/>
      <c r="BC172" t="str">
        <f t="shared" si="2"/>
        <v>grep -nri --color=always 'Azaq_Province'</v>
      </c>
    </row>
    <row r="173" spans="1:60" x14ac:dyDescent="0.25">
      <c r="A173" s="7">
        <v>178</v>
      </c>
      <c r="B173" s="76">
        <v>199</v>
      </c>
      <c r="C173" s="75" t="s">
        <v>244</v>
      </c>
      <c r="D173" s="5" t="s">
        <v>571</v>
      </c>
      <c r="E173" s="9" t="s">
        <v>391</v>
      </c>
      <c r="F173" s="9" t="s">
        <v>497</v>
      </c>
      <c r="G173" s="5">
        <v>102</v>
      </c>
      <c r="H173" s="5">
        <v>33</v>
      </c>
      <c r="I173" s="5">
        <v>85</v>
      </c>
      <c r="J173" s="5">
        <v>0</v>
      </c>
      <c r="K173" s="5">
        <v>0</v>
      </c>
      <c r="L173" s="5">
        <v>2</v>
      </c>
      <c r="M173" s="5">
        <v>90</v>
      </c>
      <c r="N173" s="5">
        <v>3</v>
      </c>
      <c r="O173" s="5">
        <v>5</v>
      </c>
      <c r="P173" s="8" t="str">
        <f>IF(SUM(K173:O173)&lt;&gt;100,"ERROR","OK")</f>
        <v>OK</v>
      </c>
      <c r="Q173" s="5">
        <v>364</v>
      </c>
      <c r="R173" s="5">
        <v>1</v>
      </c>
      <c r="S173" s="8"/>
      <c r="T173" s="5" t="s">
        <v>391</v>
      </c>
      <c r="U173" s="5"/>
      <c r="V173" s="5"/>
      <c r="W173" s="5"/>
      <c r="X173" s="5"/>
      <c r="Y173" s="5"/>
      <c r="Z173" s="5"/>
      <c r="AA173" s="5"/>
      <c r="AB173" s="5"/>
      <c r="AC173" s="5"/>
      <c r="AD173" s="5" t="s">
        <v>56</v>
      </c>
      <c r="AE173" s="5"/>
      <c r="AF173" s="5"/>
      <c r="AG173" s="5" t="s">
        <v>56</v>
      </c>
      <c r="AH173" s="5"/>
      <c r="AI173" s="5"/>
      <c r="AJ173" s="5" t="s">
        <v>56</v>
      </c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 t="s">
        <v>56</v>
      </c>
      <c r="AV173" s="5"/>
      <c r="AW173" s="5"/>
      <c r="AX173" s="5"/>
      <c r="AY173" s="8"/>
      <c r="AZ173" s="15" t="s">
        <v>608</v>
      </c>
      <c r="BA173" s="48">
        <v>5</v>
      </c>
      <c r="BB173" s="8"/>
      <c r="BC173" t="str">
        <f t="shared" si="2"/>
        <v>grep -nri --color=always 'Mecca_Province'</v>
      </c>
    </row>
    <row r="174" spans="1:60" x14ac:dyDescent="0.25">
      <c r="A174" s="7">
        <v>195</v>
      </c>
      <c r="B174" s="76">
        <v>12</v>
      </c>
      <c r="C174" s="73" t="s">
        <v>261</v>
      </c>
      <c r="D174" s="4" t="s">
        <v>593</v>
      </c>
      <c r="E174" s="4" t="s">
        <v>303</v>
      </c>
      <c r="F174" s="4" t="s">
        <v>446</v>
      </c>
      <c r="G174" s="4">
        <v>154</v>
      </c>
      <c r="H174" s="4">
        <v>104</v>
      </c>
      <c r="I174" s="4">
        <v>104</v>
      </c>
      <c r="J174" s="4">
        <v>1</v>
      </c>
      <c r="K174" s="4">
        <v>0</v>
      </c>
      <c r="L174" s="4">
        <v>50</v>
      </c>
      <c r="M174" s="4">
        <v>15</v>
      </c>
      <c r="N174" s="4">
        <v>25</v>
      </c>
      <c r="O174" s="4">
        <v>10</v>
      </c>
      <c r="P174" s="8" t="str">
        <f>IF(SUM(K174:O174)&lt;&gt;100,"ERROR","OK")</f>
        <v>OK</v>
      </c>
      <c r="Q174" s="4">
        <v>364</v>
      </c>
      <c r="R174" s="4">
        <v>252</v>
      </c>
      <c r="S174" s="8"/>
      <c r="T174" s="4" t="s">
        <v>438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8"/>
      <c r="AZ174" s="16" t="s">
        <v>609</v>
      </c>
      <c r="BA174" s="48">
        <v>5</v>
      </c>
      <c r="BB174" s="8" t="s">
        <v>621</v>
      </c>
      <c r="BC174" t="str">
        <f t="shared" si="2"/>
        <v>grep -nri --color=always 'Suzdal_Province'</v>
      </c>
    </row>
    <row r="175" spans="1:60" x14ac:dyDescent="0.25">
      <c r="A175" s="7">
        <v>166</v>
      </c>
      <c r="B175" s="76">
        <v>153</v>
      </c>
      <c r="C175" s="75" t="s">
        <v>232</v>
      </c>
      <c r="D175" s="5" t="s">
        <v>556</v>
      </c>
      <c r="E175" s="9" t="s">
        <v>364</v>
      </c>
      <c r="F175" s="9" t="s">
        <v>435</v>
      </c>
      <c r="G175" s="5">
        <v>16</v>
      </c>
      <c r="H175" s="5">
        <v>96</v>
      </c>
      <c r="I175" s="5">
        <v>31</v>
      </c>
      <c r="J175" s="5">
        <v>2</v>
      </c>
      <c r="K175" s="5">
        <v>0</v>
      </c>
      <c r="L175" s="5">
        <v>20</v>
      </c>
      <c r="M175" s="5">
        <v>65</v>
      </c>
      <c r="N175" s="5">
        <v>10</v>
      </c>
      <c r="O175" s="5">
        <v>5</v>
      </c>
      <c r="P175" s="8" t="str">
        <f>IF(SUM(K175:O175)&lt;&gt;100,"ERROR","OK")</f>
        <v>OK</v>
      </c>
      <c r="Q175" s="5">
        <v>370</v>
      </c>
      <c r="R175" s="5">
        <v>118</v>
      </c>
      <c r="S175" s="8"/>
      <c r="T175" s="5" t="s">
        <v>379</v>
      </c>
      <c r="U175" s="5" t="s">
        <v>364</v>
      </c>
      <c r="V175" s="5"/>
      <c r="W175" s="5"/>
      <c r="X175" s="5" t="s">
        <v>56</v>
      </c>
      <c r="Y175" s="5"/>
      <c r="Z175" s="5"/>
      <c r="AA175" s="5"/>
      <c r="AB175" s="5"/>
      <c r="AC175" s="5"/>
      <c r="AD175" s="5"/>
      <c r="AE175" s="5"/>
      <c r="AF175" s="5" t="s">
        <v>56</v>
      </c>
      <c r="AG175" s="5"/>
      <c r="AH175" s="5"/>
      <c r="AI175" s="5"/>
      <c r="AJ175" s="5"/>
      <c r="AK175" s="5"/>
      <c r="AL175" s="5"/>
      <c r="AM175" s="5"/>
      <c r="AN175" s="5" t="s">
        <v>56</v>
      </c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8"/>
      <c r="AZ175" s="15" t="s">
        <v>608</v>
      </c>
      <c r="BA175" s="48">
        <v>5</v>
      </c>
      <c r="BB175" s="8"/>
      <c r="BC175" t="str">
        <f t="shared" si="2"/>
        <v>grep -nri --color=always 'Hasankeyf_Province'</v>
      </c>
      <c r="BH175" t="s">
        <v>625</v>
      </c>
    </row>
    <row r="176" spans="1:60" x14ac:dyDescent="0.25">
      <c r="A176" s="7">
        <v>38</v>
      </c>
      <c r="B176" s="76">
        <v>20</v>
      </c>
      <c r="C176" s="75" t="s">
        <v>104</v>
      </c>
      <c r="D176" s="5" t="s">
        <v>312</v>
      </c>
      <c r="E176" s="5" t="s">
        <v>303</v>
      </c>
      <c r="F176" s="5" t="s">
        <v>446</v>
      </c>
      <c r="G176" s="5">
        <v>177</v>
      </c>
      <c r="H176" s="5">
        <v>58</v>
      </c>
      <c r="I176" s="5">
        <v>83</v>
      </c>
      <c r="J176" s="5">
        <v>1</v>
      </c>
      <c r="K176" s="5">
        <v>2</v>
      </c>
      <c r="L176" s="5">
        <v>70</v>
      </c>
      <c r="M176" s="5">
        <v>6</v>
      </c>
      <c r="N176" s="5">
        <v>20</v>
      </c>
      <c r="O176" s="5">
        <v>2</v>
      </c>
      <c r="P176" s="8" t="str">
        <f>IF(SUM(K176:O176)&lt;&gt;100,"ERROR","OK")</f>
        <v>OK</v>
      </c>
      <c r="Q176" s="5">
        <v>374</v>
      </c>
      <c r="R176" s="5">
        <v>239</v>
      </c>
      <c r="S176" s="8"/>
      <c r="T176" s="5" t="s">
        <v>303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 t="s">
        <v>56</v>
      </c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 t="s">
        <v>56</v>
      </c>
      <c r="AU176" s="5"/>
      <c r="AV176" s="5" t="s">
        <v>56</v>
      </c>
      <c r="AW176" s="5"/>
      <c r="AX176" s="5"/>
      <c r="AY176" s="8"/>
      <c r="AZ176" s="15" t="s">
        <v>609</v>
      </c>
      <c r="BA176" s="48">
        <v>5</v>
      </c>
      <c r="BB176" s="8"/>
      <c r="BC176" t="str">
        <f t="shared" si="2"/>
        <v>grep -nri --color=always 'Ryazan_Province'</v>
      </c>
    </row>
    <row r="177" spans="1:55" x14ac:dyDescent="0.25">
      <c r="A177" s="7">
        <v>135</v>
      </c>
      <c r="B177" s="76">
        <v>139</v>
      </c>
      <c r="C177" s="73" t="s">
        <v>201</v>
      </c>
      <c r="D177" s="4" t="s">
        <v>511</v>
      </c>
      <c r="E177" s="68" t="s">
        <v>364</v>
      </c>
      <c r="F177" s="68" t="s">
        <v>483</v>
      </c>
      <c r="G177" s="4">
        <v>252</v>
      </c>
      <c r="H177" s="4">
        <v>3</v>
      </c>
      <c r="I177" s="4">
        <v>140</v>
      </c>
      <c r="J177" s="4">
        <v>1</v>
      </c>
      <c r="K177" s="4">
        <v>0</v>
      </c>
      <c r="L177" s="4">
        <v>35</v>
      </c>
      <c r="M177" s="4">
        <v>55</v>
      </c>
      <c r="N177" s="4">
        <v>5</v>
      </c>
      <c r="O177" s="4">
        <v>5</v>
      </c>
      <c r="P177" s="8" t="str">
        <f>IF(SUM(K177:O177)&lt;&gt;100,"ERROR","OK")</f>
        <v>OK</v>
      </c>
      <c r="Q177" s="4">
        <v>375</v>
      </c>
      <c r="R177" s="4">
        <v>133</v>
      </c>
      <c r="S177" s="8"/>
      <c r="T177" s="4" t="s">
        <v>59</v>
      </c>
      <c r="U177" s="4"/>
      <c r="V177" s="4"/>
      <c r="W177" s="4"/>
      <c r="X177" s="4" t="s">
        <v>56</v>
      </c>
      <c r="Y177" s="4"/>
      <c r="Z177" s="4"/>
      <c r="AA177" s="4"/>
      <c r="AB177" s="4"/>
      <c r="AC177" s="4"/>
      <c r="AD177" s="4"/>
      <c r="AE177" s="4"/>
      <c r="AF177" s="4"/>
      <c r="AG177" s="4"/>
      <c r="AH177" s="4" t="s">
        <v>56</v>
      </c>
      <c r="AI177" s="4"/>
      <c r="AJ177" s="4"/>
      <c r="AK177" s="4" t="s">
        <v>56</v>
      </c>
      <c r="AL177" s="4"/>
      <c r="AM177" s="4"/>
      <c r="AN177" s="4" t="s">
        <v>56</v>
      </c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8"/>
      <c r="AZ177" s="14" t="s">
        <v>608</v>
      </c>
      <c r="BA177" s="48">
        <v>5</v>
      </c>
      <c r="BB177" s="8"/>
      <c r="BC177" t="str">
        <f t="shared" si="2"/>
        <v>grep -nri --color=always 'Erzurum_Province'</v>
      </c>
    </row>
    <row r="178" spans="1:55" x14ac:dyDescent="0.25">
      <c r="A178" s="7">
        <v>19</v>
      </c>
      <c r="B178" s="76">
        <v>57</v>
      </c>
      <c r="C178" s="73" t="s">
        <v>85</v>
      </c>
      <c r="D178" s="4" t="s">
        <v>286</v>
      </c>
      <c r="E178" s="4" t="s">
        <v>297</v>
      </c>
      <c r="F178" s="4" t="s">
        <v>436</v>
      </c>
      <c r="G178" s="4">
        <v>177</v>
      </c>
      <c r="H178" s="4">
        <v>170</v>
      </c>
      <c r="I178" s="4">
        <v>58</v>
      </c>
      <c r="J178" s="4">
        <v>1</v>
      </c>
      <c r="K178" s="4">
        <v>0</v>
      </c>
      <c r="L178" s="4">
        <v>18</v>
      </c>
      <c r="M178" s="4">
        <v>30</v>
      </c>
      <c r="N178" s="4">
        <v>50</v>
      </c>
      <c r="O178" s="4">
        <v>2</v>
      </c>
      <c r="P178" s="8" t="str">
        <f>IF(SUM(K178:O178)&lt;&gt;100,"ERROR","OK")</f>
        <v>OK</v>
      </c>
      <c r="Q178" s="4">
        <v>383</v>
      </c>
      <c r="R178" s="4">
        <v>191</v>
      </c>
      <c r="S178" s="8"/>
      <c r="T178" s="4" t="s">
        <v>297</v>
      </c>
      <c r="U178" s="4"/>
      <c r="V178" s="4"/>
      <c r="W178" s="4"/>
      <c r="X178" s="4" t="s">
        <v>56</v>
      </c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 t="s">
        <v>56</v>
      </c>
      <c r="AU178" s="4"/>
      <c r="AV178" s="4"/>
      <c r="AW178" s="4"/>
      <c r="AX178" s="4"/>
      <c r="AY178" s="8"/>
      <c r="AZ178" s="14" t="s">
        <v>612</v>
      </c>
      <c r="BA178" s="48">
        <v>5</v>
      </c>
      <c r="BB178" s="8"/>
      <c r="BC178" t="str">
        <f t="shared" si="2"/>
        <v>grep -nri --color=always 'Sarkel_Province'</v>
      </c>
    </row>
    <row r="179" spans="1:55" x14ac:dyDescent="0.25">
      <c r="A179" s="7">
        <v>150</v>
      </c>
      <c r="B179" s="76">
        <v>30</v>
      </c>
      <c r="C179" s="75" t="s">
        <v>216</v>
      </c>
      <c r="D179" s="5" t="s">
        <v>534</v>
      </c>
      <c r="E179" s="9" t="s">
        <v>297</v>
      </c>
      <c r="F179" s="9" t="s">
        <v>535</v>
      </c>
      <c r="G179" s="5">
        <v>222</v>
      </c>
      <c r="H179" s="5">
        <v>90</v>
      </c>
      <c r="I179" s="5">
        <v>37</v>
      </c>
      <c r="J179" s="5">
        <v>1</v>
      </c>
      <c r="K179" s="5">
        <v>0</v>
      </c>
      <c r="L179" s="5">
        <v>10</v>
      </c>
      <c r="M179" s="5">
        <v>10</v>
      </c>
      <c r="N179" s="5">
        <v>75</v>
      </c>
      <c r="O179" s="5">
        <v>5</v>
      </c>
      <c r="P179" s="8" t="str">
        <f>IF(SUM(K179:O179)&lt;&gt;100,"ERROR","OK")</f>
        <v>OK</v>
      </c>
      <c r="Q179" s="5">
        <v>383</v>
      </c>
      <c r="R179" s="5">
        <v>191</v>
      </c>
      <c r="S179" s="8"/>
      <c r="T179" s="5" t="s">
        <v>297</v>
      </c>
      <c r="U179" s="5"/>
      <c r="V179" s="5"/>
      <c r="W179" s="5" t="s">
        <v>56</v>
      </c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 t="s">
        <v>56</v>
      </c>
      <c r="AU179" s="5"/>
      <c r="AV179" s="5"/>
      <c r="AW179" s="5"/>
      <c r="AX179" s="5"/>
      <c r="AY179" s="8"/>
      <c r="AZ179" s="15" t="s">
        <v>612</v>
      </c>
      <c r="BA179" s="48">
        <v>5</v>
      </c>
      <c r="BB179" s="8"/>
      <c r="BC179" t="str">
        <f t="shared" si="2"/>
        <v>grep -nri --color=always 'Sharukan_Province'</v>
      </c>
    </row>
    <row r="180" spans="1:55" x14ac:dyDescent="0.25">
      <c r="A180" s="7">
        <v>197</v>
      </c>
      <c r="B180" s="76">
        <v>107</v>
      </c>
      <c r="C180" s="73" t="s">
        <v>263</v>
      </c>
      <c r="D180" s="4" t="s">
        <v>595</v>
      </c>
      <c r="E180" s="4" t="s">
        <v>53</v>
      </c>
      <c r="F180" s="4" t="s">
        <v>596</v>
      </c>
      <c r="G180" s="4">
        <v>123</v>
      </c>
      <c r="H180" s="4">
        <v>38</v>
      </c>
      <c r="I180" s="4">
        <v>38</v>
      </c>
      <c r="J180" s="4">
        <v>2</v>
      </c>
      <c r="K180" s="4">
        <v>0</v>
      </c>
      <c r="L180" s="4">
        <v>80</v>
      </c>
      <c r="M180" s="4">
        <v>10</v>
      </c>
      <c r="N180" s="4">
        <v>5</v>
      </c>
      <c r="O180" s="4">
        <v>5</v>
      </c>
      <c r="P180" s="8" t="str">
        <f>IF(SUM(K180:O180)&lt;&gt;100,"ERROR","OK")</f>
        <v>OK</v>
      </c>
      <c r="Q180" s="4">
        <v>386</v>
      </c>
      <c r="R180" s="4">
        <v>151</v>
      </c>
      <c r="S180" s="8"/>
      <c r="T180" s="4" t="s">
        <v>53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8"/>
      <c r="AZ180" s="14" t="s">
        <v>610</v>
      </c>
      <c r="BA180" s="48">
        <v>5</v>
      </c>
      <c r="BB180" s="8"/>
      <c r="BC180" t="str">
        <f t="shared" si="2"/>
        <v>grep -nri --color=always 'Kutaisi_Province'</v>
      </c>
    </row>
    <row r="181" spans="1:55" x14ac:dyDescent="0.25">
      <c r="A181" s="7">
        <v>93</v>
      </c>
      <c r="B181" s="76">
        <v>162</v>
      </c>
      <c r="C181" s="73" t="s">
        <v>159</v>
      </c>
      <c r="D181" s="4" t="s">
        <v>378</v>
      </c>
      <c r="E181" s="68" t="s">
        <v>379</v>
      </c>
      <c r="F181" s="68" t="s">
        <v>489</v>
      </c>
      <c r="G181" s="4">
        <v>41</v>
      </c>
      <c r="H181" s="4">
        <v>232</v>
      </c>
      <c r="I181" s="4">
        <v>225</v>
      </c>
      <c r="J181" s="4">
        <v>4</v>
      </c>
      <c r="K181" s="4">
        <v>0</v>
      </c>
      <c r="L181" s="4">
        <v>10</v>
      </c>
      <c r="M181" s="4">
        <v>75</v>
      </c>
      <c r="N181" s="4">
        <v>5</v>
      </c>
      <c r="O181" s="4">
        <v>10</v>
      </c>
      <c r="P181" s="8" t="str">
        <f>IF(SUM(K181:O181)&lt;&gt;100,"ERROR","OK")</f>
        <v>OK</v>
      </c>
      <c r="Q181" s="4">
        <v>387</v>
      </c>
      <c r="R181" s="4">
        <v>108</v>
      </c>
      <c r="S181" s="8"/>
      <c r="T181" s="4" t="s">
        <v>379</v>
      </c>
      <c r="U181" s="4" t="s">
        <v>387</v>
      </c>
      <c r="V181" s="4"/>
      <c r="W181" s="4" t="s">
        <v>56</v>
      </c>
      <c r="X181" s="4" t="s">
        <v>56</v>
      </c>
      <c r="Y181" s="4"/>
      <c r="Z181" s="4"/>
      <c r="AA181" s="4"/>
      <c r="AB181" s="4"/>
      <c r="AC181" s="4"/>
      <c r="AD181" s="4"/>
      <c r="AE181" s="4"/>
      <c r="AF181" s="4" t="s">
        <v>56</v>
      </c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8"/>
      <c r="AZ181" s="14" t="s">
        <v>608</v>
      </c>
      <c r="BA181" s="48">
        <v>5</v>
      </c>
      <c r="BB181" s="8"/>
      <c r="BC181" t="str">
        <f t="shared" si="2"/>
        <v>grep -nri --color=always 'Mosul_Province'</v>
      </c>
    </row>
    <row r="182" spans="1:55" x14ac:dyDescent="0.25">
      <c r="A182" s="7">
        <v>80</v>
      </c>
      <c r="B182" s="76">
        <v>133</v>
      </c>
      <c r="C182" s="75" t="s">
        <v>146</v>
      </c>
      <c r="D182" s="5" t="s">
        <v>363</v>
      </c>
      <c r="E182" s="5" t="s">
        <v>364</v>
      </c>
      <c r="F182" s="5" t="s">
        <v>483</v>
      </c>
      <c r="G182" s="5">
        <v>202</v>
      </c>
      <c r="H182" s="5">
        <v>61</v>
      </c>
      <c r="I182" s="5">
        <v>17</v>
      </c>
      <c r="J182" s="5">
        <v>3</v>
      </c>
      <c r="K182" s="5">
        <v>0</v>
      </c>
      <c r="L182" s="5">
        <v>58</v>
      </c>
      <c r="M182" s="5">
        <v>30</v>
      </c>
      <c r="N182" s="5">
        <v>7</v>
      </c>
      <c r="O182" s="5">
        <v>5</v>
      </c>
      <c r="P182" s="8" t="str">
        <f>IF(SUM(K182:O182)&lt;&gt;100,"ERROR","OK")</f>
        <v>OK</v>
      </c>
      <c r="Q182" s="5">
        <v>393</v>
      </c>
      <c r="R182" s="5">
        <v>136</v>
      </c>
      <c r="S182" s="8"/>
      <c r="T182" s="5" t="s">
        <v>53</v>
      </c>
      <c r="U182" s="5"/>
      <c r="V182" s="5"/>
      <c r="W182" s="5"/>
      <c r="X182" s="5" t="s">
        <v>56</v>
      </c>
      <c r="Y182" s="5"/>
      <c r="Z182" s="5"/>
      <c r="AA182" s="5"/>
      <c r="AB182" s="5"/>
      <c r="AC182" s="5"/>
      <c r="AD182" s="5"/>
      <c r="AE182" s="5"/>
      <c r="AF182" s="5" t="s">
        <v>56</v>
      </c>
      <c r="AG182" s="5"/>
      <c r="AH182" s="5" t="s">
        <v>56</v>
      </c>
      <c r="AI182" s="5"/>
      <c r="AJ182" s="5"/>
      <c r="AK182" s="5"/>
      <c r="AL182" s="5"/>
      <c r="AM182" s="5"/>
      <c r="AN182" s="5" t="s">
        <v>56</v>
      </c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8"/>
      <c r="AZ182" s="15" t="s">
        <v>608</v>
      </c>
      <c r="BA182" s="48">
        <v>5</v>
      </c>
      <c r="BB182" s="8"/>
      <c r="BC182" t="str">
        <f t="shared" si="2"/>
        <v>grep -nri --color=always 'Ani_Province'</v>
      </c>
    </row>
    <row r="183" spans="1:55" x14ac:dyDescent="0.25">
      <c r="A183" s="7">
        <v>15</v>
      </c>
      <c r="B183" s="76">
        <v>180</v>
      </c>
      <c r="C183" s="73" t="s">
        <v>81</v>
      </c>
      <c r="D183" s="4" t="s">
        <v>282</v>
      </c>
      <c r="E183" s="68" t="s">
        <v>387</v>
      </c>
      <c r="F183" s="68" t="s">
        <v>432</v>
      </c>
      <c r="G183" s="4">
        <v>177</v>
      </c>
      <c r="H183" s="4">
        <v>58</v>
      </c>
      <c r="I183" s="4">
        <v>167</v>
      </c>
      <c r="J183" s="4">
        <v>9</v>
      </c>
      <c r="K183" s="4">
        <v>0</v>
      </c>
      <c r="L183" s="4">
        <v>10</v>
      </c>
      <c r="M183" s="4">
        <v>80</v>
      </c>
      <c r="N183" s="4">
        <v>5</v>
      </c>
      <c r="O183" s="4">
        <v>5</v>
      </c>
      <c r="P183" s="8" t="str">
        <f>IF(SUM(K183:O183)&lt;&gt;100,"ERROR","OK")</f>
        <v>OK</v>
      </c>
      <c r="Q183" s="4">
        <v>396</v>
      </c>
      <c r="R183" s="4">
        <v>88</v>
      </c>
      <c r="S183" s="8"/>
      <c r="T183" s="4" t="s">
        <v>387</v>
      </c>
      <c r="U183" s="4" t="s">
        <v>364</v>
      </c>
      <c r="V183" s="4"/>
      <c r="W183" s="4" t="s">
        <v>56</v>
      </c>
      <c r="X183" s="4" t="s">
        <v>56</v>
      </c>
      <c r="Y183" s="4"/>
      <c r="Z183" s="4"/>
      <c r="AA183" s="4"/>
      <c r="AB183" s="4"/>
      <c r="AC183" s="4"/>
      <c r="AD183" s="4"/>
      <c r="AE183" s="4" t="s">
        <v>56</v>
      </c>
      <c r="AF183" s="4" t="s">
        <v>56</v>
      </c>
      <c r="AG183" s="4"/>
      <c r="AH183" s="4" t="s">
        <v>56</v>
      </c>
      <c r="AI183" s="4"/>
      <c r="AJ183" s="4" t="s">
        <v>56</v>
      </c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8"/>
      <c r="AZ183" s="14" t="s">
        <v>608</v>
      </c>
      <c r="BA183" s="48">
        <v>5</v>
      </c>
      <c r="BB183" s="8"/>
      <c r="BC183" t="str">
        <f t="shared" si="2"/>
        <v>grep -nri --color=always 'Baghdad_Province'</v>
      </c>
    </row>
    <row r="184" spans="1:55" x14ac:dyDescent="0.25">
      <c r="A184" s="7">
        <v>1</v>
      </c>
      <c r="B184" s="76">
        <v>119</v>
      </c>
      <c r="C184" s="73" t="s">
        <v>51</v>
      </c>
      <c r="D184" s="4" t="s">
        <v>52</v>
      </c>
      <c r="E184" s="4" t="s">
        <v>53</v>
      </c>
      <c r="F184" s="4" t="s">
        <v>55</v>
      </c>
      <c r="G184" s="4">
        <v>199</v>
      </c>
      <c r="H184" s="4">
        <v>31</v>
      </c>
      <c r="I184" s="4">
        <v>143</v>
      </c>
      <c r="J184" s="4">
        <v>3</v>
      </c>
      <c r="K184" s="4">
        <v>0</v>
      </c>
      <c r="L184" s="4">
        <v>55</v>
      </c>
      <c r="M184" s="4">
        <v>15</v>
      </c>
      <c r="N184" s="4">
        <v>15</v>
      </c>
      <c r="O184" s="4">
        <v>15</v>
      </c>
      <c r="P184" s="8" t="str">
        <f>IF(SUM(K184:O184)&lt;&gt;100,"ERROR","OK")</f>
        <v>OK</v>
      </c>
      <c r="Q184" s="4">
        <v>400</v>
      </c>
      <c r="R184" s="4">
        <v>143</v>
      </c>
      <c r="S184" s="8"/>
      <c r="T184" s="4" t="s">
        <v>53</v>
      </c>
      <c r="U184" s="4"/>
      <c r="V184" s="4"/>
      <c r="W184" s="4" t="s">
        <v>56</v>
      </c>
      <c r="X184" s="4"/>
      <c r="Y184" s="4"/>
      <c r="Z184" s="4"/>
      <c r="AA184" s="4"/>
      <c r="AB184" s="4"/>
      <c r="AC184" s="4"/>
      <c r="AD184" s="4"/>
      <c r="AE184" s="4"/>
      <c r="AF184" s="4" t="s">
        <v>56</v>
      </c>
      <c r="AG184" s="4"/>
      <c r="AH184" s="4" t="s">
        <v>56</v>
      </c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8"/>
      <c r="AZ184" s="14" t="s">
        <v>610</v>
      </c>
      <c r="BA184" s="48">
        <v>5</v>
      </c>
      <c r="BB184" s="8"/>
      <c r="BC184" t="str">
        <f t="shared" si="2"/>
        <v>grep -nri --color=always 'Tbilisi_Province'</v>
      </c>
    </row>
    <row r="185" spans="1:55" x14ac:dyDescent="0.25">
      <c r="A185" s="7">
        <v>183</v>
      </c>
      <c r="B185" s="76">
        <v>147</v>
      </c>
      <c r="C185" s="73" t="s">
        <v>249</v>
      </c>
      <c r="D185" s="4" t="s">
        <v>577</v>
      </c>
      <c r="E185" s="68" t="s">
        <v>364</v>
      </c>
      <c r="F185" s="68" t="s">
        <v>435</v>
      </c>
      <c r="G185" s="4">
        <v>52</v>
      </c>
      <c r="H185" s="4">
        <v>178</v>
      </c>
      <c r="I185" s="4">
        <v>138</v>
      </c>
      <c r="J185" s="4">
        <v>2</v>
      </c>
      <c r="K185" s="4">
        <v>0</v>
      </c>
      <c r="L185" s="4">
        <v>5</v>
      </c>
      <c r="M185" s="4">
        <v>65</v>
      </c>
      <c r="N185" s="4">
        <v>10</v>
      </c>
      <c r="O185" s="4">
        <v>20</v>
      </c>
      <c r="P185" s="8" t="str">
        <f>IF(SUM(K185:O185)&lt;&gt;100,"ERROR","OK")</f>
        <v>OK</v>
      </c>
      <c r="Q185" s="4">
        <v>411</v>
      </c>
      <c r="R185" s="4">
        <v>199</v>
      </c>
      <c r="S185" s="8"/>
      <c r="T185" s="4" t="s">
        <v>364</v>
      </c>
      <c r="U185" s="4"/>
      <c r="V185" s="4"/>
      <c r="W185" s="4"/>
      <c r="X185" s="4" t="s">
        <v>56</v>
      </c>
      <c r="Y185" s="4"/>
      <c r="Z185" s="4"/>
      <c r="AA185" s="4"/>
      <c r="AB185" s="4"/>
      <c r="AC185" s="4"/>
      <c r="AD185" s="4"/>
      <c r="AE185" s="4"/>
      <c r="AF185" s="4"/>
      <c r="AG185" s="4"/>
      <c r="AH185" s="4" t="s">
        <v>56</v>
      </c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8"/>
      <c r="AZ185" s="14" t="s">
        <v>608</v>
      </c>
      <c r="BA185" s="48">
        <v>5</v>
      </c>
      <c r="BB185" s="8"/>
      <c r="BC185" t="str">
        <f t="shared" si="2"/>
        <v>grep -nri --color=always 'Tabriz_Province'</v>
      </c>
    </row>
    <row r="186" spans="1:55" x14ac:dyDescent="0.25">
      <c r="A186" s="7">
        <v>99</v>
      </c>
      <c r="B186" s="76">
        <v>188</v>
      </c>
      <c r="C186" s="73" t="s">
        <v>165</v>
      </c>
      <c r="D186" s="4" t="s">
        <v>386</v>
      </c>
      <c r="E186" s="4" t="s">
        <v>387</v>
      </c>
      <c r="F186" s="4" t="s">
        <v>492</v>
      </c>
      <c r="G186" s="4">
        <v>13</v>
      </c>
      <c r="H186" s="4">
        <v>171</v>
      </c>
      <c r="I186" s="4">
        <v>244</v>
      </c>
      <c r="J186" s="4">
        <v>4</v>
      </c>
      <c r="K186" s="4">
        <v>0</v>
      </c>
      <c r="L186" s="4">
        <v>0</v>
      </c>
      <c r="M186" s="4">
        <v>94</v>
      </c>
      <c r="N186" s="4">
        <v>0</v>
      </c>
      <c r="O186" s="4">
        <v>6</v>
      </c>
      <c r="P186" s="8" t="str">
        <f>IF(SUM(K186:O186)&lt;&gt;100,"ERROR","OK")</f>
        <v>OK</v>
      </c>
      <c r="Q186" s="4">
        <v>414</v>
      </c>
      <c r="R186" s="4">
        <v>77</v>
      </c>
      <c r="S186" s="8"/>
      <c r="T186" s="4" t="s">
        <v>387</v>
      </c>
      <c r="U186" s="4" t="s">
        <v>603</v>
      </c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 t="s">
        <v>56</v>
      </c>
      <c r="AG186" s="4"/>
      <c r="AH186" s="4"/>
      <c r="AI186" s="4"/>
      <c r="AJ186" s="4" t="s">
        <v>56</v>
      </c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8"/>
      <c r="AZ186" s="16" t="s">
        <v>608</v>
      </c>
      <c r="BA186" s="48">
        <v>5</v>
      </c>
      <c r="BB186" s="8"/>
      <c r="BC186" t="str">
        <f t="shared" si="2"/>
        <v>grep -nri --color=always 'Wasit_Province'</v>
      </c>
    </row>
    <row r="187" spans="1:55" x14ac:dyDescent="0.25">
      <c r="A187" s="7">
        <v>112</v>
      </c>
      <c r="B187" s="76">
        <v>194</v>
      </c>
      <c r="C187" s="75" t="s">
        <v>178</v>
      </c>
      <c r="D187" s="5" t="s">
        <v>401</v>
      </c>
      <c r="E187" s="9" t="s">
        <v>387</v>
      </c>
      <c r="F187" s="9" t="s">
        <v>500</v>
      </c>
      <c r="G187" s="5">
        <v>255</v>
      </c>
      <c r="H187" s="5">
        <v>221</v>
      </c>
      <c r="I187" s="5">
        <v>187</v>
      </c>
      <c r="J187" s="5">
        <v>5</v>
      </c>
      <c r="K187" s="5">
        <v>0</v>
      </c>
      <c r="L187" s="5">
        <v>10</v>
      </c>
      <c r="M187" s="5">
        <v>75</v>
      </c>
      <c r="N187" s="5">
        <v>10</v>
      </c>
      <c r="O187" s="5">
        <v>5</v>
      </c>
      <c r="P187" s="8" t="str">
        <f>IF(SUM(K187:O187)&lt;&gt;100,"ERROR","OK")</f>
        <v>OK</v>
      </c>
      <c r="Q187" s="5">
        <v>421</v>
      </c>
      <c r="R187" s="5">
        <v>65</v>
      </c>
      <c r="S187" s="8"/>
      <c r="T187" s="5" t="s">
        <v>387</v>
      </c>
      <c r="U187" s="5" t="s">
        <v>603</v>
      </c>
      <c r="V187" s="5"/>
      <c r="W187" s="5"/>
      <c r="X187" s="5" t="s">
        <v>56</v>
      </c>
      <c r="Y187" s="5"/>
      <c r="Z187" s="5"/>
      <c r="AA187" s="5"/>
      <c r="AB187" s="5"/>
      <c r="AC187" s="5"/>
      <c r="AD187" s="5" t="s">
        <v>56</v>
      </c>
      <c r="AE187" s="5"/>
      <c r="AF187" s="5" t="s">
        <v>56</v>
      </c>
      <c r="AG187" s="5"/>
      <c r="AH187" s="5"/>
      <c r="AI187" s="5"/>
      <c r="AJ187" s="5" t="s">
        <v>56</v>
      </c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8"/>
      <c r="AZ187" s="15" t="s">
        <v>608</v>
      </c>
      <c r="BA187" s="48">
        <v>5</v>
      </c>
      <c r="BB187" s="8"/>
      <c r="BC187" t="str">
        <f t="shared" si="2"/>
        <v>grep -nri --color=always 'Basra_Province'</v>
      </c>
    </row>
    <row r="188" spans="1:55" x14ac:dyDescent="0.25">
      <c r="A188" s="7">
        <v>127</v>
      </c>
      <c r="B188" s="76">
        <v>74</v>
      </c>
      <c r="C188" s="73" t="s">
        <v>193</v>
      </c>
      <c r="D188" s="4" t="s">
        <v>417</v>
      </c>
      <c r="E188" s="4" t="s">
        <v>297</v>
      </c>
      <c r="F188" s="4" t="s">
        <v>436</v>
      </c>
      <c r="G188" s="4">
        <v>0</v>
      </c>
      <c r="H188" s="4">
        <v>128</v>
      </c>
      <c r="I188" s="4">
        <v>128</v>
      </c>
      <c r="J188" s="4">
        <v>2</v>
      </c>
      <c r="K188" s="4">
        <v>0</v>
      </c>
      <c r="L188" s="4">
        <v>5</v>
      </c>
      <c r="M188" s="4">
        <v>20</v>
      </c>
      <c r="N188" s="4">
        <v>60</v>
      </c>
      <c r="O188" s="4">
        <v>15</v>
      </c>
      <c r="P188" s="8" t="str">
        <f>IF(SUM(K188:O188)&lt;&gt;100,"ERROR","OK")</f>
        <v>OK</v>
      </c>
      <c r="Q188" s="4">
        <v>423</v>
      </c>
      <c r="R188" s="4">
        <v>178</v>
      </c>
      <c r="S188" s="8"/>
      <c r="T188" s="4" t="s">
        <v>297</v>
      </c>
      <c r="U188" s="4"/>
      <c r="V188" s="4"/>
      <c r="W188" s="4"/>
      <c r="X188" s="4" t="s">
        <v>56</v>
      </c>
      <c r="Y188" s="4"/>
      <c r="Z188" s="4"/>
      <c r="AA188" s="4"/>
      <c r="AB188" s="4"/>
      <c r="AC188" s="4"/>
      <c r="AD188" s="4"/>
      <c r="AE188" s="4"/>
      <c r="AF188" s="4" t="s">
        <v>56</v>
      </c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 t="s">
        <v>56</v>
      </c>
      <c r="AU188" s="4"/>
      <c r="AV188" s="4"/>
      <c r="AW188" s="4"/>
      <c r="AX188" s="4"/>
      <c r="AY188" s="8"/>
      <c r="AZ188" s="14" t="s">
        <v>612</v>
      </c>
      <c r="BA188" s="48">
        <v>5</v>
      </c>
      <c r="BB188" s="8"/>
      <c r="BC188" t="str">
        <f t="shared" si="2"/>
        <v>grep -nri --color=always 'Saqsin_Province'</v>
      </c>
    </row>
    <row r="189" spans="1:55" x14ac:dyDescent="0.25">
      <c r="A189" s="7">
        <v>147</v>
      </c>
      <c r="B189" s="76">
        <v>112</v>
      </c>
      <c r="C189" s="73" t="s">
        <v>213</v>
      </c>
      <c r="D189" s="4" t="s">
        <v>529</v>
      </c>
      <c r="E189" s="68" t="s">
        <v>297</v>
      </c>
      <c r="F189" s="68" t="s">
        <v>530</v>
      </c>
      <c r="G189" s="4">
        <v>80</v>
      </c>
      <c r="H189" s="4">
        <v>104</v>
      </c>
      <c r="I189" s="4">
        <v>156</v>
      </c>
      <c r="J189" s="4">
        <v>2</v>
      </c>
      <c r="K189" s="4">
        <v>0</v>
      </c>
      <c r="L189" s="4">
        <v>4</v>
      </c>
      <c r="M189" s="4">
        <v>51</v>
      </c>
      <c r="N189" s="4">
        <v>33</v>
      </c>
      <c r="O189" s="4">
        <v>12</v>
      </c>
      <c r="P189" s="8" t="str">
        <f>IF(SUM(K189:O189)&lt;&gt;100,"ERROR","OK")</f>
        <v>OK</v>
      </c>
      <c r="Q189" s="4">
        <v>425</v>
      </c>
      <c r="R189" s="4">
        <v>146</v>
      </c>
      <c r="S189" s="8"/>
      <c r="T189" s="4" t="s">
        <v>364</v>
      </c>
      <c r="U189" s="4" t="s">
        <v>53</v>
      </c>
      <c r="V189" s="4"/>
      <c r="W189" s="4"/>
      <c r="X189" s="4"/>
      <c r="Y189" s="4"/>
      <c r="Z189" s="4"/>
      <c r="AA189" s="4"/>
      <c r="AB189" s="4"/>
      <c r="AC189" s="4"/>
      <c r="AD189" s="4" t="s">
        <v>56</v>
      </c>
      <c r="AE189" s="4"/>
      <c r="AF189" s="4"/>
      <c r="AG189" s="4"/>
      <c r="AH189" s="4" t="s">
        <v>56</v>
      </c>
      <c r="AI189" s="4"/>
      <c r="AJ189" s="4"/>
      <c r="AK189" s="4" t="s">
        <v>56</v>
      </c>
      <c r="AL189" s="4"/>
      <c r="AM189" s="4"/>
      <c r="AN189" s="4"/>
      <c r="AO189" s="4"/>
      <c r="AP189" s="4"/>
      <c r="AQ189" s="4"/>
      <c r="AR189" s="4"/>
      <c r="AS189" s="4"/>
      <c r="AT189" s="4" t="s">
        <v>56</v>
      </c>
      <c r="AU189" s="4"/>
      <c r="AV189" s="4"/>
      <c r="AW189" s="4"/>
      <c r="AX189" s="4"/>
      <c r="AY189" s="8"/>
      <c r="AZ189" s="14" t="s">
        <v>612</v>
      </c>
      <c r="BA189" s="48">
        <v>5</v>
      </c>
      <c r="BB189" s="8"/>
      <c r="BC189" t="str">
        <f t="shared" si="2"/>
        <v>grep -nri --color=always 'Derbent_Province'</v>
      </c>
    </row>
    <row r="190" spans="1:55" x14ac:dyDescent="0.25">
      <c r="A190" s="7">
        <v>182</v>
      </c>
      <c r="B190" s="76">
        <v>172</v>
      </c>
      <c r="C190" s="75" t="s">
        <v>248</v>
      </c>
      <c r="D190" s="5" t="s">
        <v>576</v>
      </c>
      <c r="E190" s="5" t="s">
        <v>364</v>
      </c>
      <c r="F190" s="5" t="s">
        <v>435</v>
      </c>
      <c r="G190" s="5">
        <v>72</v>
      </c>
      <c r="H190" s="5">
        <v>75</v>
      </c>
      <c r="I190" s="5">
        <v>228</v>
      </c>
      <c r="J190" s="5">
        <v>2</v>
      </c>
      <c r="K190" s="5">
        <v>0</v>
      </c>
      <c r="L190" s="5">
        <v>0</v>
      </c>
      <c r="M190" s="5">
        <v>77</v>
      </c>
      <c r="N190" s="5">
        <v>3</v>
      </c>
      <c r="O190" s="5">
        <v>20</v>
      </c>
      <c r="P190" s="8" t="str">
        <f>IF(SUM(K190:O190)&lt;&gt;100,"ERROR","OK")</f>
        <v>OK</v>
      </c>
      <c r="Q190" s="5">
        <v>425</v>
      </c>
      <c r="R190" s="5">
        <v>97</v>
      </c>
      <c r="S190" s="8"/>
      <c r="T190" s="5" t="s">
        <v>364</v>
      </c>
      <c r="U190" s="5" t="s">
        <v>603</v>
      </c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 t="s">
        <v>56</v>
      </c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8"/>
      <c r="AZ190" s="15" t="s">
        <v>608</v>
      </c>
      <c r="BA190" s="48">
        <v>5</v>
      </c>
      <c r="BB190" s="8"/>
      <c r="BC190" t="str">
        <f t="shared" si="2"/>
        <v>grep -nri --color=always 'Hamadan_Province'</v>
      </c>
    </row>
    <row r="191" spans="1:55" x14ac:dyDescent="0.25">
      <c r="A191" s="7">
        <v>30</v>
      </c>
      <c r="B191" s="76">
        <v>7</v>
      </c>
      <c r="C191" s="75" t="s">
        <v>96</v>
      </c>
      <c r="D191" s="5" t="s">
        <v>296</v>
      </c>
      <c r="E191" s="9" t="s">
        <v>297</v>
      </c>
      <c r="F191" s="9" t="s">
        <v>447</v>
      </c>
      <c r="G191" s="5">
        <v>58</v>
      </c>
      <c r="H191" s="5">
        <v>177</v>
      </c>
      <c r="I191" s="5">
        <v>75</v>
      </c>
      <c r="J191" s="5">
        <v>1</v>
      </c>
      <c r="K191" s="5">
        <v>0</v>
      </c>
      <c r="L191" s="5">
        <v>25</v>
      </c>
      <c r="M191" s="5">
        <v>55</v>
      </c>
      <c r="N191" s="5">
        <v>10</v>
      </c>
      <c r="O191" s="5">
        <v>10</v>
      </c>
      <c r="P191" s="8" t="str">
        <f>IF(SUM(K191:O191)&lt;&gt;100,"ERROR","OK")</f>
        <v>OK</v>
      </c>
      <c r="Q191" s="5">
        <v>433</v>
      </c>
      <c r="R191" s="5">
        <v>241</v>
      </c>
      <c r="S191" s="8"/>
      <c r="T191" s="5" t="s">
        <v>297</v>
      </c>
      <c r="U191" s="5"/>
      <c r="V191" s="5"/>
      <c r="W191" s="5"/>
      <c r="X191" s="5" t="s">
        <v>56</v>
      </c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 t="s">
        <v>56</v>
      </c>
      <c r="AL191" s="5"/>
      <c r="AM191" s="5"/>
      <c r="AN191" s="5"/>
      <c r="AO191" s="5"/>
      <c r="AP191" s="5"/>
      <c r="AQ191" s="5"/>
      <c r="AR191" s="5"/>
      <c r="AS191" s="5"/>
      <c r="AT191" s="5" t="s">
        <v>56</v>
      </c>
      <c r="AU191" s="5" t="s">
        <v>56</v>
      </c>
      <c r="AV191" s="5"/>
      <c r="AW191" s="5"/>
      <c r="AX191" s="5"/>
      <c r="AY191" s="8"/>
      <c r="AZ191" s="15" t="s">
        <v>612</v>
      </c>
      <c r="BA191" s="48">
        <v>5</v>
      </c>
      <c r="BB191" s="8"/>
      <c r="BC191" t="str">
        <f t="shared" si="2"/>
        <v>grep -nri --color=always 'Bulgar_Province'</v>
      </c>
    </row>
    <row r="192" spans="1:55" x14ac:dyDescent="0.25">
      <c r="A192" s="7">
        <v>198</v>
      </c>
      <c r="B192" s="76">
        <v>130</v>
      </c>
      <c r="C192" s="75" t="s">
        <v>264</v>
      </c>
      <c r="D192" s="5" t="s">
        <v>597</v>
      </c>
      <c r="E192" s="5" t="s">
        <v>364</v>
      </c>
      <c r="F192" s="5" t="s">
        <v>598</v>
      </c>
      <c r="G192" s="5">
        <v>224</v>
      </c>
      <c r="H192" s="5">
        <v>105</v>
      </c>
      <c r="I192" s="5">
        <v>73</v>
      </c>
      <c r="J192" s="5">
        <v>4</v>
      </c>
      <c r="K192" s="5">
        <v>0</v>
      </c>
      <c r="L192" s="5">
        <v>20</v>
      </c>
      <c r="M192" s="5">
        <v>50</v>
      </c>
      <c r="N192" s="5">
        <v>20</v>
      </c>
      <c r="O192" s="5">
        <v>10</v>
      </c>
      <c r="P192" s="8" t="str">
        <f>IF(SUM(K192:O192)&lt;&gt;100,"ERROR","OK")</f>
        <v>OK</v>
      </c>
      <c r="Q192" s="5">
        <v>434</v>
      </c>
      <c r="R192" s="5">
        <v>137</v>
      </c>
      <c r="S192" s="8"/>
      <c r="T192" s="5" t="s">
        <v>53</v>
      </c>
      <c r="U192" s="5" t="s">
        <v>364</v>
      </c>
      <c r="V192" s="5"/>
      <c r="W192" s="5"/>
      <c r="X192" s="5" t="s">
        <v>56</v>
      </c>
      <c r="Y192" s="5"/>
      <c r="Z192" s="5"/>
      <c r="AA192" s="5"/>
      <c r="AB192" s="5"/>
      <c r="AC192" s="5"/>
      <c r="AD192" s="5"/>
      <c r="AE192" s="5"/>
      <c r="AF192" s="5" t="s">
        <v>56</v>
      </c>
      <c r="AG192" s="5"/>
      <c r="AH192" s="5"/>
      <c r="AI192" s="5"/>
      <c r="AJ192" s="5"/>
      <c r="AK192" s="5" t="s">
        <v>56</v>
      </c>
      <c r="AL192" s="5"/>
      <c r="AM192" s="5"/>
      <c r="AN192" s="5"/>
      <c r="AO192" s="5"/>
      <c r="AP192" s="5"/>
      <c r="AQ192" s="5"/>
      <c r="AR192" s="5"/>
      <c r="AS192" s="5"/>
      <c r="AT192" s="5" t="s">
        <v>56</v>
      </c>
      <c r="AU192" s="5"/>
      <c r="AV192" s="5"/>
      <c r="AW192" s="5"/>
      <c r="AX192" s="5"/>
      <c r="AY192" s="8"/>
      <c r="AZ192" s="15" t="s">
        <v>608</v>
      </c>
      <c r="BA192" s="48">
        <v>5</v>
      </c>
      <c r="BB192" s="8"/>
      <c r="BC192" t="str">
        <f t="shared" si="2"/>
        <v>grep -nri --color=always 'Baku_Province'</v>
      </c>
    </row>
    <row r="193" spans="1:55" x14ac:dyDescent="0.25">
      <c r="A193" s="7">
        <v>170</v>
      </c>
      <c r="B193" s="76">
        <v>197</v>
      </c>
      <c r="C193" s="75" t="s">
        <v>236</v>
      </c>
      <c r="D193" s="5" t="s">
        <v>562</v>
      </c>
      <c r="E193" s="9" t="s">
        <v>387</v>
      </c>
      <c r="F193" s="9" t="s">
        <v>497</v>
      </c>
      <c r="G193" s="5">
        <v>175</v>
      </c>
      <c r="H193" s="5">
        <v>44</v>
      </c>
      <c r="I193" s="5">
        <v>118</v>
      </c>
      <c r="J193" s="5">
        <v>0</v>
      </c>
      <c r="K193" s="5">
        <v>0</v>
      </c>
      <c r="L193" s="5">
        <v>0</v>
      </c>
      <c r="M193" s="5">
        <v>60</v>
      </c>
      <c r="N193" s="5">
        <v>20</v>
      </c>
      <c r="O193" s="5">
        <v>20</v>
      </c>
      <c r="P193" s="8" t="str">
        <f>IF(SUM(K193:O193)&lt;&gt;100,"ERROR","OK")</f>
        <v>OK</v>
      </c>
      <c r="Q193" s="5">
        <v>435</v>
      </c>
      <c r="R193" s="5">
        <v>29</v>
      </c>
      <c r="S193" s="8"/>
      <c r="T193" s="5" t="s">
        <v>387</v>
      </c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 t="s">
        <v>56</v>
      </c>
      <c r="AH193" s="5"/>
      <c r="AI193" s="5"/>
      <c r="AJ193" s="5" t="s">
        <v>56</v>
      </c>
      <c r="AK193" s="5" t="s">
        <v>56</v>
      </c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8"/>
      <c r="AZ193" s="15" t="s">
        <v>608</v>
      </c>
      <c r="BA193" s="48">
        <v>5</v>
      </c>
      <c r="BB193" s="8"/>
      <c r="BC193" t="str">
        <f t="shared" si="2"/>
        <v>grep -nri --color=always 'Al_Ahsa_Province'</v>
      </c>
    </row>
    <row r="194" spans="1:55" x14ac:dyDescent="0.25">
      <c r="A194" s="7">
        <v>194</v>
      </c>
      <c r="B194" s="76">
        <v>167</v>
      </c>
      <c r="C194" s="75" t="s">
        <v>260</v>
      </c>
      <c r="D194" s="5" t="s">
        <v>592</v>
      </c>
      <c r="E194" s="5" t="s">
        <v>364</v>
      </c>
      <c r="F194" s="5" t="s">
        <v>435</v>
      </c>
      <c r="G194" s="5">
        <v>18</v>
      </c>
      <c r="H194" s="5">
        <v>142</v>
      </c>
      <c r="I194" s="5">
        <v>36</v>
      </c>
      <c r="J194" s="5">
        <v>1</v>
      </c>
      <c r="K194" s="5">
        <v>0</v>
      </c>
      <c r="L194" s="5">
        <v>0</v>
      </c>
      <c r="M194" s="5">
        <v>50</v>
      </c>
      <c r="N194" s="5">
        <v>10</v>
      </c>
      <c r="O194" s="5">
        <v>40</v>
      </c>
      <c r="P194" s="8" t="str">
        <f>IF(SUM(K194:O194)&lt;&gt;100,"ERROR","OK")</f>
        <v>OK</v>
      </c>
      <c r="Q194" s="5">
        <v>438</v>
      </c>
      <c r="R194" s="5">
        <v>108</v>
      </c>
      <c r="S194" s="8"/>
      <c r="T194" s="5" t="s">
        <v>364</v>
      </c>
      <c r="U194" s="5" t="s">
        <v>603</v>
      </c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8"/>
      <c r="AZ194" s="15" t="s">
        <v>608</v>
      </c>
      <c r="BA194" s="48">
        <v>5</v>
      </c>
      <c r="BB194" s="8"/>
      <c r="BC194" t="str">
        <f t="shared" si="2"/>
        <v>grep -nri --color=always 'Alamut_Province'</v>
      </c>
    </row>
    <row r="195" spans="1:55" x14ac:dyDescent="0.25">
      <c r="A195" s="7">
        <v>171</v>
      </c>
      <c r="B195" s="76">
        <v>34</v>
      </c>
      <c r="C195" s="73" t="s">
        <v>237</v>
      </c>
      <c r="D195" s="4" t="s">
        <v>563</v>
      </c>
      <c r="E195" s="68" t="s">
        <v>297</v>
      </c>
      <c r="F195" s="68" t="s">
        <v>468</v>
      </c>
      <c r="G195" s="4">
        <v>108</v>
      </c>
      <c r="H195" s="4">
        <v>40</v>
      </c>
      <c r="I195" s="4">
        <v>40</v>
      </c>
      <c r="J195" s="4">
        <v>0</v>
      </c>
      <c r="K195" s="4">
        <v>0</v>
      </c>
      <c r="L195" s="4">
        <v>0</v>
      </c>
      <c r="M195" s="4">
        <v>10</v>
      </c>
      <c r="N195" s="4">
        <v>85</v>
      </c>
      <c r="O195" s="4">
        <v>5</v>
      </c>
      <c r="P195" s="8" t="str">
        <f>IF(SUM(K195:O195)&lt;&gt;100,"ERROR","OK")</f>
        <v>OK</v>
      </c>
      <c r="Q195" s="4">
        <v>445</v>
      </c>
      <c r="R195" s="4">
        <v>186</v>
      </c>
      <c r="S195" s="8"/>
      <c r="T195" s="4" t="s">
        <v>297</v>
      </c>
      <c r="U195" s="4"/>
      <c r="V195" s="4"/>
      <c r="W195" s="4"/>
      <c r="X195" s="4" t="s">
        <v>56</v>
      </c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 t="s">
        <v>56</v>
      </c>
      <c r="AU195" s="4"/>
      <c r="AV195" s="4"/>
      <c r="AW195" s="4"/>
      <c r="AX195" s="4"/>
      <c r="AY195" s="8"/>
      <c r="AZ195" s="14" t="s">
        <v>612</v>
      </c>
      <c r="BA195" s="48">
        <v>5</v>
      </c>
      <c r="BB195" s="8"/>
      <c r="BC195" t="str">
        <f t="shared" si="2"/>
        <v>grep -nri --color=always 'Aktobe_Province'</v>
      </c>
    </row>
    <row r="196" spans="1:55" x14ac:dyDescent="0.25">
      <c r="A196" s="7">
        <v>163</v>
      </c>
      <c r="B196" s="76">
        <v>161</v>
      </c>
      <c r="C196" s="73" t="s">
        <v>229</v>
      </c>
      <c r="D196" s="4" t="s">
        <v>552</v>
      </c>
      <c r="E196" s="4" t="s">
        <v>364</v>
      </c>
      <c r="F196" s="4" t="s">
        <v>553</v>
      </c>
      <c r="G196" s="4">
        <v>24</v>
      </c>
      <c r="H196" s="4">
        <v>68</v>
      </c>
      <c r="I196" s="4">
        <v>102</v>
      </c>
      <c r="J196" s="4">
        <v>2</v>
      </c>
      <c r="K196" s="4">
        <v>0</v>
      </c>
      <c r="L196" s="4">
        <v>0</v>
      </c>
      <c r="M196" s="4">
        <v>75</v>
      </c>
      <c r="N196" s="4">
        <v>10</v>
      </c>
      <c r="O196" s="4">
        <v>15</v>
      </c>
      <c r="P196" s="8" t="str">
        <f>IF(SUM(K196:O196)&lt;&gt;100,"ERROR","OK")</f>
        <v>OK</v>
      </c>
      <c r="Q196" s="4">
        <v>449</v>
      </c>
      <c r="R196" s="4">
        <v>101</v>
      </c>
      <c r="S196" s="8"/>
      <c r="T196" s="4" t="s">
        <v>364</v>
      </c>
      <c r="U196" s="4" t="s">
        <v>603</v>
      </c>
      <c r="V196" s="4"/>
      <c r="W196" s="4"/>
      <c r="X196" s="4"/>
      <c r="Y196" s="4"/>
      <c r="Z196" s="4"/>
      <c r="AA196" s="4"/>
      <c r="AB196" s="4"/>
      <c r="AC196" s="4"/>
      <c r="AD196" s="4" t="s">
        <v>56</v>
      </c>
      <c r="AE196" s="4"/>
      <c r="AF196" s="4"/>
      <c r="AG196" s="4"/>
      <c r="AH196" s="4" t="s">
        <v>56</v>
      </c>
      <c r="AI196" s="4"/>
      <c r="AJ196" s="4" t="s">
        <v>56</v>
      </c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8"/>
      <c r="AZ196" s="14" t="s">
        <v>608</v>
      </c>
      <c r="BA196" s="48">
        <v>5</v>
      </c>
      <c r="BB196" s="8"/>
      <c r="BC196" t="str">
        <f t="shared" si="2"/>
        <v>grep -nri --color=always 'Ray_Province'</v>
      </c>
    </row>
    <row r="197" spans="1:55" x14ac:dyDescent="0.25">
      <c r="A197" s="7">
        <v>164</v>
      </c>
      <c r="B197" s="76">
        <v>181</v>
      </c>
      <c r="C197" s="75" t="s">
        <v>230</v>
      </c>
      <c r="D197" s="5" t="s">
        <v>554</v>
      </c>
      <c r="E197" s="9" t="s">
        <v>364</v>
      </c>
      <c r="F197" s="9" t="s">
        <v>489</v>
      </c>
      <c r="G197" s="5">
        <v>152</v>
      </c>
      <c r="H197" s="5">
        <v>18</v>
      </c>
      <c r="I197" s="5">
        <v>18</v>
      </c>
      <c r="J197" s="5">
        <v>4</v>
      </c>
      <c r="K197" s="5">
        <v>0</v>
      </c>
      <c r="L197" s="5">
        <v>0</v>
      </c>
      <c r="M197" s="5">
        <v>70</v>
      </c>
      <c r="N197" s="5">
        <v>15</v>
      </c>
      <c r="O197" s="5">
        <v>15</v>
      </c>
      <c r="P197" s="8" t="str">
        <f>IF(SUM(K197:O197)&lt;&gt;100,"ERROR","OK")</f>
        <v>OK</v>
      </c>
      <c r="Q197" s="5">
        <v>453</v>
      </c>
      <c r="R197" s="5">
        <v>81</v>
      </c>
      <c r="S197" s="8"/>
      <c r="T197" s="5" t="s">
        <v>364</v>
      </c>
      <c r="U197" s="5" t="s">
        <v>603</v>
      </c>
      <c r="V197" s="5"/>
      <c r="W197" s="5" t="s">
        <v>56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 t="s">
        <v>56</v>
      </c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8"/>
      <c r="AZ197" s="15" t="s">
        <v>608</v>
      </c>
      <c r="BA197" s="48">
        <v>5</v>
      </c>
      <c r="BB197" s="8"/>
      <c r="BC197" t="str">
        <f t="shared" si="2"/>
        <v>grep -nri --color=always 'Isfahan_Province'</v>
      </c>
    </row>
    <row r="198" spans="1:55" x14ac:dyDescent="0.25">
      <c r="A198" s="7">
        <v>165</v>
      </c>
      <c r="B198" s="76">
        <v>191</v>
      </c>
      <c r="C198" s="73" t="s">
        <v>231</v>
      </c>
      <c r="D198" s="4" t="s">
        <v>555</v>
      </c>
      <c r="E198" s="4" t="s">
        <v>364</v>
      </c>
      <c r="F198" s="4" t="s">
        <v>435</v>
      </c>
      <c r="G198" s="4">
        <v>163</v>
      </c>
      <c r="H198" s="4">
        <v>154</v>
      </c>
      <c r="I198" s="4">
        <v>49</v>
      </c>
      <c r="J198" s="4">
        <v>3</v>
      </c>
      <c r="K198" s="4">
        <v>0</v>
      </c>
      <c r="L198" s="4">
        <v>0</v>
      </c>
      <c r="M198" s="4">
        <v>80</v>
      </c>
      <c r="N198" s="4">
        <v>5</v>
      </c>
      <c r="O198" s="4">
        <v>15</v>
      </c>
      <c r="P198" s="8" t="str">
        <f>IF(SUM(K198:O198)&lt;&gt;100,"ERROR","OK")</f>
        <v>OK</v>
      </c>
      <c r="Q198" s="4">
        <v>457</v>
      </c>
      <c r="R198" s="4">
        <v>57</v>
      </c>
      <c r="S198" s="8"/>
      <c r="T198" s="4" t="s">
        <v>364</v>
      </c>
      <c r="U198" s="4" t="s">
        <v>603</v>
      </c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8"/>
      <c r="AZ198" s="14" t="s">
        <v>608</v>
      </c>
      <c r="BA198" s="48">
        <v>5</v>
      </c>
      <c r="BB198" s="8"/>
      <c r="BC198" t="str">
        <f t="shared" si="2"/>
        <v>grep -nri --color=always 'Shiraz_Province'</v>
      </c>
    </row>
    <row r="199" spans="1:55" x14ac:dyDescent="0.25">
      <c r="A199" s="7">
        <v>173</v>
      </c>
      <c r="B199" s="76">
        <v>177</v>
      </c>
      <c r="C199" s="73" t="s">
        <v>239</v>
      </c>
      <c r="D199" s="4" t="s">
        <v>565</v>
      </c>
      <c r="E199" s="68" t="s">
        <v>364</v>
      </c>
      <c r="F199" s="68" t="s">
        <v>499</v>
      </c>
      <c r="G199" s="4">
        <v>54</v>
      </c>
      <c r="H199" s="4">
        <v>89</v>
      </c>
      <c r="I199" s="4">
        <v>44</v>
      </c>
      <c r="J199" s="4">
        <v>1</v>
      </c>
      <c r="K199" s="4">
        <v>0</v>
      </c>
      <c r="L199" s="4">
        <v>0</v>
      </c>
      <c r="M199" s="4">
        <v>80</v>
      </c>
      <c r="N199" s="4">
        <v>15</v>
      </c>
      <c r="O199" s="4">
        <v>5</v>
      </c>
      <c r="P199" s="8" t="str">
        <f>IF(SUM(K199:O199)&lt;&gt;100,"ERROR","OK")</f>
        <v>OK</v>
      </c>
      <c r="Q199" s="4">
        <v>472</v>
      </c>
      <c r="R199" s="4">
        <v>79</v>
      </c>
      <c r="S199" s="8"/>
      <c r="T199" s="4" t="s">
        <v>364</v>
      </c>
      <c r="U199" s="4" t="s">
        <v>603</v>
      </c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 t="s">
        <v>56</v>
      </c>
      <c r="AI199" s="4"/>
      <c r="AJ199" s="4" t="s">
        <v>56</v>
      </c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8"/>
      <c r="AZ199" s="14" t="s">
        <v>608</v>
      </c>
      <c r="BA199" s="48">
        <v>5</v>
      </c>
      <c r="BB199" s="8"/>
      <c r="BC199" t="str">
        <f t="shared" ref="BC199:BC204" si="3">CONCATENATE("grep -nri --color=always '",C199,"'")</f>
        <v>grep -nri --color=always 'Yazd_Province'</v>
      </c>
    </row>
    <row r="200" spans="1:55" x14ac:dyDescent="0.25">
      <c r="A200" s="7">
        <v>161</v>
      </c>
      <c r="B200" s="76">
        <v>186</v>
      </c>
      <c r="C200" s="73" t="s">
        <v>227</v>
      </c>
      <c r="D200" s="4" t="s">
        <v>549</v>
      </c>
      <c r="E200" s="4" t="s">
        <v>364</v>
      </c>
      <c r="F200" s="4" t="s">
        <v>435</v>
      </c>
      <c r="G200" s="4">
        <v>80</v>
      </c>
      <c r="H200" s="4">
        <v>85</v>
      </c>
      <c r="I200" s="4">
        <v>24</v>
      </c>
      <c r="J200" s="4">
        <v>0</v>
      </c>
      <c r="K200" s="4">
        <v>0</v>
      </c>
      <c r="L200" s="4">
        <v>0</v>
      </c>
      <c r="M200" s="4">
        <v>65</v>
      </c>
      <c r="N200" s="4">
        <v>10</v>
      </c>
      <c r="O200" s="4">
        <v>25</v>
      </c>
      <c r="P200" s="8" t="str">
        <f>IF(SUM(K200:O200)&lt;&gt;100,"ERROR","OK")</f>
        <v>OK</v>
      </c>
      <c r="Q200" s="4">
        <v>487</v>
      </c>
      <c r="R200" s="4">
        <v>64</v>
      </c>
      <c r="S200" s="8"/>
      <c r="T200" s="4" t="s">
        <v>364</v>
      </c>
      <c r="U200" s="4" t="s">
        <v>603</v>
      </c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 t="s">
        <v>56</v>
      </c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 t="s">
        <v>56</v>
      </c>
      <c r="AU200" s="4"/>
      <c r="AV200" s="4"/>
      <c r="AW200" s="4"/>
      <c r="AX200" s="4"/>
      <c r="AY200" s="8"/>
      <c r="AZ200" s="14" t="s">
        <v>608</v>
      </c>
      <c r="BA200" s="48">
        <v>5</v>
      </c>
      <c r="BB200" s="8" t="s">
        <v>621</v>
      </c>
      <c r="BC200" t="str">
        <f t="shared" si="3"/>
        <v>grep -nri --color=always 'Kerman_Province'</v>
      </c>
    </row>
    <row r="201" spans="1:55" x14ac:dyDescent="0.25">
      <c r="A201" s="7">
        <v>17</v>
      </c>
      <c r="B201" s="76">
        <v>164</v>
      </c>
      <c r="C201" s="73" t="s">
        <v>83</v>
      </c>
      <c r="D201" s="4" t="s">
        <v>284</v>
      </c>
      <c r="E201" s="68" t="s">
        <v>364</v>
      </c>
      <c r="F201" s="68" t="s">
        <v>434</v>
      </c>
      <c r="G201" s="4">
        <v>56</v>
      </c>
      <c r="H201" s="4">
        <v>139</v>
      </c>
      <c r="I201" s="4">
        <v>23</v>
      </c>
      <c r="J201" s="4">
        <v>2</v>
      </c>
      <c r="K201" s="4">
        <v>0</v>
      </c>
      <c r="L201" s="4">
        <v>0</v>
      </c>
      <c r="M201" s="4">
        <v>85</v>
      </c>
      <c r="N201" s="4">
        <v>5</v>
      </c>
      <c r="O201" s="4">
        <v>10</v>
      </c>
      <c r="P201" s="8" t="str">
        <f>IF(SUM(K201:O201)&lt;&gt;100,"ERROR","OK")</f>
        <v>OK</v>
      </c>
      <c r="Q201" s="4">
        <v>498</v>
      </c>
      <c r="R201" s="4">
        <v>107</v>
      </c>
      <c r="S201" s="8"/>
      <c r="T201" s="4" t="s">
        <v>364</v>
      </c>
      <c r="U201" s="4" t="s">
        <v>603</v>
      </c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 t="s">
        <v>56</v>
      </c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8"/>
      <c r="AZ201" s="14" t="s">
        <v>608</v>
      </c>
      <c r="BA201" s="48">
        <v>5</v>
      </c>
      <c r="BB201" s="8"/>
      <c r="BC201" t="str">
        <f t="shared" si="3"/>
        <v>grep -nri --color=always 'Neyshabur_Province'</v>
      </c>
    </row>
    <row r="202" spans="1:55" x14ac:dyDescent="0.25">
      <c r="A202" s="7">
        <v>172</v>
      </c>
      <c r="B202" s="76">
        <v>121</v>
      </c>
      <c r="C202" s="75" t="s">
        <v>238</v>
      </c>
      <c r="D202" s="5" t="s">
        <v>564</v>
      </c>
      <c r="E202" s="5" t="s">
        <v>364</v>
      </c>
      <c r="F202" s="5" t="s">
        <v>551</v>
      </c>
      <c r="G202" s="5">
        <v>80</v>
      </c>
      <c r="H202" s="5">
        <v>96</v>
      </c>
      <c r="I202" s="5">
        <v>81</v>
      </c>
      <c r="J202" s="5">
        <v>0</v>
      </c>
      <c r="K202" s="5">
        <v>0</v>
      </c>
      <c r="L202" s="5">
        <v>0</v>
      </c>
      <c r="M202" s="5">
        <v>80</v>
      </c>
      <c r="N202" s="5">
        <v>15</v>
      </c>
      <c r="O202" s="5">
        <v>5</v>
      </c>
      <c r="P202" s="8" t="str">
        <f>IF(SUM(K202:O202)&lt;&gt;100,"ERROR","OK")</f>
        <v>OK</v>
      </c>
      <c r="Q202" s="5">
        <v>498</v>
      </c>
      <c r="R202" s="5">
        <v>120</v>
      </c>
      <c r="S202" s="8"/>
      <c r="T202" s="5" t="s">
        <v>364</v>
      </c>
      <c r="U202" s="5" t="s">
        <v>603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 t="s">
        <v>56</v>
      </c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 t="s">
        <v>56</v>
      </c>
      <c r="AU202" s="5"/>
      <c r="AV202" s="5"/>
      <c r="AW202" s="5"/>
      <c r="AX202" s="5"/>
      <c r="AY202" s="8"/>
      <c r="AZ202" s="15" t="s">
        <v>608</v>
      </c>
      <c r="BA202" s="48">
        <v>5</v>
      </c>
      <c r="BB202" s="8"/>
      <c r="BC202" t="str">
        <f t="shared" si="3"/>
        <v>grep -nri --color=always 'Konjikala_Province'</v>
      </c>
    </row>
    <row r="203" spans="1:55" x14ac:dyDescent="0.25">
      <c r="A203" s="7">
        <v>162</v>
      </c>
      <c r="B203" s="76">
        <v>103</v>
      </c>
      <c r="C203" s="75" t="s">
        <v>228</v>
      </c>
      <c r="D203" s="5" t="s">
        <v>550</v>
      </c>
      <c r="E203" s="9" t="s">
        <v>364</v>
      </c>
      <c r="F203" s="9" t="s">
        <v>551</v>
      </c>
      <c r="G203" s="5">
        <v>20</v>
      </c>
      <c r="H203" s="5">
        <v>64</v>
      </c>
      <c r="I203" s="5">
        <v>97</v>
      </c>
      <c r="J203" s="5">
        <v>5</v>
      </c>
      <c r="K203" s="5">
        <v>0</v>
      </c>
      <c r="L203" s="5">
        <v>0</v>
      </c>
      <c r="M203" s="5">
        <v>70</v>
      </c>
      <c r="N203" s="5">
        <v>25</v>
      </c>
      <c r="O203" s="5">
        <v>5</v>
      </c>
      <c r="P203" s="70" t="str">
        <f>IF(SUM(K203:O203)&lt;&gt;100,"ERROR","OK")</f>
        <v>OK</v>
      </c>
      <c r="Q203" s="5">
        <v>505</v>
      </c>
      <c r="R203" s="5">
        <v>147</v>
      </c>
      <c r="S203" s="70"/>
      <c r="T203" s="5" t="s">
        <v>364</v>
      </c>
      <c r="U203" s="5"/>
      <c r="V203" s="5"/>
      <c r="W203" s="5"/>
      <c r="X203" s="5" t="s">
        <v>56</v>
      </c>
      <c r="Y203" s="5"/>
      <c r="Z203" s="5"/>
      <c r="AA203" s="5"/>
      <c r="AB203" s="5"/>
      <c r="AC203" s="5"/>
      <c r="AD203" s="5" t="s">
        <v>56</v>
      </c>
      <c r="AE203" s="5"/>
      <c r="AF203" s="5" t="s">
        <v>56</v>
      </c>
      <c r="AG203" s="5"/>
      <c r="AH203" s="5" t="s">
        <v>56</v>
      </c>
      <c r="AI203" s="5"/>
      <c r="AJ203" s="5" t="s">
        <v>56</v>
      </c>
      <c r="AK203" s="5"/>
      <c r="AL203" s="5"/>
      <c r="AM203" s="5"/>
      <c r="AN203" s="5"/>
      <c r="AO203" s="5"/>
      <c r="AP203" s="5"/>
      <c r="AQ203" s="5"/>
      <c r="AR203" s="5"/>
      <c r="AS203" s="5"/>
      <c r="AT203" s="5" t="s">
        <v>56</v>
      </c>
      <c r="AU203" s="5"/>
      <c r="AV203" s="5"/>
      <c r="AW203" s="5"/>
      <c r="AX203" s="5"/>
      <c r="AY203" s="70"/>
      <c r="AZ203" s="15" t="s">
        <v>608</v>
      </c>
      <c r="BA203" s="48">
        <v>5</v>
      </c>
      <c r="BB203" s="8"/>
      <c r="BC203" t="str">
        <f t="shared" si="3"/>
        <v>grep -nri --color=always 'Urgench_Province'</v>
      </c>
    </row>
    <row r="204" spans="1:55" ht="15.75" thickBot="1" x14ac:dyDescent="0.3">
      <c r="A204" s="7">
        <v>168</v>
      </c>
      <c r="B204" s="76">
        <v>154</v>
      </c>
      <c r="C204" s="77" t="s">
        <v>234</v>
      </c>
      <c r="D204" s="78" t="s">
        <v>558</v>
      </c>
      <c r="E204" s="78" t="s">
        <v>364</v>
      </c>
      <c r="F204" s="78" t="s">
        <v>559</v>
      </c>
      <c r="G204" s="78">
        <v>140</v>
      </c>
      <c r="H204" s="78">
        <v>48</v>
      </c>
      <c r="I204" s="78">
        <v>48</v>
      </c>
      <c r="J204" s="78">
        <v>5</v>
      </c>
      <c r="K204" s="78">
        <v>0</v>
      </c>
      <c r="L204" s="78">
        <v>0</v>
      </c>
      <c r="M204" s="78">
        <v>70</v>
      </c>
      <c r="N204" s="78">
        <v>10</v>
      </c>
      <c r="O204" s="78">
        <v>20</v>
      </c>
      <c r="P204" s="49" t="str">
        <f>IF(SUM(K204:O204)&lt;&gt;100,"ERROR","OK")</f>
        <v>OK</v>
      </c>
      <c r="Q204" s="78">
        <v>508</v>
      </c>
      <c r="R204" s="78">
        <v>114</v>
      </c>
      <c r="S204" s="49"/>
      <c r="T204" s="78" t="s">
        <v>364</v>
      </c>
      <c r="U204" s="78" t="s">
        <v>603</v>
      </c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 t="s">
        <v>56</v>
      </c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49"/>
      <c r="AZ204" s="79" t="s">
        <v>608</v>
      </c>
      <c r="BA204" s="50">
        <v>5</v>
      </c>
      <c r="BB204" s="8"/>
      <c r="BC204" t="str">
        <f t="shared" si="3"/>
        <v>grep -nri --color=always 'Merv_Province'</v>
      </c>
    </row>
    <row r="205" spans="1:55" x14ac:dyDescent="0.25">
      <c r="A205" s="7"/>
      <c r="B205" s="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17" t="str">
        <f>ADDRESS(ROW(), COLUMN(),4)</f>
        <v>BB205</v>
      </c>
    </row>
    <row r="206" spans="1:55" x14ac:dyDescent="0.25">
      <c r="A206" s="7"/>
      <c r="B206" s="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</row>
    <row r="207" spans="1:55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5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3:54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3:54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3:54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3:54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3:54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3:54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3:54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3:54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3:54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3:54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3:54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3:54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3:54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3:54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3:54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3:54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3:54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3:54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3:54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3:54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3:54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3:54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3:54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3:54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3:54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3:54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3:54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3:54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3:54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3:54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3:54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3:54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3:54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3:54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3:54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3:54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3:54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3:54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3:54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3:54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3:54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3:54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3:54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3:54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3:54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3:54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3:54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3:54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3:54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3:54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3:54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3:54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3:54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3:54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3:54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3:54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3:54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3:54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3:54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3:54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3:54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3:54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3:54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3:54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3:54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3:54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3:54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3:54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3:54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3:54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3:54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3:54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3:54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3:54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3:54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3:54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3:54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3:54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3:54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3:54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3:54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3:54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3:54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3:54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3:54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3:54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3:54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3:54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3:54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3:54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3:54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3:54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3:54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3:54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3:54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3:54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3:54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3:54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3:54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3:54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3:54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3:54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3:54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3:54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3:54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3:54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3:54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3:54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3:54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3:54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3:54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3:54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3:54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3:54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3:54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3:54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3:54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3:54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3:54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3:54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3:54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3:54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3:54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3:54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3:54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3:54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3:54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3:54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3:54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3:54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3:54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3:54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3:54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3:54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3:54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3:54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3:54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3:54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3:54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3:54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3:54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3:54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3:54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3:54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3:54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3:54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3:54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3:54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3:54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3:54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3:54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3:54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3:54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3:54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3:54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3:54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3:54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3:54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3:54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3:54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3:54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3:54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3:54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3:54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3:54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3:54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3:54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3:54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3:54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3:54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3:54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3:54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3:54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3:54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3:54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3:54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3:54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3:54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3:54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3:54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3:54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3:54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3:54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3:54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3:54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3:54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3:54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3:54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3:54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3:54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3:54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3:54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3:54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3:54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3:54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3:54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3:54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3:54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3:54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3:54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3:54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3:54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3:54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3:54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3:54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3:54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3:54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3:54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3:54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3:54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3:54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3:54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3:54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3:54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3:54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3:54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3:54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3:54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3:54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3:54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3:54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3:54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3:54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3:54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3:54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3:54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3:54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3:54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3:54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3:54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3:54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3:54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3:54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3:54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3:54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3:54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3:54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3:54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3:54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3:54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3:54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3:54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3:54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3:54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3:54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3:54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3:54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3:54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3:54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3:54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3:54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3:54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3:54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3:54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3:54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3:54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3:54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3:54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3:54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3:54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3:54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3:54" x14ac:dyDescent="0.25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3:54" x14ac:dyDescent="0.25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3:54" x14ac:dyDescent="0.25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3:54" x14ac:dyDescent="0.25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3:54" x14ac:dyDescent="0.25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3:54" x14ac:dyDescent="0.25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3:54" x14ac:dyDescent="0.25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3:54" x14ac:dyDescent="0.25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3:54" x14ac:dyDescent="0.25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3:54" x14ac:dyDescent="0.25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3:54" x14ac:dyDescent="0.25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3:54" x14ac:dyDescent="0.25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3:54" x14ac:dyDescent="0.25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3:54" x14ac:dyDescent="0.25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3:54" x14ac:dyDescent="0.25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3:54" x14ac:dyDescent="0.25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3:54" x14ac:dyDescent="0.25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3:54" x14ac:dyDescent="0.25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3:54" x14ac:dyDescent="0.25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3:54" x14ac:dyDescent="0.25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3:54" x14ac:dyDescent="0.25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3:54" x14ac:dyDescent="0.25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3:54" x14ac:dyDescent="0.25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3:54" x14ac:dyDescent="0.25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3:54" x14ac:dyDescent="0.25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3:54" x14ac:dyDescent="0.25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3:54" x14ac:dyDescent="0.25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3:54" x14ac:dyDescent="0.25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3:54" x14ac:dyDescent="0.25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3:54" x14ac:dyDescent="0.25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3:54" x14ac:dyDescent="0.25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  <row r="501" spans="3:54" x14ac:dyDescent="0.25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</row>
    <row r="502" spans="3:54" x14ac:dyDescent="0.25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</row>
    <row r="503" spans="3:54" x14ac:dyDescent="0.25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</row>
    <row r="504" spans="3:54" x14ac:dyDescent="0.25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</row>
    <row r="505" spans="3:54" x14ac:dyDescent="0.25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</row>
    <row r="506" spans="3:54" x14ac:dyDescent="0.25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</row>
    <row r="507" spans="3:54" x14ac:dyDescent="0.25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</row>
    <row r="508" spans="3:54" x14ac:dyDescent="0.25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</row>
    <row r="509" spans="3:54" x14ac:dyDescent="0.25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</row>
    <row r="510" spans="3:54" x14ac:dyDescent="0.25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</row>
    <row r="511" spans="3:54" x14ac:dyDescent="0.25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</row>
    <row r="512" spans="3:54" x14ac:dyDescent="0.25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</row>
    <row r="513" spans="3:54" x14ac:dyDescent="0.25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</row>
    <row r="514" spans="3:54" x14ac:dyDescent="0.25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</row>
    <row r="515" spans="3:54" x14ac:dyDescent="0.25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</row>
    <row r="516" spans="3:54" x14ac:dyDescent="0.25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</row>
    <row r="517" spans="3:54" x14ac:dyDescent="0.25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</row>
    <row r="518" spans="3:54" x14ac:dyDescent="0.25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</row>
    <row r="519" spans="3:54" x14ac:dyDescent="0.25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</row>
    <row r="520" spans="3:54" x14ac:dyDescent="0.25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</row>
    <row r="521" spans="3:54" x14ac:dyDescent="0.25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</row>
    <row r="522" spans="3:54" x14ac:dyDescent="0.25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</row>
    <row r="523" spans="3:54" x14ac:dyDescent="0.25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</row>
    <row r="524" spans="3:54" x14ac:dyDescent="0.25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</row>
    <row r="525" spans="3:54" x14ac:dyDescent="0.25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</row>
    <row r="526" spans="3:54" x14ac:dyDescent="0.25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</row>
    <row r="527" spans="3:54" x14ac:dyDescent="0.25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</row>
    <row r="528" spans="3:54" x14ac:dyDescent="0.25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</row>
    <row r="529" spans="3:54" x14ac:dyDescent="0.25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</row>
    <row r="530" spans="3:54" x14ac:dyDescent="0.25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</row>
    <row r="531" spans="3:54" x14ac:dyDescent="0.25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</row>
    <row r="532" spans="3:54" x14ac:dyDescent="0.25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</row>
    <row r="533" spans="3:54" x14ac:dyDescent="0.25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</row>
    <row r="534" spans="3:54" x14ac:dyDescent="0.25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</row>
    <row r="535" spans="3:54" x14ac:dyDescent="0.25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</row>
    <row r="536" spans="3:54" x14ac:dyDescent="0.25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</row>
    <row r="537" spans="3:54" x14ac:dyDescent="0.25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</row>
    <row r="538" spans="3:54" x14ac:dyDescent="0.25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</row>
    <row r="539" spans="3:54" x14ac:dyDescent="0.25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</row>
    <row r="540" spans="3:54" x14ac:dyDescent="0.25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</row>
    <row r="541" spans="3:54" x14ac:dyDescent="0.25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</row>
    <row r="542" spans="3:54" x14ac:dyDescent="0.25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</row>
    <row r="543" spans="3:54" x14ac:dyDescent="0.25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</row>
    <row r="544" spans="3:54" x14ac:dyDescent="0.25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</row>
    <row r="545" spans="3:54" x14ac:dyDescent="0.25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</row>
    <row r="546" spans="3:54" x14ac:dyDescent="0.25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</row>
    <row r="547" spans="3:54" x14ac:dyDescent="0.25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</row>
    <row r="548" spans="3:54" x14ac:dyDescent="0.25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</row>
    <row r="549" spans="3:54" x14ac:dyDescent="0.25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</row>
    <row r="550" spans="3:54" x14ac:dyDescent="0.25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</row>
    <row r="551" spans="3:54" x14ac:dyDescent="0.25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</row>
    <row r="552" spans="3:54" x14ac:dyDescent="0.25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</row>
    <row r="553" spans="3:54" x14ac:dyDescent="0.25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</row>
    <row r="554" spans="3:54" x14ac:dyDescent="0.25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</row>
    <row r="555" spans="3:54" x14ac:dyDescent="0.25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</row>
    <row r="556" spans="3:54" x14ac:dyDescent="0.25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</row>
    <row r="557" spans="3:54" x14ac:dyDescent="0.25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</row>
    <row r="558" spans="3:54" x14ac:dyDescent="0.25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</row>
    <row r="559" spans="3:54" x14ac:dyDescent="0.25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</row>
    <row r="560" spans="3:54" x14ac:dyDescent="0.25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</row>
    <row r="561" spans="3:54" x14ac:dyDescent="0.25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</row>
    <row r="562" spans="3:54" x14ac:dyDescent="0.25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</row>
    <row r="563" spans="3:54" x14ac:dyDescent="0.25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</row>
    <row r="564" spans="3:54" x14ac:dyDescent="0.25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</row>
    <row r="565" spans="3:54" x14ac:dyDescent="0.25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</row>
    <row r="566" spans="3:54" x14ac:dyDescent="0.25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</row>
    <row r="567" spans="3:54" x14ac:dyDescent="0.25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</row>
    <row r="568" spans="3:54" x14ac:dyDescent="0.25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</row>
    <row r="569" spans="3:54" x14ac:dyDescent="0.25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</row>
    <row r="570" spans="3:54" x14ac:dyDescent="0.25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</row>
    <row r="571" spans="3:54" x14ac:dyDescent="0.25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</row>
    <row r="572" spans="3:54" x14ac:dyDescent="0.25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</row>
    <row r="573" spans="3:54" x14ac:dyDescent="0.25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</row>
    <row r="574" spans="3:54" x14ac:dyDescent="0.25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</row>
    <row r="575" spans="3:54" x14ac:dyDescent="0.25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</row>
    <row r="576" spans="3:54" x14ac:dyDescent="0.25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</row>
    <row r="577" spans="3:54" x14ac:dyDescent="0.25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</row>
    <row r="578" spans="3:54" x14ac:dyDescent="0.25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</row>
    <row r="579" spans="3:54" x14ac:dyDescent="0.25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</row>
    <row r="580" spans="3:54" x14ac:dyDescent="0.25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</row>
    <row r="581" spans="3:54" x14ac:dyDescent="0.25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</row>
    <row r="582" spans="3:54" x14ac:dyDescent="0.25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</row>
    <row r="583" spans="3:54" x14ac:dyDescent="0.25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</row>
    <row r="584" spans="3:54" x14ac:dyDescent="0.25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</row>
    <row r="585" spans="3:54" x14ac:dyDescent="0.25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</row>
    <row r="586" spans="3:54" x14ac:dyDescent="0.25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</row>
    <row r="587" spans="3:54" x14ac:dyDescent="0.25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</row>
    <row r="588" spans="3:54" x14ac:dyDescent="0.25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</row>
    <row r="589" spans="3:54" x14ac:dyDescent="0.25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</row>
  </sheetData>
  <autoFilter ref="A5:BA5" xr:uid="{00000000-0001-0000-0000-000000000000}">
    <sortState xmlns:xlrd2="http://schemas.microsoft.com/office/spreadsheetml/2017/richdata2" ref="A6:BA205">
      <sortCondition ref="Q5"/>
    </sortState>
  </autoFilter>
  <mergeCells count="6">
    <mergeCell ref="G4:I4"/>
    <mergeCell ref="K4:O4"/>
    <mergeCell ref="K1:X1"/>
    <mergeCell ref="T3:AX3"/>
    <mergeCell ref="D2:X2"/>
    <mergeCell ref="D1:J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F3AE877-26BD-45A0-ACDE-621F5E9C1051}">
          <x14:formula1>
            <xm:f>enums!$B$4:$B$34</xm:f>
          </x14:formula1>
          <xm:sqref>T6:T7 E6:E204</xm:sqref>
        </x14:dataValidation>
        <x14:dataValidation type="list" allowBlank="1" showInputMessage="1" showErrorMessage="1" xr:uid="{1A513275-A3C8-4306-B8AB-37DD32208910}">
          <x14:formula1>
            <xm:f>enums!$C$4:$C$131</xm:f>
          </x14:formula1>
          <xm:sqref>F6:F204</xm:sqref>
        </x14:dataValidation>
        <x14:dataValidation type="list" allowBlank="1" showInputMessage="1" showErrorMessage="1" xr:uid="{7A5CADA4-9E8E-4BE2-9963-2A14103D564B}">
          <x14:formula1>
            <xm:f>enums!$D$4:$D$15</xm:f>
          </x14:formula1>
          <xm:sqref>AZ6:AZ204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3676-B6E7-4782-A852-036628CFC0A8}">
  <sheetPr>
    <tabColor theme="9" tint="0.59999389629810485"/>
  </sheetPr>
  <dimension ref="A1:K20"/>
  <sheetViews>
    <sheetView workbookViewId="0">
      <selection activeCell="F13" sqref="F13"/>
    </sheetView>
  </sheetViews>
  <sheetFormatPr defaultRowHeight="15" x14ac:dyDescent="0.25"/>
  <cols>
    <col min="1" max="1" width="10.5703125" bestFit="1" customWidth="1"/>
    <col min="2" max="2" width="18.7109375" bestFit="1" customWidth="1"/>
    <col min="11" max="11" width="9" bestFit="1" customWidth="1"/>
  </cols>
  <sheetData>
    <row r="1" spans="1:11" x14ac:dyDescent="0.25">
      <c r="A1" s="32" t="str">
        <f>A5</f>
        <v>A5</v>
      </c>
      <c r="B1" s="32"/>
      <c r="C1" s="33"/>
      <c r="D1" s="7"/>
      <c r="E1" s="7"/>
      <c r="F1" s="7"/>
      <c r="G1" s="7"/>
      <c r="H1" s="7"/>
      <c r="I1" s="7"/>
      <c r="J1" s="7"/>
      <c r="K1" s="7"/>
    </row>
    <row r="2" spans="1:11" x14ac:dyDescent="0.25">
      <c r="A2" s="32" t="str">
        <f>K19</f>
        <v>K19</v>
      </c>
      <c r="B2" s="32"/>
      <c r="C2" s="33"/>
      <c r="D2" s="7"/>
      <c r="E2" s="7"/>
      <c r="F2" s="7"/>
      <c r="G2" s="7"/>
      <c r="H2" s="7"/>
      <c r="I2" s="7"/>
      <c r="J2" s="7"/>
      <c r="K2" s="7"/>
    </row>
    <row r="3" spans="1:1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7"/>
      <c r="B4" s="66" t="s">
        <v>620</v>
      </c>
      <c r="C4" s="66"/>
      <c r="D4" s="66"/>
      <c r="E4" s="66"/>
      <c r="F4" s="66"/>
      <c r="G4" s="66"/>
      <c r="H4" s="66"/>
      <c r="I4" s="66"/>
      <c r="J4" s="66"/>
      <c r="K4" s="7"/>
    </row>
    <row r="5" spans="1:11" ht="15.75" thickBot="1" x14ac:dyDescent="0.3">
      <c r="A5" s="17" t="str">
        <f>ADDRESS(ROW(), COLUMN(),4)</f>
        <v>A5</v>
      </c>
      <c r="B5" s="7"/>
      <c r="C5" s="28">
        <v>1</v>
      </c>
      <c r="D5" s="28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28">
        <v>8</v>
      </c>
      <c r="K5" s="7"/>
    </row>
    <row r="6" spans="1:11" x14ac:dyDescent="0.25">
      <c r="A6" s="7"/>
      <c r="B6" s="29" t="s">
        <v>604</v>
      </c>
      <c r="C6" s="30" t="s">
        <v>15</v>
      </c>
      <c r="D6" s="30" t="s">
        <v>15</v>
      </c>
      <c r="E6" s="30" t="s">
        <v>15</v>
      </c>
      <c r="F6" s="30" t="s">
        <v>15</v>
      </c>
      <c r="G6" s="30" t="s">
        <v>15</v>
      </c>
      <c r="H6" s="30" t="s">
        <v>15</v>
      </c>
      <c r="I6" s="30" t="s">
        <v>15</v>
      </c>
      <c r="J6" s="31" t="s">
        <v>15</v>
      </c>
      <c r="K6" s="7"/>
    </row>
    <row r="7" spans="1:11" x14ac:dyDescent="0.25">
      <c r="A7" s="7">
        <v>1</v>
      </c>
      <c r="B7" s="18" t="s">
        <v>612</v>
      </c>
      <c r="C7" s="5" t="s">
        <v>297</v>
      </c>
      <c r="D7" s="5" t="s">
        <v>618</v>
      </c>
      <c r="E7" s="13"/>
      <c r="F7" s="13"/>
      <c r="G7" s="13"/>
      <c r="H7" s="13"/>
      <c r="I7" s="13"/>
      <c r="J7" s="19"/>
      <c r="K7" s="7"/>
    </row>
    <row r="8" spans="1:11" x14ac:dyDescent="0.25">
      <c r="A8" s="7">
        <v>2</v>
      </c>
      <c r="B8" s="18" t="s">
        <v>606</v>
      </c>
      <c r="C8" s="5" t="s">
        <v>267</v>
      </c>
      <c r="D8" s="5" t="s">
        <v>335</v>
      </c>
      <c r="E8" s="5"/>
      <c r="F8" s="5"/>
      <c r="G8" s="5"/>
      <c r="H8" s="5"/>
      <c r="I8" s="5"/>
      <c r="J8" s="20"/>
      <c r="K8" s="7"/>
    </row>
    <row r="9" spans="1:11" x14ac:dyDescent="0.25">
      <c r="A9" s="7">
        <v>3</v>
      </c>
      <c r="B9" s="21" t="s">
        <v>615</v>
      </c>
      <c r="C9" s="4" t="s">
        <v>305</v>
      </c>
      <c r="D9" s="4"/>
      <c r="E9" s="12"/>
      <c r="F9" s="12"/>
      <c r="G9" s="12"/>
      <c r="H9" s="12"/>
      <c r="I9" s="12"/>
      <c r="J9" s="22"/>
      <c r="K9" s="7"/>
    </row>
    <row r="10" spans="1:11" x14ac:dyDescent="0.25">
      <c r="A10" s="7">
        <v>4</v>
      </c>
      <c r="B10" s="21" t="s">
        <v>613</v>
      </c>
      <c r="C10" s="4" t="s">
        <v>382</v>
      </c>
      <c r="D10" s="4"/>
      <c r="E10" s="12"/>
      <c r="F10" s="12"/>
      <c r="G10" s="12"/>
      <c r="H10" s="12"/>
      <c r="I10" s="12"/>
      <c r="J10" s="22"/>
      <c r="K10" s="7"/>
    </row>
    <row r="11" spans="1:11" x14ac:dyDescent="0.25">
      <c r="A11" s="7">
        <v>5</v>
      </c>
      <c r="B11" s="23" t="s">
        <v>611</v>
      </c>
      <c r="C11" s="4" t="s">
        <v>299</v>
      </c>
      <c r="D11" s="4"/>
      <c r="E11" s="12"/>
      <c r="F11" s="12"/>
      <c r="G11" s="12"/>
      <c r="H11" s="12"/>
      <c r="I11" s="12"/>
      <c r="J11" s="22"/>
      <c r="K11" s="7"/>
    </row>
    <row r="12" spans="1:11" x14ac:dyDescent="0.25">
      <c r="A12" s="7">
        <v>6</v>
      </c>
      <c r="B12" s="18" t="s">
        <v>608</v>
      </c>
      <c r="C12" s="5" t="s">
        <v>387</v>
      </c>
      <c r="D12" s="5" t="s">
        <v>391</v>
      </c>
      <c r="E12" s="5" t="s">
        <v>364</v>
      </c>
      <c r="F12" s="5" t="s">
        <v>373</v>
      </c>
      <c r="G12" s="5" t="s">
        <v>379</v>
      </c>
      <c r="H12" s="5" t="s">
        <v>59</v>
      </c>
      <c r="I12" s="13"/>
      <c r="J12" s="19"/>
      <c r="K12" s="7"/>
    </row>
    <row r="13" spans="1:11" x14ac:dyDescent="0.25">
      <c r="A13" s="7">
        <v>7</v>
      </c>
      <c r="B13" s="18" t="s">
        <v>616</v>
      </c>
      <c r="C13" s="5" t="s">
        <v>301</v>
      </c>
      <c r="D13" s="5" t="s">
        <v>411</v>
      </c>
      <c r="E13" s="13"/>
      <c r="F13" s="13"/>
      <c r="G13" s="13"/>
      <c r="H13" s="13"/>
      <c r="I13" s="13"/>
      <c r="J13" s="19"/>
      <c r="K13" s="7"/>
    </row>
    <row r="14" spans="1:11" x14ac:dyDescent="0.25">
      <c r="A14" s="7">
        <v>8</v>
      </c>
      <c r="B14" s="21" t="s">
        <v>605</v>
      </c>
      <c r="C14" s="4" t="s">
        <v>328</v>
      </c>
      <c r="D14" s="4" t="s">
        <v>318</v>
      </c>
      <c r="E14" s="4" t="s">
        <v>311</v>
      </c>
      <c r="F14" s="4"/>
      <c r="G14" s="4"/>
      <c r="H14" s="4"/>
      <c r="I14" s="4"/>
      <c r="J14" s="24"/>
      <c r="K14" s="7"/>
    </row>
    <row r="15" spans="1:11" x14ac:dyDescent="0.25">
      <c r="A15" s="7">
        <v>9</v>
      </c>
      <c r="B15" s="18" t="s">
        <v>610</v>
      </c>
      <c r="C15" s="5" t="s">
        <v>337</v>
      </c>
      <c r="D15" s="5" t="s">
        <v>53</v>
      </c>
      <c r="E15" s="13"/>
      <c r="F15" s="13"/>
      <c r="G15" s="13"/>
      <c r="H15" s="13"/>
      <c r="I15" s="13"/>
      <c r="J15" s="19"/>
      <c r="K15" s="7"/>
    </row>
    <row r="16" spans="1:11" x14ac:dyDescent="0.25">
      <c r="A16" s="7">
        <v>10</v>
      </c>
      <c r="B16" s="18" t="s">
        <v>614</v>
      </c>
      <c r="C16" s="5" t="s">
        <v>307</v>
      </c>
      <c r="D16" s="5"/>
      <c r="E16" s="13"/>
      <c r="F16" s="13"/>
      <c r="G16" s="13"/>
      <c r="H16" s="13"/>
      <c r="I16" s="13"/>
      <c r="J16" s="19"/>
      <c r="K16" s="7"/>
    </row>
    <row r="17" spans="1:11" x14ac:dyDescent="0.25">
      <c r="A17" s="7">
        <v>11</v>
      </c>
      <c r="B17" s="21" t="s">
        <v>609</v>
      </c>
      <c r="C17" s="4" t="s">
        <v>438</v>
      </c>
      <c r="D17" s="4" t="s">
        <v>303</v>
      </c>
      <c r="E17" s="4" t="s">
        <v>309</v>
      </c>
      <c r="F17" s="12"/>
      <c r="G17" s="12"/>
      <c r="H17" s="12"/>
      <c r="I17" s="12"/>
      <c r="J17" s="22"/>
      <c r="K17" s="7"/>
    </row>
    <row r="18" spans="1:11" ht="15.75" thickBot="1" x14ac:dyDescent="0.3">
      <c r="A18" s="7">
        <v>12</v>
      </c>
      <c r="B18" s="25" t="s">
        <v>607</v>
      </c>
      <c r="C18" s="26" t="s">
        <v>346</v>
      </c>
      <c r="D18" s="26" t="s">
        <v>270</v>
      </c>
      <c r="E18" s="26" t="s">
        <v>349</v>
      </c>
      <c r="F18" s="26" t="s">
        <v>357</v>
      </c>
      <c r="G18" s="26" t="s">
        <v>360</v>
      </c>
      <c r="H18" s="26" t="s">
        <v>355</v>
      </c>
      <c r="I18" s="26" t="s">
        <v>617</v>
      </c>
      <c r="J18" s="27"/>
      <c r="K18" s="7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17" t="str">
        <f>ADDRESS(ROW(), COLUMN(),4)</f>
        <v>K19</v>
      </c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</sheetData>
  <autoFilter ref="B6:J6" xr:uid="{08DA3676-B6E7-4782-A852-036628CFC0A8}">
    <sortState xmlns:xlrd2="http://schemas.microsoft.com/office/spreadsheetml/2017/richdata2" ref="B7:J18">
      <sortCondition ref="B6"/>
    </sortState>
  </autoFilter>
  <mergeCells count="1">
    <mergeCell ref="B4:J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C92321E-929B-47AB-AE34-FC94C6D0AB38}">
          <x14:formula1>
            <xm:f>enums!$B$4:$B$34</xm:f>
          </x14:formula1>
          <xm:sqref>C7:J8 C9:D18 E9:J9 E10:H10 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25CA-E395-4231-A1A0-202DDF5D4D5D}">
  <sheetPr>
    <tabColor theme="0" tint="-0.34998626667073579"/>
  </sheetPr>
  <dimension ref="B1:D131"/>
  <sheetViews>
    <sheetView workbookViewId="0">
      <selection activeCell="H16" sqref="H16"/>
    </sheetView>
  </sheetViews>
  <sheetFormatPr defaultRowHeight="15" x14ac:dyDescent="0.25"/>
  <cols>
    <col min="3" max="3" width="27.7109375" bestFit="1" customWidth="1"/>
    <col min="4" max="4" width="18.85546875" bestFit="1" customWidth="1"/>
  </cols>
  <sheetData>
    <row r="1" spans="2:4" x14ac:dyDescent="0.25">
      <c r="B1" s="67" t="s">
        <v>619</v>
      </c>
      <c r="C1" s="67"/>
      <c r="D1" s="67"/>
    </row>
    <row r="3" spans="2:4" x14ac:dyDescent="0.25">
      <c r="B3" s="3" t="s">
        <v>15</v>
      </c>
      <c r="C3" s="3" t="s">
        <v>5</v>
      </c>
      <c r="D3" s="11" t="s">
        <v>604</v>
      </c>
    </row>
    <row r="4" spans="2:4" x14ac:dyDescent="0.25">
      <c r="B4" t="str">
        <f>[1]factions!$B5</f>
        <v>venice</v>
      </c>
      <c r="C4" t="str">
        <f>[1]rebel_factions!$B5</f>
        <v>gladiator_uprising</v>
      </c>
      <c r="D4" t="str">
        <f>music!B7</f>
        <v>cuman_steppe</v>
      </c>
    </row>
    <row r="5" spans="2:4" x14ac:dyDescent="0.25">
      <c r="B5" t="str">
        <f>[1]factions!$B6</f>
        <v>sicily</v>
      </c>
      <c r="C5" t="str">
        <f>[1]rebel_factions!$B6</f>
        <v>Esth_Rebels</v>
      </c>
      <c r="D5" t="str">
        <f>music!B8</f>
        <v>eastern_european</v>
      </c>
    </row>
    <row r="6" spans="2:4" x14ac:dyDescent="0.25">
      <c r="B6" t="str">
        <f>[1]factions!$B7</f>
        <v>abbasid</v>
      </c>
      <c r="C6" t="str">
        <f>[1]rebel_factions!$B7</f>
        <v>Lithuanian_Capital_Rebels</v>
      </c>
      <c r="D6" t="str">
        <f>music!B9</f>
        <v>gaelic_lands</v>
      </c>
    </row>
    <row r="7" spans="2:4" x14ac:dyDescent="0.25">
      <c r="B7" t="str">
        <f>[1]factions!$B8</f>
        <v>denmark</v>
      </c>
      <c r="C7" t="str">
        <f>[1]rebel_factions!$B8</f>
        <v>Lithuanian_Core_Rebels</v>
      </c>
      <c r="D7" t="str">
        <f>music!B10</f>
        <v>hold_jerusalem</v>
      </c>
    </row>
    <row r="8" spans="2:4" x14ac:dyDescent="0.25">
      <c r="B8" t="str">
        <f>[1]factions!$B9</f>
        <v>egypt</v>
      </c>
      <c r="C8" t="str">
        <f>[1]rebel_factions!$B9</f>
        <v>Livonian_Rebels</v>
      </c>
      <c r="D8" t="str">
        <f>music!B11</f>
        <v>lithuania_ee</v>
      </c>
    </row>
    <row r="9" spans="2:4" x14ac:dyDescent="0.25">
      <c r="B9" t="str">
        <f>[1]factions!$B10</f>
        <v>scotland</v>
      </c>
      <c r="C9" t="str">
        <f>[1]rebel_factions!$B10</f>
        <v>pirates</v>
      </c>
      <c r="D9" t="str">
        <f>music!B12</f>
        <v>middle_eastern</v>
      </c>
    </row>
    <row r="10" spans="2:4" x14ac:dyDescent="0.25">
      <c r="B10" t="str">
        <f>[1]factions!$B11</f>
        <v>cumans</v>
      </c>
      <c r="C10" t="str">
        <f>[1]rebel_factions!$B11</f>
        <v>Abbasid_Capital_Rebels</v>
      </c>
      <c r="D10" t="str">
        <f>music!B13</f>
        <v>norse_christianized</v>
      </c>
    </row>
    <row r="11" spans="2:4" x14ac:dyDescent="0.25">
      <c r="B11" t="str">
        <f>[1]factions!$B12</f>
        <v>turks</v>
      </c>
      <c r="C11" t="str">
        <f>[1]rebel_factions!$B12</f>
        <v>Abbasid_Core_Rebels</v>
      </c>
      <c r="D11" t="str">
        <f>music!B14</f>
        <v>northern_european</v>
      </c>
    </row>
    <row r="12" spans="2:4" x14ac:dyDescent="0.25">
      <c r="B12" t="str">
        <f>[1]factions!$B13</f>
        <v>france</v>
      </c>
      <c r="C12" t="str">
        <f>[1]rebel_factions!$B13</f>
        <v>Abbasid_Rebels</v>
      </c>
      <c r="D12" t="str">
        <f>music!B15</f>
        <v>oriental_orthodox</v>
      </c>
    </row>
    <row r="13" spans="2:4" x14ac:dyDescent="0.25">
      <c r="B13" t="str">
        <f>[1]factions!$B14</f>
        <v>hre</v>
      </c>
      <c r="C13" t="str">
        <f>[1]rebel_factions!$B14</f>
        <v>Anatolian_Capital_Rebels</v>
      </c>
      <c r="D13" t="str">
        <f>music!B16</f>
        <v>sicily_meltingpot</v>
      </c>
    </row>
    <row r="14" spans="2:4" x14ac:dyDescent="0.25">
      <c r="B14" t="str">
        <f>[1]factions!$B15</f>
        <v>england</v>
      </c>
      <c r="C14" t="str">
        <f>[1]rebel_factions!$B15</f>
        <v>Anatolian_Core_Rebels</v>
      </c>
      <c r="D14" t="str">
        <f>music!B17</f>
        <v>slavic_orthodox</v>
      </c>
    </row>
    <row r="15" spans="2:4" x14ac:dyDescent="0.25">
      <c r="B15" t="str">
        <f>[1]factions!$B16</f>
        <v>portugal</v>
      </c>
      <c r="C15" t="str">
        <f>[1]rebel_factions!$B16</f>
        <v>Anatolian_Rebels</v>
      </c>
      <c r="D15" t="str">
        <f>music!B18</f>
        <v>southern_european</v>
      </c>
    </row>
    <row r="16" spans="2:4" x14ac:dyDescent="0.25">
      <c r="B16" t="str">
        <f>[1]factions!$B17</f>
        <v>poland</v>
      </c>
      <c r="C16" t="str">
        <f>[1]rebel_factions!$B17</f>
        <v>Arab_Capital_Rebels</v>
      </c>
    </row>
    <row r="17" spans="2:3" x14ac:dyDescent="0.25">
      <c r="B17" t="str">
        <f>[1]factions!$B18</f>
        <v>byzantium</v>
      </c>
      <c r="C17" t="str">
        <f>[1]rebel_factions!$B18</f>
        <v>Arab_Core_Rebels</v>
      </c>
    </row>
    <row r="18" spans="2:3" x14ac:dyDescent="0.25">
      <c r="B18" t="str">
        <f>[1]factions!$B19</f>
        <v>moors</v>
      </c>
      <c r="C18" t="str">
        <f>[1]rebel_factions!$B19</f>
        <v>Arab_Rebels</v>
      </c>
    </row>
    <row r="19" spans="2:3" x14ac:dyDescent="0.25">
      <c r="B19" t="str">
        <f>[1]factions!$B20</f>
        <v>russia</v>
      </c>
      <c r="C19" t="str">
        <f>[1]rebel_factions!$B20</f>
        <v>Aragonese_Capital_Rebels</v>
      </c>
    </row>
    <row r="20" spans="2:3" x14ac:dyDescent="0.25">
      <c r="B20" t="str">
        <f>[1]factions!$B21</f>
        <v>spain</v>
      </c>
      <c r="C20" t="str">
        <f>[1]rebel_factions!$B21</f>
        <v>Aragonese_Core_Rebels</v>
      </c>
    </row>
    <row r="21" spans="2:3" x14ac:dyDescent="0.25">
      <c r="B21" t="str">
        <f>[1]factions!$B22</f>
        <v>hungary</v>
      </c>
      <c r="C21" t="str">
        <f>[1]rebel_factions!$B22</f>
        <v>Aragonese_Rebels</v>
      </c>
    </row>
    <row r="22" spans="2:3" x14ac:dyDescent="0.25">
      <c r="B22" t="str">
        <f>[1]factions!$B23</f>
        <v>aragon</v>
      </c>
      <c r="C22" t="str">
        <f>[1]rebel_factions!$B23</f>
        <v>Armenian_Capital_Rebels</v>
      </c>
    </row>
    <row r="23" spans="2:3" x14ac:dyDescent="0.25">
      <c r="B23" t="str">
        <f>[1]factions!$B24</f>
        <v>lithuania</v>
      </c>
      <c r="C23" t="str">
        <f>[1]rebel_factions!$B24</f>
        <v>Armenian_Rebels</v>
      </c>
    </row>
    <row r="24" spans="2:3" x14ac:dyDescent="0.25">
      <c r="B24" t="str">
        <f>[1]factions!$B25</f>
        <v>kievan_rus</v>
      </c>
      <c r="C24" t="str">
        <f>[1]rebel_factions!$B25</f>
        <v>Banu_Hilal_Rebels</v>
      </c>
    </row>
    <row r="25" spans="2:3" x14ac:dyDescent="0.25">
      <c r="B25" t="str">
        <f>[1]factions!$B26</f>
        <v>serbia</v>
      </c>
      <c r="C25" t="str">
        <f>[1]rebel_factions!$B26</f>
        <v>Basque_Core_Rebels</v>
      </c>
    </row>
    <row r="26" spans="2:3" x14ac:dyDescent="0.25">
      <c r="B26" t="str">
        <f>[1]factions!$B27</f>
        <v>georgia</v>
      </c>
      <c r="C26" t="str">
        <f>[1]rebel_factions!$B27</f>
        <v>Basque_Rebels</v>
      </c>
    </row>
    <row r="27" spans="2:3" x14ac:dyDescent="0.25">
      <c r="B27" t="str">
        <f>[1]factions!$B28</f>
        <v>norway</v>
      </c>
      <c r="C27" t="str">
        <f>[1]rebel_factions!$B28</f>
        <v>Berber_Capital_Rebels</v>
      </c>
    </row>
    <row r="28" spans="2:3" x14ac:dyDescent="0.25">
      <c r="B28" t="str">
        <f>[1]factions!$B29</f>
        <v>jerusalem</v>
      </c>
      <c r="C28" t="str">
        <f>[1]rebel_factions!$B29</f>
        <v>Berber_Core_Rebels</v>
      </c>
    </row>
    <row r="29" spans="2:3" x14ac:dyDescent="0.25">
      <c r="B29" t="str">
        <f>[1]factions!$B30</f>
        <v>zengid</v>
      </c>
      <c r="C29" t="str">
        <f>[1]rebel_factions!$B30</f>
        <v>Berber_Rebels</v>
      </c>
    </row>
    <row r="30" spans="2:3" x14ac:dyDescent="0.25">
      <c r="B30" t="str">
        <f>[1]factions!$B31</f>
        <v>rum</v>
      </c>
      <c r="C30" t="str">
        <f>[1]rebel_factions!$B31</f>
        <v>Bohemian_Capital_Rebels</v>
      </c>
    </row>
    <row r="31" spans="2:3" x14ac:dyDescent="0.25">
      <c r="B31" t="str">
        <f>[1]factions!$B32</f>
        <v>pisa</v>
      </c>
      <c r="C31" t="str">
        <f>[1]rebel_factions!$B32</f>
        <v>Bohemian_Rebels</v>
      </c>
    </row>
    <row r="32" spans="2:3" x14ac:dyDescent="0.25">
      <c r="B32" t="str">
        <f>[1]factions!$B33</f>
        <v>papal_states</v>
      </c>
      <c r="C32" t="str">
        <f>[1]rebel_factions!$B33</f>
        <v>Bulgarian_Rebels</v>
      </c>
    </row>
    <row r="33" spans="2:3" x14ac:dyDescent="0.25">
      <c r="B33" t="str">
        <f>[1]factions!$B34</f>
        <v>mongols</v>
      </c>
      <c r="C33" t="str">
        <f>[1]rebel_factions!$B34</f>
        <v>Burgundian_Core_Rebels</v>
      </c>
    </row>
    <row r="34" spans="2:3" x14ac:dyDescent="0.25">
      <c r="B34" t="str">
        <f>[1]factions!$B35</f>
        <v>slave</v>
      </c>
      <c r="C34" t="str">
        <f>[1]rebel_factions!$B35</f>
        <v>Burgundian_Rebels</v>
      </c>
    </row>
    <row r="35" spans="2:3" x14ac:dyDescent="0.25">
      <c r="C35" t="str">
        <f>[1]rebel_factions!$B36</f>
        <v>Castilian_Core_Rebels</v>
      </c>
    </row>
    <row r="36" spans="2:3" x14ac:dyDescent="0.25">
      <c r="C36" t="str">
        <f>[1]rebel_factions!$B37</f>
        <v>Croatian_Rebels</v>
      </c>
    </row>
    <row r="37" spans="2:3" x14ac:dyDescent="0.25">
      <c r="C37" t="str">
        <f>[1]rebel_factions!$B38</f>
        <v>Damascene_Rebels</v>
      </c>
    </row>
    <row r="38" spans="2:3" x14ac:dyDescent="0.25">
      <c r="C38" t="str">
        <f>[1]rebel_factions!$B39</f>
        <v>Danish_Capital_Rebels</v>
      </c>
    </row>
    <row r="39" spans="2:3" x14ac:dyDescent="0.25">
      <c r="C39" t="str">
        <f>[1]rebel_factions!$B40</f>
        <v>Danish_Core_Rebels</v>
      </c>
    </row>
    <row r="40" spans="2:3" x14ac:dyDescent="0.25">
      <c r="C40" t="str">
        <f>[1]rebel_factions!$B41</f>
        <v>Danish_Rebels</v>
      </c>
    </row>
    <row r="41" spans="2:3" x14ac:dyDescent="0.25">
      <c r="C41" t="str">
        <f>[1]rebel_factions!$B42</f>
        <v>Danishmend_Rebels</v>
      </c>
    </row>
    <row r="42" spans="2:3" x14ac:dyDescent="0.25">
      <c r="C42" t="str">
        <f>[1]rebel_factions!$B43</f>
        <v>Derbent_Rebels</v>
      </c>
    </row>
    <row r="43" spans="2:3" x14ac:dyDescent="0.25">
      <c r="C43" t="str">
        <f>[1]rebel_factions!$B44</f>
        <v>English_Capital_Rebels</v>
      </c>
    </row>
    <row r="44" spans="2:3" x14ac:dyDescent="0.25">
      <c r="C44" t="str">
        <f>[1]rebel_factions!$B45</f>
        <v>English_Core_Rebels</v>
      </c>
    </row>
    <row r="45" spans="2:3" x14ac:dyDescent="0.25">
      <c r="C45" t="str">
        <f>[1]rebel_factions!$B46</f>
        <v>English_Rebels</v>
      </c>
    </row>
    <row r="46" spans="2:3" x14ac:dyDescent="0.25">
      <c r="C46" t="str">
        <f>[1]rebel_factions!$B47</f>
        <v>Fatimid_Capital_Rebels</v>
      </c>
    </row>
    <row r="47" spans="2:3" x14ac:dyDescent="0.25">
      <c r="C47" t="str">
        <f>[1]rebel_factions!$B48</f>
        <v>Fatimid_Core_Rebels</v>
      </c>
    </row>
    <row r="48" spans="2:3" x14ac:dyDescent="0.25">
      <c r="C48" t="str">
        <f>[1]rebel_factions!$B49</f>
        <v>Fatimid_Rebels</v>
      </c>
    </row>
    <row r="49" spans="3:3" x14ac:dyDescent="0.25">
      <c r="C49" t="str">
        <f>[1]rebel_factions!$B50</f>
        <v>Finn_Rebels</v>
      </c>
    </row>
    <row r="50" spans="3:3" x14ac:dyDescent="0.25">
      <c r="C50" t="str">
        <f>[1]rebel_factions!$B51</f>
        <v>Flemish_Rebels</v>
      </c>
    </row>
    <row r="51" spans="3:3" x14ac:dyDescent="0.25">
      <c r="C51" t="str">
        <f>[1]rebel_factions!$B52</f>
        <v>French_Capital_Rebels</v>
      </c>
    </row>
    <row r="52" spans="3:3" x14ac:dyDescent="0.25">
      <c r="C52" t="str">
        <f>[1]rebel_factions!$B53</f>
        <v>French_Core_Rebels</v>
      </c>
    </row>
    <row r="53" spans="3:3" x14ac:dyDescent="0.25">
      <c r="C53" t="str">
        <f>[1]rebel_factions!$B54</f>
        <v>French_Rebels</v>
      </c>
    </row>
    <row r="54" spans="3:3" x14ac:dyDescent="0.25">
      <c r="C54" t="str">
        <f>[1]rebel_factions!$B55</f>
        <v>Genoese_Capital_Rebels</v>
      </c>
    </row>
    <row r="55" spans="3:3" x14ac:dyDescent="0.25">
      <c r="C55" t="str">
        <f>[1]rebel_factions!$B56</f>
        <v>Genoese_Rebels</v>
      </c>
    </row>
    <row r="56" spans="3:3" x14ac:dyDescent="0.25">
      <c r="C56" t="str">
        <f>[1]rebel_factions!$B57</f>
        <v>Georgian_Capital_Rebels</v>
      </c>
    </row>
    <row r="57" spans="3:3" x14ac:dyDescent="0.25">
      <c r="C57" t="str">
        <f>[1]rebel_factions!$B58</f>
        <v>Georgian_Core_Rebels</v>
      </c>
    </row>
    <row r="58" spans="3:3" x14ac:dyDescent="0.25">
      <c r="C58" t="str">
        <f>[1]rebel_factions!$B59</f>
        <v>Georgian_Rebels</v>
      </c>
    </row>
    <row r="59" spans="3:3" x14ac:dyDescent="0.25">
      <c r="C59" t="str">
        <f>[1]rebel_factions!$B60</f>
        <v>German_Capital_Rebels</v>
      </c>
    </row>
    <row r="60" spans="3:3" x14ac:dyDescent="0.25">
      <c r="C60" t="str">
        <f>[1]rebel_factions!$B61</f>
        <v>German_Core_Rebels</v>
      </c>
    </row>
    <row r="61" spans="3:3" x14ac:dyDescent="0.25">
      <c r="C61" t="str">
        <f>[1]rebel_factions!$B62</f>
        <v>German_Rebels</v>
      </c>
    </row>
    <row r="62" spans="3:3" x14ac:dyDescent="0.25">
      <c r="C62" t="str">
        <f>[1]rebel_factions!$B63</f>
        <v>Greek_Capital_Rebels</v>
      </c>
    </row>
    <row r="63" spans="3:3" x14ac:dyDescent="0.25">
      <c r="C63" t="str">
        <f>[1]rebel_factions!$B64</f>
        <v>Greek_Core_Rebels</v>
      </c>
    </row>
    <row r="64" spans="3:3" x14ac:dyDescent="0.25">
      <c r="C64" t="str">
        <f>[1]rebel_factions!$B65</f>
        <v>Greek_Rebels</v>
      </c>
    </row>
    <row r="65" spans="3:3" x14ac:dyDescent="0.25">
      <c r="C65" t="str">
        <f>[1]rebel_factions!$B66</f>
        <v>Hammadid_Rebels</v>
      </c>
    </row>
    <row r="66" spans="3:3" x14ac:dyDescent="0.25">
      <c r="C66" t="str">
        <f>[1]rebel_factions!$B67</f>
        <v>Iberian_Rebels</v>
      </c>
    </row>
    <row r="67" spans="3:3" x14ac:dyDescent="0.25">
      <c r="C67" t="str">
        <f>[1]rebel_factions!$B68</f>
        <v>Irish_Rebels</v>
      </c>
    </row>
    <row r="68" spans="3:3" x14ac:dyDescent="0.25">
      <c r="C68" t="str">
        <f>[1]rebel_factions!$B69</f>
        <v>Island_Capital_Rebels</v>
      </c>
    </row>
    <row r="69" spans="3:3" x14ac:dyDescent="0.25">
      <c r="C69" t="str">
        <f>[1]rebel_factions!$B70</f>
        <v>Island_Core_Rebels</v>
      </c>
    </row>
    <row r="70" spans="3:3" x14ac:dyDescent="0.25">
      <c r="C70" t="str">
        <f>[1]rebel_factions!$B71</f>
        <v>Island_Rebels</v>
      </c>
    </row>
    <row r="71" spans="3:3" x14ac:dyDescent="0.25">
      <c r="C71" t="str">
        <f>[1]rebel_factions!$B72</f>
        <v>Italian_Capital_Rebels</v>
      </c>
    </row>
    <row r="72" spans="3:3" x14ac:dyDescent="0.25">
      <c r="C72" t="str">
        <f>[1]rebel_factions!$B73</f>
        <v>Italian_Core_Rebels</v>
      </c>
    </row>
    <row r="73" spans="3:3" x14ac:dyDescent="0.25">
      <c r="C73" t="str">
        <f>[1]rebel_factions!$B74</f>
        <v>Italian_Rebels</v>
      </c>
    </row>
    <row r="74" spans="3:3" x14ac:dyDescent="0.25">
      <c r="C74" t="str">
        <f>[1]rebel_factions!$B75</f>
        <v>Khwarezmian_Capital_Rebels</v>
      </c>
    </row>
    <row r="75" spans="3:3" x14ac:dyDescent="0.25">
      <c r="C75" t="str">
        <f>[1]rebel_factions!$B76</f>
        <v>Khwarezmian_Core_Rebels</v>
      </c>
    </row>
    <row r="76" spans="3:3" x14ac:dyDescent="0.25">
      <c r="C76" t="str">
        <f>[1]rebel_factions!$B77</f>
        <v>Khwarezmian_Rebels</v>
      </c>
    </row>
    <row r="77" spans="3:3" x14ac:dyDescent="0.25">
      <c r="C77" t="str">
        <f>[1]rebel_factions!$B78</f>
        <v>Leonese_Capital_Rebels</v>
      </c>
    </row>
    <row r="78" spans="3:3" x14ac:dyDescent="0.25">
      <c r="C78" t="str">
        <f>[1]rebel_factions!$B79</f>
        <v>Leonese_Core_Rebels</v>
      </c>
    </row>
    <row r="79" spans="3:3" x14ac:dyDescent="0.25">
      <c r="C79" t="str">
        <f>[1]rebel_factions!$B80</f>
        <v>Lithuanian_Rebels</v>
      </c>
    </row>
    <row r="80" spans="3:3" x14ac:dyDescent="0.25">
      <c r="C80" t="str">
        <f>[1]rebel_factions!$B81</f>
        <v>Magyar_Capital_Rebels</v>
      </c>
    </row>
    <row r="81" spans="3:3" x14ac:dyDescent="0.25">
      <c r="C81" t="str">
        <f>[1]rebel_factions!$B82</f>
        <v>Magyar_Core_Rebels</v>
      </c>
    </row>
    <row r="82" spans="3:3" x14ac:dyDescent="0.25">
      <c r="C82" t="str">
        <f>[1]rebel_factions!$B83</f>
        <v>Magyar_Rebels</v>
      </c>
    </row>
    <row r="83" spans="3:3" x14ac:dyDescent="0.25">
      <c r="C83" t="str">
        <f>[1]rebel_factions!$B84</f>
        <v>Merv_Rebels</v>
      </c>
    </row>
    <row r="84" spans="3:3" x14ac:dyDescent="0.25">
      <c r="C84" t="str">
        <f>[1]rebel_factions!$B85</f>
        <v>Milanese_Rebels</v>
      </c>
    </row>
    <row r="85" spans="3:3" x14ac:dyDescent="0.25">
      <c r="C85" t="str">
        <f>[1]rebel_factions!$B86</f>
        <v>Neyshabur_Rebels</v>
      </c>
    </row>
    <row r="86" spans="3:3" x14ac:dyDescent="0.25">
      <c r="C86" t="str">
        <f>[1]rebel_factions!$B87</f>
        <v>Norwegian_Capital_Rebels</v>
      </c>
    </row>
    <row r="87" spans="3:3" x14ac:dyDescent="0.25">
      <c r="C87" t="str">
        <f>[1]rebel_factions!$B88</f>
        <v>Norwegian_Core_Rebels</v>
      </c>
    </row>
    <row r="88" spans="3:3" x14ac:dyDescent="0.25">
      <c r="C88" t="str">
        <f>[1]rebel_factions!$B89</f>
        <v>Norwegian_Rebels</v>
      </c>
    </row>
    <row r="89" spans="3:3" x14ac:dyDescent="0.25">
      <c r="C89" t="str">
        <f>[1]rebel_factions!$B90</f>
        <v>Obotrite_Rebels</v>
      </c>
    </row>
    <row r="90" spans="3:3" x14ac:dyDescent="0.25">
      <c r="C90" t="str">
        <f>[1]rebel_factions!$B91</f>
        <v>Pisan_Capital_Rebels</v>
      </c>
    </row>
    <row r="91" spans="3:3" x14ac:dyDescent="0.25">
      <c r="C91" t="str">
        <f>[1]rebel_factions!$B92</f>
        <v>Pisan_Rebels</v>
      </c>
    </row>
    <row r="92" spans="3:3" x14ac:dyDescent="0.25">
      <c r="C92" t="str">
        <f>[1]rebel_factions!$B93</f>
        <v>Polish_Capital_Rebels</v>
      </c>
    </row>
    <row r="93" spans="3:3" x14ac:dyDescent="0.25">
      <c r="C93" t="str">
        <f>[1]rebel_factions!$B94</f>
        <v>Polish_Core_Rebels</v>
      </c>
    </row>
    <row r="94" spans="3:3" x14ac:dyDescent="0.25">
      <c r="C94" t="str">
        <f>[1]rebel_factions!$B95</f>
        <v>Polish_Rebels</v>
      </c>
    </row>
    <row r="95" spans="3:3" x14ac:dyDescent="0.25">
      <c r="C95" t="str">
        <f>[1]rebel_factions!$B96</f>
        <v>Portuguese_Capital_Rebels</v>
      </c>
    </row>
    <row r="96" spans="3:3" x14ac:dyDescent="0.25">
      <c r="C96" t="str">
        <f>[1]rebel_factions!$B97</f>
        <v>Portuguese_Core_Rebels</v>
      </c>
    </row>
    <row r="97" spans="3:3" x14ac:dyDescent="0.25">
      <c r="C97" t="str">
        <f>[1]rebel_factions!$B98</f>
        <v>Portuguese_Rebels</v>
      </c>
    </row>
    <row r="98" spans="3:3" x14ac:dyDescent="0.25">
      <c r="C98" t="str">
        <f>[1]rebel_factions!$B99</f>
        <v>Prussian_Rebels</v>
      </c>
    </row>
    <row r="99" spans="3:3" x14ac:dyDescent="0.25">
      <c r="C99" t="str">
        <f>[1]rebel_factions!$B100</f>
        <v>Rennes_Rebels</v>
      </c>
    </row>
    <row r="100" spans="3:3" x14ac:dyDescent="0.25">
      <c r="C100" t="str">
        <f>[1]rebel_factions!$B101</f>
        <v>Rus_Capital_Rebels</v>
      </c>
    </row>
    <row r="101" spans="3:3" x14ac:dyDescent="0.25">
      <c r="C101" t="str">
        <f>[1]rebel_factions!$B102</f>
        <v>Rus_Core_Rebels</v>
      </c>
    </row>
    <row r="102" spans="3:3" x14ac:dyDescent="0.25">
      <c r="C102" t="str">
        <f>[1]rebel_factions!$B103</f>
        <v>Rus_Rebels</v>
      </c>
    </row>
    <row r="103" spans="3:3" x14ac:dyDescent="0.25">
      <c r="C103" t="str">
        <f>[1]rebel_factions!$B104</f>
        <v>Saharan_Rebels</v>
      </c>
    </row>
    <row r="104" spans="3:3" x14ac:dyDescent="0.25">
      <c r="C104" t="str">
        <f>[1]rebel_factions!$B105</f>
        <v>Scots_Capital_Rebels</v>
      </c>
    </row>
    <row r="105" spans="3:3" x14ac:dyDescent="0.25">
      <c r="C105" t="str">
        <f>[1]rebel_factions!$B106</f>
        <v>Scots_Core_Rebels</v>
      </c>
    </row>
    <row r="106" spans="3:3" x14ac:dyDescent="0.25">
      <c r="C106" t="str">
        <f>[1]rebel_factions!$B107</f>
        <v>Scots_Rebels</v>
      </c>
    </row>
    <row r="107" spans="3:3" x14ac:dyDescent="0.25">
      <c r="C107" t="str">
        <f>[1]rebel_factions!$B108</f>
        <v>Seljuk_Capital_Rebels</v>
      </c>
    </row>
    <row r="108" spans="3:3" x14ac:dyDescent="0.25">
      <c r="C108" t="str">
        <f>[1]rebel_factions!$B109</f>
        <v>Seljuk_Core_Rebels</v>
      </c>
    </row>
    <row r="109" spans="3:3" x14ac:dyDescent="0.25">
      <c r="C109" t="str">
        <f>[1]rebel_factions!$B110</f>
        <v>Seljuk_Rebels</v>
      </c>
    </row>
    <row r="110" spans="3:3" x14ac:dyDescent="0.25">
      <c r="C110" t="str">
        <f>[1]rebel_factions!$B111</f>
        <v>Serbian_Capital_Rebels</v>
      </c>
    </row>
    <row r="111" spans="3:3" x14ac:dyDescent="0.25">
      <c r="C111" t="str">
        <f>[1]rebel_factions!$B112</f>
        <v>Serbian_Core_Rebels</v>
      </c>
    </row>
    <row r="112" spans="3:3" x14ac:dyDescent="0.25">
      <c r="C112" t="str">
        <f>[1]rebel_factions!$B113</f>
        <v>Serbian_Rebels</v>
      </c>
    </row>
    <row r="113" spans="3:3" x14ac:dyDescent="0.25">
      <c r="C113" t="str">
        <f>[1]rebel_factions!$B114</f>
        <v>Steppe_Capital_Rebels</v>
      </c>
    </row>
    <row r="114" spans="3:3" x14ac:dyDescent="0.25">
      <c r="C114" t="str">
        <f>[1]rebel_factions!$B115</f>
        <v>Steppe_Core_Rebels</v>
      </c>
    </row>
    <row r="115" spans="3:3" x14ac:dyDescent="0.25">
      <c r="C115" t="str">
        <f>[1]rebel_factions!$B116</f>
        <v>Steppe_Rebels</v>
      </c>
    </row>
    <row r="116" spans="3:3" x14ac:dyDescent="0.25">
      <c r="C116" t="str">
        <f>[1]rebel_factions!$B117</f>
        <v>Swedish_Capital_Rebels</v>
      </c>
    </row>
    <row r="117" spans="3:3" x14ac:dyDescent="0.25">
      <c r="C117" t="str">
        <f>[1]rebel_factions!$B118</f>
        <v>Swedish_Core_Rebels</v>
      </c>
    </row>
    <row r="118" spans="3:3" x14ac:dyDescent="0.25">
      <c r="C118" t="str">
        <f>[1]rebel_factions!$B119</f>
        <v>Swedish_Rebels</v>
      </c>
    </row>
    <row r="119" spans="3:3" x14ac:dyDescent="0.25">
      <c r="C119" t="str">
        <f>[1]rebel_factions!$B120</f>
        <v>Swiss_Rebels</v>
      </c>
    </row>
    <row r="120" spans="3:3" x14ac:dyDescent="0.25">
      <c r="C120" t="str">
        <f>[1]rebel_factions!$B121</f>
        <v>Toulouse_Rebels</v>
      </c>
    </row>
    <row r="121" spans="3:3" x14ac:dyDescent="0.25">
      <c r="C121" t="str">
        <f>[1]rebel_factions!$B122</f>
        <v>V_Bulgar_Rebels</v>
      </c>
    </row>
    <row r="122" spans="3:3" x14ac:dyDescent="0.25">
      <c r="C122" t="str">
        <f>[1]rebel_factions!$B123</f>
        <v>Venetian_Capital_Rebels</v>
      </c>
    </row>
    <row r="123" spans="3:3" x14ac:dyDescent="0.25">
      <c r="C123" t="str">
        <f>[1]rebel_factions!$B124</f>
        <v>Venetian_Rebels</v>
      </c>
    </row>
    <row r="124" spans="3:3" x14ac:dyDescent="0.25">
      <c r="C124" t="str">
        <f>[1]rebel_factions!$B125</f>
        <v>Veronesi_Rebels</v>
      </c>
    </row>
    <row r="125" spans="3:3" x14ac:dyDescent="0.25">
      <c r="C125" t="str">
        <f>[1]rebel_factions!$B126</f>
        <v>Wallachian_Capital_Rebels</v>
      </c>
    </row>
    <row r="126" spans="3:3" x14ac:dyDescent="0.25">
      <c r="C126" t="str">
        <f>[1]rebel_factions!$B127</f>
        <v>Wallachian_Core_Rebels</v>
      </c>
    </row>
    <row r="127" spans="3:3" x14ac:dyDescent="0.25">
      <c r="C127" t="str">
        <f>[1]rebel_factions!$B128</f>
        <v>Wallachian_Rebels</v>
      </c>
    </row>
    <row r="128" spans="3:3" x14ac:dyDescent="0.25">
      <c r="C128" t="str">
        <f>[1]rebel_factions!$B129</f>
        <v>Welsh_Rebels</v>
      </c>
    </row>
    <row r="129" spans="3:3" x14ac:dyDescent="0.25">
      <c r="C129" t="str">
        <f>[1]rebel_factions!$B130</f>
        <v>Zirid_Capital_Rebels</v>
      </c>
    </row>
    <row r="130" spans="3:3" x14ac:dyDescent="0.25">
      <c r="C130" t="str">
        <f>[1]rebel_factions!$B131</f>
        <v>Zirid_Core_Rebels</v>
      </c>
    </row>
    <row r="131" spans="3:3" x14ac:dyDescent="0.25">
      <c r="C131" t="str">
        <f>[1]rebel_factions!$B132</f>
        <v>Zirid_Rebels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regions</vt:lpstr>
      <vt:lpstr>music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Megatron</dc:creator>
  <cp:lastModifiedBy>Megatron</cp:lastModifiedBy>
  <dcterms:created xsi:type="dcterms:W3CDTF">2015-06-05T18:17:20Z</dcterms:created>
  <dcterms:modified xsi:type="dcterms:W3CDTF">2023-04-18T12:40:09Z</dcterms:modified>
</cp:coreProperties>
</file>