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igitalniagentura-my.sharepoint.com/personal/lenka_kovacova_dia_gov_cz/Documents/"/>
    </mc:Choice>
  </mc:AlternateContent>
  <xr:revisionPtr revIDLastSave="0" documentId="8_{94FBEBC0-C108-4023-86A3-88E557A906A4}" xr6:coauthVersionLast="47" xr6:coauthVersionMax="47" xr10:uidLastSave="{00000000-0000-0000-0000-000000000000}"/>
  <bookViews>
    <workbookView xWindow="-110" yWindow="-110" windowWidth="19420" windowHeight="10420" firstSheet="2" activeTab="5" xr2:uid="{00000000-000D-0000-FFFF-FFFF00000000}"/>
  </bookViews>
  <sheets>
    <sheet name="Geoprostorové údaje" sheetId="8" r:id="rId1"/>
    <sheet name="Pozorování země a ŽP" sheetId="5" r:id="rId2"/>
    <sheet name="Statistika" sheetId="3" r:id="rId3"/>
    <sheet name="Meteorologie" sheetId="4" r:id="rId4"/>
    <sheet name="Společnosti a vlastnictví spole" sheetId="6" r:id="rId5"/>
    <sheet name="Mobilita" sheetId="2" r:id="rId6"/>
  </sheets>
  <definedNames>
    <definedName name="_xlnm._FilterDatabase" localSheetId="5" hidden="1">Mobilita!$A$1:$H$28</definedName>
    <definedName name="_xlnm._FilterDatabase" localSheetId="1" hidden="1">'Pozorování země a ŽP'!$J$1:$J$102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G102" i="5"/>
  <c r="J102" i="5"/>
  <c r="F9" i="8"/>
  <c r="D24" i="3"/>
  <c r="E29" i="2"/>
  <c r="E7" i="4"/>
  <c r="D14" i="6"/>
  <c r="F14" i="6"/>
  <c r="G7" i="4"/>
  <c r="G24" i="3"/>
  <c r="D9" i="8"/>
</calcChain>
</file>

<file path=xl/sharedStrings.xml><?xml version="1.0" encoding="utf-8"?>
<sst xmlns="http://schemas.openxmlformats.org/spreadsheetml/2006/main" count="1590" uniqueCount="459">
  <si>
    <t>Datová sada</t>
  </si>
  <si>
    <t>Odpovědný subjekt</t>
  </si>
  <si>
    <t>Relevantní právní předpis</t>
  </si>
  <si>
    <t>Publikováno v NKODu dle požadovaného obsahu</t>
  </si>
  <si>
    <t>Odkaz na NKOD</t>
  </si>
  <si>
    <t>Plní všechny kvalitativní požadavky pro HVD</t>
  </si>
  <si>
    <t>Správní jednotky</t>
  </si>
  <si>
    <t>Český úřad zeměměřický a katastrální</t>
  </si>
  <si>
    <t>zákon č. 111/2009 Sb., o základních registrech</t>
  </si>
  <si>
    <t>Ano</t>
  </si>
  <si>
    <t>https://data.gov.cz/datov%C3%A1-sada?iri=https%3A%2F%2Fdata.gov.cz%2Fzdroj%2Fdatov%C3%A9-sady%2F00025712%2Ff560ecede129edba46e603d8c571be4d</t>
  </si>
  <si>
    <t>Ne</t>
  </si>
  <si>
    <t>Zeměpisné názvy</t>
  </si>
  <si>
    <t>zákon č. 200/1994 Sb., o zeměměřictví, zákon č. 111/2009 Sb., o základních registrech</t>
  </si>
  <si>
    <t xml:space="preserve">https://data.gov.cz/datov%C3%A1-sada?iri=https%3A%2F%2Fdata.gov.cz%2Fzdroj%2Fdatov%C3%A9-sady%2F00025712%2F037cf01296c0fda4d439ca0219043007 </t>
  </si>
  <si>
    <t>Adresy</t>
  </si>
  <si>
    <t xml:space="preserve">https://data.gov.cz/datov%C3%A1-sada?iri=https%3A%2F%2Fdata.gov.cz%2Fzdroj%2Fdatov%C3%A9-sady%2F00025712%2F90195e72c409a72df1106ffce3702c65 </t>
  </si>
  <si>
    <t>Budovy</t>
  </si>
  <si>
    <t>zákon č. 256/2013 Sb., o katastru nemovitostí, zákon č. 111/2009 Sb., o základních registrech</t>
  </si>
  <si>
    <t>https://data.gov.cz/datov%C3%A1-sada?iri=https%3A%2F%2Fdata.gov.cz%2Fzdroj%2Fdatov%C3%A9-sady%2F00025712%2Fefb1991fdce883ba25bfcca677f6f7ad</t>
  </si>
  <si>
    <t>Katastrální parcely</t>
  </si>
  <si>
    <t>https://data.gov.cz/datov%C3%A1-sada?iri=https%3A%2F%2Fdata.gov.cz%2Fzdroj%2Fdatov%C3%A9-sady%2F00025712%2F165a95981c3f2f74d508d14c8d9fbafd</t>
  </si>
  <si>
    <t>Referenční pozemky</t>
  </si>
  <si>
    <t>Ministerstvo zemědělství</t>
  </si>
  <si>
    <t>zákon č. 252/1997 Sb., o zemědělství</t>
  </si>
  <si>
    <t>https://data.gov.cz/datové-sady?poskytovatel=https%3A%2F%2Frpp-opendata.egon.gov.cz%2Fodrpp%2Fzdroj%2Forgán-veřejné-moci%2F00020478&amp;klíčová-slova=celá%20čr&amp;klíčová-slova=DPB</t>
  </si>
  <si>
    <t>Zemědělské pozemky</t>
  </si>
  <si>
    <t>Téma</t>
  </si>
  <si>
    <t>Definice dle INSPIRE</t>
  </si>
  <si>
    <t>Podřízený subjekt</t>
  </si>
  <si>
    <t>Publikováno  dle požadovaného obsahu</t>
  </si>
  <si>
    <t>Poznámka</t>
  </si>
  <si>
    <t>Vodopis</t>
  </si>
  <si>
    <t>Přírodní prvky, včetně mořských oblastí a všech ostatních s nimi souvisejících vodních těles a prvků, včetně povodí a dílčích povodí. Případně v souladu s definicemi uvedenými ve směrnici Evropského parlamentu a Rady 2000/60/ES ze dne 23. října 2000, kterou se stanoví rámec pro činnost Společenství v oblasti vodní politiky (2), a v podobě sítí.</t>
  </si>
  <si>
    <t>INSPIRE téma Vodstvo - Fyzické vody (HY_P)
INSPIRE téma Vodstvo - hydrografická síť (HY_NET)</t>
  </si>
  <si>
    <t>-</t>
  </si>
  <si>
    <t>zákon č. 123/1998 Sb., o právu na informace o životním prostředí;
zákon č. 200/1994 Sb, o zeměměřictví</t>
  </si>
  <si>
    <t>https://data.gov.cz/datov%C3%A1-sada?iri=https%3A%2F%2Fdata.gov.cz%2Fzdroj%2Fdatov%C3%A9-sady%2F00025712%2F4f2d5d14a9416c058451bd7e91d75aff
https://data.gov.cz/datov%C3%A1-sada?iri=https%3A%2F%2Fdata.gov.cz%2Fzdroj%2Fdatov%C3%A9-sady%2F00025712%2Fe1e4caddd55c643fa396f85b945d10a4</t>
  </si>
  <si>
    <t>zákon č. 254/2001 Sb., vodní zákon</t>
  </si>
  <si>
    <t>Chráněná území</t>
  </si>
  <si>
    <t>Území určená nebo spravovaná v rámci mezinárodních právních předpisů a právních předpisů Společenství a členských států pro dosažení konkrétních cílů jejich ochrany.</t>
  </si>
  <si>
    <t>INSPIRE Chráněná území - příroda - vše</t>
  </si>
  <si>
    <t>Ministerstvo životního prostředí</t>
  </si>
  <si>
    <t>AOPK ČR</t>
  </si>
  <si>
    <t xml:space="preserve">zákon č. 114/1992 Sb. </t>
  </si>
  <si>
    <t>INSPIRE HVD Earth Observation and Environment</t>
  </si>
  <si>
    <t>https://data.gov.cz/datov%C3%A1-sada?iri=https%3A%2F%2Fdata.gov.cz%2Fzdroj%2Fdatov%C3%A9-sady%2F62933591%2Fd236a05a0431f1ec840ab45ba4e693b1</t>
  </si>
  <si>
    <t>INSPIRE Chráněná území - IUCN</t>
  </si>
  <si>
    <t>https://data.gov.cz/datov%C3%A1-sada?iri=https%3A%2F%2Fdata.gov.cz%2Fzdroj%2Fdatov%C3%A9-sady%2F62933591%2F3ef20b67f9b37f7b9b1f2e2b41f5f74e</t>
  </si>
  <si>
    <t>INSPIRE Chráněná území - Natura 2000</t>
  </si>
  <si>
    <t>https://data.gov.cz/datov%C3%A1-sada?iri=https%3A%2F%2Fdata.gov.cz%2Fzdroj%2Fdatov%C3%A9-sady%2F62933591%2F2da2b07141cdc15dafe901a47c4a20e0</t>
  </si>
  <si>
    <t>INSPIRE Chráněná území - ochranná pásma ZCHÚ</t>
  </si>
  <si>
    <t>https://data.gov.cz/datov%C3%A1-sada?iri=https%3A%2F%2Fdata.gov.cz%2Fzdroj%2Fdatov%C3%A9-sady%2F62933591%2Fbc64f5ec6d85796625773278b76be75e</t>
  </si>
  <si>
    <t>INSPIRE Chráněná území - Ramsarská úmluva</t>
  </si>
  <si>
    <t>https://data.gov.cz/datov%C3%A1-sada?iri=https%3A%2F%2Fdata.gov.cz%2Fzdroj%2Fdatov%C3%A9-sady%2F62933591%2F00481e47689136caf3151c20ad404dcf</t>
  </si>
  <si>
    <t>INSPIRE Chráněná území - UNESCO Program MAB</t>
  </si>
  <si>
    <t>https://data.gov.cz/datov%C3%A1-sada?iri=https%3A%2F%2Fdata.gov.cz%2Fzdroj%2Fdatov%C3%A9-sady%2F62933591%2F9edd765699cae0c0af38dc6788b742bd</t>
  </si>
  <si>
    <t>Památkové prvky pro INSPIRE</t>
  </si>
  <si>
    <t>Ministerstvo kultury</t>
  </si>
  <si>
    <t>Národní památkový ústav</t>
  </si>
  <si>
    <t> </t>
  </si>
  <si>
    <t>Nadmořská výška</t>
  </si>
  <si>
    <t>Digitální výškový model pevniny, povrchu ledovců a oceánů. Zahrnuje nadmořské výšky pevnin, vodní hloubky a pobřežní čáru.</t>
  </si>
  <si>
    <t>INSPIRE téma Nadmořská výška (EL) - GRID
INSPIRE téma Nadmořská výška (EL) - TIN</t>
  </si>
  <si>
    <t>zákon č. 123/1998 Sb., o právu na informace o životním prostředí;
zákon č.  č. 200/1994 Sb., o zeměměřictví</t>
  </si>
  <si>
    <t>Geologie</t>
  </si>
  <si>
    <t>Geologie charakterizovaná podle složení a struktury. Zahrnuje skalní podloží, zvodně a geomorfologii.</t>
  </si>
  <si>
    <t>Geologická mapa České republiky 1 : 500 000 – harmonizováno dle INSPIRE (téma Geologie)</t>
  </si>
  <si>
    <t>Česká geologická služba</t>
  </si>
  <si>
    <t>Vrtná prozkoumanost</t>
  </si>
  <si>
    <t>Geofyzikální prozkoumanost – harmonizováno dle INSPIRE (téma Geologie)</t>
  </si>
  <si>
    <t>Seismické profily – harmonizováno dle INSPIRE (téma Geologie)</t>
  </si>
  <si>
    <t>Geoelektrika – Vertikální elektrické sondování (VES) – harmonizováno dle INSPIRE (téma Geologie)</t>
  </si>
  <si>
    <t xml:space="preserve">Krajinný pokryv </t>
  </si>
  <si>
    <t>Fyzický a biologický pokryv zemského povrchu, včetně uměle vytvořených ploch,
zemědělských oblastí, lesů, přirozených a částečně přirozených oblastí, mokřadů, vodních těles.</t>
  </si>
  <si>
    <t xml:space="preserve"> CORINE Land Cover 2018 databáze České republiky (CLC18_CZ)</t>
  </si>
  <si>
    <t>CENIA</t>
  </si>
  <si>
    <t>zákon o právu na informace o životním prostředí č. 123/1998 Sb.</t>
  </si>
  <si>
    <t>https://data.gov.cz/datov%C3%A1-sada?iri=https%3A%2F%2Fdata.gov.cz%2Fzdroj%2Fdatov%C3%A9-sady%2F45249130%2F10995390891b400d892ebc5ef1efd764</t>
  </si>
  <si>
    <t>Ortofotosnímky</t>
  </si>
  <si>
    <t>Obrazová data pořízená satelitními nebo leteckými čidly vztažená k zemskému povrchu pomocí zeměpisné soustavy souřadnic.</t>
  </si>
  <si>
    <t>INSPIRE téma Ortofotosnímky (OI)</t>
  </si>
  <si>
    <t>https://data.gov.cz/datov%C3%A1-sada?iri=https%3A%2F%2Fdata.gov.cz%2Fzdroj%2Fdatov%C3%A9-sady%2F00025712%2F6485fa20f921c03133b0b07de94c7613</t>
  </si>
  <si>
    <t>Správní oblasti / chráněná pásma /
regulovaná území a jednotky podávající hlášení</t>
  </si>
  <si>
    <t>Oblasti spravované, regulované nebo používané pro hlášení na mezinárodní, evropské, celostátní, regionální nebo místní úrovni. Zahrnuje skládky, pásma hygienické ochrany vodních zdrojů, oblasti zranitelné dusičnany, regulované plavební dráhy na moři nebo rozsáhlých vnitrozemských vodních plochách, oblasti pro ukládání odpadů, pásma s omezením hladiny hluku, povolená průzkumná a těžební území, oblasti povodí, příslušné jednotky pro podávání hlášení a pásma pobřežní správy.</t>
  </si>
  <si>
    <t>INSPIRE – Zóny a aglomerace pro hodnocení a řízení kvality ovzduší / Air quality management zones and agglomerations</t>
  </si>
  <si>
    <t>Český hydrometeorologický úřad</t>
  </si>
  <si>
    <t>https://data.gov.cz/datov%C3%A1-sada?iri=https%3A%2F%2Fdata.gov.cz%2Fzdroj%2Fdatov%C3%A9-sady%2F00020699%2F97cd657568731f96adfa9c1bc6b2ff18</t>
  </si>
  <si>
    <t>WFD Chráněná území</t>
  </si>
  <si>
    <t>Výzkumný ústav vodohospodářský</t>
  </si>
  <si>
    <t>https://data.gov.cz/datov%C3%A1-sada?iri=https%3A%2F%2Fdata.gov.cz%2Fzdroj%2Fdatov%C3%A9-sady%2F00020711%2F43e77222571c00073c67cefd9896863a</t>
  </si>
  <si>
    <t>WFD Oblasti povodí</t>
  </si>
  <si>
    <t>https://data.gov.cz/datov%C3%A1-sada?iri=https%3A%2F%2Fdata.gov.cz%2Fzdroj%2Fdatov%C3%A9-sady%2F00020711%2Fe945f51e756748bd24d805a26a922306</t>
  </si>
  <si>
    <t>WFD Oblasti dílčích povodí</t>
  </si>
  <si>
    <t>https://data.gov.cz/datov%C3%A1-sada?iri=https%3A%2F%2Fdata.gov.cz%2Fzdroj%2Fdatov%C3%A9-sady%2F00020711%2Ff6cfc184ebf808bca4cd07c83cbec1e2</t>
  </si>
  <si>
    <t>FD - Prostorová data pro předběžné vyhodnocení povodňových rizik (PFRA)</t>
  </si>
  <si>
    <t>https://data.gov.cz/datov%C3%A1-sada?iri=https%3A%2F%2Fdata.gov.cz%2Fzdroj%2Fdatov%C3%A9-sady%2F00020711%2F6923f963df9bbcab72447a3a977f4210</t>
  </si>
  <si>
    <t>NiD - Zranitelné obasti</t>
  </si>
  <si>
    <t>https://data.gov.cz/datov%C3%A1-sada?iri=https%3A%2F%2Fdata.gov.cz%2Fzdroj%2Fdatov%C3%A9-sady%2F00020711%2Ffb8ba5d4298fbce880cd571c51c13b49</t>
  </si>
  <si>
    <t>UWWTD - Aglomerace</t>
  </si>
  <si>
    <t>https://data.gov.cz/datov%C3%A1-sada?iri=https%3A%2F%2Fdata.gov.cz%2Fzdroj%2Fdatov%C3%A9-sady%2F00020711%2F88e0d607048a773424590bae36e6b54b</t>
  </si>
  <si>
    <t>UWWTD - Body vypouštění</t>
  </si>
  <si>
    <t>https://data.gov.cz/datov%C3%A1-sada?iri=https%3A%2F%2Fdata.gov.cz%2Fzdroj%2Fdatov%C3%A9-sady%2F00020711%2Fec0db018e42d4572326aad639d2fdc33</t>
  </si>
  <si>
    <t>UWWTD - Citlivé obasti</t>
  </si>
  <si>
    <t>https://data.gov.cz/datov%C3%A1-sada?iri=https%3A%2F%2Fdata.gov.cz%2Fzdroj%2Fdatov%C3%A9-sady%2F00020711%2F5538c21e823760f678babfa198465dac</t>
  </si>
  <si>
    <t>WFD Útvary povrchových vod včetně silně ovlivněných vodních útvarů a umělých vodních útvarů - jezera</t>
  </si>
  <si>
    <t>https://data.gov.cz/datov%C3%A1-sada?iri=https%3A%2F%2Fdata.gov.cz%2Fzdroj%2Fdatov%C3%A9-sady%2F00020711%2F2a5c351d1ce0db1f69ad61bf90be0d74</t>
  </si>
  <si>
    <t>WFD Útvary podzemních vod</t>
  </si>
  <si>
    <t>https://data.gov.cz/datov%C3%A1-sada?iri=https%3A%2F%2Fdata.gov.cz%2Fzdroj%2Fdatov%C3%A9-sady%2F00020711%2F8a11fe3e66508ff3eb8740c15e6fe0fe</t>
  </si>
  <si>
    <t>WFD Útvary povrchových vod včetně silně ovlivněných vodních útvarů a umělých vodních útvarů - středové linie</t>
  </si>
  <si>
    <t>https://data.gov.cz/datov%C3%A1-sada?iri=https%3A%2F%2Fdata.gov.cz%2Fzdroj%2Fdatov%C3%A9-sady%2F00020711%2F402cc7c9040db6e1f0ffda48cbe01bfd</t>
  </si>
  <si>
    <t>WFD Útvary povrchových vod včetně silně ovlivněných vodních útvarů a umělých vodních útvarů - linie</t>
  </si>
  <si>
    <t>https://data.gov.cz/datov%C3%A1-sada?iri=https%3A%2F%2Fdata.gov.cz%2Fzdroj%2Fdatov%C3%A9-sady%2F00020711%2F53586df59423419b9065ecb603d7cbfe</t>
  </si>
  <si>
    <t>Bioregiony</t>
  </si>
  <si>
    <t>Oblasti s poměrně stejnorodými ekologickými podmínkami a společnými vlastnostmi.</t>
  </si>
  <si>
    <t xml:space="preserve"> INSPIRE Bioregiony - Biogeografické členění ČR</t>
  </si>
  <si>
    <t>směrnice Rady 92/43/ EHS o ochraně přírodních stanovišť, volně žijících živočichů a planě rostoucích rostlin</t>
  </si>
  <si>
    <t>https://data.gov.cz/datov%C3%A1-sada?iri=https%3A%2F%2Fdata.gov.cz%2Fzdroj%2Fdatov%C3%A9-sady%2F62933591%2F1a03229f5c83a2bc9c0e06f22749da0f</t>
  </si>
  <si>
    <t>Energetické zdroje</t>
  </si>
  <si>
    <t>Energetické zdroje, včetně uhlovodíků, vodní energie, bioenergie, sluneční a větrné energie atd., případně včetně informací o hloubce nebo výšce týkajících se rozsahu zdroje.</t>
  </si>
  <si>
    <t>Nerostné zdroje v České republice – harmonizováno dle INSPIRE (téma Nerostné zdroje)</t>
  </si>
  <si>
    <t xml:space="preserve">Zařízení pro sledování životního prostředí </t>
  </si>
  <si>
    <t>Rozmístění a provoz zařízení pro sledování životního prostředí zahrnuje pozorování a měření emisí, stavu složek životního prostředí a dalších ukazatelů ekosystému (druhové rozmanitosti, ekologických podmínek rostlinstva atd.) orgány veřejné správy nebo jejich jménem.</t>
  </si>
  <si>
    <t>INSPIRE – Státní síť imisního monitoringu / Air quality monitoring stations</t>
  </si>
  <si>
    <t>směrnice Evropského parlamentu a Rady 2008/50/ES ; směrnice Evropského parlamentu a Rady 2004/107/ES</t>
  </si>
  <si>
    <t xml:space="preserve">Ano </t>
  </si>
  <si>
    <t>https://data.gov.cz/datov%C3%A1-sada?iri=https%3A%2F%2Fdata.gov.cz%2Fzdroj%2Fdatov%C3%A9-sady%2F00020699%2Fc4d6e0cf5a123d044e63769cc803eecc</t>
  </si>
  <si>
    <t>INSPIRE – Kvalita ovzduší – přehledy (data) na měřicích stanicích / All AQ data associated with AQ monitoring stations</t>
  </si>
  <si>
    <t>https://data.gov.cz/datov%C3%A1-sada?iri=https%3A%2F%2Fdata.gov.cz%2Fzdroj%2Fdatov%C3%A9-sady%2F00020699%2Fc724d055011d82189bbfc3766ffd1eb7</t>
  </si>
  <si>
    <t>Síť objektů sledování vydatností podzemních vod ve správě Českého hydrometeorologického ústavu</t>
  </si>
  <si>
    <t>https://data.gov.cz/datov%C3%A1-sada?iri=https%3A%2F%2Fdata.gov.cz%2Fzdroj%2Fdatov%C3%A9-sady%2F00020699%2F9e74588db4ade5e6acb27944eede4f8c</t>
  </si>
  <si>
    <t>Síť objektů sledování hladin podzemních vod ve správě Českého hydrometeorologického ústavu</t>
  </si>
  <si>
    <t>https://data.gov.cz/datov%C3%A1-sada?iri=https%3A%2F%2Fdata.gov.cz%2Fzdroj%2Fdatov%C3%A9-sady%2F00020699%2Ffb70cc58429b2fd97203aeb0997c9217</t>
  </si>
  <si>
    <t>Síť stanic sledování množství povrchových vod ve správě Českého hydrometeorologického ústavu</t>
  </si>
  <si>
    <t>https://data.gov.cz/datov%C3%A1-sada?iri=https%3A%2F%2Fdata.gov.cz%2Fzdroj%2Fdatov%C3%A9-sady%2F00020699%2F285cb27e06512348e9e00c208f0a8ede</t>
  </si>
  <si>
    <t>Měřící síť automatických meteorologických, klimatologických a srážkoměrných stanic na území České republiky ve správě Český hydrometeorologický úřad k 30.09.2020</t>
  </si>
  <si>
    <t>https://data.gov.cz/datov%C3%A1-sada?iri=https%3A%2F%2Fdata.gov.cz%2Fzdroj%2Fdatov%C3%A9-sady%2F00020699%2Fa6dd7826d86120a6ecf42a902fa82aca</t>
  </si>
  <si>
    <t>NiD - Monitoring podzemních vod pro Nitrátovou směrnici</t>
  </si>
  <si>
    <t>https://data.gov.cz/datov%C3%A1-sada?iri=https%3A%2F%2Fdata.gov.cz%2Fzdroj%2Fdatov%C3%A9-sady%2F00020711%2Ffc8268377f1579aa55bdf650ff91f859</t>
  </si>
  <si>
    <t>NiD - Monitoring povrchových vod pro Nitrátovou směrnici</t>
  </si>
  <si>
    <t>https://data.gov.cz/datov%C3%A1-sada?iri=https%3A%2F%2Fdata.gov.cz%2Fzdroj%2Fdatov%C3%A9-sady%2F00020711%2Fdf971f5fd2911e97c503617296f5c3d9</t>
  </si>
  <si>
    <t>WFD Monitorovací místa</t>
  </si>
  <si>
    <t>https://data.gov.cz/datov%C3%A1-sada?iri=https%3A%2F%2Fdata.gov.cz%2Fzdroj%2Fdatov%C3%A9-sady%2F00020711%2Fa0ebdf8c96fb5f0651f75e8283700c8d</t>
  </si>
  <si>
    <t xml:space="preserve">Stanoviště a biotopy </t>
  </si>
  <si>
    <t>Zeměpisné oblasti vyznačující se zvláštními ekologickými podmínkami, procesy, strukturami a (životně důležitými) funkcemi, které skýtají fyzickou podporu organismům, které v nich žijí. Zahrnují pozemské a vodní oblasti rozlišené podle zeměpisných, abiotických a biotických prvků, přirozené i částečně přirozené povahy.</t>
  </si>
  <si>
    <t xml:space="preserve"> INSPIRE Rozšíření evropsky významných typů přírodních stanovišť</t>
  </si>
  <si>
    <t>čl. 17 Směrnice Rady 92/43/ EHS o ochraně přírodních stanovišť, volně žijících živočichů a planě rostoucích rostlin</t>
  </si>
  <si>
    <t>https://data.gov.cz/datov%C3%A1-sada?iri=https%3A%2F%2Fdata.gov.cz%2Fzdroj%2Fdatov%C3%A9-sady%2F62933591%2F42a3b327d12c3a32e0aa164d2c989fc5</t>
  </si>
  <si>
    <t xml:space="preserve">Využití území </t>
  </si>
  <si>
    <t>Území popsané podle své současné a plánované funkce nebo společensko-hospodářských účelů (např. obytné, průmyslové, obchodní, zemědělské, lesnické, rekreační)</t>
  </si>
  <si>
    <t>INSPIRE téma Využití území (LU)</t>
  </si>
  <si>
    <t>MMR</t>
  </si>
  <si>
    <t>Koordinátorem tohoto tématu je Ministerstvo pro místní rozvoj ve spolupráci s Českým úřadem zeměměřickým a katastrálním, krajskými úřady a obcemi.</t>
  </si>
  <si>
    <t>INSPIRE HVD Earth Observation and Environment
- zahrnuje pouze část tématu INSPIRE</t>
  </si>
  <si>
    <t>https://data.gov.cz/datov%C3%A1-sada?iri=https%3A%2F%2Fdata.gov.cz%2Fzdroj%2Fdatov%C3%A9-sady%2F00025712%2Facc6342089fd4f1eb12c477a66ec0687</t>
  </si>
  <si>
    <t>INSPIRE datová sada pro téma Využití území - Královéhradecký kraj</t>
  </si>
  <si>
    <t>Královéhradecký kraj</t>
  </si>
  <si>
    <t>ZUR INSPIRE datová sada pro téma Využití území - Kraj Vysočina</t>
  </si>
  <si>
    <t>Kraj Vysočina</t>
  </si>
  <si>
    <t>INSPIRE datová sada pro téma Využití území ze ZÚR - Ústecký kraj</t>
  </si>
  <si>
    <t>Ústecký kraj</t>
  </si>
  <si>
    <t>INSPIRE datová sada pro téma Využití území - kraj Jihomoravský</t>
  </si>
  <si>
    <t>Jihomoravský kraj</t>
  </si>
  <si>
    <t>Využití území na základě dat ZÚR Jihočeského kraje - série dat</t>
  </si>
  <si>
    <t>Jihočeský kraj</t>
  </si>
  <si>
    <t>INSPIRE datová sada pro téma Využití území ze ZÚR - kraj Olomoucký</t>
  </si>
  <si>
    <t>Olomoucký kraj</t>
  </si>
  <si>
    <t>INSPIRE datová sada pro téma Využití území – kraj Moravskoslezský</t>
  </si>
  <si>
    <t>Moravskoslezský kraj</t>
  </si>
  <si>
    <t xml:space="preserve"> INSPIRE datová sada pro téma Využití území - kraj Pardubický</t>
  </si>
  <si>
    <t>Pardubický kraj</t>
  </si>
  <si>
    <t>INSPIRE datová sada pro téma Využití území - kraj Zlínský</t>
  </si>
  <si>
    <t>Zlínský kraj</t>
  </si>
  <si>
    <t>INSPIRE datová sada pro téma Využití území - kraj Karlovarský</t>
  </si>
  <si>
    <t>Karlovarský kraj</t>
  </si>
  <si>
    <t>INSPIRE datová sada pro téma Využití území - kraj Liberecký</t>
  </si>
  <si>
    <t>Liberecký kraj</t>
  </si>
  <si>
    <t>INSPIRE datová sada pro téma Využití území - kraj Plzeňský</t>
  </si>
  <si>
    <t>Plzeňský kraj</t>
  </si>
  <si>
    <t>Chráněná území pro zvláštní zásahy do zemské kůry</t>
  </si>
  <si>
    <t>§17 zákona č. 62/1988 Sb.,§34, § 16-19 zákona č. 44/1988 Sb.</t>
  </si>
  <si>
    <t>INSPIRE</t>
  </si>
  <si>
    <t>https://data.gov.cz/datov%C3%A1-sada?iri=https%3A%2F%2Fdata.gov.cz%2Fzdroj%2Fdatov%C3%A9-sady%2F00025798%2Fe229f360723bc105ef98ac9b2113f292</t>
  </si>
  <si>
    <t xml:space="preserve">Nerostné suroviny </t>
  </si>
  <si>
    <t>Nerostné suroviny, včetně kovových rud, průmyslových surovin atd., případně včetně informací o hloubce nebo výšce týkajících se rozsahu zdroje.</t>
  </si>
  <si>
    <t>Průzkumná území</t>
  </si>
  <si>
    <t>§ 4 zákona č. 62/1988 Sb., o geologických pracích</t>
  </si>
  <si>
    <t>https://data.gov.cz/datov%C3%A1-sada?iri=https%3A%2F%2Fdata.gov.cz%2Fzdroj%2Fdatov%C3%A9-sady%2F00025798%2Ff432394067c40ca045a328d39f96d5de</t>
  </si>
  <si>
    <t>Chráněná ložisková území</t>
  </si>
  <si>
    <t>§17 zákona č, 62/1988 Sb.,§ 16-19 zákona č. 44/1988 Sb.</t>
  </si>
  <si>
    <t>https://data.gov.cz/datov%C3%A1-sada?iri=https%3A%2F%2Fdata.gov.cz%2Fzdroj%2Fdatov%C3%A9-sady%2F00025798%2F23e4ff7461df513605eaf972658e93c6</t>
  </si>
  <si>
    <t>Ložiska nerostných surovin a prognózní zdroje</t>
  </si>
  <si>
    <t>§6 zákona č. 44/1988 Sb., o ochraně a využití nerostného bohatství
§ 27 odst. 3 zákona č. 183/2006 Sb., o územním plánování a stavebním řádu</t>
  </si>
  <si>
    <t>https://data.gov.cz/datov%C3%A1-sada?iri=https%3A%2F%2Fdata.gov.cz%2Fzdroj%2Fdatov%C3%A9-sady%2F00025798%2F6cc206987a9e780f6921270c20eb9868</t>
  </si>
  <si>
    <t>https://data.gov.cz/datov%C3%A1-sada?iri=https%3A%2F%2Fdata.gov.cz%2Fzdroj%2Fdatov%C3%A9-sady%2F00025798%2Ff40b2a2f3dfef8edb55d798a786d3727</t>
  </si>
  <si>
    <t xml:space="preserve">Oblasti ohrožené přírodními riziky </t>
  </si>
  <si>
    <t>Zranitelné oblasti označené podle přírodního nebezpečí (všechny povětrnostní, hydrologické, seismické a sopečné úkazy, jakož i ničivé požáry, které mohou mít vzhledem ke svému výskytu, závažnosti a četnosti vážný dopad na společnost), např. povodně, sesuvy a sesedání půdy, laviny, lesní požáry, zemětřesení, sopečné výbuchy.</t>
  </si>
  <si>
    <t>Důlní díla</t>
  </si>
  <si>
    <t>§35 zákona č. 44/1988 Sb., o ochraně a využití nerostného bohatství (horní zákon)
§ 27 odst. 3 zákona č. 183/2006 Sb., o územním plánování a stavebním řádu</t>
  </si>
  <si>
    <t>INSPIRE - v NKODu bez značky INSPIRE</t>
  </si>
  <si>
    <t>https://data.gov.cz/datov%C3%A1-sada?iri=https%3A%2F%2Fdata.gov.cz%2Fzdroj%2Fdatov%C3%A9-sady%2F00025798%2F2498e3343ea928eb374d534397f4d92a</t>
  </si>
  <si>
    <t>Poddolovaná území</t>
  </si>
  <si>
    <t>§ 13 zákona č. 62/1988 Sb., o geologických pracích
§ 27 odst. 3 zákona č. 183/2006Sb., o územním plánování a stavebním řádu</t>
  </si>
  <si>
    <t>https://data.gov.cz/datov%C3%A1-sada?iri=https%3A%2F%2Fdata.gov.cz%2Fzdroj%2Fdatov%C3%A9-sady%2F00025798%2Fb75cdc8b648f5c99a7e1a8dfa239e21b</t>
  </si>
  <si>
    <t>Inventarizace úložných míst</t>
  </si>
  <si>
    <t xml:space="preserve"> § 17 zákona č. 157/2009 Sb., o nakládání s těžebním odpadem
§ 27 odst. 3 zákona č. 183/2006Sb., o územním plánování a stavebním řádu</t>
  </si>
  <si>
    <t>https://data.gov.cz/datov%C3%A1-sada?iri=https:%2F%2Fdata.gov.cz%2Fzdroj%2Fdatov%C3%A9-sady%2F00025798%2Fd9976f5a790ff1883ed0b4c052824743</t>
  </si>
  <si>
    <t>Svahové nestability</t>
  </si>
  <si>
    <t>Sesuvy v ČR – harmonizováno dle INSPIRE (téma Oblasti ohrožené přírodními riziky)</t>
  </si>
  <si>
    <t>Mapa radonového indexu České republiky 1 : 50 000 – harmonizováno dle INSPIRE (téma Oblasti ohrožené přírodními riziky)</t>
  </si>
  <si>
    <t>FD - Rozsah povodně s dobou opakování 100 let (flooded areas)</t>
  </si>
  <si>
    <t>https://data.gov.cz/datov%C3%A1-sada?iri=https%3A%2F%2Fdata.gov.cz%2Fzdroj%2Fdatov%C3%A9-sady%2F00020711%2Fbcbf2d314735a233c74085295d3636ac</t>
  </si>
  <si>
    <t>FD - Oblasti s potenciálně významným povodňovým rizikem (APSFR)</t>
  </si>
  <si>
    <t>https://data.gov.cz/datov%C3%A1-sada?iri=https%3A%2F%2Fdata.gov.cz%2Fzdroj%2Fdatov%C3%A9-sady%2F00020711%2F4b1accb2671ee1daa176914efe7678a3</t>
  </si>
  <si>
    <t xml:space="preserve"> - ISVS Záplavová území</t>
  </si>
  <si>
    <t>Český hydrometeorologický úřad, Výzkumný ústav vodohospodářský, ČGS</t>
  </si>
  <si>
    <t>https://data.gov.cz/datov%C3%A1-sada?iri=https%3A%2F%2Fdata.gov.cz%2Fzdroj%2Fdatov%C3%A9-sady%2F00020711%2Fbabf09e34a091d1212665154da384354</t>
  </si>
  <si>
    <t>Mapa kritických bodů (dppcr.cz - Ministerstvo životního prostředí, Výzkumný ústav vodohospodářský)
 Mapa svahových nestabilit (ČGS, https://mapy.geology.cz/svahove_nestability/)
 vymezení lavinových svahů (Horská služba - MMR)</t>
  </si>
  <si>
    <t>Český hydrometeorologický úřad, Výzkumný ústav vodohospodářský, ČGS, Horská služba</t>
  </si>
  <si>
    <t>V případě povodní se nabízí využití stanovených záplavovoých území dle 254/2001. Data jsou svodně publikována v rámci digitálního povodňového plánu ČR (dppcr.cz), Výzkumný ústav vodohospodářský vytvořil vrstvu tzv. kritických bodů , kde může docházet k pluviálním povodním. ČGS publikuje mapu sesuvných lokalit na geology.cz , Lavinové svahy má vymezené Horská služba. Nově vznikla mapa rizika lesních požárů (CzechGlobe+Český hydrometeorologický úřad)</t>
  </si>
  <si>
    <t xml:space="preserve">Zeměpisné oceánografické prvky </t>
  </si>
  <si>
    <t>Fyzikální stav oceánů (proudy, slanost, výška vln atd.).</t>
  </si>
  <si>
    <t>Nesbírá se</t>
  </si>
  <si>
    <t>Výrobní a průmyslová zařízení</t>
  </si>
  <si>
    <t>Místa s průmyslovou výrobou, včetně zařízení, na která se vztahuje směrnice Rady 96/61/ES ze dne 24. září 1996 o integrované prevenci a omezování znečištění (1), a zařízení na jímání vody, těžbu, skladiště a úložiště.</t>
  </si>
  <si>
    <t>Integrovaný registr znečišťování 2021 (IRZ)</t>
  </si>
  <si>
    <t>https://data.gov.cz/datov%C3%A1-sada?iri=https%3A%2F%2Fdata.gov.cz%2Fzdroj%2Fdatov%C3%A9-sady%2F45249130%2Fa74eac6edc65a915fa97c89060136736</t>
  </si>
  <si>
    <t>Integrovaná prevence a omezování znečištění (IPPC)</t>
  </si>
  <si>
    <t>https://data.gov.cz/datov%C3%A1-sada?iri=https%3A%2F%2Fdata.gov.cz%2Fzdroj%2Fdatov%C3%A9-sady%2F45249130%2F0e102ea2488050ca51a2e1a50133f3b4</t>
  </si>
  <si>
    <t>Mořské oblasti</t>
  </si>
  <si>
    <t>Fyzikální stav moří a slaných vod rozdělených do regionů a subregionů se společnými vlastnostmi.</t>
  </si>
  <si>
    <t>Nesbíráme</t>
  </si>
  <si>
    <t>Půda</t>
  </si>
  <si>
    <t>Půda a její podloží popsané podle hloubky, zrnitosti, struktury a obsahu částic a organického materiálu, podílu skeletu, erozí, případně průměrného sklonu svahu a očekávané kapacity jímavosti vody.</t>
  </si>
  <si>
    <t>Půdní mapa 1 : 50 000</t>
  </si>
  <si>
    <t>Rozložení druhů</t>
  </si>
  <si>
    <t>Zeměpisné rozložení výskytu živočišných a rostlinných druhů seskupených podle souřadnicové sítě, regionu, správní jednotky nebo jiné analytické jednotky.</t>
  </si>
  <si>
    <t xml:space="preserve"> INSPIRE Rozšíření evropsky významných druhů</t>
  </si>
  <si>
    <t>https://data.gov.cz/datov%C3%A1-sada?iri=https%3A%2F%2Fdata.gov.cz%2Fzdroj%2Fdatov%C3%A9-sady%2F62933591%2Fe418ec8b955b9aa47cc8f229e4e253fc</t>
  </si>
  <si>
    <t>ŽIVOTNÍ PROSTŘEDÍ</t>
  </si>
  <si>
    <t>předpis, ze kterého téma vychází (čl. dle tabulky 2 přílohy)</t>
  </si>
  <si>
    <t>Integrovaný registr znečišťování životního prostředí (IRZ)</t>
  </si>
  <si>
    <t>Nařízení EP a Rady (ES) č. 166/2006, kterým se zřizuje evropský registr úniků a přenosů znečišťujících látek
zákon č. 25/2008 Sb., o integrovaném registru znečišťování a integrovaném systému plnění ohlašovacích povinnsotí v oblasti životního prostředí a o změně některých zákonů, ve znení pozdějších předpisů</t>
  </si>
  <si>
    <t>údaje ohlášení do IRZ (přes ISPOP a registrační údaje v CRŽP)</t>
  </si>
  <si>
    <t>Ministerstvo životního prostředí ve spolupráci s CENIA (provozovatel ISPOP, CRŽP apod.)</t>
  </si>
  <si>
    <t>https://data.gov.cz/datov%C3%A1-sada?iri=https%3A%2F%2Fdata.gov.cz%2Fzdroj%2Fdatov%C3%A9-sady%2F45249130%2F735425a8395cf16a2a70b5c5559f2248</t>
  </si>
  <si>
    <t>Integrovaná prevence a omezování znečištění (IPPC/IED)</t>
  </si>
  <si>
    <t>Směrnice Evropského parlamentu a Rady 2010/75/EU o průmyslových emisích
Zákon č. 76/2002 Sb., o integrované prevenci a o omezování znečištění, o integrovaném registru znečišťování a o změně některých zákonů (zákon o integrované prevenci), ve znění pozdějších předpisů</t>
  </si>
  <si>
    <t>údaje vycházející z povolovacího procesu a ukládaných požadavků pro provoz dotčených zařízení</t>
  </si>
  <si>
    <t>Vzduch</t>
  </si>
  <si>
    <t xml:space="preserve">články 6–14 směrnice Evropského parlamentu a Rady 2008/50/ES </t>
  </si>
  <si>
    <t>Pole koncentrací látek znečišťující ovzduší/ Air quality model areas
Kvalita ovzduší – přehledy (data) na měřicích stanicích</t>
  </si>
  <si>
    <t>Český hydrometeorologický ústav</t>
  </si>
  <si>
    <t>zákon č. 201/2012 Sb., o ochraně ovzduší</t>
  </si>
  <si>
    <t>Články 6–14 směrnice Evropského parlamentu a Rady 2008/50/ES a článek 7 směrnice Evropského parlamentu a Rady 2004/107/ES popisují sběr dat týkajících se kvality ovzduší (kritéria posuzování, místa odběrů vzorků a referenční metody měření, a to z hlediska řady polutantů. Tato data pokrývají datové sady, které zastřešují všechny polutanty – tzn. datová sada pro Státní imisní síť včetně přehledu metod měření, pole koncentrací látek znečišťující ovzduší a přehledy dat na měřicích sítích pro všechny polutanty. Zároveň jsou tyto sady označeny jako prioritní data v rámci INSPIRE. Doporučujeme tedy datové sady pojmout takto, a nikoliv po jednotlivých látkách znečišťujícíc ovzduší, neboť např. na některé stanici se měří více látek, pro jednotlivé zóny/aglomerace exstuje více polí koncentrací apod.</t>
  </si>
  <si>
    <t xml:space="preserve">https://data.gov.cz/datov%C3%A1-sada?iri=https%3A%2F%2Fdata.gov.cz%2Fzdroj%2Fdatov%C3%A9-sady%2F00020699%2Fad68dfe1f2485f76c450c218f999e0d3
https://data.gov.cz/datov%C3%A1-sada?iri=https%3A%2F%2Fdata.gov.cz%2Fzdroj%2Fdatov%C3%A9-sady%2F00020699%2Fc724d055011d82189bbfc3766ffd1eb7
</t>
  </si>
  <si>
    <t>Státní síť imisního monitoringu</t>
  </si>
  <si>
    <t>zákon č. 201/2012 Sb., o ochraně ovzduší,
vyhláška č. 330/2012, o způsobu posuzování a vyhodnocení úrovně znečištění, rozsahu informování veřejnosti o úrovni znečištění a při smogových situacích</t>
  </si>
  <si>
    <t>článek 7 směrnice Evropského parlamentu a Rady 2004/107/ES</t>
  </si>
  <si>
    <t>Klima</t>
  </si>
  <si>
    <t>článek 26 odst. 2 nařízení Evropského parlamentu a Rady (EU) 2018/1999</t>
  </si>
  <si>
    <t>přibližná inventura skleníkových plynů</t>
  </si>
  <si>
    <t>https://data.gov.cz/datov%C3%A1-sada?iri=https%3A%2F%2Fdata.gov.cz%2Fzdroj%2Fdatov%C3%A9-sady%2F00020699%2F43c1c51053b19f753b1b33f748eee7e7</t>
  </si>
  <si>
    <t>článek 26 nařízení Evropského parlamentu a Rady (ES) 1005/2009</t>
  </si>
  <si>
    <t>podávání zpráv ČS za předchozí rok o užívání MethylBromidu, kritických použitích halonů a odhalených případech ilegálního obchodu s regulovanými látkami</t>
  </si>
  <si>
    <t>zákon č. 73/2012 Sb., o látkách, které poškozují ozonovou vrstvu, a o fluorovaných skleníkových plynech</t>
  </si>
  <si>
    <t>Emise</t>
  </si>
  <si>
    <t>článek 55 směrnice 2010/75/EU,</t>
  </si>
  <si>
    <t>údaje o zařízeních na spalování odpadu</t>
  </si>
  <si>
    <t>https://data.gov.cz/datov%C3%A1-sada?iri=https%3A%2F%2Fdata.gov.cz%2Fzdroj%2Fdatov%C3%A9-sady%2F00020699%2F062f68b1c9fb54998f0ddb5f8578883e</t>
  </si>
  <si>
    <t>Ochrana přírody a biologická rozmanitost</t>
  </si>
  <si>
    <t>článek 4 směrnice Evropského parlamentu a Rady 2009/147/ES</t>
  </si>
  <si>
    <t xml:space="preserve">Volně žijící ptáci:
a) druhy ohrožené vyhubením;
b) druhy citlivé vůči specifickým změnám na jejich stanovišti;
c) druhy pokládané za vzácné s ohledem na málo početné
populace nebo prostorově omezené místní rozšíření;
d) ostatní druhy vyžadující zvláštní pozornost z důvodů specifického charakteru jejich stanoviště
- kolísání početnosti populací </t>
  </si>
  <si>
    <t>https://data.gov.cz/datov%C3%A1-sada?iri=https%3A%2F%2Fdata.gov.cz%2Fzdroj%2Fdatov%C3%A9-sady%2F62933591%2Fe1ba62306e1103af5d72310a019493f1</t>
  </si>
  <si>
    <t>článek 4 směrnice Rady 92/43/EHS</t>
  </si>
  <si>
    <t>Odpad</t>
  </si>
  <si>
    <t>článek 10 směrnice Rady 86/278/EHS</t>
  </si>
  <si>
    <t>a) množství vyrobeného kalu a množství kalu dodaného pro zemědělské používání;
b) složení a vlastnosti kalu v souladu s ukazateli uvedenými v příloze II A;
c) způsob úpravy kalu podle čl. 2 písm. b);
d) jména a adresy odběratelů kalu a místa, kde má být kal použit.</t>
  </si>
  <si>
    <t>Ministerstvo životního prostředí
(po domluvě s CENIA a MZe jde jen o Ministerstvo životního prostředí)</t>
  </si>
  <si>
    <t>zákon č. 541/2020 Sb. o odpadech</t>
  </si>
  <si>
    <t>data ohledně místa použití kalů z databáze, která je vedena v rámci aplikace hnojiv Ústředním kontrolním a zkušebním ústavem zemědělským, která budou zpracována CENIA (Oddělení geoinformatiky, Geoportál, INSPIRE).</t>
  </si>
  <si>
    <t>článek 15 směrnice Rady 91/271/EHS</t>
  </si>
  <si>
    <t>Data reportovaná podle čl. 15 Směrnice 
- Aglomerace nad 2000 ekvivalentních obyvatel (pro potřeby reportingu)
- Čistírny komunálních odpadních vod obsluhující aglomerace nad 2000 eo (pro potřeby reportingu)
- Místo vypouštění z čistírny uvedené výše (pro potřeby reportingu)
- Citlivé oblasti (pro potřeby reportingu)</t>
  </si>
  <si>
    <t>https://data.gov.cz/datov%C3%A1-sada?iri=https%3A%2F%2Fdata.gov.cz%2Fzdroj%2Fdatov%C3%A9-sady%2F00020711%2F44df80c89b568d03def2ab953ceb023d</t>
  </si>
  <si>
    <t>Voda</t>
  </si>
  <si>
    <t>článek 5 směrnice 2000/60/ES</t>
  </si>
  <si>
    <t>článek 8 směrnice 2000/60/ES</t>
  </si>
  <si>
    <t>pro povrchové vody tyto programy zahrnou:
i) objem a hladinu nebo průtok vody v rozsahu, který je relevantní pro ekologický a chemický stav a ekologický potenciál, a
ii) ekologický a chemický stav a ekologický potenciál;
- pro podzemní vody zahrnou tyto programy monitorování chemického a kvantitativního stavu,
- pro chráněné oblasti se tyto programy doplní o požadavky právních předpisů Společenství, podle nichž byly jednotlivé chráněné oblasti zřízeny.</t>
  </si>
  <si>
    <t>článek 3 směrnice Evropského parlamentu a Rady 2006/118/ES</t>
  </si>
  <si>
    <t>normy jakosti podzemní vody uvedené v příloze I;
b) prahové hodnoty, které mají členské státy stanovit
postupem podle části A přílohy II pro znečišťující látky,
skupiny znečišťujících látek a ukazatele znečištění přispívající na jejich území k označení útvarů nebo skupin
útvarů podzemních vod za rizikové, s přihlédnutím alespoň
k seznamu obsaženému v části B přílohy II.</t>
  </si>
  <si>
    <t>článek 5 směrnice Evropského parlamentu a Rady 2006/118/ES</t>
  </si>
  <si>
    <t xml:space="preserve">koncentrace znečišťujících látek nebo
skupin znečišťujících látek anebo hodnoty ukazatelů znečištění
zjištěné v útvarech nebo ve skupinách útvarů podzemních vod,
které byly označeny za rizikové, </t>
  </si>
  <si>
    <t>Ano - Národní geoportál pro INSPIRE</t>
  </si>
  <si>
    <t xml:space="preserve">Národní geoportál: ISVS - Evidence jakosti podzemních vod; Bilance množství a jakosti vody
</t>
  </si>
  <si>
    <t>článek 5 směrnice Evropského parlamentu a Rady 2008/105/EC</t>
  </si>
  <si>
    <t>seznam (případně doplněný mapami) emisí, vypouštění a úniků všech prioritních látek a znečišťujících látek uvedených v části A přílohy I této směrnice pro každou oblast povodí nebo část oblasti povodí ležící na jejich území, a to případně včetně koncentrací těchto látek v sedimentu a biotě.</t>
  </si>
  <si>
    <t>Národní geoportál: ISVS - Evidence jakosti povrchových vod; Bilance množství a jakosti vody</t>
  </si>
  <si>
    <t>články 17 a 18 směrnice Evropského parlamentu a Rady 2020/2184/EU</t>
  </si>
  <si>
    <t>a) informace o jakosti vody určené k lidské spotřebě, včetně indikátorových ukazatelů;
b) informace o ceně dodávané vody určené k lidské spotřebě za litr nebo metr krychlový;
c) informace o objemu vody spotřebované domácností, buď alespoň jednou za rok, nebo za zúčtovací období spolu s ročními trendy spotřeby domácností, pokud je to technicky proveditelné a pokud má tyto informace dodavatel vody k dispozici;
d) srovnání roční spotřeby vody domácnosti s průměrnou spotřebou domácností, pokud se použije v souladu s písmenem c);</t>
  </si>
  <si>
    <t>Ministerstvo zdravotnictví</t>
  </si>
  <si>
    <t>článek 4 směrnice Evropského parlamentu a Rady 2007/60/ES</t>
  </si>
  <si>
    <t>vyhodnocení povodňových rizik pro každou oblast povodí nebo správní jednotku uvedenou v čl. 3 odst. 2 písm. b) nebo část mezinárodní oblasti povodí, jež leží na jejich území;
a) mapy oblasti povodí ve vhodném měřítku, včetně hranic povodí, dílčích povodí a pokud se vyskytují, také pobřežních oblastí, znázorňující topografii a využití území;
b) popis povodní, ke kterým došlo v minulosti a které měly výrazné nepříznivé účinky na lidské zdraví, životní prostředí, kulturní dědictví a hospodářskou činnost a u nichž je stále velká pravděpodobnost výskytu podobných událostí v budoucnosti, včetně rozsahu a průběhu povodní a vyhodnocení nepříznivých účinků, jež vyvolaly;
c) popis významných povodní, ke kterým došlo v minulosti, pokud lze u podobných událostí v budoucnosti předpokládat výrazné nepříznivé účinky;
a v závislosti na zvláštních potřebách členských států zahrnuje rovněž:
d) vyhodnocení možných nepříznivých účinků budoucích povodní na lidské zdraví, životní prostředí, kulturní dědictví a hospodářskou činnost, pokud možno s přihlédnutím k otázkám, jako jsou topografie, poloha vodních toků a jejich obecné hydrologické a geomorfologické vlastnosti, včetně záplavových území jako přirozených ploch pro zadržování vody, účinnost stávajících uměle vytvořených protipovodňových infrastruktur, poloha osídlených oblastí a oblastí s hospodářskou činností a dlouhodobý vývoj včetně vlivů změny klimatu na výskyt povodní.</t>
  </si>
  <si>
    <t>Směrnice Evropského parlamentu a Rady 2007/60/ES ze dne 23. října 2007 o vyhodnocování a zvládání povodňových rizik</t>
  </si>
  <si>
    <t>článek 6 směrnice Evropského parlamentu a Rady 2007/60/ES</t>
  </si>
  <si>
    <t>na úrovni oblasti povodí nebo správní jednotky uvedené v čl. 3 odst. 2 písm. b) mapy povodňového nebezpečí a mapy povodňových rizik v co nejvhodnějším měřítku pro oblasti určené podle čl. 5 odst. 1.
Mapy povodňového nebezpečí zahrnou zeměpisné oblasti, které by mohly být zaplaveny podle těchto scénářů:
a) povodně s nízkou pravděpodobností výskytu nebo extrémní povodňové scénáře;
b) povodně se středně vysokou pravděpodobností výskytu (pravděpodobná doba opakování ≥ 100 let);
c) případně povodně s vysokou pravděpodobností výskytu.
4.   U každého scénáře uvedeného v odstavci 3 se uvedou tyto prvky:
a) rozsah povodně;
b) hloubka vody nebo případně výška vodní hladiny;
c) případně rychlost proudu nebo odpovídající průtok vody.
5.   Na mapách povodňových rizik se vyznačí potenciální nepříznivé následky spojené s povodněmi podle scénářů uvedených v odstavci 3 a vyjádřené podle:
a) orientačního počtu potenciálně zasažených obyvatel;
b) druhu hospodářské činnosti potenciálně postižené oblasti;
c) zařízení uvedených v příloze I směrnice Rady 96/61/ES ze dne 24. září 1996 o integrované prevenci a omezování znečištění (9), která mohou v případě zaplavení způsobit havarijní znečištění, a potenciálně zasažených chráněných oblastí uvedených v příloze IV odst. 1 bodech i), iii) a v) směrnice 2000/60/ES;
d) dalších informací, které členský stát považuje za užitečné, jako je určení oblastí, kde může docházet k povodním s vysokým obsahem unášených sedimentů a k povodním unášejícím různé předměty, a informací o ostatních významných zdrojích znečištění.</t>
  </si>
  <si>
    <t>Ministerstvo zemědělství - DLE MZE  MÁ DATA Ministerstvo životního prostředí</t>
  </si>
  <si>
    <t>Jednotlivá povodí</t>
  </si>
  <si>
    <t xml:space="preserve">https://data.gov.cz/datov%C3%A1-sada?iri=https%3A%2F%2Fdata.gov.cz%2Fzdroj%2Fdatov%C3%A9-sady%2F00020711%2F4b1accb2671ee1daa176914efe7678a3
https://data.gov.cz/datov%C3%A1-sada?iri=https%3A%2F%2Fdata.gov.cz%2Fzdroj%2Fdatov%C3%A9-sady%2F00020711%2F6923f963df9bbcab72447a3a977f4210
https://data.gov.cz/datov%C3%A1-sada?iri=https%3A%2F%2Fdata.gov.cz%2Fzdroj%2Fdatov%C3%A9-sady%2F00020711%2Fbcbf2d314735a233c74085295d3636ac
https://data.gov.cz/datov%C3%A1-sada?iri=https%3A%2F%2Fdata.gov.cz%2Fzdroj%2Fdatov%C3%A9-sady%2F00020711%2Ff64a6ec9431cee484660d4492a3673aa
https://data.gov.cz/datov%C3%A1-sada?iri=https%3A%2F%2Fdata.gov.cz%2Fzdroj%2Fdatov%C3%A9-sady%2F00020711%2Fbabf09e34a091d1212665154da384354
</t>
  </si>
  <si>
    <t xml:space="preserve">Poznámka </t>
  </si>
  <si>
    <t>Průmyslová výroba</t>
  </si>
  <si>
    <t>Český statistický úřad</t>
  </si>
  <si>
    <t>Částečně</t>
  </si>
  <si>
    <t>https://data.gov.cz/datov%C3%A1-sada?iri=https%3A%2F%2Fdata.gov.cz%2Fzdroj%2Fdatov%C3%A9-sady%2F00025593%2Fad70b3378f700784729e3449972e6958</t>
  </si>
  <si>
    <t xml:space="preserve">Členění indexu cen průmyslových výrobců podle činnosti </t>
  </si>
  <si>
    <t>Objem prodeje podle činnosti</t>
  </si>
  <si>
    <t>Tabulka 7 přílohy I prováděcího nařízení Komise (EU) 2020/1197 ze dne 30. července 2020, kterým se stanoví technické specifikace a úprava podle nařízení Evropského parlamentu a Rady (EU) 2019/2152 o evropských podnikových statistikách</t>
  </si>
  <si>
    <t>Indexy tržeb v odvětví dopravy, maloobchodu a služeb</t>
  </si>
  <si>
    <t>https://data.gov.cz/datov%C3%A1-sada?iri=https%3A%2F%2Fdata.gov.cz%2Fzdroj%2Fdatov%C3%A9-sady%2F00025593%2F770dfcdbba9a257481e4f2f6546f33ff</t>
  </si>
  <si>
    <t>Statistika mezinárodního obchodu EU se zbožím – vývoz a dovoz,
členění zároveň podle partnerů, výrobků a toků</t>
  </si>
  <si>
    <t>Nařízení Evropského parlamentu a Rady (EU) 2019/2152 ze dne 27. listopadu 2019 o evropských podnikových statistikách</t>
  </si>
  <si>
    <t>Podrobná data budou až za Q1 2023</t>
  </si>
  <si>
    <t>Toky cestovního ruchu v Evropě (proměnné v oblasti působnosti viz tabulky 1 a 2 níže)</t>
  </si>
  <si>
    <t>Oddíl 2 přílohy I Nařízení Evropského parlamentu a Rady (EU) č. 692/2011 ze dne 6. července 2011 o evropské statistice cestovního ruchu a o zrušení směrnice Rady 95/57/ES;
Článek 1 Nařízení Komise v přenesené pravomoci (EU) 2019/1681 ze dne 1. srpna 2019, kterým se mění nařízení Evropského parlamentu a Rady (EU) č. 692/2011 o evropské statistice cestovního ruchu</t>
  </si>
  <si>
    <t>Návštěvnost ubytovacích zařízení + hosté a přenocování
požadována roční data</t>
  </si>
  <si>
    <t>https://data.gov.cz/datov%C3%A1-sada?iri=https%3A%2F%2Fdata.gov.cz%2Fzdroj%2Fdatov%C3%A9-sady%2F00025593%2F6cd11c7f4eed0a8f7d43f89498572cb9
https://data.gov.cz/datov%C3%A1-sada?iri=https%3A%2F%2Fdata.gov.cz%2Fzdroj%2Fdatov%C3%A9-sady%2F00025593%2F2857cc25e8107ad651d1aebebc5efcb5</t>
  </si>
  <si>
    <t>Harmonizované indexy spotřebitelských cen</t>
  </si>
  <si>
    <t>Článek 3 Nařízení Evropského parlamentu a Rady (EU) 2016/792 ze dne 11. května 2016 o harmonizovaných indexech spotřebitelských cen a indexu cen bytových nemovitostí a o zrušení nařízení Rady (ES) č. 2494/95</t>
  </si>
  <si>
    <t xml:space="preserve"> (Úř. věst. L 135, 24.5.2016, s. 11).
požadované HICP nejsou v OD, neplést s CPI</t>
  </si>
  <si>
    <t>Národní účty – hlavní souhrnné ukazatele HDP
(proměnné v oblasti působnosti viz tabulky 6 a 7 níže)</t>
  </si>
  <si>
    <t>Nařízení Evropského parlamentu a Rady (EU) č. 549/2013 ze dne 21. května 2013 o Evropském systému národních a regionálních účtů v Evropské unii</t>
  </si>
  <si>
    <t>Dostupné v EUROSTAT</t>
  </si>
  <si>
    <t>Národní účty – klíčové ukazatele zaměřené na podniky
(proměnné v oblasti působnosti viz tabulka 8 níže)</t>
  </si>
  <si>
    <t>Nařízení Evropského parlamentu a Rady (EU) č. 549/2013 ze dne 21. května 2013 o Evropském systému národních a regionálních účtů v Evropské unii  (Úř. věst. L 174, 26.6.2013, s. 1), zejména příloha B</t>
  </si>
  <si>
    <t>Národní účty – klíčové ukazatele zaměřené na domácnosti (proměnné v oblast působnosti viz tabulka 9 níže)</t>
  </si>
  <si>
    <t>Výdaje a příjmy vládních institucí
(proměnné v oblasti působnosti viz tabulka 10 níže)</t>
  </si>
  <si>
    <t>Konsolidovaný hrubý veřejný dluh (proměnné v oblasti působnosti viz tabulky 11 a 12 níže)</t>
  </si>
  <si>
    <t>Environmentální účty a statistické údaje</t>
  </si>
  <si>
    <t>Populace, plodnost, úmrtnost</t>
  </si>
  <si>
    <t>Nařízení Evropského parlamentu a Rady (EU) č. 1260/2013 ze dne 20. listopadu 2013 o evropské demografické statistice (Úř. věst. L 330, 10.12.2013, s. 39).
Příloha II Prováděcí nařízení Komise (EU) č. 205/2014 ze dne 4. března 2014, kterým se stanoví jednotné podmínky pro provádění nařízení Evropského parlamentu a Rady (EU) č. 1260/2013 o evropské demografické statistice, pokud jde o členění údajů, lhůty a revize údajů (Úř. věst. L 65, 5.3.2014, s. 10).
Nařízení Evropského parlamentu a Rady (EU) č. 2020/851 ze dne 18. června 2020, kterým se mění nařízení (ES) č. 862/2007 o statistice Společenství v oblasti migrace a mezinárodní ochrany (Úř. věst. L 198, 22.6.2020, s. 1).</t>
  </si>
  <si>
    <t>https://data.gov.cz/datov%C3%A1-sada?iri=https%3A%2F%2Fdata.gov.cz%2Fzdroj%2Fdatov%C3%A9-sady%2F00025593%2F7c2f7a94b2f73bd19bca09df5c2a903f</t>
  </si>
  <si>
    <t>Populace (proměnné v oblasti působnosti viz tabulka 3 níže)</t>
  </si>
  <si>
    <t xml:space="preserve">Nařízení Evropského parlamentu a Rady (EU) č. 1260/2013 ze dne 20. listopadu 2013 o evropské demografické statistice + prováděcí nařízení (EU) č. 205/2014
</t>
  </si>
  <si>
    <t>Plodnost (proměnné v oblasti působnosti viz tabulka 4 níže)</t>
  </si>
  <si>
    <t>https://data.gov.cz/datov%C3%A1-sada?iri=https%3A%2F%2Fdata.gov.cz%2Fzdroj%2Fdatov%C3%A9-sady%2F00025593%2F2e1f1da6c79f942cf16c9d7fd3d63321</t>
  </si>
  <si>
    <t>Úmrtnost (proměnné v oblasti působnosti viz tabulka 5 níže)</t>
  </si>
  <si>
    <t>https://data.gov.cz/datov%C3%A1-sada?iri=https%3A%2F%2Fdata.gov.cz%2Fzdroj%2Fdatov%C3%A9-sady%2F00025593%2Ff2d78aded8f905962947c36d6e9ce630</t>
  </si>
  <si>
    <t>Běžné výdaje na zdravotní péči</t>
  </si>
  <si>
    <t>Příloha II Nařízení Evropského parlamentu a Rady (ES) č. 1338/2008 ze dne 16. prosince 2008 o statistice Společenství v oblasti veřejného zdraví a bezpečnosti a ochrany zdraví při práci + prováděcí nařízení (EU) š. 2015/359 - Příloha II</t>
  </si>
  <si>
    <t>Chudoba (proměnné v oblasti působnosti viz tabulka 13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</si>
  <si>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2019/2242
</t>
  </si>
  <si>
    <t>Nerovnost (proměnné v oblasti působnosti viz tabulka 14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</si>
  <si>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2019/2180, 2019/2181
</t>
  </si>
  <si>
    <t>Zaměstnanost (proměnné v oblasti působnosti viz tabulky 15 a 16 níže)</t>
  </si>
  <si>
    <t xml:space="preserve">Nařízení Evropského parlamentu a Rady (EU) 2019/1700 ze dne 10. října 2019, kterým se zavádí společný rámec pro evropské statistiky týkající se osob a domácností založené na individuálních údajích sbíraných na základě výběrových souborů + prováděcí nařízení (EU) 2019/2240
</t>
  </si>
  <si>
    <t>Požadovány specifické míry (věkové skupiny), které nejsou zatím v OD</t>
  </si>
  <si>
    <t>Nezaměstnanost (proměnné v oblasti působnosti viz tabulka 17 níže)</t>
  </si>
  <si>
    <t>Potenciální pracovní síla (proměnné v oblasti působnosti viz tabulka 18 níže)</t>
  </si>
  <si>
    <t>Údaje z pozorování naměřené v meteorologických stanicích</t>
  </si>
  <si>
    <t>Nařízení vlády č. 96/1953 Sb., o Hydrometeorologickém ústavu;
Opatření č. 3/04 Ministerstva životního prostředí o úpravě zřizovací listiny příspěvkové organizace Český hydrometeorologický ústav</t>
  </si>
  <si>
    <t>https://data.gov.cz/datov%C3%A1-sada?iri=https%3A%2F%2Fdata.gov.cz%2Fzdroj%2Fdatov%C3%A9-sady%2F00020699%2F2f5c5838ee15a8a7264a04d2b1687ef0
https://data.gov.cz/datov%C3%A1-sada?iri=https%3A%2F%2Fdata.gov.cz%2Fzdroj%2Fdatov%C3%A9-sady%2F00020699%2F2a2c43a4b855b47bfcaeb783152031b6
https://data.gov.cz/datov%C3%A1-sada?iri=https%3A%2F%2Fdata.gov.cz%2Fzdroj%2Fdatov%C3%A9-sady%2F00020699%2F4cb8f313089d79b251afdaad011c9fa8
https://data.gov.cz/datov%C3%A1-sada?iri=https%3A%2F%2Fdata.gov.cz%2Fzdroj%2Fdatov%C3%A9-sady%2F00020699%2F8761170cf21d4b7b1f81d3a65ed94473</t>
  </si>
  <si>
    <t>Klimatické údaje</t>
  </si>
  <si>
    <t>https://data.gov.cz/datov%C3%A1-sada?iri=https%3A%2F%2Fdata.gov.cz%2Fzdroj%2Fdatov%C3%A9-sady%2F00020699%2F1dabb6a12fe4ac2334494a9a7b65d8be
https://data.gov.cz/datov%C3%A1-sada?iri=https%3A%2F%2Fdata.gov.cz%2Fzdroj%2Fdatov%C3%A9-sady%2F00020699%2Fa7b2ef0ede6cad681ba41e95af6360e5
https://data.gov.cz/datov%C3%A1-sada?iri=https%3A%2F%2Fdata.gov.cz%2Fzdroj%2Fdatov%C3%A9-sady%2F00020699%2F3bb3a520dffaeffb4dbf05a4b452389c
https://data.gov.cz/datov%C3%A1-sada?iri=https%3A%2F%2Fdata.gov.cz%2Fzdroj%2Fdatov%C3%A9-sady%2F00020699%2Fdce79198f799cc3cf7b87899c7d95932
https://data.gov.cz/datov%C3%A1-sada?iri=https%3A%2F%2Fdata.gov.cz%2Fzdroj%2Fdatov%C3%A9-sady%2F00020699%2F6d311e0b2206ccedf4c85cdbf0171682
https://data.gov.cz/datov%C3%A1-sada?iri=https%3A%2F%2Fdata.gov.cz%2Fzdroj%2Fdatov%C3%A9-sady%2F00020699%2F1f2cdc5400cb8f5ac23ff84c10af4c98
https://data.gov.cz/datov%C3%A1-sada?iri=https%3A%2F%2Fdata.gov.cz%2Fzdroj%2Fdatov%C3%A9-sady%2F00020699%2F94c5fda28943b92807ebf8e5e1b40bde
https://data.gov.cz/datov%C3%A1-sada?iri=https%3A%2F%2Fdata.gov.cz%2Fzdroj%2Fdatov%C3%A9-sady%2F00020699%2F3eb183b20e3e53e2af12edb35c964bc9
https://data.gov.cz/datov%C3%A1-sada?iri=https%3A%2F%2Fdata.gov.cz%2Fzdroj%2Fdatov%C3%A9-sady%2F00020699%2F7a37d7b4c631ea27450a17304686b746</t>
  </si>
  <si>
    <t>Meteorologická upozornění</t>
  </si>
  <si>
    <t>Radarové údaje</t>
  </si>
  <si>
    <t xml:space="preserve">https://data.gov.cz/datov%C3%A1-sada?iri=https%3A%2F%2Fdata.gov.cz%2Fzdroj%2Fdatov%C3%A9-sady%2F00020699%2F11f015851c5c71a78d313357227c7635
https://data.gov.cz/datov%C3%A1-sada?iri=https%3A%2F%2Fdata.gov.cz%2Fzdroj%2Fdatov%C3%A9-sady%2F00020699%2F0e0772b43b70e0eaf19d03a99fb94714
https://data.gov.cz/datov%C3%A1-sada?iri=https%3A%2F%2Fdata.gov.cz%2Fzdroj%2Fdatov%C3%A9-sady%2F00020699%2Fe6fa8032dc21d6c0ff5e005a8de0da95
https://data.gov.cz/datov%C3%A1-sada?iri=https%3A%2F%2Fdata.gov.cz%2Fzdroj%2Fdatov%C3%A9-sady%2F00020699%2Febd0e645d3bc909276b7a83a426cbce4
https://data.gov.cz/datov%C3%A1-sada?iri=https%3A%2F%2Fdata.gov.cz%2Fzdroj%2Fdatov%C3%A9-sady%2F00020699%2Febd0e645d3bc909276b7a83a426cbce4
https://data.gov.cz/datov%C3%A1-sada?iri=https%3A%2F%2Fdata.gov.cz%2Fzdroj%2Fdatov%C3%A9-sady%2F00020699%2F46090213fc2c391eb6c6c9aed1f17a09
https://data.gov.cz/datov%C3%A1-sada?iri=https%3A%2F%2Fdata.gov.cz%2Fzdroj%2Fdatov%C3%A9-sady%2F00020699%2Ff04b1778cde38d1dd286204f98713015
https://data.gov.cz/datov%C3%A1-sada?iri=https%3A%2F%2Fdata.gov.cz%2Fzdroj%2Fdatov%C3%A9-sady%2F00020699%2F667668334a9c0949cd472cfcc75c05dd
https://data.gov.cz/datov%C3%A1-sada?iri=https%3A%2F%2Fdata.gov.cz%2Fzdroj%2Fdatov%C3%A9-sady%2F00020699%2Fa9c1d059bb01e950551cf762824c9168
https://data.gov.cz/datov%C3%A1-sada?iri=https%3A%2F%2Fdata.gov.cz%2Fzdroj%2Fdatov%C3%A9-sady%2F00020699%2F8fd86c8c89328692ffb17f8e568115e2
https://data.gov.cz/datov%C3%A1-sada?iri=https%3A%2F%2Fdata.gov.cz%2Fzdroj%2Fdatov%C3%A9-sady%2F00020699%2F80586d07786a3c053cc208c1e0740289
https://data.gov.cz/datov%C3%A1-sada?iri=https%3A%2F%2Fdata.gov.cz%2Fzdroj%2Fdatov%C3%A9-sady%2F00020699%2F76b0902916db088bfb034147be1533a3
https://data.gov.cz/datov%C3%A1-sada?iri=https%3A%2F%2Fdata.gov.cz%2Fzdroj%2Fdatov%C3%A9-sady%2F00020699%2F312ca0c1f8b2676bd462fc6629d1d7dc
https://data.gov.cz/datov%C3%A1-sada?iri=https%3A%2F%2Fdata.gov.cz%2Fzdroj%2Fdatov%C3%A9-sady%2F00020699%2F3e43b3b61cff5babc0306804c5678785
https://data.gov.cz/datov%C3%A1-sada?iri=https%3A%2F%2Fdata.gov.cz%2Fzdroj%2Fdatov%C3%A9-sady%2F00020699%2F1a0df87659b07930561cdbacc557e691
https://data.gov.cz/datov%C3%A1-sada?iri=https%3A%2F%2Fdata.gov.cz%2Fzdroj%2Fdatov%C3%A9-sady%2F00020699%2F8150af712ecd55ea9eda833a837e97bf
https://data.gov.cz/datov%C3%A1-sada?iri=https%3A%2F%2Fdata.gov.cz%2Fzdroj%2Fdatov%C3%A9-sady%2F00020699%2Fe8d926ce4f9e3a6ee137b2293a6ab0dc
https://data.gov.cz/datov%C3%A1-sada?iri=https%3A%2F%2Fdata.gov.cz%2Fzdroj%2Fdatov%C3%A9-sady%2F00020699%2Fb7818c3d8a44a5599e9556f6f39e41dc
https://data.gov.cz/datov%C3%A1-sada?iri=https%3A%2F%2Fdata.gov.cz%2Fzdroj%2Fdatov%C3%A9-sady%2F00020699%2F12ee8445fad2efb41311ed0999da8341
</t>
  </si>
  <si>
    <t>Údaje z modelu numerických předpovědí počasí</t>
  </si>
  <si>
    <t xml:space="preserve">https://data.gov.cz/datov%C3%A1-sada?iri=https%3A%2F%2Fdata.gov.cz%2Fzdroj%2Fdatov%C3%A9-sady%2F00020699%2Fb1cd4e0524beb3027035a244a9b22975
https://data.gov.cz/datov%C3%A1-sada?iri=https%3A%2F%2Fdata.gov.cz%2Fzdroj%2Fdatov%C3%A9-sady%2F00020699%2F9e22d6ca76c528677c98a69c9fecde7e
https://data.gov.cz/datov%C3%A1-sada?iri=https%3A%2F%2Fdata.gov.cz%2Fzdroj%2Fdatov%C3%A9-sady%2F00020699%2Fca7f3d8090b79dcadf36e36cae5a1e8a
</t>
  </si>
  <si>
    <t>Název společnosti (plná verze; případně alternativní názvy)</t>
  </si>
  <si>
    <t>Ministerstvo spravedlnosti</t>
  </si>
  <si>
    <t>zákon č. 304/2013 Sb., o veřejných rejstřících právnických a fyzických osob</t>
  </si>
  <si>
    <t>Status společnosti (např. zda byla uzavřena, vymazána z rejstříku, zrušena, zanikla (a datum těchto událostí), je ekonomicky aktivní nebo nečinná, jak je definováno ve vnitrostátních právních předpisech)</t>
  </si>
  <si>
    <t>Datum registrace</t>
  </si>
  <si>
    <t>Adresa sídla</t>
  </si>
  <si>
    <t>Právní forma</t>
  </si>
  <si>
    <t>Registrační číslo</t>
  </si>
  <si>
    <t>Členský stát, ve kterém je společnost registrována</t>
  </si>
  <si>
    <t>Činnost/činnosti, které jsou předmětem podnikání, např. kód NACE</t>
  </si>
  <si>
    <t>Účetní doklady, které zahrnují:</t>
  </si>
  <si>
    <t>Účetní závěrky (včetně seznamu účastí, dceřiných společností a přidružených podniků, adresy jejich sídla a podílu na základním kapitálu), zprávy o auditu.</t>
  </si>
  <si>
    <t>Přehledy nefinančních informací, zprávy o řízení a jiné výkazy nebo zprávy.</t>
  </si>
  <si>
    <t>Výroční finanční zprávy</t>
  </si>
  <si>
    <t>Publikováno  dle požadovaného obsahu v NKOD</t>
  </si>
  <si>
    <t>Dopravní sítě dle INSPIRE</t>
  </si>
  <si>
    <t>Ministerstvo dopravy</t>
  </si>
  <si>
    <t>zákon č. 123/1998 Sb., o právu na informace o životním prostředí
zákon č. 200/1994 Sb., o zeměměřictví</t>
  </si>
  <si>
    <t xml:space="preserve">Koordinátorem tohoto tématu je Ministerstvo dopravy ve spolupráci s Českým úřadem zeměměřickým a katastrálním.
</t>
  </si>
  <si>
    <t>https://data.gov.cz/datov%C3%A1-sada?iri=https%3A%2F%2Fdata.gov.cz%2Fzdroj%2Fdatov%C3%A9-sady%2F00025712%2F6bc20b29a4f13e64d2974c067007e5d8
https://data.gov.cz/datov%C3%A1-sada?iri=https%3A%2F%2Fdata.gov.cz%2Fzdroj%2Fdatov%C3%A9-sady%2F00025712%2F55426c9ec9f22d420e587b750885cbf2
https://data.gov.cz/datov%C3%A1-sada?iri=https%3A%2F%2Fdata.gov.cz%2Fzdroj%2Fdatov%C3%A9-sady%2F00025712%2Fefa9396b2cbf78d05baad5167c76e326
https://data.gov.cz/datov%C3%A1-sada?iri=https%3A%2F%2Fdata.gov.cz%2Fzdroj%2Fdatov%C3%A9-sady%2F00025712%2Fe8fe63da672cd776c9cf3bf2ba25e727
https://data.gov.cz/datov%C3%A1-sada?iri=https%3A%2F%2Fdata.gov.cz%2Fzdroj%2Fdatov%C3%A9-sady%2F00025712%2F82d12168abca819a9d68f7929a943f14</t>
  </si>
  <si>
    <t>Vlastnosti plavební dráhy</t>
  </si>
  <si>
    <t>Státní plavební správa</t>
  </si>
  <si>
    <t>vodní zákon (§ 19, 20, 21) + související vyhlášky</t>
  </si>
  <si>
    <t>Dlouhodobé překážky na plavební dráze a spolehlivost</t>
  </si>
  <si>
    <t>Sazby poplatků za infrastrukturu vodních cest</t>
  </si>
  <si>
    <t>Jiná fyzická omezení na vodních cestách</t>
  </si>
  <si>
    <t>Pravidelná provozní doba zdymadel a mostů</t>
  </si>
  <si>
    <t>§ 22a zákona 114/1995 Sb. - nepřímo</t>
  </si>
  <si>
    <t>https://plavebniurad.cz/predpisy/predpis.php?typ=i&amp;id=312&amp;zdroj=lavdis
 https://plavebniurad.cz/predpisy/predpis.php?typ=oop&amp;id=918&amp;zdroj=lavdis
https://www.rvccr.cz/pristavy-a-sluzby/pohyblive-mosty-na-vltave</t>
  </si>
  <si>
    <t>Umístění a charakteristiky přístavů a překladišť</t>
  </si>
  <si>
    <t>§ 6 zákona o vnitrostátní plavbě</t>
  </si>
  <si>
    <t>Seznam navigačních signálů (bójky, majáky)</t>
  </si>
  <si>
    <t>vyhláška č. 67/2015 Sb.</t>
  </si>
  <si>
    <t>Plavební pravidla a doporučení</t>
  </si>
  <si>
    <t>zákon č. 114/1995 Sb.</t>
  </si>
  <si>
    <r>
      <t>Obrysy</t>
    </r>
    <r>
      <rPr>
        <b/>
        <i/>
        <sz val="11"/>
        <rFont val="Calibri"/>
        <family val="2"/>
        <charset val="238"/>
        <scheme val="minor"/>
      </rPr>
      <t xml:space="preserve"> </t>
    </r>
    <r>
      <rPr>
        <b/>
        <sz val="11"/>
        <rFont val="Calibri"/>
        <family val="2"/>
        <charset val="238"/>
        <scheme val="minor"/>
      </rPr>
      <t>hloubek vody v plavebním kanálu</t>
    </r>
  </si>
  <si>
    <t>Dočasné překážky na plavební dráze</t>
  </si>
  <si>
    <t>Současné a budoucí stavy hladiny vody na vodoměrech</t>
  </si>
  <si>
    <t>Stav řek, kanálů, zdymadel a mostů
**zdymadel a mostů</t>
  </si>
  <si>
    <t>§ 54 vodního zákona + § 14 vyhláška č. 98/2011 Sb.</t>
  </si>
  <si>
    <t>https://hydro.chmi.cz/hpps/index.php?lng=CZE/</t>
  </si>
  <si>
    <t>https://www.rvccr.cz/strategicke-zamery-a-stavby/cef-nastroj-pro-propojeni-evropy</t>
  </si>
  <si>
    <t>Omezení způsobená povodní a zamrznutím</t>
  </si>
  <si>
    <t>Krátkodobé změny v provozní době zdymadel a mostů</t>
  </si>
  <si>
    <t>Krátkodobé změny v navigačních signálech</t>
  </si>
  <si>
    <t>Osy vodních toků</t>
  </si>
  <si>
    <t>Státní podnik povodí</t>
  </si>
  <si>
    <t>§ 48 vodního zákona</t>
  </si>
  <si>
    <t>Odkazy na externí xml soubory s provozními časy omezujících infrastruktur</t>
  </si>
  <si>
    <t>Umístění přístavů a překladišť</t>
  </si>
  <si>
    <t>Referenční údaje pro vodoměry důležité pro plavbu</t>
  </si>
  <si>
    <t>Břeh vodního toku při střední hladině vody</t>
  </si>
  <si>
    <t>Stavba/konstrukce pobřeží</t>
  </si>
  <si>
    <r>
      <t>Obrysy</t>
    </r>
    <r>
      <rPr>
        <b/>
        <i/>
        <sz val="11"/>
        <color theme="1"/>
        <rFont val="Calibri"/>
        <family val="2"/>
        <charset val="238"/>
        <scheme val="minor"/>
      </rPr>
      <t xml:space="preserve"> </t>
    </r>
    <r>
      <rPr>
        <b/>
        <sz val="11"/>
        <color theme="1"/>
        <rFont val="Calibri"/>
        <family val="2"/>
        <charset val="238"/>
        <scheme val="minor"/>
      </rPr>
      <t>zdymadel (plavebních komor?) a přehrad</t>
    </r>
  </si>
  <si>
    <t>Ředitelství vodních cest ČR</t>
  </si>
  <si>
    <t>https://www.rvccr.cz/strategicke-zamery-a-stavby/batuv-kanal/modernizace-plavebnich-komor</t>
  </si>
  <si>
    <t>Překážky ve vodním toku</t>
  </si>
  <si>
    <t>§ 20 vodního zákona + vyhláška č. 414/2013 Sb.</t>
  </si>
  <si>
    <t>Izolovaná nebezpečí v plavební dráze / plavebním kanálu pod a nad hladinou</t>
  </si>
  <si>
    <t>Seznam navigačních signálů a dopravních značek (plavební znaky)</t>
  </si>
  <si>
    <t>vyhláška č. 67/2015</t>
  </si>
  <si>
    <t>https://www.lavdis.cz/vodni-cesty/signalni-brehove-znaky</t>
  </si>
  <si>
    <t>Pozn.</t>
  </si>
  <si>
    <t>Chybí API + metadata</t>
  </si>
  <si>
    <t>Stav plnění</t>
  </si>
  <si>
    <t xml:space="preserve">Stav plnění </t>
  </si>
  <si>
    <t>Plní všechny kvalitativní požadavky pro HVD (reporting)</t>
  </si>
  <si>
    <t xml:space="preserve">Dílčí povodí
</t>
  </si>
  <si>
    <t>Vodní nádrže</t>
  </si>
  <si>
    <t>https://data.gov.cz/datov%C3%A1-sada?iri=https%3A%2F%2Fdata.gov.cz%2Fzdroj%2Fdatov%C3%A9-sady%2F00020478%2Fd41252e2141f70a767348be363c952e7</t>
  </si>
  <si>
    <t>https://data.gov.cz/datov%C3%A1-sada?iri=https%3A%2F%2Fdata.gov.cz%2Fzdroj%2Fdatov%C3%A9-sady%2F00020699%2F0b61dd7c75b83f760a65ba8f3aa3b0e5</t>
  </si>
  <si>
    <t>Chybí Api</t>
  </si>
  <si>
    <t>Metadata</t>
  </si>
  <si>
    <t xml:space="preserve">https://data.gov.cz/datov%C3%A1-sada?iri=https%3A%2F%2Fdata.gov.cz%2Fzdroj%2Fdatov%C3%A9-sady%2F00025712%2F24f9c594479007c0df2e8d600b3c438b
https://data.gov.cz/datov%C3%A1-sada?iri=https%3A%2F%2Fdata.gov.cz%2Fzdroj%2Fdatov%C3%A9-sady%2F00025712%2Feace8c737475e54e8fd6a9ae07c8626a
</t>
  </si>
  <si>
    <t>https://data.gov.cz/datov%C3%A1-sada?iri=https%3A%2F%2Fdata.gov.cz%2Fzdroj%2Fdatov%C3%A9-sady%2F00025798%2F91a294bb8848170a4596f655f9017ddb</t>
  </si>
  <si>
    <t>https://data.gov.cz/datov%C3%A1-sada?iri=https%3A%2F%2Fdata.gov.cz%2Fzdroj%2Fdatov%C3%A9-sady%2F00025798%2F6fdefd7ae357067e9d0b77bbd48e65de</t>
  </si>
  <si>
    <t>https://data.gov.cz/datov%C3%A1-sada?iri=https%3A%2F%2Fdata.gov.cz%2Fzdroj%2Fdatov%C3%A9-sady%2F00025798%2F00205d16ff210fc031f5ea5f0c9e9693</t>
  </si>
  <si>
    <t>Chybí applicableLegislation a HVD kategorie k datové službě</t>
  </si>
  <si>
    <t> https://data.gov.cz/datov%C3%A1-sada?iri=https%3A%2F%2Fdata.gov.cz%2Fzdroj%2Fdatov%C3%A9-sady%2F00025798%2Fdd5d22de6beb1f59d197659557af85c4</t>
  </si>
  <si>
    <t>https://data.gov.cz/datov%C3%A1-sada?iri=https%3A%2F%2Fdata.gov.cz%2Fzdroj%2Fdatov%C3%A9-sady%2F00025798%2Fcebc70de79832c4b5e091720abea1bdf</t>
  </si>
  <si>
    <t>Chybí bulk download, applicableLegislation a HVD kategorie k datové službě</t>
  </si>
  <si>
    <t>Chybí bulk download, komplet metadata</t>
  </si>
  <si>
    <t>Chybí API</t>
  </si>
  <si>
    <t>https://data.gov.cz/datov%C3%A1-sada?iri=https%3A%2F%2Fdata.gov.cz%2Fzdroj%2Fdatov%C3%A9-sady%2F00020699%2F37f82af3771f8af5b52d635078a2ac17</t>
  </si>
  <si>
    <t>https://data.gov.cz/datov%C3%A1-sada?iri=https%3A%2F%2Fdata.gov.cz%2Fzdroj%2Fdatov%C3%A9-sady%2F00020478%2F71a44d3e8a736216a7eb3d7ee6cf990d</t>
  </si>
  <si>
    <t>https://data.gov.cz/datov%C3%A1-sada?iri=https%3A%2F%2Fdata.gov.cz%2Fzdroj%2Fdatov%C3%A9-sady%2F00020478%2Fe250b943c7a19487974381d408584d21
https://data.gov.cz/datov%C3%A1-sada?iri=https%3A%2F%2Fdata.gov.cz%2Fzdroj%2Fdatov%C3%A9-sady%2F00020478%2F5bc201cfaeb94e49eabbc18df2e14677
https://data.gov.cz/datov%C3%A1-sada?iri=https%3A%2F%2Fdata.gov.cz%2Fzdroj%2Fdatov%C3%A9-sady%2F00020478%2Fe644b1e76e9ff5274ba89ac4d2d3de3b</t>
  </si>
  <si>
    <t>https://data.gov.cz/datov%C3%A1-sada?iri=https%3A%2F%2Fdata.gov.cz%2Fzdroj%2Fdatov%C3%A9-sady%2F00025798%2Fd5b5b634ca6f7480c971ed82d6696b48</t>
  </si>
  <si>
    <t>https://data.gov.cz/datov%C3%A1-sada?iri=https%3A%2F%2Fdata.gov.cz%2Fzdroj%2Fdatov%C3%A9-sady%2F00025798%2Fe58a5f6e052ee1b7b468e73f8ec247e5</t>
  </si>
  <si>
    <t>Chybí bulk download a metadata k službě</t>
  </si>
  <si>
    <t>https://data.gov.cz/datov%C3%A1-sada?iri=https%3A%2F%2Fdata.gov.cz%2Fzdroj%2Fdatov%C3%A9-sady%2F00164801%2F4769d9f1677ea73c960a1a328fac6681</t>
  </si>
  <si>
    <t>https://data.gov.cz/datov%C3%A1-sada?iri=https%3A%2F%2Fdata.gov.cz%2Fzdroj%2Fdatov%C3%A9-sady%2F00020699%2F4ac79aa72c38dee23cccdf793e7bc85e</t>
  </si>
  <si>
    <t>https://data.gov.cz/datov%C3%A1-sada?iri=https%3A%2F%2Fdata.gov.cz%2Fzdroj%2Fdatov%C3%A9-sady%2F00020711%2F4b1accb2671ee1daa176914efe7678a3
https://data.gov.cz/datov%C3%A1-sada?iri=https%3A%2F%2Fdata.gov.cz%2Fzdroj%2Fdatov%C3%A9-sady%2F00020711%2Ffb91dd088d8d8abdc88bab7eae5f797c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</si>
</sst>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trike/>
      <sz val="11"/>
      <color theme="1"/>
      <name val="Calibri"/>
      <family val="2"/>
      <charset val="238"/>
      <scheme val="minor"/>
    </font>
    <font>
      <sz val="11"/>
      <name val="Calibri"/>
      <family val="2"/>
      <charset val="238"/>
      <scheme val="minor"/>
    </font>
    <font>
      <b/>
      <sz val="11"/>
      <name val="Calibri"/>
      <family val="2"/>
      <charset val="238"/>
      <scheme val="minor"/>
    </font>
    <font>
      <b/>
      <i/>
      <sz val="11"/>
      <name val="Calibri"/>
      <family val="2"/>
      <charset val="238"/>
      <scheme val="minor"/>
    </font>
    <font>
      <b/>
      <i/>
      <sz val="11"/>
      <color theme="1"/>
      <name val="Calibri"/>
      <family val="2"/>
      <charset val="238"/>
      <scheme val="minor"/>
    </font>
    <font>
      <sz val="11"/>
      <color rgb="FF000000"/>
      <name val="Calibri"/>
      <family val="2"/>
      <charset val="238"/>
    </font>
    <font>
      <sz val="11"/>
      <color rgb="FF000000"/>
      <name val="Aptos Narrow"/>
      <family val="2"/>
    </font>
    <font>
      <sz val="11"/>
      <color rgb="FF000000"/>
      <name val="Calibri"/>
      <family val="2"/>
      <charset val="238"/>
      <scheme val="minor"/>
    </font>
    <font>
      <b/>
      <sz val="11"/>
      <color rgb="FF000000"/>
      <name val="Calibri"/>
      <family val="2"/>
      <charset val="238"/>
    </font>
    <font>
      <b/>
      <sz val="11"/>
      <color rgb="FF000000"/>
      <name val="Aptos Narrow"/>
      <family val="2"/>
    </font>
    <font>
      <sz val="8"/>
      <name val="Calibri"/>
      <family val="2"/>
      <charset val="238"/>
      <scheme val="minor"/>
    </font>
    <font>
      <sz val="11"/>
      <color theme="1"/>
      <name val="Calibri"/>
      <family val="2"/>
      <charset val="238"/>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97059"/>
        <bgColor indexed="64"/>
      </patternFill>
    </fill>
    <fill>
      <patternFill patternType="solid">
        <fgColor rgb="FFB5D9F3"/>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9" fontId="14" fillId="0" borderId="0" applyFon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3" fillId="0" borderId="0" xfId="0" applyFont="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6" borderId="0" xfId="0" applyFill="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1" applyFill="1" applyBorder="1" applyAlignment="1">
      <alignment horizontal="center" vertical="center" wrapText="1"/>
    </xf>
    <xf numFmtId="0" fontId="4" fillId="0" borderId="1" xfId="2" applyFont="1" applyFill="1" applyBorder="1" applyAlignment="1">
      <alignment horizontal="center" vertical="center" wrapText="1"/>
    </xf>
    <xf numFmtId="0" fontId="2" fillId="0" borderId="1" xfId="2" applyFill="1" applyBorder="1" applyAlignment="1">
      <alignment horizontal="center" vertical="center" wrapText="1"/>
    </xf>
    <xf numFmtId="0" fontId="0" fillId="7" borderId="0" xfId="0" applyFill="1" applyAlignment="1">
      <alignment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8" fillId="0" borderId="1" xfId="0" applyFont="1" applyBorder="1" applyAlignment="1">
      <alignment horizontal="center" wrapText="1"/>
    </xf>
    <xf numFmtId="0" fontId="12" fillId="0" borderId="1" xfId="0" applyFont="1" applyBorder="1" applyAlignment="1">
      <alignment horizontal="center" vertical="center" wrapText="1"/>
    </xf>
    <xf numFmtId="0" fontId="9" fillId="0" borderId="1" xfId="0" applyFont="1" applyBorder="1" applyAlignment="1">
      <alignment horizontal="center" wrapText="1"/>
    </xf>
    <xf numFmtId="0" fontId="10" fillId="0" borderId="1" xfId="0" applyFont="1" applyBorder="1" applyAlignment="1">
      <alignment horizontal="center" vertical="center" wrapText="1"/>
    </xf>
    <xf numFmtId="0" fontId="8" fillId="0" borderId="1" xfId="0" applyFont="1" applyBorder="1" applyAlignment="1">
      <alignment horizontal="center" vertical="center"/>
    </xf>
    <xf numFmtId="0" fontId="2" fillId="0" borderId="1" xfId="1" applyFill="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8" borderId="1" xfId="0" applyFill="1" applyBorder="1" applyAlignment="1">
      <alignment horizontal="center" vertical="center"/>
    </xf>
    <xf numFmtId="0" fontId="2" fillId="8" borderId="1" xfId="1" applyFill="1" applyBorder="1" applyAlignment="1">
      <alignment horizontal="center" vertical="center" wrapText="1"/>
    </xf>
    <xf numFmtId="0" fontId="9" fillId="0" borderId="1" xfId="0" applyFont="1" applyBorder="1" applyAlignment="1">
      <alignment horizontal="center" vertical="center" wrapText="1"/>
    </xf>
    <xf numFmtId="0" fontId="1" fillId="8" borderId="2" xfId="0" applyFont="1" applyFill="1" applyBorder="1" applyAlignment="1">
      <alignment horizontal="center" vertical="center" wrapText="1"/>
    </xf>
    <xf numFmtId="0" fontId="0" fillId="0" borderId="1" xfId="0" applyBorder="1"/>
    <xf numFmtId="9" fontId="0" fillId="0" borderId="1" xfId="3" applyFont="1" applyBorder="1"/>
    <xf numFmtId="9" fontId="0" fillId="9" borderId="1" xfId="3" applyFont="1" applyFill="1" applyBorder="1"/>
    <xf numFmtId="9" fontId="0" fillId="0" borderId="1" xfId="3" applyFont="1" applyBorder="1" applyAlignment="1">
      <alignment horizontal="center" vertical="center"/>
    </xf>
    <xf numFmtId="9" fontId="0" fillId="9" borderId="1" xfId="3" applyFont="1" applyFill="1" applyBorder="1" applyAlignment="1">
      <alignment horizontal="center" vertical="center"/>
    </xf>
    <xf numFmtId="9" fontId="0" fillId="0" borderId="0" xfId="3" applyFont="1" applyBorder="1"/>
    <xf numFmtId="0" fontId="0" fillId="0" borderId="3" xfId="0" applyBorder="1" applyAlignment="1">
      <alignment vertical="center"/>
    </xf>
    <xf numFmtId="0" fontId="2" fillId="0" borderId="1" xfId="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cellXfs>
  <cellStyles count="4">
    <cellStyle name="Hyperlink" xfId="2" xr:uid="{00000000-0005-0000-0000-000000000000}"/>
    <cellStyle name="Hypertextový odkaz" xfId="1" builtinId="8"/>
    <cellStyle name="Normální" xfId="0" builtinId="0"/>
    <cellStyle name="Procenta" xfId="3" builtinId="5"/>
  </cellStyles>
  <dxfs count="0"/>
  <tableStyles count="0" defaultTableStyle="TableStyleMedium2" defaultPivotStyle="PivotStyleLight16"/>
  <colors>
    <mruColors>
      <color rgb="FFB5D9F3"/>
      <color rgb="FFF9705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Motiv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712%2Fefb1991fdce883ba25bfcca677f6f7ad" TargetMode="External"/><Relationship Id="rId7" Type="http://schemas.openxmlformats.org/officeDocument/2006/relationships/hyperlink" Target="https://data.gov.cz/datov%C3%A1-sada?iri=https%3A%2F%2Fdata.gov.cz%2Fzdroj%2Fdatov%C3%A9-sady%2F00025712%2Ff560ecede129edba46e603d8c571be4d" TargetMode="External"/><Relationship Id="rId2" Type="http://schemas.openxmlformats.org/officeDocument/2006/relationships/hyperlink" Target="https://data.gov.cz/datov%C3%A1-sada?iri=https%3A%2F%2Fdata.gov.cz%2Fzdroj%2Fdatov%C3%A9-sady%2F00025712%2F90195e72c409a72df1106ffce3702c65" TargetMode="External"/><Relationship Id="rId1" Type="http://schemas.openxmlformats.org/officeDocument/2006/relationships/hyperlink" Target="https://data.gov.cz/datov%C3%A1-sada?iri=https%3A%2F%2Fdata.gov.cz%2Fzdroj%2Fdatov%C3%A9-sady%2F00025712%2F165a95981c3f2f74d508d14c8d9fbafd" TargetMode="External"/><Relationship Id="rId6" Type="http://schemas.openxmlformats.org/officeDocument/2006/relationships/hyperlink" Target="https://data.gov.cz/datov%C3%A1-sada?iri=https%3A%2F%2Fdata.gov.cz%2Fzdroj%2Fdatov%C3%A9-sady%2F00025712%2F037cf01296c0fda4d439ca0219043007" TargetMode="External"/><Relationship Id="rId5"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 Id="rId4" Type="http://schemas.openxmlformats.org/officeDocument/2006/relationships/hyperlink" Target="https://data.gov.cz/datov&#233;-sady?poskytovatel=https%3A%2F%2Frpp-opendata.egon.gov.cz%2Fodrpp%2Fzdroj%2Forg&#225;n-ve&#345;ejn&#233;-moci%2F00020478&amp;kl&#237;&#269;ov&#225;-slova=cel&#225;%20&#269;r&amp;kl&#237;&#269;ov&#225;-slova=DPB"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ata.gov.cz/datov%C3%A1-sada?iri=https%3A%2F%2Fdata.gov.cz%2Fzdroj%2Fdatov%C3%A9-sady%2F00020699%2F97cd657568731f96adfa9c1bc6b2ff18" TargetMode="External"/><Relationship Id="rId18" Type="http://schemas.openxmlformats.org/officeDocument/2006/relationships/hyperlink" Target="https://data.gov.cz/datov%C3%A1-sada?iri=https%3A%2F%2Fdata.gov.cz%2Fzdroj%2Fdatov%C3%A9-sady%2F62933591%2F1a03229f5c83a2bc9c0e06f22749da0f" TargetMode="External"/><Relationship Id="rId26" Type="http://schemas.openxmlformats.org/officeDocument/2006/relationships/hyperlink" Target="https://data.gov.cz/datov%C3%A1-sada?iri=https%3A%2F%2Fdata.gov.cz%2Fzdroj%2Fdatov%C3%A9-sady%2F00020711%2Fbcbf2d314735a233c74085295d3636ac" TargetMode="External"/><Relationship Id="rId3" Type="http://schemas.openxmlformats.org/officeDocument/2006/relationships/hyperlink" Target="https://data.gov.cz/datov%C3%A1-sada?iri=https%3A%2F%2Fdata.gov.cz%2Fzdroj%2Fdatov%C3%A9-sady%2F62933591%2Fe1ba62306e1103af5d72310a019493f1" TargetMode="External"/><Relationship Id="rId21" Type="http://schemas.openxmlformats.org/officeDocument/2006/relationships/hyperlink" Target="https://data.gov.cz/datov%C3%A1-sada?iri=https%3A%2F%2Fdata.gov.cz%2Fzdroj%2Fdatov%C3%A9-sady%2F00020699%2Fc724d055011d82189bbfc3766ffd1eb7" TargetMode="External"/><Relationship Id="rId7" Type="http://schemas.openxmlformats.org/officeDocument/2006/relationships/hyperlink" Target="https://data.gov.cz/datov%C3%A1-sada?iri=https%3A%2F%2Fdata.gov.cz%2Fzdroj%2Fdatov%C3%A9-sady%2F00020699%2F0b61dd7c75b83f760a65ba8f3aa3b0e5" TargetMode="External"/><Relationship Id="rId12" Type="http://schemas.openxmlformats.org/officeDocument/2006/relationships/hyperlink" Target="https://data.gov.cz/datov%C3%A1-sada?iri=https%3A%2F%2Fdata.gov.cz%2Fzdroj%2Fdatov%C3%A9-sady%2F00025712%2F6485fa20f921c03133b0b07de94c7613" TargetMode="External"/><Relationship Id="rId17" Type="http://schemas.openxmlformats.org/officeDocument/2006/relationships/hyperlink" Target="https://data.gov.cz/datov%C3%A1-sada?iri=https%3A%2F%2Fdata.gov.cz%2Fzdroj%2Fdatov%C3%A9-sady%2F00020711%2F53586df59423419b9065ecb603d7cbfe" TargetMode="External"/><Relationship Id="rId25" Type="http://schemas.openxmlformats.org/officeDocument/2006/relationships/hyperlink" Target="https://data.gov.cz/datov%C3%A1-sada?iri=https%3A%2F%2Fdata.gov.cz%2Fzdroj%2Fdatov%C3%A9-sady%2F00025798%2Fe229f360723bc105ef98ac9b2113f292" TargetMode="External"/><Relationship Id="rId33" Type="http://schemas.openxmlformats.org/officeDocument/2006/relationships/hyperlink" Target="https://data.gov.cz/datov%C3%A1-sada?iri=https%3A%2F%2Fdata.gov.cz%2Fzdroj%2Fdatov%C3%A9-sady%2F00020699%2F062f68b1c9fb54998f0ddb5f8578883e" TargetMode="External"/><Relationship Id="rId2" Type="http://schemas.openxmlformats.org/officeDocument/2006/relationships/hyperlink" Target="https://data.gov.cz/datov%C3%A1-sada?iri=https%3A%2F%2Fdata.gov.cz%2Fzdroj%2Fdatov%C3%A9-sady%2F00025798%2F2498e3343ea928eb374d534397f4d92a" TargetMode="External"/><Relationship Id="rId16" Type="http://schemas.openxmlformats.org/officeDocument/2006/relationships/hyperlink" Target="https://data.gov.cz/datov%C3%A1-sada?iri=https%3A%2F%2Fdata.gov.cz%2Fzdroj%2Fdatov%C3%A9-sady%2F00020711%2Fe945f51e756748bd24d805a26a922306" TargetMode="External"/><Relationship Id="rId20" Type="http://schemas.openxmlformats.org/officeDocument/2006/relationships/hyperlink" Target="https://data.gov.cz/datov%C3%A1-sada?iri=https%3A%2F%2Fdata.gov.cz%2Fzdroj%2Fdatov%C3%A9-sady%2F00020699%2Fc4d6e0cf5a123d044e63769cc803eecc" TargetMode="External"/><Relationship Id="rId29" Type="http://schemas.openxmlformats.org/officeDocument/2006/relationships/hyperlink" Target="https://data.gov.cz/datov%C3%A1-sada?iri=https%3A%2F%2Fdata.gov.cz%2Fzdroj%2Fdatov%C3%A9-sady%2F45249130%2F0e102ea2488050ca51a2e1a50133f3b4" TargetMode="External"/><Relationship Id="rId1" Type="http://schemas.openxmlformats.org/officeDocument/2006/relationships/hyperlink" Target="https://data.gov.cz/datov%C3%A1-sada?iri=https%3A%2F%2Fdata.gov.cz%2Fzdroj%2Fdatov%C3%A9-sady%2F00025798%2F6cc206987a9e780f6921270c20eb9868" TargetMode="External"/><Relationship Id="rId6" Type="http://schemas.openxmlformats.org/officeDocument/2006/relationships/hyperlink" Target="https://data.gov.cz/datov%C3%A1-sada?iri=https%3A%2F%2Fdata.gov.cz%2Fzdroj%2Fdatov%C3%A9-sady%2F00020478%2Fd41252e2141f70a767348be363c952e7" TargetMode="External"/><Relationship Id="rId11" Type="http://schemas.openxmlformats.org/officeDocument/2006/relationships/hyperlink" Target="https://data.gov.cz/datov%C3%A1-sada?iri=https%3A%2F%2Fdata.gov.cz%2Fzdroj%2Fdatov%C3%A9-sady%2F45249130%2F10995390891b400d892ebc5ef1efd764" TargetMode="External"/><Relationship Id="rId24" Type="http://schemas.openxmlformats.org/officeDocument/2006/relationships/hyperlink" Target="https://data.gov.cz/datov%C3%A1-sada?iri=https%3A%2F%2Fdata.gov.cz%2Fzdroj%2Fdatov%C3%A9-sady%2F00025712%2Facc6342089fd4f1eb12c477a66ec0687" TargetMode="External"/><Relationship Id="rId32" Type="http://schemas.openxmlformats.org/officeDocument/2006/relationships/hyperlink" Target="https://data.gov.cz/datov%C3%A1-sada?iri=https%3A%2F%2Fdata.gov.cz%2Fzdroj%2Fdatov%C3%A9-sady%2F00020699%2Fc4d6e0cf5a123d044e63769cc803eecc" TargetMode="External"/><Relationship Id="rId5" Type="http://schemas.openxmlformats.org/officeDocument/2006/relationships/hyperlink" Target="https://data.gov.cz/datov%C3%A1-sada?iri=https%3A%2F%2Fdata.gov.cz%2Fzdroj%2Fdatov%C3%A9-sady%2F00020699%2F285cb27e06512348e9e00c208f0a8ede" TargetMode="External"/><Relationship Id="rId15" Type="http://schemas.openxmlformats.org/officeDocument/2006/relationships/hyperlink" Target="https://data.gov.cz/datov%C3%A1-sada?iri=https%3A%2F%2Fdata.gov.cz%2Fzdroj%2Fdatov%C3%A9-sady%2F00020711%2F43e77222571c00073c67cefd9896863a" TargetMode="External"/><Relationship Id="rId23" Type="http://schemas.openxmlformats.org/officeDocument/2006/relationships/hyperlink" Target="https://data.gov.cz/datov%C3%A1-sada?iri=https%3A%2F%2Fdata.gov.cz%2Fzdroj%2Fdatov%C3%A9-sady%2F62933591%2F42a3b327d12c3a32e0aa164d2c989fc5" TargetMode="External"/><Relationship Id="rId28" Type="http://schemas.openxmlformats.org/officeDocument/2006/relationships/hyperlink" Target="https://data.gov.cz/datov%C3%A1-sada?iri=https%3A%2F%2Fdata.gov.cz%2Fzdroj%2Fdatov%C3%A9-sady%2F45249130%2F735425a8395cf16a2a70b5c5559f2248" TargetMode="External"/><Relationship Id="rId10" Type="http://schemas.openxmlformats.org/officeDocument/2006/relationships/hyperlink" Target="https://data.gov.cz/datov%C3%A1-sada?iri=https%3A%2F%2Fdata.gov.cz%2Fzdroj%2Fdatov%C3%A9-sady%2F00025798%2Fcebc70de79832c4b5e091720abea1bdf" TargetMode="External"/><Relationship Id="rId19" Type="http://schemas.openxmlformats.org/officeDocument/2006/relationships/hyperlink" Target="https://data.gov.cz/datov%C3%A1-sada?iri=https%3A%2F%2Fdata.gov.cz%2Fzdroj%2Fdatov%C3%A9-sady%2F00025798%2Ff40b2a2f3dfef8edb55d798a786d3727" TargetMode="External"/><Relationship Id="rId31" Type="http://schemas.openxmlformats.org/officeDocument/2006/relationships/hyperlink" Target="https://data.gov.cz/datov%C3%A1-sada?iri=https%3A%2F%2Fdata.gov.cz%2Fzdroj%2Fdatov%C3%A9-sady%2F00020699%2Fc4d6e0cf5a123d044e63769cc803eecc" TargetMode="External"/><Relationship Id="rId4" Type="http://schemas.openxmlformats.org/officeDocument/2006/relationships/hyperlink" Target="https://data.gov.cz/datov%C3%A1-sada?iri=https%3A%2F%2Fdata.gov.cz%2Fzdroj%2Fdatov%C3%A9-sady%2F00020711%2F44df80c89b568d03def2ab953ceb023d" TargetMode="External"/><Relationship Id="rId9" Type="http://schemas.openxmlformats.org/officeDocument/2006/relationships/hyperlink" Target="https://data.gov.cz/datov%C3%A1-sada?iri=https%3A%2F%2Fdata.gov.cz%2Fzdroj%2Fdatov%C3%A9-sady%2F00025798%2F91a294bb8848170a4596f655f9017ddb" TargetMode="External"/><Relationship Id="rId14" Type="http://schemas.openxmlformats.org/officeDocument/2006/relationships/hyperlink" Target="https://data.gov.cz/datov%C3%A1-sada?iri=https%3A%2F%2Fdata.gov.cz%2Fzdroj%2Fdatov%C3%A9-sady%2F00025798%2F6fdefd7ae357067e9d0b77bbd48e65de" TargetMode="External"/><Relationship Id="rId22" Type="http://schemas.openxmlformats.org/officeDocument/2006/relationships/hyperlink" Target="https://data.gov.cz/datov%C3%A1-sada?iri=https%3A%2F%2Fdata.gov.cz%2Fzdroj%2Fdatov%C3%A9-sady%2F00020711%2Ffc8268377f1579aa55bdf650ff91f859" TargetMode="External"/><Relationship Id="rId27" Type="http://schemas.openxmlformats.org/officeDocument/2006/relationships/hyperlink" Target="https://data.gov.cz/datov%C3%A1-sada?iri=https%3A%2F%2Fdata.gov.cz%2Fzdroj%2Fdatov%C3%A9-sady%2F00020711%2Fbabf09e34a091d1212665154da384354" TargetMode="External"/><Relationship Id="rId30" Type="http://schemas.openxmlformats.org/officeDocument/2006/relationships/hyperlink" Target="https://data.gov.cz/datov%C3%A1-sada?iri=https%3A%2F%2Fdata.gov.cz%2Fzdroj%2Fdatov%C3%A9-sady%2F45249130%2F0e102ea2488050ca51a2e1a50133f3b4" TargetMode="External"/><Relationship Id="rId8" Type="http://schemas.openxmlformats.org/officeDocument/2006/relationships/hyperlink" Target="https://data.gov.cz/datov%C3%A1-sada?iri=https%3A%2F%2Fdata.gov.cz%2Fzdroj%2Fdatov%C3%A9-sady%2F62933591%2Fd236a05a0431f1ec840ab45ba4e693b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5593%2F770dfcdbba9a257481e4f2f6546f33ff" TargetMode="External"/><Relationship Id="rId7" Type="http://schemas.openxmlformats.org/officeDocument/2006/relationships/hyperlink" Target="https://data.gov.cz/datov%C3%A1-sada?iri=https%3A%2F%2Fdata.gov.cz%2Fzdroj%2Fdatov%C3%A9-sady%2F00025593%2Ff2d78aded8f905962947c36d6e9ce630" TargetMode="External"/><Relationship Id="rId2" Type="http://schemas.openxmlformats.org/officeDocument/2006/relationships/hyperlink" Target="https://data.gov.cz/datov%C3%A1-sada?iri=https%3A%2F%2Fdata.gov.cz%2Fzdroj%2Fdatov%C3%A9-sady%2F00025593%2Fad70b3378f700784729e3449972e6958" TargetMode="External"/><Relationship Id="rId1" Type="http://schemas.openxmlformats.org/officeDocument/2006/relationships/hyperlink" Target="https://data.gov.cz/datov%C3%A1-sada?iri=https%3A%2F%2Fdata.gov.cz%2Fzdroj%2Fdatov%C3%A9-sady%2F00025593%2F6cd11c7f4eed0a8f7d43f89498572cb9" TargetMode="External"/><Relationship Id="rId6" Type="http://schemas.openxmlformats.org/officeDocument/2006/relationships/hyperlink" Target="https://data.gov.cz/datov%C3%A1-sada?iri=https%3A%2F%2Fdata.gov.cz%2Fzdroj%2Fdatov%C3%A9-sady%2F00025593%2F7c2f7a94b2f73bd19bca09df5c2a903f" TargetMode="External"/><Relationship Id="rId5" Type="http://schemas.openxmlformats.org/officeDocument/2006/relationships/hyperlink" Target="https://data.gov.cz/datov%C3%A1-sada?iri=https%3A%2F%2Fdata.gov.cz%2Fzdroj%2Fdatov%C3%A9-sady%2F00025593%2F7c2f7a94b2f73bd19bca09df5c2a903f" TargetMode="External"/><Relationship Id="rId4" Type="http://schemas.openxmlformats.org/officeDocument/2006/relationships/hyperlink" Target="https://data.gov.cz/datov%C3%A1-sada?iri=https%3A%2F%2Fdata.gov.cz%2Fzdroj%2Fdatov%C3%A9-sady%2F00025593%2F2e1f1da6c79f942cf16c9d7fd3d633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gov.cz/datov%C3%A1-sada?iri=https%3A%2F%2Fdata.gov.cz%2Fzdroj%2Fdatov%C3%A9-sady%2F00020699%2F37f82af3771f8af5b52d635078a2ac17" TargetMode="External"/><Relationship Id="rId2" Type="http://schemas.openxmlformats.org/officeDocument/2006/relationships/hyperlink" Target="https://data.gov.cz/datov%C3%A1-sada?iri=https%3A%2F%2Fdata.gov.cz%2Fzdroj%2Fdatov%C3%A9-sady%2F00020699%2F11f015851c5c71a78d313357227c7635" TargetMode="External"/><Relationship Id="rId1" Type="http://schemas.openxmlformats.org/officeDocument/2006/relationships/hyperlink" Target="https://data.gov.cz/datov%C3%A1-sada?iri=https%3A%2F%2Fdata.gov.cz%2Fzdroj%2Fdatov%C3%A9-sady%2F00020699%2F2f5c5838ee15a8a7264a04d2b1687ef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lavdis.cz/vodni-cesty/signalni-brehove-znaky" TargetMode="External"/><Relationship Id="rId7" Type="http://schemas.openxmlformats.org/officeDocument/2006/relationships/hyperlink" Target="https://data.gov.cz/datov%C3%A1-sada?iri=https%3A%2F%2Fdata.gov.cz%2Fzdroj%2Fdatov%C3%A9-sady%2F00020478%2Fe250b943c7a19487974381d408584d21" TargetMode="External"/><Relationship Id="rId2" Type="http://schemas.openxmlformats.org/officeDocument/2006/relationships/hyperlink" Target="https://www.rvccr.cz/strategicke-zamery-a-stavby/cef-nastroj-pro-propojeni-evropy" TargetMode="External"/><Relationship Id="rId1" Type="http://schemas.openxmlformats.org/officeDocument/2006/relationships/hyperlink" Target="https://hydro.chmi.cz/hpps/index.php?lng=CZE/" TargetMode="External"/><Relationship Id="rId6" Type="http://schemas.openxmlformats.org/officeDocument/2006/relationships/hyperlink" Target="https://data.gov.cz/datov%C3%A1-sada?iri=https%3A%2F%2Fdata.gov.cz%2Fzdroj%2Fdatov%C3%A9-sady%2F00025712%2F6bc20b29a4f13e64d2974c067007e5d8" TargetMode="External"/><Relationship Id="rId5" Type="http://schemas.openxmlformats.org/officeDocument/2006/relationships/hyperlink" Target="https://www.rvccr.cz/strategicke-zamery-a-stavby/batuv-kanal/modernizace-plavebnich-komor" TargetMode="External"/><Relationship Id="rId4" Type="http://schemas.openxmlformats.org/officeDocument/2006/relationships/hyperlink" Target="https://plavebniurad.cz/predpisy/predpis.php?typ=i&amp;id=312&amp;zdroj=lavdishttps://www.rvccr.cz/pristavy-a-sluzby/pohyblive-mosty-na-vlta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9B17-DE8E-43A1-BB09-D29B638043FD}">
  <dimension ref="A1:G9"/>
  <sheetViews>
    <sheetView zoomScale="110" zoomScaleNormal="110" workbookViewId="0">
      <selection activeCell="C18" sqref="C18"/>
    </sheetView>
  </sheetViews>
  <sheetFormatPr defaultRowHeight="14.5" x14ac:dyDescent="0.35"/>
  <cols>
    <col min="1" max="1" width="30.453125" customWidth="1"/>
    <col min="2" max="2" width="37" customWidth="1"/>
    <col min="3" max="3" width="36.453125" customWidth="1"/>
    <col min="4" max="4" width="43.453125" customWidth="1"/>
    <col min="5" max="5" width="60.1796875" customWidth="1"/>
    <col min="6" max="6" width="44.1796875" customWidth="1"/>
    <col min="7" max="7" width="33.7265625" customWidth="1"/>
  </cols>
  <sheetData>
    <row r="1" spans="1:7" ht="29" x14ac:dyDescent="0.35">
      <c r="A1" s="26" t="s">
        <v>0</v>
      </c>
      <c r="B1" s="26" t="s">
        <v>1</v>
      </c>
      <c r="C1" s="26" t="s">
        <v>2</v>
      </c>
      <c r="D1" s="26" t="s">
        <v>3</v>
      </c>
      <c r="E1" s="26" t="s">
        <v>4</v>
      </c>
      <c r="F1" s="26" t="s">
        <v>433</v>
      </c>
      <c r="G1" s="42" t="s">
        <v>429</v>
      </c>
    </row>
    <row r="2" spans="1:7" ht="75" customHeight="1" x14ac:dyDescent="0.35">
      <c r="A2" s="18" t="s">
        <v>6</v>
      </c>
      <c r="B2" s="16" t="s">
        <v>7</v>
      </c>
      <c r="C2" s="16" t="s">
        <v>8</v>
      </c>
      <c r="D2" s="16" t="s">
        <v>9</v>
      </c>
      <c r="E2" s="20" t="s">
        <v>10</v>
      </c>
      <c r="F2" s="15" t="s">
        <v>9</v>
      </c>
      <c r="G2" s="16"/>
    </row>
    <row r="3" spans="1:7" ht="75" customHeight="1" x14ac:dyDescent="0.35">
      <c r="A3" s="18" t="s">
        <v>12</v>
      </c>
      <c r="B3" s="16" t="s">
        <v>7</v>
      </c>
      <c r="C3" s="16" t="s">
        <v>13</v>
      </c>
      <c r="D3" s="16" t="s">
        <v>9</v>
      </c>
      <c r="E3" s="20" t="s">
        <v>14</v>
      </c>
      <c r="F3" s="15" t="s">
        <v>9</v>
      </c>
      <c r="G3" s="16"/>
    </row>
    <row r="4" spans="1:7" ht="75" customHeight="1" x14ac:dyDescent="0.35">
      <c r="A4" s="18" t="s">
        <v>15</v>
      </c>
      <c r="B4" s="16" t="s">
        <v>7</v>
      </c>
      <c r="C4" s="16" t="s">
        <v>8</v>
      </c>
      <c r="D4" s="16" t="s">
        <v>9</v>
      </c>
      <c r="E4" s="20" t="s">
        <v>16</v>
      </c>
      <c r="F4" s="15" t="s">
        <v>9</v>
      </c>
      <c r="G4" s="16"/>
    </row>
    <row r="5" spans="1:7" ht="75" customHeight="1" x14ac:dyDescent="0.35">
      <c r="A5" s="18" t="s">
        <v>17</v>
      </c>
      <c r="B5" s="16" t="s">
        <v>7</v>
      </c>
      <c r="C5" s="16" t="s">
        <v>18</v>
      </c>
      <c r="D5" s="16" t="s">
        <v>9</v>
      </c>
      <c r="E5" s="20" t="s">
        <v>19</v>
      </c>
      <c r="F5" s="15" t="s">
        <v>9</v>
      </c>
      <c r="G5" s="16"/>
    </row>
    <row r="6" spans="1:7" ht="75" customHeight="1" x14ac:dyDescent="0.35">
      <c r="A6" s="18" t="s">
        <v>20</v>
      </c>
      <c r="B6" s="16" t="s">
        <v>7</v>
      </c>
      <c r="C6" s="16" t="s">
        <v>18</v>
      </c>
      <c r="D6" s="16" t="s">
        <v>9</v>
      </c>
      <c r="E6" s="20" t="s">
        <v>21</v>
      </c>
      <c r="F6" s="15" t="s">
        <v>9</v>
      </c>
      <c r="G6" s="16"/>
    </row>
    <row r="7" spans="1:7" ht="75" customHeight="1" x14ac:dyDescent="0.35">
      <c r="A7" s="18" t="s">
        <v>22</v>
      </c>
      <c r="B7" s="16" t="s">
        <v>23</v>
      </c>
      <c r="C7" s="16" t="s">
        <v>24</v>
      </c>
      <c r="D7" s="16" t="s">
        <v>9</v>
      </c>
      <c r="E7" s="20" t="s">
        <v>25</v>
      </c>
      <c r="F7" s="15" t="s">
        <v>11</v>
      </c>
      <c r="G7" s="16" t="s">
        <v>430</v>
      </c>
    </row>
    <row r="8" spans="1:7" ht="75" customHeight="1" x14ac:dyDescent="0.35">
      <c r="A8" s="18" t="s">
        <v>26</v>
      </c>
      <c r="B8" s="16" t="s">
        <v>23</v>
      </c>
      <c r="C8" s="16" t="s">
        <v>24</v>
      </c>
      <c r="D8" s="16" t="s">
        <v>9</v>
      </c>
      <c r="E8" s="22" t="s">
        <v>25</v>
      </c>
      <c r="F8" s="15" t="s">
        <v>11</v>
      </c>
      <c r="G8" s="16" t="s">
        <v>430</v>
      </c>
    </row>
    <row r="9" spans="1:7" x14ac:dyDescent="0.35">
      <c r="A9" s="18" t="s">
        <v>432</v>
      </c>
      <c r="B9" s="43"/>
      <c r="C9" s="43"/>
      <c r="D9" s="44">
        <f>7/7</f>
        <v>1</v>
      </c>
      <c r="E9" s="43"/>
      <c r="F9" s="45">
        <f>5/7</f>
        <v>0.7142857142857143</v>
      </c>
      <c r="G9" s="44"/>
    </row>
  </sheetData>
  <phoneticPr fontId="13" type="noConversion"/>
  <hyperlinks>
    <hyperlink ref="E6" r:id="rId1" xr:uid="{1EFECEA8-B9C6-45FB-B7A5-6D17A0D67F1B}"/>
    <hyperlink ref="E4" r:id="rId2" xr:uid="{B0E7BBFA-6317-4670-879D-084C0D60CB25}"/>
    <hyperlink ref="E5" r:id="rId3" xr:uid="{1C8AF88E-7E6D-4DC0-A0E2-B443471773BA}"/>
    <hyperlink ref="E8" r:id="rId4" xr:uid="{99816CF7-FE00-4C9F-B6B4-3DE78D836D26}"/>
    <hyperlink ref="E7" r:id="rId5" xr:uid="{2779621E-40C2-4F56-B577-C2E1D6622E97}"/>
    <hyperlink ref="E3" r:id="rId6" xr:uid="{DEDFB364-0351-4761-B356-B4CD23CA15CA}"/>
    <hyperlink ref="E2" r:id="rId7" xr:uid="{9272F769-8B45-4E70-88DE-C834E8E5A7BC}"/>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J102"/>
  <sheetViews>
    <sheetView topLeftCell="C84" zoomScale="40" zoomScaleNormal="40" workbookViewId="0">
      <selection activeCell="I20" sqref="I20"/>
    </sheetView>
  </sheetViews>
  <sheetFormatPr defaultColWidth="8.7265625" defaultRowHeight="14.5" x14ac:dyDescent="0.35"/>
  <cols>
    <col min="1" max="1" width="40.453125" style="9" bestFit="1" customWidth="1"/>
    <col min="2" max="2" width="74.81640625" style="9" bestFit="1" customWidth="1"/>
    <col min="3" max="3" width="89.81640625" style="9" customWidth="1"/>
    <col min="4" max="4" width="35.453125" style="1" customWidth="1"/>
    <col min="5" max="5" width="36.54296875" style="9" customWidth="1"/>
    <col min="6" max="6" width="50" style="9" customWidth="1"/>
    <col min="7" max="7" width="47.1796875" style="9" customWidth="1"/>
    <col min="8" max="8" width="32.26953125" style="9" bestFit="1" customWidth="1"/>
    <col min="9" max="9" width="80.26953125" style="10" customWidth="1"/>
    <col min="10" max="10" width="51.1796875" style="9" customWidth="1"/>
    <col min="11" max="11" width="75.54296875" style="9" customWidth="1"/>
    <col min="12" max="16384" width="8.7265625" style="9"/>
  </cols>
  <sheetData>
    <row r="1" spans="1:270" s="2" customFormat="1" x14ac:dyDescent="0.35">
      <c r="A1" s="26" t="s">
        <v>27</v>
      </c>
      <c r="B1" s="26" t="s">
        <v>28</v>
      </c>
      <c r="C1" s="26" t="s">
        <v>0</v>
      </c>
      <c r="D1" s="26" t="s">
        <v>1</v>
      </c>
      <c r="E1" s="26" t="s">
        <v>29</v>
      </c>
      <c r="F1" s="26" t="s">
        <v>2</v>
      </c>
      <c r="G1" s="26" t="s">
        <v>30</v>
      </c>
      <c r="H1" s="26" t="s">
        <v>31</v>
      </c>
      <c r="I1" s="26" t="s">
        <v>4</v>
      </c>
      <c r="J1" s="26" t="s">
        <v>5</v>
      </c>
      <c r="K1" s="42" t="s">
        <v>429</v>
      </c>
    </row>
    <row r="2" spans="1:270" s="2" customFormat="1" ht="101.5" x14ac:dyDescent="0.35">
      <c r="A2" s="18" t="s">
        <v>32</v>
      </c>
      <c r="B2" s="16" t="s">
        <v>33</v>
      </c>
      <c r="C2" s="16" t="s">
        <v>34</v>
      </c>
      <c r="D2" s="16" t="s">
        <v>7</v>
      </c>
      <c r="E2" s="16" t="s">
        <v>35</v>
      </c>
      <c r="F2" s="16" t="s">
        <v>36</v>
      </c>
      <c r="G2" s="16" t="s">
        <v>9</v>
      </c>
      <c r="H2" s="16"/>
      <c r="I2" s="20" t="s">
        <v>37</v>
      </c>
      <c r="J2" s="16" t="s">
        <v>11</v>
      </c>
      <c r="K2" s="16" t="s">
        <v>9</v>
      </c>
    </row>
    <row r="3" spans="1:270" s="2" customFormat="1" ht="72.5" x14ac:dyDescent="0.35">
      <c r="A3" s="18" t="s">
        <v>32</v>
      </c>
      <c r="B3" s="16" t="s">
        <v>33</v>
      </c>
      <c r="C3" s="16" t="s">
        <v>435</v>
      </c>
      <c r="D3" s="16" t="s">
        <v>23</v>
      </c>
      <c r="E3" s="16" t="s">
        <v>35</v>
      </c>
      <c r="F3" s="16"/>
      <c r="G3" s="16" t="s">
        <v>9</v>
      </c>
      <c r="H3" s="16"/>
      <c r="I3" s="20" t="s">
        <v>436</v>
      </c>
      <c r="J3" s="16" t="s">
        <v>11</v>
      </c>
      <c r="K3" s="16" t="s">
        <v>430</v>
      </c>
    </row>
    <row r="4" spans="1:270" ht="72.5" x14ac:dyDescent="0.35">
      <c r="A4" s="18" t="s">
        <v>32</v>
      </c>
      <c r="B4" s="16" t="s">
        <v>33</v>
      </c>
      <c r="C4" s="16" t="s">
        <v>434</v>
      </c>
      <c r="D4" s="24" t="s">
        <v>42</v>
      </c>
      <c r="E4" s="15" t="s">
        <v>86</v>
      </c>
      <c r="F4" s="15" t="s">
        <v>38</v>
      </c>
      <c r="G4" s="15" t="s">
        <v>9</v>
      </c>
      <c r="H4" s="15"/>
      <c r="I4" s="20" t="s">
        <v>437</v>
      </c>
      <c r="J4" s="15" t="s">
        <v>11</v>
      </c>
      <c r="K4" s="16" t="s">
        <v>438</v>
      </c>
    </row>
    <row r="5" spans="1:270" ht="43.5" x14ac:dyDescent="0.35">
      <c r="A5" s="25" t="s">
        <v>39</v>
      </c>
      <c r="B5" s="27" t="s">
        <v>40</v>
      </c>
      <c r="C5" s="24" t="s">
        <v>41</v>
      </c>
      <c r="D5" s="24" t="s">
        <v>42</v>
      </c>
      <c r="E5" s="24" t="s">
        <v>43</v>
      </c>
      <c r="F5" s="24" t="s">
        <v>44</v>
      </c>
      <c r="G5" s="16" t="s">
        <v>9</v>
      </c>
      <c r="H5" s="27" t="s">
        <v>45</v>
      </c>
      <c r="I5" s="20" t="s">
        <v>46</v>
      </c>
      <c r="J5" s="15" t="s">
        <v>11</v>
      </c>
      <c r="K5" s="16" t="s">
        <v>439</v>
      </c>
    </row>
    <row r="6" spans="1:270" ht="43.5" x14ac:dyDescent="0.35">
      <c r="A6" s="25" t="s">
        <v>39</v>
      </c>
      <c r="B6" s="27" t="s">
        <v>40</v>
      </c>
      <c r="C6" s="24" t="s">
        <v>47</v>
      </c>
      <c r="D6" s="24" t="s">
        <v>42</v>
      </c>
      <c r="E6" s="24" t="s">
        <v>43</v>
      </c>
      <c r="F6" s="24" t="s">
        <v>44</v>
      </c>
      <c r="G6" s="15" t="s">
        <v>9</v>
      </c>
      <c r="H6" s="27" t="s">
        <v>45</v>
      </c>
      <c r="I6" s="20" t="s">
        <v>48</v>
      </c>
      <c r="J6" s="16" t="s">
        <v>11</v>
      </c>
      <c r="K6" s="16" t="s">
        <v>439</v>
      </c>
    </row>
    <row r="7" spans="1:270" ht="43.5" x14ac:dyDescent="0.35">
      <c r="A7" s="25" t="s">
        <v>39</v>
      </c>
      <c r="B7" s="27" t="s">
        <v>40</v>
      </c>
      <c r="C7" s="24" t="s">
        <v>49</v>
      </c>
      <c r="D7" s="24" t="s">
        <v>42</v>
      </c>
      <c r="E7" s="24" t="s">
        <v>43</v>
      </c>
      <c r="F7" s="24" t="s">
        <v>44</v>
      </c>
      <c r="G7" s="16" t="s">
        <v>9</v>
      </c>
      <c r="H7" s="27" t="s">
        <v>45</v>
      </c>
      <c r="I7" s="20" t="s">
        <v>50</v>
      </c>
      <c r="J7" s="15" t="s">
        <v>11</v>
      </c>
      <c r="K7" s="16" t="s">
        <v>439</v>
      </c>
    </row>
    <row r="8" spans="1:270" ht="43.5" x14ac:dyDescent="0.35">
      <c r="A8" s="25" t="s">
        <v>39</v>
      </c>
      <c r="B8" s="27" t="s">
        <v>40</v>
      </c>
      <c r="C8" s="24" t="s">
        <v>51</v>
      </c>
      <c r="D8" s="24" t="s">
        <v>42</v>
      </c>
      <c r="E8" s="24" t="s">
        <v>43</v>
      </c>
      <c r="F8" s="24" t="s">
        <v>44</v>
      </c>
      <c r="G8" s="15" t="s">
        <v>9</v>
      </c>
      <c r="H8" s="27" t="s">
        <v>45</v>
      </c>
      <c r="I8" s="20" t="s">
        <v>52</v>
      </c>
      <c r="J8" s="16" t="s">
        <v>11</v>
      </c>
      <c r="K8" s="16" t="s">
        <v>439</v>
      </c>
    </row>
    <row r="9" spans="1:270" ht="43.5" x14ac:dyDescent="0.35">
      <c r="A9" s="25" t="s">
        <v>39</v>
      </c>
      <c r="B9" s="27" t="s">
        <v>40</v>
      </c>
      <c r="C9" s="24" t="s">
        <v>53</v>
      </c>
      <c r="D9" s="24" t="s">
        <v>42</v>
      </c>
      <c r="E9" s="24" t="s">
        <v>43</v>
      </c>
      <c r="F9" s="24" t="s">
        <v>44</v>
      </c>
      <c r="G9" s="16" t="s">
        <v>9</v>
      </c>
      <c r="H9" s="27" t="s">
        <v>45</v>
      </c>
      <c r="I9" s="20" t="s">
        <v>54</v>
      </c>
      <c r="J9" s="15" t="s">
        <v>11</v>
      </c>
      <c r="K9" s="16" t="s">
        <v>439</v>
      </c>
    </row>
    <row r="10" spans="1:270" ht="43.5" x14ac:dyDescent="0.35">
      <c r="A10" s="28" t="s">
        <v>39</v>
      </c>
      <c r="B10" s="29" t="s">
        <v>40</v>
      </c>
      <c r="C10" s="41" t="s">
        <v>55</v>
      </c>
      <c r="D10" s="41" t="s">
        <v>42</v>
      </c>
      <c r="E10" s="41" t="s">
        <v>43</v>
      </c>
      <c r="F10" s="41" t="s">
        <v>44</v>
      </c>
      <c r="G10" s="15" t="s">
        <v>9</v>
      </c>
      <c r="H10" s="27" t="s">
        <v>45</v>
      </c>
      <c r="I10" s="20" t="s">
        <v>56</v>
      </c>
      <c r="J10" s="16" t="s">
        <v>11</v>
      </c>
      <c r="K10" s="16" t="s">
        <v>439</v>
      </c>
    </row>
    <row r="11" spans="1:270" ht="29" x14ac:dyDescent="0.35">
      <c r="A11" s="28" t="s">
        <v>39</v>
      </c>
      <c r="B11" s="29" t="s">
        <v>40</v>
      </c>
      <c r="C11" s="41" t="s">
        <v>57</v>
      </c>
      <c r="D11" s="41" t="s">
        <v>58</v>
      </c>
      <c r="E11" s="41" t="s">
        <v>59</v>
      </c>
      <c r="F11" s="15" t="s">
        <v>35</v>
      </c>
      <c r="G11" s="15" t="s">
        <v>11</v>
      </c>
      <c r="H11" s="27" t="s">
        <v>45</v>
      </c>
      <c r="I11" s="20" t="s">
        <v>60</v>
      </c>
      <c r="J11" s="15" t="s">
        <v>11</v>
      </c>
      <c r="K11" s="49"/>
    </row>
    <row r="12" spans="1:270" ht="116" x14ac:dyDescent="0.35">
      <c r="A12" s="19" t="s">
        <v>61</v>
      </c>
      <c r="B12" s="16" t="s">
        <v>62</v>
      </c>
      <c r="C12" s="16" t="s">
        <v>63</v>
      </c>
      <c r="D12" s="15" t="s">
        <v>7</v>
      </c>
      <c r="E12" s="15" t="s">
        <v>35</v>
      </c>
      <c r="F12" s="16" t="s">
        <v>64</v>
      </c>
      <c r="G12" s="15" t="s">
        <v>9</v>
      </c>
      <c r="H12" s="27"/>
      <c r="I12" s="20" t="s">
        <v>440</v>
      </c>
      <c r="J12" s="16" t="s">
        <v>11</v>
      </c>
      <c r="K12" s="16" t="s">
        <v>9</v>
      </c>
    </row>
    <row r="13" spans="1:270" s="23" customFormat="1" ht="29.15" customHeight="1" x14ac:dyDescent="0.35">
      <c r="A13" s="36" t="s">
        <v>65</v>
      </c>
      <c r="B13" s="27" t="s">
        <v>66</v>
      </c>
      <c r="C13" s="24" t="s">
        <v>67</v>
      </c>
      <c r="D13" s="31" t="s">
        <v>42</v>
      </c>
      <c r="E13" s="24" t="s">
        <v>68</v>
      </c>
      <c r="F13" s="15" t="s">
        <v>35</v>
      </c>
      <c r="G13" s="15" t="s">
        <v>9</v>
      </c>
      <c r="H13" s="27"/>
      <c r="I13" s="20" t="s">
        <v>446</v>
      </c>
      <c r="J13" s="16" t="s">
        <v>11</v>
      </c>
      <c r="K13" s="16" t="s">
        <v>444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row>
    <row r="14" spans="1:270" s="23" customFormat="1" ht="29.15" customHeight="1" x14ac:dyDescent="0.35">
      <c r="A14" s="36" t="s">
        <v>65</v>
      </c>
      <c r="B14" s="27" t="s">
        <v>66</v>
      </c>
      <c r="C14" s="24" t="s">
        <v>69</v>
      </c>
      <c r="D14" s="31" t="s">
        <v>42</v>
      </c>
      <c r="E14" s="24" t="s">
        <v>68</v>
      </c>
      <c r="F14" s="15" t="s">
        <v>35</v>
      </c>
      <c r="G14" s="15" t="s">
        <v>9</v>
      </c>
      <c r="H14" s="27"/>
      <c r="I14" s="20" t="s">
        <v>441</v>
      </c>
      <c r="J14" s="15" t="s">
        <v>11</v>
      </c>
      <c r="K14" s="16" t="s">
        <v>447</v>
      </c>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c r="IW14" s="9"/>
      <c r="IX14" s="9"/>
      <c r="IY14" s="9"/>
      <c r="IZ14" s="9"/>
      <c r="JA14" s="9"/>
      <c r="JB14" s="9"/>
      <c r="JC14" s="9"/>
      <c r="JD14" s="9"/>
      <c r="JE14" s="9"/>
      <c r="JF14" s="9"/>
      <c r="JG14" s="9"/>
      <c r="JH14" s="9"/>
      <c r="JI14" s="9"/>
      <c r="JJ14" s="9"/>
    </row>
    <row r="15" spans="1:270" s="23" customFormat="1" ht="29.15" customHeight="1" x14ac:dyDescent="0.35">
      <c r="A15" s="36" t="s">
        <v>65</v>
      </c>
      <c r="B15" s="27" t="s">
        <v>66</v>
      </c>
      <c r="C15" s="24" t="s">
        <v>70</v>
      </c>
      <c r="D15" s="31" t="s">
        <v>42</v>
      </c>
      <c r="E15" s="24" t="s">
        <v>68</v>
      </c>
      <c r="F15" s="15" t="s">
        <v>35</v>
      </c>
      <c r="G15" s="15" t="s">
        <v>9</v>
      </c>
      <c r="H15" s="27"/>
      <c r="I15" s="20" t="s">
        <v>442</v>
      </c>
      <c r="J15" s="16" t="s">
        <v>11</v>
      </c>
      <c r="K15" s="16" t="s">
        <v>444</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c r="IW15" s="9"/>
      <c r="IX15" s="9"/>
      <c r="IY15" s="9"/>
      <c r="IZ15" s="9"/>
      <c r="JA15" s="9"/>
      <c r="JB15" s="9"/>
      <c r="JC15" s="9"/>
      <c r="JD15" s="9"/>
      <c r="JE15" s="9"/>
      <c r="JF15" s="9"/>
      <c r="JG15" s="9"/>
      <c r="JH15" s="9"/>
      <c r="JI15" s="9"/>
      <c r="JJ15" s="9"/>
    </row>
    <row r="16" spans="1:270" s="23" customFormat="1" ht="29.15" customHeight="1" x14ac:dyDescent="0.35">
      <c r="A16" s="36" t="s">
        <v>65</v>
      </c>
      <c r="B16" s="27" t="s">
        <v>66</v>
      </c>
      <c r="C16" s="24" t="s">
        <v>71</v>
      </c>
      <c r="D16" s="31" t="s">
        <v>42</v>
      </c>
      <c r="E16" s="24" t="s">
        <v>68</v>
      </c>
      <c r="F16" s="15" t="s">
        <v>35</v>
      </c>
      <c r="G16" s="15" t="s">
        <v>9</v>
      </c>
      <c r="H16" s="27" t="s">
        <v>45</v>
      </c>
      <c r="I16" s="20" t="s">
        <v>443</v>
      </c>
      <c r="J16" s="16" t="s">
        <v>11</v>
      </c>
      <c r="K16" s="16" t="s">
        <v>444</v>
      </c>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c r="IW16" s="9"/>
      <c r="IX16" s="9"/>
      <c r="IY16" s="9"/>
      <c r="IZ16" s="9"/>
      <c r="JA16" s="9"/>
      <c r="JB16" s="9"/>
      <c r="JC16" s="9"/>
      <c r="JD16" s="9"/>
      <c r="JE16" s="9"/>
      <c r="JF16" s="9"/>
      <c r="JG16" s="9"/>
      <c r="JH16" s="9"/>
      <c r="JI16" s="9"/>
      <c r="JJ16" s="9"/>
    </row>
    <row r="17" spans="1:270" s="23" customFormat="1" ht="29.15" customHeight="1" x14ac:dyDescent="0.35">
      <c r="A17" s="36" t="s">
        <v>65</v>
      </c>
      <c r="B17" s="27" t="s">
        <v>66</v>
      </c>
      <c r="C17" s="24" t="s">
        <v>72</v>
      </c>
      <c r="D17" s="31" t="s">
        <v>42</v>
      </c>
      <c r="E17" s="24" t="s">
        <v>68</v>
      </c>
      <c r="F17" s="15" t="s">
        <v>35</v>
      </c>
      <c r="G17" s="15" t="s">
        <v>9</v>
      </c>
      <c r="H17" s="27" t="s">
        <v>45</v>
      </c>
      <c r="I17" s="20" t="s">
        <v>445</v>
      </c>
      <c r="J17" s="16" t="s">
        <v>11</v>
      </c>
      <c r="K17" s="16" t="s">
        <v>444</v>
      </c>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c r="IW17" s="9"/>
      <c r="IX17" s="9"/>
      <c r="IY17" s="9"/>
      <c r="IZ17" s="9"/>
      <c r="JA17" s="9"/>
      <c r="JB17" s="9"/>
      <c r="JC17" s="9"/>
      <c r="JD17" s="9"/>
      <c r="JE17" s="9"/>
      <c r="JF17" s="9"/>
      <c r="JG17" s="9"/>
      <c r="JH17" s="9"/>
      <c r="JI17" s="9"/>
      <c r="JJ17" s="9"/>
    </row>
    <row r="18" spans="1:270" ht="43.5" x14ac:dyDescent="0.35">
      <c r="A18" s="18" t="s">
        <v>73</v>
      </c>
      <c r="B18" s="27" t="s">
        <v>74</v>
      </c>
      <c r="C18" s="24" t="s">
        <v>75</v>
      </c>
      <c r="D18" s="31" t="s">
        <v>42</v>
      </c>
      <c r="E18" s="31" t="s">
        <v>76</v>
      </c>
      <c r="F18" s="24" t="s">
        <v>77</v>
      </c>
      <c r="G18" s="15" t="s">
        <v>9</v>
      </c>
      <c r="H18" s="30" t="s">
        <v>45</v>
      </c>
      <c r="I18" s="20" t="s">
        <v>78</v>
      </c>
      <c r="J18" s="15" t="s">
        <v>11</v>
      </c>
      <c r="K18" s="16" t="s">
        <v>444</v>
      </c>
    </row>
    <row r="19" spans="1:270" ht="43.5" x14ac:dyDescent="0.35">
      <c r="A19" s="19" t="s">
        <v>79</v>
      </c>
      <c r="B19" s="24" t="s">
        <v>80</v>
      </c>
      <c r="C19" s="24" t="s">
        <v>81</v>
      </c>
      <c r="D19" s="31" t="s">
        <v>7</v>
      </c>
      <c r="E19" s="24" t="s">
        <v>7</v>
      </c>
      <c r="F19" s="15" t="s">
        <v>35</v>
      </c>
      <c r="G19" s="15" t="s">
        <v>9</v>
      </c>
      <c r="H19" s="24" t="s">
        <v>45</v>
      </c>
      <c r="I19" s="20" t="s">
        <v>82</v>
      </c>
      <c r="J19" s="16" t="s">
        <v>11</v>
      </c>
      <c r="K19" s="16" t="s">
        <v>448</v>
      </c>
    </row>
    <row r="20" spans="1:270" ht="87" x14ac:dyDescent="0.35">
      <c r="A20" s="18" t="s">
        <v>83</v>
      </c>
      <c r="B20" s="16" t="s">
        <v>84</v>
      </c>
      <c r="C20" s="16" t="s">
        <v>85</v>
      </c>
      <c r="D20" s="15" t="s">
        <v>42</v>
      </c>
      <c r="E20" s="15" t="s">
        <v>86</v>
      </c>
      <c r="F20" s="15" t="s">
        <v>35</v>
      </c>
      <c r="G20" s="15" t="s">
        <v>9</v>
      </c>
      <c r="H20" s="16" t="s">
        <v>45</v>
      </c>
      <c r="I20" s="20" t="s">
        <v>87</v>
      </c>
      <c r="J20" s="15" t="s">
        <v>11</v>
      </c>
      <c r="K20" s="16" t="s">
        <v>449</v>
      </c>
    </row>
    <row r="21" spans="1:270" s="5" customFormat="1" ht="87" x14ac:dyDescent="0.35">
      <c r="A21" s="18" t="s">
        <v>83</v>
      </c>
      <c r="B21" s="16" t="s">
        <v>84</v>
      </c>
      <c r="C21" s="16" t="s">
        <v>88</v>
      </c>
      <c r="D21" s="16" t="s">
        <v>42</v>
      </c>
      <c r="E21" s="16" t="s">
        <v>89</v>
      </c>
      <c r="F21" s="15" t="s">
        <v>35</v>
      </c>
      <c r="G21" s="15" t="s">
        <v>9</v>
      </c>
      <c r="H21" s="16" t="s">
        <v>45</v>
      </c>
      <c r="I21" s="20" t="s">
        <v>90</v>
      </c>
      <c r="J21" s="15" t="s">
        <v>11</v>
      </c>
      <c r="K21" s="16" t="s">
        <v>439</v>
      </c>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c r="JA21" s="9"/>
      <c r="JB21" s="9"/>
      <c r="JC21" s="9"/>
      <c r="JD21" s="9"/>
      <c r="JE21" s="9"/>
      <c r="JF21" s="9"/>
      <c r="JG21" s="9"/>
      <c r="JH21" s="9"/>
      <c r="JI21" s="9"/>
      <c r="JJ21" s="9"/>
    </row>
    <row r="22" spans="1:270" s="5" customFormat="1" ht="87" x14ac:dyDescent="0.35">
      <c r="A22" s="18" t="s">
        <v>83</v>
      </c>
      <c r="B22" s="16" t="s">
        <v>84</v>
      </c>
      <c r="C22" s="16" t="s">
        <v>91</v>
      </c>
      <c r="D22" s="16" t="s">
        <v>42</v>
      </c>
      <c r="E22" s="16" t="s">
        <v>89</v>
      </c>
      <c r="F22" s="15" t="s">
        <v>35</v>
      </c>
      <c r="G22" s="15" t="s">
        <v>9</v>
      </c>
      <c r="H22" s="16" t="s">
        <v>45</v>
      </c>
      <c r="I22" s="20" t="s">
        <v>92</v>
      </c>
      <c r="J22" s="16" t="s">
        <v>11</v>
      </c>
      <c r="K22" s="16" t="s">
        <v>439</v>
      </c>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c r="IW22" s="9"/>
      <c r="IX22" s="9"/>
      <c r="IY22" s="9"/>
      <c r="IZ22" s="9"/>
      <c r="JA22" s="9"/>
      <c r="JB22" s="9"/>
      <c r="JC22" s="9"/>
      <c r="JD22" s="9"/>
      <c r="JE22" s="9"/>
      <c r="JF22" s="9"/>
      <c r="JG22" s="9"/>
      <c r="JH22" s="9"/>
      <c r="JI22" s="9"/>
      <c r="JJ22" s="9"/>
    </row>
    <row r="23" spans="1:270" s="5" customFormat="1" ht="87" x14ac:dyDescent="0.35">
      <c r="A23" s="18" t="s">
        <v>83</v>
      </c>
      <c r="B23" s="16" t="s">
        <v>84</v>
      </c>
      <c r="C23" s="16" t="s">
        <v>93</v>
      </c>
      <c r="D23" s="16" t="s">
        <v>42</v>
      </c>
      <c r="E23" s="16" t="s">
        <v>89</v>
      </c>
      <c r="F23" s="15" t="s">
        <v>35</v>
      </c>
      <c r="G23" s="15" t="s">
        <v>9</v>
      </c>
      <c r="H23" s="16" t="s">
        <v>45</v>
      </c>
      <c r="I23" s="20" t="s">
        <v>94</v>
      </c>
      <c r="J23" s="15" t="s">
        <v>11</v>
      </c>
      <c r="K23" s="16" t="s">
        <v>439</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row>
    <row r="24" spans="1:270" s="5" customFormat="1" ht="87" x14ac:dyDescent="0.35">
      <c r="A24" s="18" t="s">
        <v>83</v>
      </c>
      <c r="B24" s="16" t="s">
        <v>84</v>
      </c>
      <c r="C24" s="16" t="s">
        <v>95</v>
      </c>
      <c r="D24" s="16" t="s">
        <v>42</v>
      </c>
      <c r="E24" s="16" t="s">
        <v>89</v>
      </c>
      <c r="F24" s="15" t="s">
        <v>35</v>
      </c>
      <c r="G24" s="15" t="s">
        <v>9</v>
      </c>
      <c r="H24" s="16" t="s">
        <v>45</v>
      </c>
      <c r="I24" s="20" t="s">
        <v>96</v>
      </c>
      <c r="J24" s="16" t="s">
        <v>11</v>
      </c>
      <c r="K24" s="16" t="s">
        <v>439</v>
      </c>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row>
    <row r="25" spans="1:270" s="5" customFormat="1" ht="87" x14ac:dyDescent="0.35">
      <c r="A25" s="18" t="s">
        <v>83</v>
      </c>
      <c r="B25" s="16" t="s">
        <v>84</v>
      </c>
      <c r="C25" s="16" t="s">
        <v>97</v>
      </c>
      <c r="D25" s="16" t="s">
        <v>42</v>
      </c>
      <c r="E25" s="16" t="s">
        <v>89</v>
      </c>
      <c r="F25" s="15" t="s">
        <v>35</v>
      </c>
      <c r="G25" s="15" t="s">
        <v>9</v>
      </c>
      <c r="H25" s="16" t="s">
        <v>45</v>
      </c>
      <c r="I25" s="20" t="s">
        <v>98</v>
      </c>
      <c r="J25" s="15" t="s">
        <v>11</v>
      </c>
      <c r="K25" s="16" t="s">
        <v>439</v>
      </c>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row>
    <row r="26" spans="1:270" s="5" customFormat="1" ht="87" x14ac:dyDescent="0.35">
      <c r="A26" s="18" t="s">
        <v>83</v>
      </c>
      <c r="B26" s="16" t="s">
        <v>84</v>
      </c>
      <c r="C26" s="16" t="s">
        <v>99</v>
      </c>
      <c r="D26" s="16" t="s">
        <v>42</v>
      </c>
      <c r="E26" s="16" t="s">
        <v>89</v>
      </c>
      <c r="F26" s="15" t="s">
        <v>35</v>
      </c>
      <c r="G26" s="15" t="s">
        <v>9</v>
      </c>
      <c r="H26" s="16" t="s">
        <v>45</v>
      </c>
      <c r="I26" s="20" t="s">
        <v>100</v>
      </c>
      <c r="J26" s="16" t="s">
        <v>11</v>
      </c>
      <c r="K26" s="16" t="s">
        <v>439</v>
      </c>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row>
    <row r="27" spans="1:270" s="5" customFormat="1" ht="87" x14ac:dyDescent="0.35">
      <c r="A27" s="18" t="s">
        <v>83</v>
      </c>
      <c r="B27" s="16" t="s">
        <v>84</v>
      </c>
      <c r="C27" s="16" t="s">
        <v>101</v>
      </c>
      <c r="D27" s="16" t="s">
        <v>42</v>
      </c>
      <c r="E27" s="16" t="s">
        <v>89</v>
      </c>
      <c r="F27" s="15" t="s">
        <v>35</v>
      </c>
      <c r="G27" s="15" t="s">
        <v>9</v>
      </c>
      <c r="H27" s="16" t="s">
        <v>45</v>
      </c>
      <c r="I27" s="20" t="s">
        <v>102</v>
      </c>
      <c r="J27" s="15" t="s">
        <v>11</v>
      </c>
      <c r="K27" s="16" t="s">
        <v>439</v>
      </c>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row>
    <row r="28" spans="1:270" s="5" customFormat="1" ht="87" x14ac:dyDescent="0.35">
      <c r="A28" s="18" t="s">
        <v>83</v>
      </c>
      <c r="B28" s="16" t="s">
        <v>84</v>
      </c>
      <c r="C28" s="16" t="s">
        <v>103</v>
      </c>
      <c r="D28" s="16" t="s">
        <v>42</v>
      </c>
      <c r="E28" s="16" t="s">
        <v>89</v>
      </c>
      <c r="F28" s="15" t="s">
        <v>35</v>
      </c>
      <c r="G28" s="15" t="s">
        <v>9</v>
      </c>
      <c r="H28" s="16" t="s">
        <v>45</v>
      </c>
      <c r="I28" s="20" t="s">
        <v>104</v>
      </c>
      <c r="J28" s="16" t="s">
        <v>11</v>
      </c>
      <c r="K28" s="16" t="s">
        <v>439</v>
      </c>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row>
    <row r="29" spans="1:270" s="5" customFormat="1" ht="87" x14ac:dyDescent="0.35">
      <c r="A29" s="18" t="s">
        <v>83</v>
      </c>
      <c r="B29" s="16" t="s">
        <v>84</v>
      </c>
      <c r="C29" s="16" t="s">
        <v>105</v>
      </c>
      <c r="D29" s="16" t="s">
        <v>42</v>
      </c>
      <c r="E29" s="16" t="s">
        <v>89</v>
      </c>
      <c r="F29" s="15" t="s">
        <v>35</v>
      </c>
      <c r="G29" s="15" t="s">
        <v>9</v>
      </c>
      <c r="H29" s="16" t="s">
        <v>45</v>
      </c>
      <c r="I29" s="20" t="s">
        <v>106</v>
      </c>
      <c r="J29" s="16" t="s">
        <v>11</v>
      </c>
      <c r="K29" s="16" t="s">
        <v>439</v>
      </c>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row>
    <row r="30" spans="1:270" s="5" customFormat="1" ht="87" x14ac:dyDescent="0.35">
      <c r="A30" s="18" t="s">
        <v>83</v>
      </c>
      <c r="B30" s="16" t="s">
        <v>84</v>
      </c>
      <c r="C30" s="16" t="s">
        <v>107</v>
      </c>
      <c r="D30" s="16" t="s">
        <v>42</v>
      </c>
      <c r="E30" s="16" t="s">
        <v>89</v>
      </c>
      <c r="F30" s="15" t="s">
        <v>35</v>
      </c>
      <c r="G30" s="15" t="s">
        <v>9</v>
      </c>
      <c r="H30" s="16" t="s">
        <v>45</v>
      </c>
      <c r="I30" s="20" t="s">
        <v>108</v>
      </c>
      <c r="J30" s="15" t="s">
        <v>11</v>
      </c>
      <c r="K30" s="16" t="s">
        <v>439</v>
      </c>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row>
    <row r="31" spans="1:270" s="5" customFormat="1" ht="87" x14ac:dyDescent="0.35">
      <c r="A31" s="18" t="s">
        <v>83</v>
      </c>
      <c r="B31" s="16" t="s">
        <v>84</v>
      </c>
      <c r="C31" s="16" t="s">
        <v>109</v>
      </c>
      <c r="D31" s="16" t="s">
        <v>42</v>
      </c>
      <c r="E31" s="16" t="s">
        <v>89</v>
      </c>
      <c r="F31" s="15" t="s">
        <v>35</v>
      </c>
      <c r="G31" s="15" t="s">
        <v>9</v>
      </c>
      <c r="H31" s="16" t="s">
        <v>45</v>
      </c>
      <c r="I31" s="20" t="s">
        <v>110</v>
      </c>
      <c r="J31" s="16" t="s">
        <v>11</v>
      </c>
      <c r="K31" s="16" t="s">
        <v>439</v>
      </c>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row>
    <row r="32" spans="1:270" s="5" customFormat="1" ht="87" x14ac:dyDescent="0.35">
      <c r="A32" s="18" t="s">
        <v>83</v>
      </c>
      <c r="B32" s="16" t="s">
        <v>84</v>
      </c>
      <c r="C32" s="16" t="s">
        <v>111</v>
      </c>
      <c r="D32" s="16" t="s">
        <v>42</v>
      </c>
      <c r="E32" s="16" t="s">
        <v>89</v>
      </c>
      <c r="F32" s="15" t="s">
        <v>35</v>
      </c>
      <c r="G32" s="15" t="s">
        <v>9</v>
      </c>
      <c r="H32" s="16" t="s">
        <v>45</v>
      </c>
      <c r="I32" s="20" t="s">
        <v>112</v>
      </c>
      <c r="J32" s="15" t="s">
        <v>11</v>
      </c>
      <c r="K32" s="16" t="s">
        <v>439</v>
      </c>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row>
    <row r="33" spans="1:270" s="3" customFormat="1" ht="43.5" x14ac:dyDescent="0.35">
      <c r="A33" s="19" t="s">
        <v>113</v>
      </c>
      <c r="B33" s="16" t="s">
        <v>114</v>
      </c>
      <c r="C33" s="16" t="s">
        <v>115</v>
      </c>
      <c r="D33" s="16" t="s">
        <v>42</v>
      </c>
      <c r="E33" s="16" t="s">
        <v>43</v>
      </c>
      <c r="F33" s="16" t="s">
        <v>116</v>
      </c>
      <c r="G33" s="16" t="s">
        <v>9</v>
      </c>
      <c r="H33" s="16" t="s">
        <v>45</v>
      </c>
      <c r="I33" s="20" t="s">
        <v>117</v>
      </c>
      <c r="J33" s="16" t="s">
        <v>11</v>
      </c>
      <c r="K33" s="16" t="s">
        <v>439</v>
      </c>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row>
    <row r="34" spans="1:270" s="5" customFormat="1" ht="43.5" x14ac:dyDescent="0.35">
      <c r="A34" s="19" t="s">
        <v>118</v>
      </c>
      <c r="B34" s="16" t="s">
        <v>119</v>
      </c>
      <c r="C34" s="16" t="s">
        <v>120</v>
      </c>
      <c r="D34" s="16" t="s">
        <v>42</v>
      </c>
      <c r="E34" s="16" t="s">
        <v>68</v>
      </c>
      <c r="F34" s="16" t="s">
        <v>60</v>
      </c>
      <c r="G34" s="15" t="s">
        <v>9</v>
      </c>
      <c r="H34" s="16" t="s">
        <v>45</v>
      </c>
      <c r="I34" s="20" t="s">
        <v>194</v>
      </c>
      <c r="J34" s="15" t="s">
        <v>11</v>
      </c>
      <c r="K34" s="16" t="s">
        <v>447</v>
      </c>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row>
    <row r="35" spans="1:270" ht="58" x14ac:dyDescent="0.35">
      <c r="A35" s="19" t="s">
        <v>121</v>
      </c>
      <c r="B35" s="16" t="s">
        <v>122</v>
      </c>
      <c r="C35" s="16" t="s">
        <v>123</v>
      </c>
      <c r="D35" s="16" t="s">
        <v>42</v>
      </c>
      <c r="E35" s="16" t="s">
        <v>86</v>
      </c>
      <c r="F35" s="16" t="s">
        <v>124</v>
      </c>
      <c r="G35" s="16" t="s">
        <v>125</v>
      </c>
      <c r="H35" s="16" t="s">
        <v>45</v>
      </c>
      <c r="I35" s="20" t="s">
        <v>126</v>
      </c>
      <c r="J35" s="15" t="s">
        <v>11</v>
      </c>
      <c r="K35" s="16" t="s">
        <v>438</v>
      </c>
    </row>
    <row r="36" spans="1:270" ht="58" x14ac:dyDescent="0.35">
      <c r="A36" s="19" t="s">
        <v>121</v>
      </c>
      <c r="B36" s="16" t="s">
        <v>122</v>
      </c>
      <c r="C36" s="16" t="s">
        <v>127</v>
      </c>
      <c r="D36" s="16" t="s">
        <v>42</v>
      </c>
      <c r="E36" s="16" t="s">
        <v>86</v>
      </c>
      <c r="F36" s="15" t="s">
        <v>35</v>
      </c>
      <c r="G36" s="16" t="s">
        <v>125</v>
      </c>
      <c r="H36" s="16" t="s">
        <v>45</v>
      </c>
      <c r="I36" s="20" t="s">
        <v>128</v>
      </c>
      <c r="J36" s="16" t="s">
        <v>11</v>
      </c>
      <c r="K36" s="16" t="s">
        <v>438</v>
      </c>
    </row>
    <row r="37" spans="1:270" ht="58" x14ac:dyDescent="0.35">
      <c r="A37" s="19" t="s">
        <v>121</v>
      </c>
      <c r="B37" s="16" t="s">
        <v>122</v>
      </c>
      <c r="C37" s="16" t="s">
        <v>129</v>
      </c>
      <c r="D37" s="16" t="s">
        <v>42</v>
      </c>
      <c r="E37" s="16" t="s">
        <v>86</v>
      </c>
      <c r="F37" s="15" t="s">
        <v>35</v>
      </c>
      <c r="G37" s="16" t="s">
        <v>125</v>
      </c>
      <c r="H37" s="16" t="s">
        <v>45</v>
      </c>
      <c r="I37" s="20" t="s">
        <v>130</v>
      </c>
      <c r="J37" s="15" t="s">
        <v>11</v>
      </c>
      <c r="K37" s="16" t="s">
        <v>438</v>
      </c>
    </row>
    <row r="38" spans="1:270" ht="58" x14ac:dyDescent="0.35">
      <c r="A38" s="19" t="s">
        <v>121</v>
      </c>
      <c r="B38" s="16" t="s">
        <v>122</v>
      </c>
      <c r="C38" s="16" t="s">
        <v>131</v>
      </c>
      <c r="D38" s="16" t="s">
        <v>42</v>
      </c>
      <c r="E38" s="16" t="s">
        <v>86</v>
      </c>
      <c r="F38" s="15" t="s">
        <v>35</v>
      </c>
      <c r="G38" s="16" t="s">
        <v>125</v>
      </c>
      <c r="H38" s="16" t="s">
        <v>45</v>
      </c>
      <c r="I38" s="20" t="s">
        <v>132</v>
      </c>
      <c r="J38" s="16" t="s">
        <v>11</v>
      </c>
      <c r="K38" s="16" t="s">
        <v>438</v>
      </c>
    </row>
    <row r="39" spans="1:270" ht="58" x14ac:dyDescent="0.35">
      <c r="A39" s="19" t="s">
        <v>121</v>
      </c>
      <c r="B39" s="16" t="s">
        <v>122</v>
      </c>
      <c r="C39" s="16" t="s">
        <v>133</v>
      </c>
      <c r="D39" s="16" t="s">
        <v>42</v>
      </c>
      <c r="E39" s="16" t="s">
        <v>86</v>
      </c>
      <c r="F39" s="15" t="s">
        <v>35</v>
      </c>
      <c r="G39" s="16" t="s">
        <v>125</v>
      </c>
      <c r="H39" s="16" t="s">
        <v>45</v>
      </c>
      <c r="I39" s="20" t="s">
        <v>134</v>
      </c>
      <c r="J39" s="15" t="s">
        <v>11</v>
      </c>
      <c r="K39" s="16" t="s">
        <v>438</v>
      </c>
    </row>
    <row r="40" spans="1:270" ht="58" x14ac:dyDescent="0.35">
      <c r="A40" s="19" t="s">
        <v>121</v>
      </c>
      <c r="B40" s="16" t="s">
        <v>122</v>
      </c>
      <c r="C40" s="16" t="s">
        <v>135</v>
      </c>
      <c r="D40" s="16" t="s">
        <v>42</v>
      </c>
      <c r="E40" s="16" t="s">
        <v>86</v>
      </c>
      <c r="F40" s="15" t="s">
        <v>35</v>
      </c>
      <c r="G40" s="16" t="s">
        <v>125</v>
      </c>
      <c r="H40" s="16" t="s">
        <v>45</v>
      </c>
      <c r="I40" s="20" t="s">
        <v>136</v>
      </c>
      <c r="J40" s="16" t="s">
        <v>11</v>
      </c>
      <c r="K40" s="16" t="s">
        <v>438</v>
      </c>
    </row>
    <row r="41" spans="1:270" ht="58" x14ac:dyDescent="0.35">
      <c r="A41" s="19" t="s">
        <v>121</v>
      </c>
      <c r="B41" s="16" t="s">
        <v>122</v>
      </c>
      <c r="C41" s="16" t="s">
        <v>137</v>
      </c>
      <c r="D41" s="16" t="s">
        <v>42</v>
      </c>
      <c r="E41" s="16" t="s">
        <v>89</v>
      </c>
      <c r="F41" s="15" t="s">
        <v>35</v>
      </c>
      <c r="G41" s="16" t="s">
        <v>125</v>
      </c>
      <c r="H41" s="16" t="s">
        <v>45</v>
      </c>
      <c r="I41" s="20" t="s">
        <v>138</v>
      </c>
      <c r="J41" s="15" t="s">
        <v>11</v>
      </c>
      <c r="K41" s="16" t="s">
        <v>439</v>
      </c>
    </row>
    <row r="42" spans="1:270" ht="58" x14ac:dyDescent="0.35">
      <c r="A42" s="19" t="s">
        <v>121</v>
      </c>
      <c r="B42" s="16" t="s">
        <v>122</v>
      </c>
      <c r="C42" s="16" t="s">
        <v>139</v>
      </c>
      <c r="D42" s="16" t="s">
        <v>42</v>
      </c>
      <c r="E42" s="16" t="s">
        <v>89</v>
      </c>
      <c r="F42" s="15" t="s">
        <v>35</v>
      </c>
      <c r="G42" s="16" t="s">
        <v>125</v>
      </c>
      <c r="H42" s="16" t="s">
        <v>45</v>
      </c>
      <c r="I42" s="20" t="s">
        <v>140</v>
      </c>
      <c r="J42" s="16" t="s">
        <v>11</v>
      </c>
      <c r="K42" s="16" t="s">
        <v>439</v>
      </c>
    </row>
    <row r="43" spans="1:270" ht="58" x14ac:dyDescent="0.35">
      <c r="A43" s="19" t="s">
        <v>121</v>
      </c>
      <c r="B43" s="16" t="s">
        <v>122</v>
      </c>
      <c r="C43" s="16" t="s">
        <v>141</v>
      </c>
      <c r="D43" s="16" t="s">
        <v>42</v>
      </c>
      <c r="E43" s="16" t="s">
        <v>89</v>
      </c>
      <c r="F43" s="15" t="s">
        <v>35</v>
      </c>
      <c r="G43" s="16" t="s">
        <v>125</v>
      </c>
      <c r="H43" s="16" t="s">
        <v>45</v>
      </c>
      <c r="I43" s="20" t="s">
        <v>142</v>
      </c>
      <c r="J43" s="15" t="s">
        <v>11</v>
      </c>
      <c r="K43" s="16" t="s">
        <v>439</v>
      </c>
    </row>
    <row r="44" spans="1:270" s="5" customFormat="1" ht="58" x14ac:dyDescent="0.35">
      <c r="A44" s="19" t="s">
        <v>143</v>
      </c>
      <c r="B44" s="16" t="s">
        <v>144</v>
      </c>
      <c r="C44" s="16" t="s">
        <v>145</v>
      </c>
      <c r="D44" s="16" t="s">
        <v>42</v>
      </c>
      <c r="E44" s="16" t="s">
        <v>43</v>
      </c>
      <c r="F44" s="16" t="s">
        <v>146</v>
      </c>
      <c r="G44" s="16" t="s">
        <v>125</v>
      </c>
      <c r="H44" s="16" t="s">
        <v>45</v>
      </c>
      <c r="I44" s="20" t="s">
        <v>147</v>
      </c>
      <c r="J44" s="16" t="s">
        <v>11</v>
      </c>
      <c r="K44" s="16" t="s">
        <v>439</v>
      </c>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row>
    <row r="45" spans="1:270" ht="72.5" x14ac:dyDescent="0.35">
      <c r="A45" s="19" t="s">
        <v>148</v>
      </c>
      <c r="B45" s="16" t="s">
        <v>149</v>
      </c>
      <c r="C45" s="16" t="s">
        <v>150</v>
      </c>
      <c r="D45" s="16" t="s">
        <v>151</v>
      </c>
      <c r="E45" s="16" t="s">
        <v>152</v>
      </c>
      <c r="F45" s="15" t="s">
        <v>35</v>
      </c>
      <c r="G45" s="16" t="s">
        <v>9</v>
      </c>
      <c r="H45" s="16" t="s">
        <v>153</v>
      </c>
      <c r="I45" s="20" t="s">
        <v>154</v>
      </c>
      <c r="J45" s="16" t="s">
        <v>9</v>
      </c>
      <c r="K45" s="16"/>
    </row>
    <row r="46" spans="1:270" ht="43.5" x14ac:dyDescent="0.35">
      <c r="A46" s="19" t="s">
        <v>148</v>
      </c>
      <c r="B46" s="16" t="s">
        <v>149</v>
      </c>
      <c r="C46" s="16" t="s">
        <v>155</v>
      </c>
      <c r="D46" s="16" t="s">
        <v>151</v>
      </c>
      <c r="E46" s="16" t="s">
        <v>156</v>
      </c>
      <c r="F46" s="15" t="s">
        <v>35</v>
      </c>
      <c r="G46" s="15" t="s">
        <v>11</v>
      </c>
      <c r="H46" s="15" t="s">
        <v>35</v>
      </c>
      <c r="I46" s="20" t="s">
        <v>60</v>
      </c>
      <c r="J46" s="15" t="s">
        <v>11</v>
      </c>
      <c r="K46" s="16"/>
    </row>
    <row r="47" spans="1:270" ht="43.5" x14ac:dyDescent="0.35">
      <c r="A47" s="19" t="s">
        <v>148</v>
      </c>
      <c r="B47" s="16" t="s">
        <v>149</v>
      </c>
      <c r="C47" s="16" t="s">
        <v>157</v>
      </c>
      <c r="D47" s="16" t="s">
        <v>151</v>
      </c>
      <c r="E47" s="16" t="s">
        <v>158</v>
      </c>
      <c r="F47" s="15" t="s">
        <v>35</v>
      </c>
      <c r="G47" s="15" t="s">
        <v>11</v>
      </c>
      <c r="H47" s="15" t="s">
        <v>35</v>
      </c>
      <c r="I47" s="20" t="s">
        <v>60</v>
      </c>
      <c r="J47" s="16" t="s">
        <v>11</v>
      </c>
      <c r="K47" s="16"/>
    </row>
    <row r="48" spans="1:270" ht="43.5" x14ac:dyDescent="0.35">
      <c r="A48" s="19" t="s">
        <v>148</v>
      </c>
      <c r="B48" s="16" t="s">
        <v>149</v>
      </c>
      <c r="C48" s="16" t="s">
        <v>159</v>
      </c>
      <c r="D48" s="16" t="s">
        <v>151</v>
      </c>
      <c r="E48" s="16" t="s">
        <v>160</v>
      </c>
      <c r="F48" s="15" t="s">
        <v>35</v>
      </c>
      <c r="G48" s="15" t="s">
        <v>11</v>
      </c>
      <c r="H48" s="15" t="s">
        <v>35</v>
      </c>
      <c r="I48" s="20" t="s">
        <v>60</v>
      </c>
      <c r="J48" s="15" t="s">
        <v>11</v>
      </c>
      <c r="K48" s="16"/>
    </row>
    <row r="49" spans="1:11" ht="43.5" x14ac:dyDescent="0.35">
      <c r="A49" s="19" t="s">
        <v>148</v>
      </c>
      <c r="B49" s="16" t="s">
        <v>149</v>
      </c>
      <c r="C49" s="16" t="s">
        <v>161</v>
      </c>
      <c r="D49" s="16" t="s">
        <v>151</v>
      </c>
      <c r="E49" s="16" t="s">
        <v>162</v>
      </c>
      <c r="F49" s="15" t="s">
        <v>35</v>
      </c>
      <c r="G49" s="15" t="s">
        <v>11</v>
      </c>
      <c r="H49" s="15" t="s">
        <v>35</v>
      </c>
      <c r="I49" s="20" t="s">
        <v>60</v>
      </c>
      <c r="J49" s="16" t="s">
        <v>11</v>
      </c>
      <c r="K49" s="16"/>
    </row>
    <row r="50" spans="1:11" ht="43.5" x14ac:dyDescent="0.35">
      <c r="A50" s="19" t="s">
        <v>148</v>
      </c>
      <c r="B50" s="16" t="s">
        <v>149</v>
      </c>
      <c r="C50" s="16" t="s">
        <v>163</v>
      </c>
      <c r="D50" s="16" t="s">
        <v>151</v>
      </c>
      <c r="E50" s="16" t="s">
        <v>164</v>
      </c>
      <c r="F50" s="15" t="s">
        <v>35</v>
      </c>
      <c r="G50" s="15" t="s">
        <v>11</v>
      </c>
      <c r="H50" s="15" t="s">
        <v>35</v>
      </c>
      <c r="I50" s="20" t="s">
        <v>60</v>
      </c>
      <c r="J50" s="15" t="s">
        <v>11</v>
      </c>
      <c r="K50" s="16"/>
    </row>
    <row r="51" spans="1:11" ht="43.5" x14ac:dyDescent="0.35">
      <c r="A51" s="19" t="s">
        <v>148</v>
      </c>
      <c r="B51" s="16" t="s">
        <v>149</v>
      </c>
      <c r="C51" s="16" t="s">
        <v>165</v>
      </c>
      <c r="D51" s="16" t="s">
        <v>151</v>
      </c>
      <c r="E51" s="16" t="s">
        <v>166</v>
      </c>
      <c r="F51" s="15" t="s">
        <v>35</v>
      </c>
      <c r="G51" s="15" t="s">
        <v>11</v>
      </c>
      <c r="H51" s="15" t="s">
        <v>35</v>
      </c>
      <c r="I51" s="20" t="s">
        <v>60</v>
      </c>
      <c r="J51" s="16" t="s">
        <v>11</v>
      </c>
      <c r="K51" s="16"/>
    </row>
    <row r="52" spans="1:11" ht="43.5" x14ac:dyDescent="0.35">
      <c r="A52" s="19" t="s">
        <v>148</v>
      </c>
      <c r="B52" s="16" t="s">
        <v>149</v>
      </c>
      <c r="C52" s="16" t="s">
        <v>167</v>
      </c>
      <c r="D52" s="16" t="s">
        <v>151</v>
      </c>
      <c r="E52" s="16" t="s">
        <v>168</v>
      </c>
      <c r="F52" s="15" t="s">
        <v>35</v>
      </c>
      <c r="G52" s="15" t="s">
        <v>11</v>
      </c>
      <c r="H52" s="15" t="s">
        <v>35</v>
      </c>
      <c r="I52" s="20" t="s">
        <v>60</v>
      </c>
      <c r="J52" s="15" t="s">
        <v>11</v>
      </c>
      <c r="K52" s="16"/>
    </row>
    <row r="53" spans="1:11" ht="43.5" x14ac:dyDescent="0.35">
      <c r="A53" s="19" t="s">
        <v>148</v>
      </c>
      <c r="B53" s="16" t="s">
        <v>149</v>
      </c>
      <c r="C53" s="16" t="s">
        <v>169</v>
      </c>
      <c r="D53" s="16" t="s">
        <v>151</v>
      </c>
      <c r="E53" s="16" t="s">
        <v>170</v>
      </c>
      <c r="F53" s="15" t="s">
        <v>35</v>
      </c>
      <c r="G53" s="15" t="s">
        <v>11</v>
      </c>
      <c r="H53" s="15" t="s">
        <v>35</v>
      </c>
      <c r="I53" s="20" t="s">
        <v>60</v>
      </c>
      <c r="J53" s="16" t="s">
        <v>11</v>
      </c>
      <c r="K53" s="16"/>
    </row>
    <row r="54" spans="1:11" ht="43.5" x14ac:dyDescent="0.35">
      <c r="A54" s="19" t="s">
        <v>148</v>
      </c>
      <c r="B54" s="16" t="s">
        <v>149</v>
      </c>
      <c r="C54" s="16" t="s">
        <v>171</v>
      </c>
      <c r="D54" s="16" t="s">
        <v>151</v>
      </c>
      <c r="E54" s="16" t="s">
        <v>172</v>
      </c>
      <c r="F54" s="15" t="s">
        <v>35</v>
      </c>
      <c r="G54" s="15" t="s">
        <v>11</v>
      </c>
      <c r="H54" s="15" t="s">
        <v>35</v>
      </c>
      <c r="I54" s="20" t="s">
        <v>60</v>
      </c>
      <c r="J54" s="15" t="s">
        <v>11</v>
      </c>
      <c r="K54" s="16"/>
    </row>
    <row r="55" spans="1:11" ht="43.5" x14ac:dyDescent="0.35">
      <c r="A55" s="19" t="s">
        <v>148</v>
      </c>
      <c r="B55" s="16" t="s">
        <v>149</v>
      </c>
      <c r="C55" s="16" t="s">
        <v>173</v>
      </c>
      <c r="D55" s="16" t="s">
        <v>151</v>
      </c>
      <c r="E55" s="16" t="s">
        <v>174</v>
      </c>
      <c r="F55" s="15" t="s">
        <v>35</v>
      </c>
      <c r="G55" s="15" t="s">
        <v>11</v>
      </c>
      <c r="H55" s="15" t="s">
        <v>35</v>
      </c>
      <c r="I55" s="20" t="s">
        <v>60</v>
      </c>
      <c r="J55" s="16" t="s">
        <v>11</v>
      </c>
      <c r="K55" s="16"/>
    </row>
    <row r="56" spans="1:11" ht="43.5" x14ac:dyDescent="0.35">
      <c r="A56" s="19" t="s">
        <v>148</v>
      </c>
      <c r="B56" s="16" t="s">
        <v>149</v>
      </c>
      <c r="C56" s="16" t="s">
        <v>175</v>
      </c>
      <c r="D56" s="16" t="s">
        <v>151</v>
      </c>
      <c r="E56" s="16" t="s">
        <v>176</v>
      </c>
      <c r="F56" s="15" t="s">
        <v>35</v>
      </c>
      <c r="G56" s="15" t="s">
        <v>11</v>
      </c>
      <c r="H56" s="15" t="s">
        <v>35</v>
      </c>
      <c r="I56" s="20" t="s">
        <v>60</v>
      </c>
      <c r="J56" s="15" t="s">
        <v>11</v>
      </c>
      <c r="K56" s="16"/>
    </row>
    <row r="57" spans="1:11" ht="43.5" x14ac:dyDescent="0.35">
      <c r="A57" s="19" t="s">
        <v>148</v>
      </c>
      <c r="B57" s="16" t="s">
        <v>149</v>
      </c>
      <c r="C57" s="16" t="s">
        <v>177</v>
      </c>
      <c r="D57" s="16" t="s">
        <v>151</v>
      </c>
      <c r="E57" s="16" t="s">
        <v>178</v>
      </c>
      <c r="F57" s="15" t="s">
        <v>35</v>
      </c>
      <c r="G57" s="15" t="s">
        <v>11</v>
      </c>
      <c r="H57" s="15" t="s">
        <v>35</v>
      </c>
      <c r="I57" s="20" t="s">
        <v>60</v>
      </c>
      <c r="J57" s="16" t="s">
        <v>11</v>
      </c>
      <c r="K57" s="16"/>
    </row>
    <row r="58" spans="1:11" ht="43.5" x14ac:dyDescent="0.35">
      <c r="A58" s="19" t="s">
        <v>148</v>
      </c>
      <c r="B58" s="16" t="s">
        <v>149</v>
      </c>
      <c r="C58" s="16" t="s">
        <v>179</v>
      </c>
      <c r="D58" s="16" t="s">
        <v>42</v>
      </c>
      <c r="E58" s="16" t="s">
        <v>68</v>
      </c>
      <c r="F58" s="16" t="s">
        <v>180</v>
      </c>
      <c r="G58" s="15" t="s">
        <v>9</v>
      </c>
      <c r="H58" s="16" t="s">
        <v>181</v>
      </c>
      <c r="I58" s="20" t="s">
        <v>182</v>
      </c>
      <c r="J58" s="15" t="s">
        <v>11</v>
      </c>
      <c r="K58" s="16" t="s">
        <v>444</v>
      </c>
    </row>
    <row r="59" spans="1:11" ht="43.5" x14ac:dyDescent="0.35">
      <c r="A59" s="19" t="s">
        <v>183</v>
      </c>
      <c r="B59" s="16" t="s">
        <v>184</v>
      </c>
      <c r="C59" s="16" t="s">
        <v>185</v>
      </c>
      <c r="D59" s="16" t="s">
        <v>42</v>
      </c>
      <c r="E59" s="16" t="s">
        <v>68</v>
      </c>
      <c r="F59" s="16" t="s">
        <v>186</v>
      </c>
      <c r="G59" s="16" t="s">
        <v>9</v>
      </c>
      <c r="H59" s="16" t="s">
        <v>181</v>
      </c>
      <c r="I59" s="20" t="s">
        <v>187</v>
      </c>
      <c r="J59" s="15" t="s">
        <v>11</v>
      </c>
      <c r="K59" s="16" t="s">
        <v>444</v>
      </c>
    </row>
    <row r="60" spans="1:11" ht="43.5" x14ac:dyDescent="0.35">
      <c r="A60" s="19" t="s">
        <v>183</v>
      </c>
      <c r="B60" s="16" t="s">
        <v>184</v>
      </c>
      <c r="C60" s="16" t="s">
        <v>188</v>
      </c>
      <c r="D60" s="16" t="s">
        <v>42</v>
      </c>
      <c r="E60" s="16" t="s">
        <v>68</v>
      </c>
      <c r="F60" s="16" t="s">
        <v>189</v>
      </c>
      <c r="G60" s="16" t="s">
        <v>9</v>
      </c>
      <c r="H60" s="16" t="s">
        <v>181</v>
      </c>
      <c r="I60" s="20" t="s">
        <v>190</v>
      </c>
      <c r="J60" s="16" t="s">
        <v>11</v>
      </c>
      <c r="K60" s="16" t="s">
        <v>444</v>
      </c>
    </row>
    <row r="61" spans="1:11" ht="58" x14ac:dyDescent="0.35">
      <c r="A61" s="19" t="s">
        <v>183</v>
      </c>
      <c r="B61" s="16" t="s">
        <v>184</v>
      </c>
      <c r="C61" s="16" t="s">
        <v>191</v>
      </c>
      <c r="D61" s="16" t="s">
        <v>42</v>
      </c>
      <c r="E61" s="16" t="s">
        <v>68</v>
      </c>
      <c r="F61" s="16" t="s">
        <v>192</v>
      </c>
      <c r="G61" s="16" t="s">
        <v>9</v>
      </c>
      <c r="H61" s="16" t="s">
        <v>181</v>
      </c>
      <c r="I61" s="20" t="s">
        <v>193</v>
      </c>
      <c r="J61" s="15" t="s">
        <v>11</v>
      </c>
      <c r="K61" s="16" t="s">
        <v>444</v>
      </c>
    </row>
    <row r="62" spans="1:11" ht="43.5" x14ac:dyDescent="0.35">
      <c r="A62" s="19" t="s">
        <v>183</v>
      </c>
      <c r="B62" s="16" t="s">
        <v>184</v>
      </c>
      <c r="C62" s="16" t="s">
        <v>120</v>
      </c>
      <c r="D62" s="16" t="s">
        <v>42</v>
      </c>
      <c r="E62" s="16" t="s">
        <v>68</v>
      </c>
      <c r="F62" s="15" t="s">
        <v>35</v>
      </c>
      <c r="G62" s="16" t="s">
        <v>9</v>
      </c>
      <c r="H62" s="16" t="s">
        <v>45</v>
      </c>
      <c r="I62" s="20" t="s">
        <v>194</v>
      </c>
      <c r="J62" s="16" t="s">
        <v>11</v>
      </c>
      <c r="K62" s="16" t="s">
        <v>444</v>
      </c>
    </row>
    <row r="63" spans="1:11" ht="58" x14ac:dyDescent="0.35">
      <c r="A63" s="19" t="s">
        <v>195</v>
      </c>
      <c r="B63" s="16" t="s">
        <v>196</v>
      </c>
      <c r="C63" s="16" t="s">
        <v>197</v>
      </c>
      <c r="D63" s="16" t="s">
        <v>42</v>
      </c>
      <c r="E63" s="16" t="s">
        <v>68</v>
      </c>
      <c r="F63" s="16" t="s">
        <v>198</v>
      </c>
      <c r="G63" s="16" t="s">
        <v>9</v>
      </c>
      <c r="H63" s="16" t="s">
        <v>199</v>
      </c>
      <c r="I63" s="20" t="s">
        <v>200</v>
      </c>
      <c r="J63" s="16" t="s">
        <v>11</v>
      </c>
      <c r="K63" s="16" t="s">
        <v>444</v>
      </c>
    </row>
    <row r="64" spans="1:11" ht="58" x14ac:dyDescent="0.35">
      <c r="A64" s="19" t="s">
        <v>195</v>
      </c>
      <c r="B64" s="16" t="s">
        <v>196</v>
      </c>
      <c r="C64" s="16" t="s">
        <v>201</v>
      </c>
      <c r="D64" s="16" t="s">
        <v>42</v>
      </c>
      <c r="E64" s="16" t="s">
        <v>68</v>
      </c>
      <c r="F64" s="16" t="s">
        <v>202</v>
      </c>
      <c r="G64" s="16" t="s">
        <v>9</v>
      </c>
      <c r="H64" s="16" t="s">
        <v>199</v>
      </c>
      <c r="I64" s="20" t="s">
        <v>203</v>
      </c>
      <c r="J64" s="15" t="s">
        <v>11</v>
      </c>
      <c r="K64" s="16" t="s">
        <v>444</v>
      </c>
    </row>
    <row r="65" spans="1:270" s="5" customFormat="1" ht="58" x14ac:dyDescent="0.35">
      <c r="A65" s="19" t="s">
        <v>195</v>
      </c>
      <c r="B65" s="16" t="s">
        <v>196</v>
      </c>
      <c r="C65" s="16" t="s">
        <v>204</v>
      </c>
      <c r="D65" s="16" t="s">
        <v>42</v>
      </c>
      <c r="E65" s="16" t="s">
        <v>68</v>
      </c>
      <c r="F65" s="16" t="s">
        <v>205</v>
      </c>
      <c r="G65" s="16" t="s">
        <v>9</v>
      </c>
      <c r="H65" s="16" t="s">
        <v>181</v>
      </c>
      <c r="I65" s="20" t="s">
        <v>206</v>
      </c>
      <c r="J65" s="16" t="s">
        <v>11</v>
      </c>
      <c r="K65" s="16" t="s">
        <v>444</v>
      </c>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c r="JA65" s="9"/>
      <c r="JB65" s="9"/>
      <c r="JC65" s="9"/>
      <c r="JD65" s="9"/>
      <c r="JE65" s="9"/>
      <c r="JF65" s="9"/>
      <c r="JG65" s="9"/>
      <c r="JH65" s="9"/>
      <c r="JI65" s="9"/>
      <c r="JJ65" s="9"/>
    </row>
    <row r="66" spans="1:270" s="5" customFormat="1" ht="58" x14ac:dyDescent="0.35">
      <c r="A66" s="19" t="s">
        <v>195</v>
      </c>
      <c r="B66" s="16" t="s">
        <v>196</v>
      </c>
      <c r="C66" s="16" t="s">
        <v>207</v>
      </c>
      <c r="D66" s="16" t="s">
        <v>42</v>
      </c>
      <c r="E66" s="16" t="s">
        <v>68</v>
      </c>
      <c r="F66" s="16" t="s">
        <v>202</v>
      </c>
      <c r="G66" s="16" t="s">
        <v>9</v>
      </c>
      <c r="H66" s="16" t="s">
        <v>181</v>
      </c>
      <c r="I66" s="20" t="s">
        <v>453</v>
      </c>
      <c r="J66" s="15" t="s">
        <v>11</v>
      </c>
      <c r="K66" s="16" t="s">
        <v>444</v>
      </c>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c r="JA66" s="9"/>
      <c r="JB66" s="9"/>
      <c r="JC66" s="9"/>
      <c r="JD66" s="9"/>
      <c r="JE66" s="9"/>
      <c r="JF66" s="9"/>
      <c r="JG66" s="9"/>
      <c r="JH66" s="9"/>
      <c r="JI66" s="9"/>
      <c r="JJ66" s="9"/>
    </row>
    <row r="67" spans="1:270" s="5" customFormat="1" ht="58" x14ac:dyDescent="0.35">
      <c r="A67" s="19" t="s">
        <v>195</v>
      </c>
      <c r="B67" s="16" t="s">
        <v>196</v>
      </c>
      <c r="C67" s="16" t="s">
        <v>208</v>
      </c>
      <c r="D67" s="16" t="s">
        <v>42</v>
      </c>
      <c r="E67" s="16" t="s">
        <v>68</v>
      </c>
      <c r="F67" s="15" t="s">
        <v>35</v>
      </c>
      <c r="G67" s="15" t="s">
        <v>9</v>
      </c>
      <c r="H67" s="16" t="s">
        <v>45</v>
      </c>
      <c r="I67" s="20" t="s">
        <v>453</v>
      </c>
      <c r="J67" s="16" t="s">
        <v>11</v>
      </c>
      <c r="K67" s="16" t="s">
        <v>444</v>
      </c>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c r="JA67" s="9"/>
      <c r="JB67" s="9"/>
      <c r="JC67" s="9"/>
      <c r="JD67" s="9"/>
      <c r="JE67" s="9"/>
      <c r="JF67" s="9"/>
      <c r="JG67" s="9"/>
      <c r="JH67" s="9"/>
      <c r="JI67" s="9"/>
      <c r="JJ67" s="9"/>
    </row>
    <row r="68" spans="1:270" s="5" customFormat="1" ht="58" x14ac:dyDescent="0.35">
      <c r="A68" s="19" t="s">
        <v>195</v>
      </c>
      <c r="B68" s="16" t="s">
        <v>196</v>
      </c>
      <c r="C68" s="16" t="s">
        <v>209</v>
      </c>
      <c r="D68" s="16" t="s">
        <v>42</v>
      </c>
      <c r="E68" s="16" t="s">
        <v>68</v>
      </c>
      <c r="F68" s="15" t="s">
        <v>35</v>
      </c>
      <c r="G68" s="15" t="s">
        <v>9</v>
      </c>
      <c r="H68" s="16" t="s">
        <v>45</v>
      </c>
      <c r="I68" s="20" t="s">
        <v>454</v>
      </c>
      <c r="J68" s="15" t="s">
        <v>11</v>
      </c>
      <c r="K68" s="16" t="s">
        <v>444</v>
      </c>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c r="JA68" s="9"/>
      <c r="JB68" s="9"/>
      <c r="JC68" s="9"/>
      <c r="JD68" s="9"/>
      <c r="JE68" s="9"/>
      <c r="JF68" s="9"/>
      <c r="JG68" s="9"/>
      <c r="JH68" s="9"/>
      <c r="JI68" s="9"/>
      <c r="JJ68" s="9"/>
    </row>
    <row r="69" spans="1:270" s="5" customFormat="1" ht="58" x14ac:dyDescent="0.35">
      <c r="A69" s="19" t="s">
        <v>195</v>
      </c>
      <c r="B69" s="16" t="s">
        <v>196</v>
      </c>
      <c r="C69" s="16" t="s">
        <v>210</v>
      </c>
      <c r="D69" s="16" t="s">
        <v>42</v>
      </c>
      <c r="E69" s="16" t="s">
        <v>89</v>
      </c>
      <c r="F69" s="15" t="s">
        <v>35</v>
      </c>
      <c r="G69" s="15" t="s">
        <v>9</v>
      </c>
      <c r="H69" s="16" t="s">
        <v>45</v>
      </c>
      <c r="I69" s="20" t="s">
        <v>211</v>
      </c>
      <c r="J69" s="16" t="s">
        <v>11</v>
      </c>
      <c r="K69" s="16" t="s">
        <v>439</v>
      </c>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c r="HS69" s="9"/>
      <c r="HT69" s="9"/>
      <c r="HU69" s="9"/>
      <c r="HV69" s="9"/>
      <c r="HW69" s="9"/>
      <c r="HX69" s="9"/>
      <c r="HY69" s="9"/>
      <c r="HZ69" s="9"/>
      <c r="IA69" s="9"/>
      <c r="IB69" s="9"/>
      <c r="IC69" s="9"/>
      <c r="ID69" s="9"/>
      <c r="IE69" s="9"/>
      <c r="IF69" s="9"/>
      <c r="IG69" s="9"/>
      <c r="IH69" s="9"/>
      <c r="II69" s="9"/>
      <c r="IJ69" s="9"/>
      <c r="IK69" s="9"/>
      <c r="IL69" s="9"/>
      <c r="IM69" s="9"/>
      <c r="IN69" s="9"/>
      <c r="IO69" s="9"/>
      <c r="IP69" s="9"/>
      <c r="IQ69" s="9"/>
      <c r="IR69" s="9"/>
      <c r="IS69" s="9"/>
      <c r="IT69" s="9"/>
      <c r="IU69" s="9"/>
      <c r="IV69" s="9"/>
      <c r="IW69" s="9"/>
      <c r="IX69" s="9"/>
      <c r="IY69" s="9"/>
      <c r="IZ69" s="9"/>
      <c r="JA69" s="9"/>
      <c r="JB69" s="9"/>
      <c r="JC69" s="9"/>
      <c r="JD69" s="9"/>
      <c r="JE69" s="9"/>
      <c r="JF69" s="9"/>
      <c r="JG69" s="9"/>
      <c r="JH69" s="9"/>
      <c r="JI69" s="9"/>
      <c r="JJ69" s="9"/>
    </row>
    <row r="70" spans="1:270" s="5" customFormat="1" ht="58" x14ac:dyDescent="0.35">
      <c r="A70" s="19" t="s">
        <v>195</v>
      </c>
      <c r="B70" s="16" t="s">
        <v>196</v>
      </c>
      <c r="C70" s="16" t="s">
        <v>212</v>
      </c>
      <c r="D70" s="16" t="s">
        <v>42</v>
      </c>
      <c r="E70" s="16" t="s">
        <v>89</v>
      </c>
      <c r="F70" s="15" t="s">
        <v>35</v>
      </c>
      <c r="G70" s="15" t="s">
        <v>9</v>
      </c>
      <c r="H70" s="16" t="s">
        <v>45</v>
      </c>
      <c r="I70" s="20" t="s">
        <v>213</v>
      </c>
      <c r="J70" s="15" t="s">
        <v>11</v>
      </c>
      <c r="K70" s="16" t="s">
        <v>439</v>
      </c>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c r="JA70" s="9"/>
      <c r="JB70" s="9"/>
      <c r="JC70" s="9"/>
      <c r="JD70" s="9"/>
      <c r="JE70" s="9"/>
      <c r="JF70" s="9"/>
      <c r="JG70" s="9"/>
      <c r="JH70" s="9"/>
      <c r="JI70" s="9"/>
      <c r="JJ70" s="9"/>
    </row>
    <row r="71" spans="1:270" s="5" customFormat="1" ht="58" x14ac:dyDescent="0.35">
      <c r="A71" s="19" t="s">
        <v>195</v>
      </c>
      <c r="B71" s="16" t="s">
        <v>196</v>
      </c>
      <c r="C71" s="16" t="s">
        <v>214</v>
      </c>
      <c r="D71" s="16" t="s">
        <v>42</v>
      </c>
      <c r="E71" s="16" t="s">
        <v>215</v>
      </c>
      <c r="F71" s="15" t="s">
        <v>35</v>
      </c>
      <c r="G71" s="15" t="s">
        <v>9</v>
      </c>
      <c r="H71" s="16" t="s">
        <v>181</v>
      </c>
      <c r="I71" s="20" t="s">
        <v>216</v>
      </c>
      <c r="J71" s="16" t="s">
        <v>11</v>
      </c>
      <c r="K71" s="16" t="s">
        <v>439</v>
      </c>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c r="JA71" s="9"/>
      <c r="JB71" s="9"/>
      <c r="JC71" s="9"/>
      <c r="JD71" s="9"/>
      <c r="JE71" s="9"/>
      <c r="JF71" s="9"/>
      <c r="JG71" s="9"/>
      <c r="JH71" s="9"/>
      <c r="JI71" s="9"/>
      <c r="JJ71" s="9"/>
    </row>
    <row r="72" spans="1:270" s="5" customFormat="1" ht="203" x14ac:dyDescent="0.35">
      <c r="A72" s="19" t="s">
        <v>195</v>
      </c>
      <c r="B72" s="16" t="s">
        <v>196</v>
      </c>
      <c r="C72" s="16" t="s">
        <v>217</v>
      </c>
      <c r="D72" s="16" t="s">
        <v>42</v>
      </c>
      <c r="E72" s="16" t="s">
        <v>218</v>
      </c>
      <c r="F72" s="15" t="s">
        <v>35</v>
      </c>
      <c r="G72" s="15" t="s">
        <v>11</v>
      </c>
      <c r="H72" s="16" t="s">
        <v>219</v>
      </c>
      <c r="I72" s="20" t="s">
        <v>60</v>
      </c>
      <c r="J72" s="15" t="s">
        <v>11</v>
      </c>
      <c r="K72" s="16"/>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c r="JA72" s="9"/>
      <c r="JB72" s="9"/>
      <c r="JC72" s="9"/>
      <c r="JD72" s="9"/>
      <c r="JE72" s="9"/>
      <c r="JF72" s="9"/>
      <c r="JG72" s="9"/>
      <c r="JH72" s="9"/>
      <c r="JI72" s="9"/>
      <c r="JJ72" s="9"/>
    </row>
    <row r="73" spans="1:270" s="6" customFormat="1" x14ac:dyDescent="0.35">
      <c r="A73" s="19" t="s">
        <v>220</v>
      </c>
      <c r="B73" s="16" t="s">
        <v>221</v>
      </c>
      <c r="C73" s="15" t="s">
        <v>35</v>
      </c>
      <c r="D73" s="16" t="s">
        <v>35</v>
      </c>
      <c r="E73" s="15" t="s">
        <v>35</v>
      </c>
      <c r="F73" s="15" t="s">
        <v>35</v>
      </c>
      <c r="G73" s="15" t="s">
        <v>35</v>
      </c>
      <c r="H73" s="16" t="s">
        <v>222</v>
      </c>
      <c r="I73" s="15" t="s">
        <v>35</v>
      </c>
      <c r="J73" s="15" t="s">
        <v>35</v>
      </c>
      <c r="K73" s="16"/>
    </row>
    <row r="74" spans="1:270" s="6" customFormat="1" ht="43.5" x14ac:dyDescent="0.35">
      <c r="A74" s="19" t="s">
        <v>223</v>
      </c>
      <c r="B74" s="16" t="s">
        <v>224</v>
      </c>
      <c r="C74" s="16" t="s">
        <v>225</v>
      </c>
      <c r="D74" s="16" t="s">
        <v>42</v>
      </c>
      <c r="E74" s="16" t="s">
        <v>76</v>
      </c>
      <c r="F74" s="15" t="s">
        <v>35</v>
      </c>
      <c r="G74" s="16" t="s">
        <v>9</v>
      </c>
      <c r="H74" s="16" t="s">
        <v>45</v>
      </c>
      <c r="I74" s="20" t="s">
        <v>226</v>
      </c>
      <c r="J74" s="15" t="s">
        <v>9</v>
      </c>
      <c r="K74" s="16"/>
    </row>
    <row r="75" spans="1:270" s="5" customFormat="1" ht="43.5" x14ac:dyDescent="0.35">
      <c r="A75" s="19" t="s">
        <v>223</v>
      </c>
      <c r="B75" s="16" t="s">
        <v>224</v>
      </c>
      <c r="C75" s="16" t="s">
        <v>227</v>
      </c>
      <c r="D75" s="16" t="s">
        <v>42</v>
      </c>
      <c r="E75" s="16" t="s">
        <v>76</v>
      </c>
      <c r="F75" s="15" t="s">
        <v>35</v>
      </c>
      <c r="G75" s="16" t="s">
        <v>9</v>
      </c>
      <c r="H75" s="16" t="s">
        <v>45</v>
      </c>
      <c r="I75" s="20" t="s">
        <v>228</v>
      </c>
      <c r="J75" s="16" t="s">
        <v>9</v>
      </c>
      <c r="K75" s="16"/>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c r="JA75" s="9"/>
      <c r="JB75" s="9"/>
      <c r="JC75" s="9"/>
      <c r="JD75" s="9"/>
      <c r="JE75" s="9"/>
      <c r="JF75" s="9"/>
      <c r="JG75" s="9"/>
      <c r="JH75" s="9"/>
      <c r="JI75" s="9"/>
      <c r="JJ75" s="9"/>
    </row>
    <row r="76" spans="1:270" s="6" customFormat="1" ht="29" x14ac:dyDescent="0.35">
      <c r="A76" s="19" t="s">
        <v>229</v>
      </c>
      <c r="B76" s="16" t="s">
        <v>230</v>
      </c>
      <c r="C76" s="15" t="s">
        <v>35</v>
      </c>
      <c r="D76" s="16" t="s">
        <v>35</v>
      </c>
      <c r="E76" s="15" t="s">
        <v>35</v>
      </c>
      <c r="F76" s="15" t="s">
        <v>35</v>
      </c>
      <c r="G76" s="15" t="s">
        <v>35</v>
      </c>
      <c r="H76" s="16" t="s">
        <v>231</v>
      </c>
      <c r="I76" s="20"/>
      <c r="J76" s="15" t="s">
        <v>35</v>
      </c>
      <c r="K76" s="16"/>
    </row>
    <row r="77" spans="1:270" s="5" customFormat="1" ht="43.5" x14ac:dyDescent="0.35">
      <c r="A77" s="19" t="s">
        <v>232</v>
      </c>
      <c r="B77" s="16" t="s">
        <v>233</v>
      </c>
      <c r="C77" s="16" t="s">
        <v>234</v>
      </c>
      <c r="D77" s="16" t="s">
        <v>42</v>
      </c>
      <c r="E77" s="16" t="s">
        <v>68</v>
      </c>
      <c r="F77" s="15" t="s">
        <v>35</v>
      </c>
      <c r="G77" s="15" t="s">
        <v>11</v>
      </c>
      <c r="H77" s="16" t="s">
        <v>45</v>
      </c>
      <c r="I77" s="20" t="s">
        <v>60</v>
      </c>
      <c r="J77" s="16" t="s">
        <v>11</v>
      </c>
      <c r="K77" s="16" t="s">
        <v>455</v>
      </c>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c r="JA77" s="9"/>
      <c r="JB77" s="9"/>
      <c r="JC77" s="9"/>
      <c r="JD77" s="9"/>
      <c r="JE77" s="9"/>
      <c r="JF77" s="9"/>
      <c r="JG77" s="9"/>
      <c r="JH77" s="9"/>
      <c r="JI77" s="9"/>
      <c r="JJ77" s="9"/>
    </row>
    <row r="78" spans="1:270" s="5" customFormat="1" ht="43.5" x14ac:dyDescent="0.35">
      <c r="A78" s="19" t="s">
        <v>235</v>
      </c>
      <c r="B78" s="16" t="s">
        <v>236</v>
      </c>
      <c r="C78" s="16" t="s">
        <v>237</v>
      </c>
      <c r="D78" s="16" t="s">
        <v>42</v>
      </c>
      <c r="E78" s="16" t="s">
        <v>43</v>
      </c>
      <c r="F78" s="16" t="s">
        <v>146</v>
      </c>
      <c r="G78" s="15" t="s">
        <v>9</v>
      </c>
      <c r="H78" s="16" t="s">
        <v>45</v>
      </c>
      <c r="I78" s="20" t="s">
        <v>238</v>
      </c>
      <c r="J78" s="15" t="s">
        <v>11</v>
      </c>
      <c r="K78" s="16" t="s">
        <v>439</v>
      </c>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c r="JA78" s="9"/>
      <c r="JB78" s="9"/>
      <c r="JC78" s="9"/>
      <c r="JD78" s="9"/>
      <c r="JE78" s="9"/>
      <c r="JF78" s="9"/>
      <c r="JG78" s="9"/>
      <c r="JH78" s="9"/>
      <c r="JI78" s="9"/>
      <c r="JJ78" s="9"/>
    </row>
    <row r="79" spans="1:270" s="8" customFormat="1" ht="93.65" customHeight="1" x14ac:dyDescent="0.35">
      <c r="A79" s="37" t="s">
        <v>239</v>
      </c>
      <c r="B79" s="26" t="s">
        <v>240</v>
      </c>
      <c r="C79" s="38"/>
      <c r="D79" s="39"/>
      <c r="E79" s="39"/>
      <c r="F79" s="39"/>
      <c r="G79" s="39"/>
      <c r="H79" s="39"/>
      <c r="I79" s="40"/>
      <c r="J79" s="38"/>
      <c r="K79" s="38"/>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c r="GY79" s="9"/>
      <c r="GZ79" s="9"/>
      <c r="HA79" s="9"/>
      <c r="HB79" s="9"/>
      <c r="HC79" s="9"/>
      <c r="HD79" s="9"/>
      <c r="HE79" s="9"/>
      <c r="HF79" s="9"/>
      <c r="HG79" s="9"/>
      <c r="HH79" s="9"/>
      <c r="HI79" s="9"/>
      <c r="HJ79" s="9"/>
      <c r="HK79" s="9"/>
      <c r="HL79" s="9"/>
      <c r="HM79" s="9"/>
      <c r="HN79" s="9"/>
      <c r="HO79" s="9"/>
      <c r="HP79" s="9"/>
      <c r="HQ79" s="9"/>
      <c r="HR79" s="9"/>
      <c r="HS79" s="9"/>
      <c r="HT79" s="9"/>
      <c r="HU79" s="9"/>
      <c r="HV79" s="9"/>
      <c r="HW79" s="9"/>
      <c r="HX79" s="9"/>
      <c r="HY79" s="9"/>
      <c r="HZ79" s="9"/>
      <c r="IA79" s="9"/>
      <c r="IB79" s="9"/>
      <c r="IC79" s="9"/>
      <c r="ID79" s="9"/>
      <c r="IE79" s="9"/>
      <c r="IF79" s="9"/>
      <c r="IG79" s="9"/>
      <c r="IH79" s="9"/>
      <c r="II79" s="9"/>
      <c r="IJ79" s="9"/>
      <c r="IK79" s="9"/>
      <c r="IL79" s="9"/>
      <c r="IM79" s="9"/>
      <c r="IN79" s="9"/>
      <c r="IO79" s="9"/>
      <c r="IP79" s="9"/>
      <c r="IQ79" s="9"/>
      <c r="IR79" s="9"/>
      <c r="IS79" s="9"/>
      <c r="IT79" s="9"/>
      <c r="IU79" s="9"/>
      <c r="IV79" s="9"/>
      <c r="IW79" s="9"/>
      <c r="IX79" s="9"/>
      <c r="IY79" s="9"/>
      <c r="IZ79" s="9"/>
      <c r="JA79" s="9"/>
      <c r="JB79" s="9"/>
      <c r="JC79" s="9"/>
      <c r="JD79" s="9"/>
      <c r="JE79" s="9"/>
      <c r="JF79" s="9"/>
      <c r="JG79" s="9"/>
      <c r="JH79" s="9"/>
      <c r="JI79" s="9"/>
      <c r="JJ79" s="9"/>
    </row>
    <row r="80" spans="1:270" s="3" customFormat="1" ht="87" x14ac:dyDescent="0.35">
      <c r="A80" s="18" t="s">
        <v>241</v>
      </c>
      <c r="B80" s="16" t="s">
        <v>242</v>
      </c>
      <c r="C80" s="16" t="s">
        <v>243</v>
      </c>
      <c r="D80" s="16" t="s">
        <v>244</v>
      </c>
      <c r="E80" s="15" t="s">
        <v>35</v>
      </c>
      <c r="F80" s="15" t="s">
        <v>35</v>
      </c>
      <c r="G80" s="16" t="s">
        <v>9</v>
      </c>
      <c r="H80" s="15" t="s">
        <v>35</v>
      </c>
      <c r="I80" s="20" t="s">
        <v>245</v>
      </c>
      <c r="J80" s="15" t="s">
        <v>9</v>
      </c>
      <c r="K80" s="16"/>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c r="JA80" s="9"/>
      <c r="JB80" s="9"/>
      <c r="JC80" s="9"/>
      <c r="JD80" s="9"/>
      <c r="JE80" s="9"/>
      <c r="JF80" s="9"/>
      <c r="JG80" s="9"/>
      <c r="JH80" s="9"/>
      <c r="JI80" s="9"/>
      <c r="JJ80" s="9"/>
    </row>
    <row r="81" spans="1:270" s="3" customFormat="1" ht="72.5" x14ac:dyDescent="0.35">
      <c r="A81" s="18" t="s">
        <v>246</v>
      </c>
      <c r="B81" s="16" t="s">
        <v>247</v>
      </c>
      <c r="C81" s="16" t="s">
        <v>248</v>
      </c>
      <c r="D81" s="16" t="s">
        <v>42</v>
      </c>
      <c r="E81" s="15" t="s">
        <v>35</v>
      </c>
      <c r="F81" s="15" t="s">
        <v>35</v>
      </c>
      <c r="G81" s="16" t="s">
        <v>9</v>
      </c>
      <c r="H81" s="15" t="s">
        <v>35</v>
      </c>
      <c r="I81" s="20" t="s">
        <v>228</v>
      </c>
      <c r="J81" s="16" t="s">
        <v>9</v>
      </c>
      <c r="K81" s="16"/>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c r="JA81" s="9"/>
      <c r="JB81" s="9"/>
      <c r="JC81" s="9"/>
      <c r="JD81" s="9"/>
      <c r="JE81" s="9"/>
      <c r="JF81" s="9"/>
      <c r="JG81" s="9"/>
      <c r="JH81" s="9"/>
      <c r="JI81" s="9"/>
      <c r="JJ81" s="9"/>
    </row>
    <row r="82" spans="1:270" s="3" customFormat="1" ht="224.25" customHeight="1" x14ac:dyDescent="0.35">
      <c r="A82" s="51" t="s">
        <v>249</v>
      </c>
      <c r="B82" s="52" t="s">
        <v>250</v>
      </c>
      <c r="C82" s="16" t="s">
        <v>251</v>
      </c>
      <c r="D82" s="15" t="s">
        <v>42</v>
      </c>
      <c r="E82" s="15" t="s">
        <v>252</v>
      </c>
      <c r="F82" s="15" t="s">
        <v>253</v>
      </c>
      <c r="G82" s="16" t="s">
        <v>9</v>
      </c>
      <c r="H82" s="52" t="s">
        <v>254</v>
      </c>
      <c r="I82" s="20" t="s">
        <v>255</v>
      </c>
      <c r="J82" s="15" t="s">
        <v>11</v>
      </c>
      <c r="K82" s="16" t="s">
        <v>449</v>
      </c>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c r="JA82" s="9"/>
      <c r="JB82" s="9"/>
      <c r="JC82" s="9"/>
      <c r="JD82" s="9"/>
      <c r="JE82" s="9"/>
      <c r="JF82" s="9"/>
      <c r="JG82" s="9"/>
      <c r="JH82" s="9"/>
      <c r="JI82" s="9"/>
      <c r="JJ82" s="9"/>
    </row>
    <row r="83" spans="1:270" s="3" customFormat="1" ht="58" x14ac:dyDescent="0.35">
      <c r="A83" s="51"/>
      <c r="B83" s="52"/>
      <c r="C83" s="16" t="s">
        <v>256</v>
      </c>
      <c r="D83" s="15" t="s">
        <v>42</v>
      </c>
      <c r="E83" s="15" t="s">
        <v>252</v>
      </c>
      <c r="F83" s="16" t="s">
        <v>257</v>
      </c>
      <c r="G83" s="16" t="s">
        <v>9</v>
      </c>
      <c r="H83" s="52"/>
      <c r="I83" s="20" t="s">
        <v>126</v>
      </c>
      <c r="J83" s="16" t="s">
        <v>11</v>
      </c>
      <c r="K83" s="16" t="s">
        <v>449</v>
      </c>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c r="JA83" s="9"/>
      <c r="JB83" s="9"/>
      <c r="JC83" s="9"/>
      <c r="JD83" s="9"/>
      <c r="JE83" s="9"/>
      <c r="JF83" s="9"/>
      <c r="JG83" s="9"/>
      <c r="JH83" s="9"/>
      <c r="JI83" s="9"/>
      <c r="JJ83" s="9"/>
    </row>
    <row r="84" spans="1:270" s="3" customFormat="1" ht="101.5" x14ac:dyDescent="0.35">
      <c r="A84" s="51"/>
      <c r="B84" s="52"/>
      <c r="C84" s="16" t="s">
        <v>251</v>
      </c>
      <c r="D84" s="15" t="s">
        <v>42</v>
      </c>
      <c r="E84" s="15" t="s">
        <v>252</v>
      </c>
      <c r="F84" s="16" t="s">
        <v>257</v>
      </c>
      <c r="G84" s="16" t="s">
        <v>9</v>
      </c>
      <c r="H84" s="52"/>
      <c r="I84" s="20" t="s">
        <v>255</v>
      </c>
      <c r="J84" s="15" t="s">
        <v>11</v>
      </c>
      <c r="K84" s="16" t="s">
        <v>449</v>
      </c>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c r="GY84" s="9"/>
      <c r="GZ84" s="9"/>
      <c r="HA84" s="9"/>
      <c r="HB84" s="9"/>
      <c r="HC84" s="9"/>
      <c r="HD84" s="9"/>
      <c r="HE84" s="9"/>
      <c r="HF84" s="9"/>
      <c r="HG84" s="9"/>
      <c r="HH84" s="9"/>
      <c r="HI84" s="9"/>
      <c r="HJ84" s="9"/>
      <c r="HK84" s="9"/>
      <c r="HL84" s="9"/>
      <c r="HM84" s="9"/>
      <c r="HN84" s="9"/>
      <c r="HO84" s="9"/>
      <c r="HP84" s="9"/>
      <c r="HQ84" s="9"/>
      <c r="HR84" s="9"/>
      <c r="HS84" s="9"/>
      <c r="HT84" s="9"/>
      <c r="HU84" s="9"/>
      <c r="HV84" s="9"/>
      <c r="HW84" s="9"/>
      <c r="HX84" s="9"/>
      <c r="HY84" s="9"/>
      <c r="HZ84" s="9"/>
      <c r="IA84" s="9"/>
      <c r="IB84" s="9"/>
      <c r="IC84" s="9"/>
      <c r="ID84" s="9"/>
      <c r="IE84" s="9"/>
      <c r="IF84" s="9"/>
      <c r="IG84" s="9"/>
      <c r="IH84" s="9"/>
      <c r="II84" s="9"/>
      <c r="IJ84" s="9"/>
      <c r="IK84" s="9"/>
      <c r="IL84" s="9"/>
      <c r="IM84" s="9"/>
      <c r="IN84" s="9"/>
      <c r="IO84" s="9"/>
      <c r="IP84" s="9"/>
      <c r="IQ84" s="9"/>
      <c r="IR84" s="9"/>
      <c r="IS84" s="9"/>
      <c r="IT84" s="9"/>
      <c r="IU84" s="9"/>
      <c r="IV84" s="9"/>
      <c r="IW84" s="9"/>
      <c r="IX84" s="9"/>
      <c r="IY84" s="9"/>
      <c r="IZ84" s="9"/>
      <c r="JA84" s="9"/>
      <c r="JB84" s="9"/>
      <c r="JC84" s="9"/>
      <c r="JD84" s="9"/>
      <c r="JE84" s="9"/>
      <c r="JF84" s="9"/>
      <c r="JG84" s="9"/>
      <c r="JH84" s="9"/>
      <c r="JI84" s="9"/>
      <c r="JJ84" s="9"/>
    </row>
    <row r="85" spans="1:270" s="3" customFormat="1" ht="58" x14ac:dyDescent="0.35">
      <c r="A85" s="51"/>
      <c r="B85" s="52"/>
      <c r="C85" s="16" t="s">
        <v>256</v>
      </c>
      <c r="D85" s="15" t="s">
        <v>42</v>
      </c>
      <c r="E85" s="15" t="s">
        <v>252</v>
      </c>
      <c r="F85" s="16" t="s">
        <v>257</v>
      </c>
      <c r="G85" s="16" t="s">
        <v>9</v>
      </c>
      <c r="H85" s="52"/>
      <c r="I85" s="20" t="s">
        <v>126</v>
      </c>
      <c r="J85" s="16" t="s">
        <v>11</v>
      </c>
      <c r="K85" s="16" t="s">
        <v>449</v>
      </c>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c r="JA85" s="9"/>
      <c r="JB85" s="9"/>
      <c r="JC85" s="9"/>
      <c r="JD85" s="9"/>
      <c r="JE85" s="9"/>
      <c r="JF85" s="9"/>
      <c r="JG85" s="9"/>
      <c r="JH85" s="9"/>
      <c r="JI85" s="9"/>
      <c r="JJ85" s="9"/>
    </row>
    <row r="86" spans="1:270" s="3" customFormat="1" ht="58" x14ac:dyDescent="0.35">
      <c r="A86" s="51"/>
      <c r="B86" s="16" t="s">
        <v>258</v>
      </c>
      <c r="C86" s="16" t="s">
        <v>251</v>
      </c>
      <c r="D86" s="15" t="s">
        <v>42</v>
      </c>
      <c r="E86" s="15" t="s">
        <v>252</v>
      </c>
      <c r="F86" s="16" t="s">
        <v>257</v>
      </c>
      <c r="G86" s="16" t="s">
        <v>9</v>
      </c>
      <c r="H86" s="52"/>
      <c r="I86" s="20" t="s">
        <v>128</v>
      </c>
      <c r="J86" s="15" t="s">
        <v>11</v>
      </c>
      <c r="K86" s="16" t="s">
        <v>449</v>
      </c>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c r="JA86" s="9"/>
      <c r="JB86" s="9"/>
      <c r="JC86" s="9"/>
      <c r="JD86" s="9"/>
      <c r="JE86" s="9"/>
      <c r="JF86" s="9"/>
      <c r="JG86" s="9"/>
      <c r="JH86" s="9"/>
      <c r="JI86" s="9"/>
      <c r="JJ86" s="9"/>
    </row>
    <row r="87" spans="1:270" s="5" customFormat="1" ht="43.5" x14ac:dyDescent="0.35">
      <c r="A87" s="51" t="s">
        <v>259</v>
      </c>
      <c r="B87" s="15" t="s">
        <v>260</v>
      </c>
      <c r="C87" s="15" t="s">
        <v>261</v>
      </c>
      <c r="D87" s="15" t="s">
        <v>42</v>
      </c>
      <c r="E87" s="15" t="s">
        <v>252</v>
      </c>
      <c r="F87" s="15"/>
      <c r="G87" s="16" t="s">
        <v>9</v>
      </c>
      <c r="H87" s="15" t="s">
        <v>35</v>
      </c>
      <c r="I87" s="20" t="s">
        <v>262</v>
      </c>
      <c r="J87" s="16" t="s">
        <v>11</v>
      </c>
      <c r="K87" s="16" t="s">
        <v>449</v>
      </c>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row>
    <row r="88" spans="1:270" s="5" customFormat="1" ht="29" x14ac:dyDescent="0.35">
      <c r="A88" s="51"/>
      <c r="B88" s="15" t="s">
        <v>263</v>
      </c>
      <c r="C88" s="16" t="s">
        <v>264</v>
      </c>
      <c r="D88" s="15" t="s">
        <v>42</v>
      </c>
      <c r="E88" s="15" t="s">
        <v>35</v>
      </c>
      <c r="F88" s="16" t="s">
        <v>265</v>
      </c>
      <c r="G88" s="15" t="s">
        <v>11</v>
      </c>
      <c r="H88" s="15" t="s">
        <v>35</v>
      </c>
      <c r="I88" s="15" t="s">
        <v>35</v>
      </c>
      <c r="J88" s="15" t="s">
        <v>11</v>
      </c>
      <c r="K88" s="16"/>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c r="JA88" s="9"/>
      <c r="JB88" s="9"/>
      <c r="JC88" s="9"/>
      <c r="JD88" s="9"/>
      <c r="JE88" s="9"/>
      <c r="JF88" s="9"/>
      <c r="JG88" s="9"/>
      <c r="JH88" s="9"/>
      <c r="JI88" s="9"/>
      <c r="JJ88" s="9"/>
    </row>
    <row r="89" spans="1:270" s="5" customFormat="1" ht="43.5" x14ac:dyDescent="0.35">
      <c r="A89" s="19" t="s">
        <v>266</v>
      </c>
      <c r="B89" s="15" t="s">
        <v>267</v>
      </c>
      <c r="C89" s="15" t="s">
        <v>268</v>
      </c>
      <c r="D89" s="15" t="s">
        <v>42</v>
      </c>
      <c r="E89" s="15" t="s">
        <v>252</v>
      </c>
      <c r="F89" s="15" t="s">
        <v>35</v>
      </c>
      <c r="G89" s="15" t="s">
        <v>9</v>
      </c>
      <c r="H89" s="15" t="s">
        <v>35</v>
      </c>
      <c r="I89" s="20" t="s">
        <v>269</v>
      </c>
      <c r="J89" s="16" t="s">
        <v>11</v>
      </c>
      <c r="K89" s="16" t="s">
        <v>449</v>
      </c>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row>
    <row r="90" spans="1:270" ht="101.5" x14ac:dyDescent="0.35">
      <c r="A90" s="51" t="s">
        <v>270</v>
      </c>
      <c r="B90" s="15" t="s">
        <v>271</v>
      </c>
      <c r="C90" s="16" t="s">
        <v>272</v>
      </c>
      <c r="D90" s="53" t="s">
        <v>42</v>
      </c>
      <c r="E90" s="15" t="s">
        <v>43</v>
      </c>
      <c r="F90" s="16" t="s">
        <v>271</v>
      </c>
      <c r="G90" s="15" t="s">
        <v>9</v>
      </c>
      <c r="H90" s="15" t="s">
        <v>35</v>
      </c>
      <c r="I90" s="20" t="s">
        <v>273</v>
      </c>
      <c r="J90" s="15" t="s">
        <v>11</v>
      </c>
      <c r="K90" s="16" t="s">
        <v>439</v>
      </c>
    </row>
    <row r="91" spans="1:270" s="5" customFormat="1" x14ac:dyDescent="0.35">
      <c r="A91" s="51"/>
      <c r="B91" s="15" t="s">
        <v>274</v>
      </c>
      <c r="C91" s="16"/>
      <c r="D91" s="53"/>
      <c r="E91" s="15" t="s">
        <v>43</v>
      </c>
      <c r="F91" s="16" t="s">
        <v>274</v>
      </c>
      <c r="G91" s="15" t="s">
        <v>11</v>
      </c>
      <c r="H91" s="15" t="s">
        <v>35</v>
      </c>
      <c r="I91" s="15" t="s">
        <v>35</v>
      </c>
      <c r="J91" s="16" t="s">
        <v>11</v>
      </c>
      <c r="K91" s="16"/>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row>
    <row r="92" spans="1:270" ht="101.5" x14ac:dyDescent="0.35">
      <c r="A92" s="51" t="s">
        <v>275</v>
      </c>
      <c r="B92" s="15" t="s">
        <v>276</v>
      </c>
      <c r="C92" s="16" t="s">
        <v>277</v>
      </c>
      <c r="D92" s="52" t="s">
        <v>278</v>
      </c>
      <c r="E92" s="15" t="s">
        <v>35</v>
      </c>
      <c r="F92" s="16" t="s">
        <v>279</v>
      </c>
      <c r="G92" s="15" t="s">
        <v>9</v>
      </c>
      <c r="H92" s="16" t="s">
        <v>280</v>
      </c>
      <c r="I92" s="20" t="s">
        <v>456</v>
      </c>
      <c r="J92" s="16" t="s">
        <v>11</v>
      </c>
      <c r="K92" s="16" t="s">
        <v>449</v>
      </c>
    </row>
    <row r="93" spans="1:270" ht="72.5" x14ac:dyDescent="0.35">
      <c r="A93" s="51"/>
      <c r="B93" s="15" t="s">
        <v>281</v>
      </c>
      <c r="C93" s="16" t="s">
        <v>282</v>
      </c>
      <c r="D93" s="53"/>
      <c r="E93" s="15" t="s">
        <v>35</v>
      </c>
      <c r="F93" s="15" t="s">
        <v>35</v>
      </c>
      <c r="G93" s="15" t="s">
        <v>9</v>
      </c>
      <c r="H93" s="16"/>
      <c r="I93" s="20" t="s">
        <v>283</v>
      </c>
      <c r="J93" s="15" t="s">
        <v>11</v>
      </c>
      <c r="K93" s="16" t="s">
        <v>439</v>
      </c>
    </row>
    <row r="94" spans="1:270" s="5" customFormat="1" ht="58" customHeight="1" x14ac:dyDescent="0.35">
      <c r="A94" s="51" t="s">
        <v>284</v>
      </c>
      <c r="B94" s="15" t="s">
        <v>285</v>
      </c>
      <c r="C94" s="16"/>
      <c r="D94" s="15" t="s">
        <v>42</v>
      </c>
      <c r="E94" s="15" t="s">
        <v>35</v>
      </c>
      <c r="F94" s="15" t="s">
        <v>35</v>
      </c>
      <c r="G94" s="15" t="s">
        <v>11</v>
      </c>
      <c r="H94" s="16"/>
      <c r="I94" s="15" t="s">
        <v>35</v>
      </c>
      <c r="J94" s="16" t="s">
        <v>11</v>
      </c>
      <c r="K94" s="16"/>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c r="IW94" s="9"/>
      <c r="IX94" s="9"/>
      <c r="IY94" s="9"/>
      <c r="IZ94" s="9"/>
      <c r="JA94" s="9"/>
      <c r="JB94" s="9"/>
      <c r="JC94" s="9"/>
      <c r="JD94" s="9"/>
      <c r="JE94" s="9"/>
      <c r="JF94" s="9"/>
      <c r="JG94" s="9"/>
      <c r="JH94" s="9"/>
      <c r="JI94" s="9"/>
      <c r="JJ94" s="9"/>
    </row>
    <row r="95" spans="1:270" s="5" customFormat="1" ht="101.5" x14ac:dyDescent="0.35">
      <c r="A95" s="51"/>
      <c r="B95" s="15" t="s">
        <v>286</v>
      </c>
      <c r="C95" s="16" t="s">
        <v>287</v>
      </c>
      <c r="D95" s="15" t="s">
        <v>42</v>
      </c>
      <c r="E95" s="15" t="s">
        <v>252</v>
      </c>
      <c r="F95" s="15" t="s">
        <v>35</v>
      </c>
      <c r="G95" s="16" t="s">
        <v>9</v>
      </c>
      <c r="H95" s="16"/>
      <c r="I95" s="20" t="s">
        <v>134</v>
      </c>
      <c r="J95" s="15" t="s">
        <v>11</v>
      </c>
      <c r="K95" s="16" t="s">
        <v>444</v>
      </c>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c r="GY95" s="9"/>
      <c r="GZ95" s="9"/>
      <c r="HA95" s="9"/>
      <c r="HB95" s="9"/>
      <c r="HC95" s="9"/>
      <c r="HD95" s="9"/>
      <c r="HE95" s="9"/>
      <c r="HF95" s="9"/>
      <c r="HG95" s="9"/>
      <c r="HH95" s="9"/>
      <c r="HI95" s="9"/>
      <c r="HJ95" s="9"/>
      <c r="HK95" s="9"/>
      <c r="HL95" s="9"/>
      <c r="HM95" s="9"/>
      <c r="HN95" s="9"/>
      <c r="HO95" s="9"/>
      <c r="HP95" s="9"/>
      <c r="HQ95" s="9"/>
      <c r="HR95" s="9"/>
      <c r="HS95" s="9"/>
      <c r="HT95" s="9"/>
      <c r="HU95" s="9"/>
      <c r="HV95" s="9"/>
      <c r="HW95" s="9"/>
      <c r="HX95" s="9"/>
      <c r="HY95" s="9"/>
      <c r="HZ95" s="9"/>
      <c r="IA95" s="9"/>
      <c r="IB95" s="9"/>
      <c r="IC95" s="9"/>
      <c r="ID95" s="9"/>
      <c r="IE95" s="9"/>
      <c r="IF95" s="9"/>
      <c r="IG95" s="9"/>
      <c r="IH95" s="9"/>
      <c r="II95" s="9"/>
      <c r="IJ95" s="9"/>
      <c r="IK95" s="9"/>
      <c r="IL95" s="9"/>
      <c r="IM95" s="9"/>
      <c r="IN95" s="9"/>
      <c r="IO95" s="9"/>
      <c r="IP95" s="9"/>
      <c r="IQ95" s="9"/>
      <c r="IR95" s="9"/>
      <c r="IS95" s="9"/>
      <c r="IT95" s="9"/>
      <c r="IU95" s="9"/>
      <c r="IV95" s="9"/>
      <c r="IW95" s="9"/>
      <c r="IX95" s="9"/>
      <c r="IY95" s="9"/>
      <c r="IZ95" s="9"/>
      <c r="JA95" s="9"/>
      <c r="JB95" s="9"/>
      <c r="JC95" s="9"/>
      <c r="JD95" s="9"/>
      <c r="JE95" s="9"/>
      <c r="JF95" s="9"/>
      <c r="JG95" s="9"/>
      <c r="JH95" s="9"/>
      <c r="JI95" s="9"/>
      <c r="JJ95" s="9"/>
    </row>
    <row r="96" spans="1:270" s="5" customFormat="1" ht="101.5" x14ac:dyDescent="0.35">
      <c r="A96" s="51"/>
      <c r="B96" s="15" t="s">
        <v>288</v>
      </c>
      <c r="C96" s="16" t="s">
        <v>289</v>
      </c>
      <c r="D96" s="15" t="s">
        <v>42</v>
      </c>
      <c r="E96" s="15" t="s">
        <v>35</v>
      </c>
      <c r="F96" s="15" t="s">
        <v>35</v>
      </c>
      <c r="G96" s="16" t="s">
        <v>9</v>
      </c>
      <c r="H96" s="15"/>
      <c r="I96" s="20" t="s">
        <v>457</v>
      </c>
      <c r="J96" s="16" t="s">
        <v>11</v>
      </c>
      <c r="K96" s="16" t="s">
        <v>439</v>
      </c>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c r="GY96" s="9"/>
      <c r="GZ96" s="9"/>
      <c r="HA96" s="9"/>
      <c r="HB96" s="9"/>
      <c r="HC96" s="9"/>
      <c r="HD96" s="9"/>
      <c r="HE96" s="9"/>
      <c r="HF96" s="9"/>
      <c r="HG96" s="9"/>
      <c r="HH96" s="9"/>
      <c r="HI96" s="9"/>
      <c r="HJ96" s="9"/>
      <c r="HK96" s="9"/>
      <c r="HL96" s="9"/>
      <c r="HM96" s="9"/>
      <c r="HN96" s="9"/>
      <c r="HO96" s="9"/>
      <c r="HP96" s="9"/>
      <c r="HQ96" s="9"/>
      <c r="HR96" s="9"/>
      <c r="HS96" s="9"/>
      <c r="HT96" s="9"/>
      <c r="HU96" s="9"/>
      <c r="HV96" s="9"/>
      <c r="HW96" s="9"/>
      <c r="HX96" s="9"/>
      <c r="HY96" s="9"/>
      <c r="HZ96" s="9"/>
      <c r="IA96" s="9"/>
      <c r="IB96" s="9"/>
      <c r="IC96" s="9"/>
      <c r="ID96" s="9"/>
      <c r="IE96" s="9"/>
      <c r="IF96" s="9"/>
      <c r="IG96" s="9"/>
      <c r="IH96" s="9"/>
      <c r="II96" s="9"/>
      <c r="IJ96" s="9"/>
      <c r="IK96" s="9"/>
      <c r="IL96" s="9"/>
      <c r="IM96" s="9"/>
      <c r="IN96" s="9"/>
      <c r="IO96" s="9"/>
      <c r="IP96" s="9"/>
      <c r="IQ96" s="9"/>
      <c r="IR96" s="9"/>
      <c r="IS96" s="9"/>
      <c r="IT96" s="9"/>
      <c r="IU96" s="9"/>
      <c r="IV96" s="9"/>
      <c r="IW96" s="9"/>
      <c r="IX96" s="9"/>
      <c r="IY96" s="9"/>
      <c r="IZ96" s="9"/>
      <c r="JA96" s="9"/>
      <c r="JB96" s="9"/>
      <c r="JC96" s="9"/>
      <c r="JD96" s="9"/>
      <c r="JE96" s="9"/>
      <c r="JF96" s="9"/>
      <c r="JG96" s="9"/>
      <c r="JH96" s="9"/>
      <c r="JI96" s="9"/>
      <c r="JJ96" s="9"/>
    </row>
    <row r="97" spans="1:270" s="5" customFormat="1" ht="58" x14ac:dyDescent="0.35">
      <c r="A97" s="51"/>
      <c r="B97" s="15" t="s">
        <v>290</v>
      </c>
      <c r="C97" s="16" t="s">
        <v>291</v>
      </c>
      <c r="D97" s="15" t="s">
        <v>42</v>
      </c>
      <c r="E97" s="15" t="s">
        <v>252</v>
      </c>
      <c r="F97" s="15" t="s">
        <v>35</v>
      </c>
      <c r="G97" s="15" t="s">
        <v>292</v>
      </c>
      <c r="H97" s="16" t="s">
        <v>293</v>
      </c>
      <c r="I97" s="20" t="s">
        <v>457</v>
      </c>
      <c r="J97" s="15" t="s">
        <v>11</v>
      </c>
      <c r="K97" s="16" t="s">
        <v>439</v>
      </c>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c r="IW97" s="9"/>
      <c r="IX97" s="9"/>
      <c r="IY97" s="9"/>
      <c r="IZ97" s="9"/>
      <c r="JA97" s="9"/>
      <c r="JB97" s="9"/>
      <c r="JC97" s="9"/>
      <c r="JD97" s="9"/>
      <c r="JE97" s="9"/>
      <c r="JF97" s="9"/>
      <c r="JG97" s="9"/>
      <c r="JH97" s="9"/>
      <c r="JI97" s="9"/>
      <c r="JJ97" s="9"/>
    </row>
    <row r="98" spans="1:270" s="5" customFormat="1" ht="43.5" x14ac:dyDescent="0.35">
      <c r="A98" s="51"/>
      <c r="B98" s="15" t="s">
        <v>294</v>
      </c>
      <c r="C98" s="16" t="s">
        <v>295</v>
      </c>
      <c r="D98" s="15" t="s">
        <v>42</v>
      </c>
      <c r="E98" s="15" t="s">
        <v>252</v>
      </c>
      <c r="F98" s="15" t="s">
        <v>35</v>
      </c>
      <c r="G98" s="15" t="s">
        <v>292</v>
      </c>
      <c r="H98" s="16" t="s">
        <v>296</v>
      </c>
      <c r="I98" s="20" t="s">
        <v>457</v>
      </c>
      <c r="J98" s="16" t="s">
        <v>11</v>
      </c>
      <c r="K98" s="16" t="s">
        <v>439</v>
      </c>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c r="JA98" s="9"/>
      <c r="JB98" s="9"/>
      <c r="JC98" s="9"/>
      <c r="JD98" s="9"/>
      <c r="JE98" s="9"/>
      <c r="JF98" s="9"/>
      <c r="JG98" s="9"/>
      <c r="JH98" s="9"/>
      <c r="JI98" s="9"/>
      <c r="JJ98" s="9"/>
    </row>
    <row r="99" spans="1:270" s="5" customFormat="1" ht="181.5" customHeight="1" x14ac:dyDescent="0.35">
      <c r="A99" s="51"/>
      <c r="B99" s="15" t="s">
        <v>297</v>
      </c>
      <c r="C99" s="16" t="s">
        <v>298</v>
      </c>
      <c r="D99" s="15" t="s">
        <v>299</v>
      </c>
      <c r="E99" s="15" t="s">
        <v>35</v>
      </c>
      <c r="F99" s="15" t="s">
        <v>35</v>
      </c>
      <c r="G99" s="16" t="s">
        <v>11</v>
      </c>
      <c r="H99" s="15" t="s">
        <v>35</v>
      </c>
      <c r="I99" s="15" t="s">
        <v>35</v>
      </c>
      <c r="J99" s="15" t="s">
        <v>11</v>
      </c>
      <c r="K99" s="16"/>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c r="JA99" s="9"/>
      <c r="JB99" s="9"/>
      <c r="JC99" s="9"/>
      <c r="JD99" s="9"/>
      <c r="JE99" s="9"/>
      <c r="JF99" s="9"/>
      <c r="JG99" s="9"/>
      <c r="JH99" s="9"/>
      <c r="JI99" s="9"/>
      <c r="JJ99" s="9"/>
    </row>
    <row r="100" spans="1:270" s="5" customFormat="1" ht="288" customHeight="1" x14ac:dyDescent="0.35">
      <c r="A100" s="51"/>
      <c r="B100" s="15" t="s">
        <v>300</v>
      </c>
      <c r="C100" s="16" t="s">
        <v>301</v>
      </c>
      <c r="D100" s="15"/>
      <c r="E100" s="15" t="s">
        <v>252</v>
      </c>
      <c r="F100" s="16" t="s">
        <v>302</v>
      </c>
      <c r="G100" s="15" t="s">
        <v>9</v>
      </c>
      <c r="H100" s="16"/>
      <c r="I100" s="20" t="s">
        <v>458</v>
      </c>
      <c r="J100" s="16" t="s">
        <v>11</v>
      </c>
      <c r="K100" s="16" t="s">
        <v>439</v>
      </c>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c r="JA100" s="9"/>
      <c r="JB100" s="9"/>
      <c r="JC100" s="9"/>
      <c r="JD100" s="9"/>
      <c r="JE100" s="9"/>
      <c r="JF100" s="9"/>
      <c r="JG100" s="9"/>
      <c r="JH100" s="9"/>
      <c r="JI100" s="9"/>
      <c r="JJ100" s="9"/>
    </row>
    <row r="101" spans="1:270" ht="304.5" x14ac:dyDescent="0.35">
      <c r="A101" s="19" t="s">
        <v>284</v>
      </c>
      <c r="B101" s="15" t="s">
        <v>303</v>
      </c>
      <c r="C101" s="16" t="s">
        <v>304</v>
      </c>
      <c r="D101" s="16" t="s">
        <v>305</v>
      </c>
      <c r="E101" s="15" t="s">
        <v>306</v>
      </c>
      <c r="F101" s="16" t="s">
        <v>302</v>
      </c>
      <c r="G101" s="15" t="s">
        <v>9</v>
      </c>
      <c r="H101" s="15" t="s">
        <v>35</v>
      </c>
      <c r="I101" s="20" t="s">
        <v>307</v>
      </c>
      <c r="J101" s="15" t="s">
        <v>11</v>
      </c>
      <c r="K101" s="16" t="s">
        <v>439</v>
      </c>
    </row>
    <row r="102" spans="1:270" x14ac:dyDescent="0.35">
      <c r="B102" s="1"/>
      <c r="C102" s="18" t="s">
        <v>432</v>
      </c>
      <c r="D102" s="43"/>
      <c r="E102" s="43"/>
      <c r="F102" s="44"/>
      <c r="G102" s="44">
        <f>78/97</f>
        <v>0.80412371134020622</v>
      </c>
      <c r="H102" s="44"/>
      <c r="I102" s="44"/>
      <c r="J102" s="45">
        <f>5/97</f>
        <v>5.1546391752577317E-2</v>
      </c>
    </row>
  </sheetData>
  <autoFilter ref="J1:J102" xr:uid="{00000000-0001-0000-0100-000000000000}"/>
  <mergeCells count="9">
    <mergeCell ref="A82:A86"/>
    <mergeCell ref="B82:B85"/>
    <mergeCell ref="H82:H86"/>
    <mergeCell ref="A94:A100"/>
    <mergeCell ref="A87:A88"/>
    <mergeCell ref="A90:A91"/>
    <mergeCell ref="D90:D91"/>
    <mergeCell ref="A92:A93"/>
    <mergeCell ref="D92:D93"/>
  </mergeCells>
  <phoneticPr fontId="13" type="noConversion"/>
  <hyperlinks>
    <hyperlink ref="I61" r:id="rId1" xr:uid="{E13BBD22-A7F9-4632-85E5-94E8C193F37C}"/>
    <hyperlink ref="I63" r:id="rId2" xr:uid="{9E056166-28E2-4F3A-A89E-4AD7318751B9}"/>
    <hyperlink ref="I90" r:id="rId3" xr:uid="{5D13F0C1-64E5-4C1D-B227-ECA907E4899B}"/>
    <hyperlink ref="I93" r:id="rId4" xr:uid="{FFA3F77C-377F-4905-BA45-248C4DE970FC}"/>
    <hyperlink ref="I95" r:id="rId5" xr:uid="{EE4E5BEC-E776-439E-9D27-FEB69CDEBDEE}"/>
    <hyperlink ref="I3" r:id="rId6" xr:uid="{785FE14B-C2F2-430E-AD28-C6F304F78C37}"/>
    <hyperlink ref="I4" r:id="rId7" xr:uid="{6A0C13DF-ACC6-4690-A580-B872C780AA73}"/>
    <hyperlink ref="I5" r:id="rId8" xr:uid="{BEF31910-C82A-4680-B93A-DAC7D8F40ABA}"/>
    <hyperlink ref="I14" r:id="rId9" xr:uid="{62FFBAF8-0C1F-4431-B4F6-95AC379D6661}"/>
    <hyperlink ref="I13" r:id="rId10" xr:uid="{4C1EDCD1-3360-4970-B62B-09EAE7CA1877}"/>
    <hyperlink ref="I18" r:id="rId11" xr:uid="{080DC119-5056-43F4-98B9-C2A1E6AAA23B}"/>
    <hyperlink ref="I19" r:id="rId12" xr:uid="{0BC8345F-D590-4F4D-A269-362AB431104A}"/>
    <hyperlink ref="I20" r:id="rId13" xr:uid="{2592B5DC-989F-4EDC-B84D-B4ED05F502F1}"/>
    <hyperlink ref="I15" r:id="rId14" xr:uid="{9F585BCC-960D-4810-9F20-11F29695D6A3}"/>
    <hyperlink ref="I21" r:id="rId15" xr:uid="{0F2398D2-82EF-4314-B20D-974BAF750F97}"/>
    <hyperlink ref="I22" r:id="rId16" xr:uid="{9A5C0D80-895B-4F95-8D2B-023AC90EACE3}"/>
    <hyperlink ref="I32" r:id="rId17" xr:uid="{E146875B-DF4C-4495-9514-BD54E1F3CCAB}"/>
    <hyperlink ref="I33" r:id="rId18" xr:uid="{5785C4F3-40B0-4CD4-BDCB-8E8B03388EE6}"/>
    <hyperlink ref="I34" r:id="rId19" xr:uid="{1B016F5C-6FA6-48E9-A1DD-C58DB9ABDEA3}"/>
    <hyperlink ref="I35" r:id="rId20" xr:uid="{FAEE7499-817A-4C67-A30A-1D038E35FF78}"/>
    <hyperlink ref="I36" r:id="rId21" xr:uid="{0AA55ED4-0CC9-4725-94C7-0514FB47AD62}"/>
    <hyperlink ref="I41" r:id="rId22" xr:uid="{BFA54F82-5E27-4B67-ADCC-E29E865830F8}"/>
    <hyperlink ref="I44" r:id="rId23" xr:uid="{619C0F55-69EB-4C2B-A531-40D81F730537}"/>
    <hyperlink ref="I45" r:id="rId24" xr:uid="{6CD24C63-A40B-4E9C-868B-254A44BE64FE}"/>
    <hyperlink ref="I58" r:id="rId25" xr:uid="{8CC4501C-46CE-4C03-B39C-5562FDE1EE46}"/>
    <hyperlink ref="I69" r:id="rId26" xr:uid="{C0126CF7-FA26-42EB-8DF9-23200C35A00B}"/>
    <hyperlink ref="I71" r:id="rId27" xr:uid="{E58E37AC-A853-445B-AABF-FFA995CED34C}"/>
    <hyperlink ref="I80" r:id="rId28" xr:uid="{293FB80D-75F3-4CE9-8356-2E9F947D273F}"/>
    <hyperlink ref="I75" r:id="rId29" xr:uid="{FE6EAA96-C2E1-4F28-88FC-B193FCDEBA6B}"/>
    <hyperlink ref="I81" r:id="rId30" xr:uid="{EBE3080C-FA13-4299-8259-3D69DAED4219}"/>
    <hyperlink ref="I83" r:id="rId31" xr:uid="{9BED9C6D-C7A8-4CB0-9382-2DE6C03BF66F}"/>
    <hyperlink ref="I85" r:id="rId32" xr:uid="{D1C8DC3E-F4BD-49BC-9615-A9E73AFACCBC}"/>
    <hyperlink ref="I89" r:id="rId33" xr:uid="{1B616F3C-6B34-4E58-8173-57176DB125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4"/>
  <sheetViews>
    <sheetView topLeftCell="D15" zoomScaleNormal="100" workbookViewId="0">
      <selection activeCell="D34" sqref="D34"/>
    </sheetView>
  </sheetViews>
  <sheetFormatPr defaultColWidth="8.7265625" defaultRowHeight="14.5" x14ac:dyDescent="0.35"/>
  <cols>
    <col min="1" max="1" width="73.453125" style="2" bestFit="1" customWidth="1"/>
    <col min="2" max="2" width="28.1796875" style="1" customWidth="1"/>
    <col min="3" max="3" width="62.1796875" style="2" customWidth="1"/>
    <col min="4" max="4" width="41.54296875" style="1" customWidth="1"/>
    <col min="5" max="5" width="47.453125" style="1" customWidth="1"/>
    <col min="6" max="6" width="93" style="2" customWidth="1"/>
    <col min="7" max="7" width="41.81640625" style="1" customWidth="1"/>
    <col min="8" max="16384" width="8.7265625" style="1"/>
  </cols>
  <sheetData>
    <row r="1" spans="1:54" ht="29" x14ac:dyDescent="0.35">
      <c r="A1" s="26" t="s">
        <v>0</v>
      </c>
      <c r="B1" s="26" t="s">
        <v>1</v>
      </c>
      <c r="C1" s="26" t="s">
        <v>2</v>
      </c>
      <c r="D1" s="26" t="s">
        <v>3</v>
      </c>
      <c r="E1" s="26" t="s">
        <v>308</v>
      </c>
      <c r="F1" s="26" t="s">
        <v>4</v>
      </c>
      <c r="G1" s="26" t="s">
        <v>5</v>
      </c>
    </row>
    <row r="2" spans="1:54" ht="29" x14ac:dyDescent="0.35">
      <c r="A2" s="18" t="s">
        <v>309</v>
      </c>
      <c r="B2" s="15" t="s">
        <v>310</v>
      </c>
      <c r="C2" s="16"/>
      <c r="D2" s="15" t="s">
        <v>311</v>
      </c>
      <c r="E2" s="16" t="s">
        <v>35</v>
      </c>
      <c r="F2" s="20" t="s">
        <v>312</v>
      </c>
      <c r="G2" s="15" t="s">
        <v>11</v>
      </c>
    </row>
    <row r="3" spans="1:54" s="4" customFormat="1" ht="52" customHeight="1" x14ac:dyDescent="0.35">
      <c r="A3" s="18" t="s">
        <v>313</v>
      </c>
      <c r="B3" s="15" t="s">
        <v>310</v>
      </c>
      <c r="C3" s="16"/>
      <c r="D3" s="15" t="s">
        <v>11</v>
      </c>
      <c r="E3" s="16" t="s">
        <v>35</v>
      </c>
      <c r="F3" s="16" t="s">
        <v>35</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spans="1:54" ht="124" customHeight="1" x14ac:dyDescent="0.35">
      <c r="A4" s="18" t="s">
        <v>314</v>
      </c>
      <c r="B4" s="15" t="s">
        <v>310</v>
      </c>
      <c r="C4" s="16" t="s">
        <v>315</v>
      </c>
      <c r="D4" s="15" t="s">
        <v>9</v>
      </c>
      <c r="E4" s="21" t="s">
        <v>316</v>
      </c>
      <c r="F4" s="22" t="s">
        <v>317</v>
      </c>
      <c r="G4" s="15" t="s">
        <v>11</v>
      </c>
    </row>
    <row r="5" spans="1:54" s="4" customFormat="1" ht="29" x14ac:dyDescent="0.35">
      <c r="A5" s="18" t="s">
        <v>318</v>
      </c>
      <c r="B5" s="15" t="s">
        <v>310</v>
      </c>
      <c r="C5" s="16" t="s">
        <v>319</v>
      </c>
      <c r="D5" s="15" t="s">
        <v>11</v>
      </c>
      <c r="E5" s="16" t="s">
        <v>320</v>
      </c>
      <c r="F5" s="16" t="s">
        <v>35</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spans="1:54" ht="87" x14ac:dyDescent="0.35">
      <c r="A6" s="18" t="s">
        <v>321</v>
      </c>
      <c r="B6" s="15" t="s">
        <v>310</v>
      </c>
      <c r="C6" s="16" t="s">
        <v>322</v>
      </c>
      <c r="D6" s="15" t="s">
        <v>311</v>
      </c>
      <c r="E6" s="16" t="s">
        <v>323</v>
      </c>
      <c r="F6" s="20" t="s">
        <v>324</v>
      </c>
      <c r="G6" s="15" t="s">
        <v>11</v>
      </c>
    </row>
    <row r="7" spans="1:54" s="4" customFormat="1" ht="58" x14ac:dyDescent="0.35">
      <c r="A7" s="18" t="s">
        <v>325</v>
      </c>
      <c r="B7" s="15" t="s">
        <v>310</v>
      </c>
      <c r="C7" s="16" t="s">
        <v>326</v>
      </c>
      <c r="D7" s="15" t="s">
        <v>11</v>
      </c>
      <c r="E7" s="16" t="s">
        <v>327</v>
      </c>
      <c r="F7" s="16" t="s">
        <v>35</v>
      </c>
      <c r="G7" s="15" t="s">
        <v>11</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spans="1:54" s="14" customFormat="1" ht="43.5" x14ac:dyDescent="0.35">
      <c r="A8" s="18" t="s">
        <v>328</v>
      </c>
      <c r="B8" s="15" t="s">
        <v>310</v>
      </c>
      <c r="C8" s="16" t="s">
        <v>329</v>
      </c>
      <c r="D8" s="15" t="s">
        <v>330</v>
      </c>
      <c r="E8" s="16" t="s">
        <v>35</v>
      </c>
      <c r="F8" s="16" t="s">
        <v>35</v>
      </c>
      <c r="G8" s="15" t="s">
        <v>11</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spans="1:54" s="4" customFormat="1" ht="43.5" x14ac:dyDescent="0.35">
      <c r="A9" s="18" t="s">
        <v>331</v>
      </c>
      <c r="B9" s="15" t="s">
        <v>310</v>
      </c>
      <c r="C9" s="16" t="s">
        <v>332</v>
      </c>
      <c r="D9" s="15" t="s">
        <v>330</v>
      </c>
      <c r="E9" s="16" t="s">
        <v>35</v>
      </c>
      <c r="F9" s="16" t="s">
        <v>35</v>
      </c>
      <c r="G9" s="15" t="s">
        <v>11</v>
      </c>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spans="1:54" s="4" customFormat="1" ht="43.5" x14ac:dyDescent="0.35">
      <c r="A10" s="18" t="s">
        <v>333</v>
      </c>
      <c r="B10" s="15" t="s">
        <v>310</v>
      </c>
      <c r="C10" s="16" t="s">
        <v>332</v>
      </c>
      <c r="D10" s="15" t="s">
        <v>330</v>
      </c>
      <c r="E10" s="16" t="s">
        <v>35</v>
      </c>
      <c r="F10" s="16" t="s">
        <v>35</v>
      </c>
      <c r="G10" s="15" t="s">
        <v>11</v>
      </c>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spans="1:54" s="4" customFormat="1" ht="43.5" x14ac:dyDescent="0.35">
      <c r="A11" s="18" t="s">
        <v>334</v>
      </c>
      <c r="B11" s="15" t="s">
        <v>310</v>
      </c>
      <c r="C11" s="16" t="s">
        <v>332</v>
      </c>
      <c r="D11" s="15" t="s">
        <v>11</v>
      </c>
      <c r="E11" s="16" t="s">
        <v>35</v>
      </c>
      <c r="F11" s="16" t="s">
        <v>35</v>
      </c>
      <c r="G11" s="15" t="s">
        <v>11</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s="4" customFormat="1" ht="43.5" x14ac:dyDescent="0.35">
      <c r="A12" s="18" t="s">
        <v>335</v>
      </c>
      <c r="B12" s="15" t="s">
        <v>310</v>
      </c>
      <c r="C12" s="16" t="s">
        <v>332</v>
      </c>
      <c r="D12" s="15" t="s">
        <v>11</v>
      </c>
      <c r="E12" s="16" t="s">
        <v>35</v>
      </c>
      <c r="F12" s="16" t="s">
        <v>35</v>
      </c>
      <c r="G12" s="15" t="s">
        <v>11</v>
      </c>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spans="1:54" s="14" customFormat="1" ht="55.5" customHeight="1" x14ac:dyDescent="0.35">
      <c r="A13" s="18" t="s">
        <v>336</v>
      </c>
      <c r="B13" s="15" t="s">
        <v>310</v>
      </c>
      <c r="C13" s="16" t="s">
        <v>35</v>
      </c>
      <c r="D13" s="15" t="s">
        <v>330</v>
      </c>
      <c r="E13" s="16" t="s">
        <v>35</v>
      </c>
      <c r="F13" s="16" t="s">
        <v>35</v>
      </c>
      <c r="G13" s="15" t="s">
        <v>11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spans="1:54" ht="174" x14ac:dyDescent="0.35">
      <c r="A14" s="18" t="s">
        <v>337</v>
      </c>
      <c r="B14" s="15" t="s">
        <v>310</v>
      </c>
      <c r="C14" s="16" t="s">
        <v>338</v>
      </c>
      <c r="D14" s="15" t="s">
        <v>311</v>
      </c>
      <c r="E14" s="16" t="s">
        <v>35</v>
      </c>
      <c r="F14" s="22" t="s">
        <v>339</v>
      </c>
      <c r="G14" s="15" t="s">
        <v>11</v>
      </c>
    </row>
    <row r="15" spans="1:54" ht="58" x14ac:dyDescent="0.35">
      <c r="A15" s="18" t="s">
        <v>340</v>
      </c>
      <c r="B15" s="15" t="s">
        <v>310</v>
      </c>
      <c r="C15" s="16" t="s">
        <v>341</v>
      </c>
      <c r="D15" s="15" t="s">
        <v>311</v>
      </c>
      <c r="E15" s="16" t="s">
        <v>35</v>
      </c>
      <c r="F15" s="22" t="s">
        <v>339</v>
      </c>
      <c r="G15" s="15" t="s">
        <v>11</v>
      </c>
    </row>
    <row r="16" spans="1:54" ht="58" x14ac:dyDescent="0.35">
      <c r="A16" s="18" t="s">
        <v>342</v>
      </c>
      <c r="B16" s="15" t="s">
        <v>310</v>
      </c>
      <c r="C16" s="16" t="s">
        <v>341</v>
      </c>
      <c r="D16" s="15" t="s">
        <v>311</v>
      </c>
      <c r="E16" s="16" t="s">
        <v>35</v>
      </c>
      <c r="F16" s="22" t="s">
        <v>343</v>
      </c>
      <c r="G16" s="15" t="s">
        <v>11</v>
      </c>
    </row>
    <row r="17" spans="1:54" ht="58" x14ac:dyDescent="0.35">
      <c r="A17" s="18" t="s">
        <v>344</v>
      </c>
      <c r="B17" s="15" t="s">
        <v>310</v>
      </c>
      <c r="C17" s="16" t="s">
        <v>341</v>
      </c>
      <c r="D17" s="15" t="s">
        <v>311</v>
      </c>
      <c r="E17" s="16" t="s">
        <v>35</v>
      </c>
      <c r="F17" s="20" t="s">
        <v>345</v>
      </c>
      <c r="G17" s="15" t="s">
        <v>11</v>
      </c>
    </row>
    <row r="18" spans="1:54" s="4" customFormat="1" ht="58" x14ac:dyDescent="0.35">
      <c r="A18" s="18" t="s">
        <v>346</v>
      </c>
      <c r="B18" s="15" t="s">
        <v>310</v>
      </c>
      <c r="C18" s="16" t="s">
        <v>347</v>
      </c>
      <c r="D18" s="15" t="s">
        <v>11</v>
      </c>
      <c r="E18" s="16" t="s">
        <v>35</v>
      </c>
      <c r="F18" s="16" t="s">
        <v>35</v>
      </c>
      <c r="G18" s="15" t="s">
        <v>11</v>
      </c>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spans="1:54" s="4" customFormat="1" ht="87" x14ac:dyDescent="0.35">
      <c r="A19" s="18" t="s">
        <v>348</v>
      </c>
      <c r="B19" s="15" t="s">
        <v>310</v>
      </c>
      <c r="C19" s="16" t="s">
        <v>349</v>
      </c>
      <c r="D19" s="15" t="s">
        <v>11</v>
      </c>
      <c r="E19" s="16" t="s">
        <v>35</v>
      </c>
      <c r="F19" s="16" t="s">
        <v>35</v>
      </c>
      <c r="G19" s="15" t="s">
        <v>11</v>
      </c>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spans="1:54" s="4" customFormat="1" ht="87" x14ac:dyDescent="0.35">
      <c r="A20" s="18" t="s">
        <v>350</v>
      </c>
      <c r="B20" s="15" t="s">
        <v>310</v>
      </c>
      <c r="C20" s="16" t="s">
        <v>351</v>
      </c>
      <c r="D20" s="15" t="s">
        <v>11</v>
      </c>
      <c r="E20" s="16" t="s">
        <v>35</v>
      </c>
      <c r="F20" s="16" t="s">
        <v>35</v>
      </c>
      <c r="G20" s="15" t="s">
        <v>11</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spans="1:54" s="4" customFormat="1" ht="72.5" x14ac:dyDescent="0.35">
      <c r="A21" s="18" t="s">
        <v>352</v>
      </c>
      <c r="B21" s="15" t="s">
        <v>310</v>
      </c>
      <c r="C21" s="16" t="s">
        <v>353</v>
      </c>
      <c r="D21" s="15" t="s">
        <v>11</v>
      </c>
      <c r="E21" s="16" t="s">
        <v>354</v>
      </c>
      <c r="F21" s="16" t="s">
        <v>35</v>
      </c>
      <c r="G21" s="15" t="s">
        <v>11</v>
      </c>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spans="1:54" s="4" customFormat="1" ht="72.5" x14ac:dyDescent="0.35">
      <c r="A22" s="18" t="s">
        <v>355</v>
      </c>
      <c r="B22" s="15" t="s">
        <v>310</v>
      </c>
      <c r="C22" s="16" t="s">
        <v>353</v>
      </c>
      <c r="D22" s="15" t="s">
        <v>11</v>
      </c>
      <c r="E22" s="16" t="s">
        <v>354</v>
      </c>
      <c r="F22" s="16" t="s">
        <v>35</v>
      </c>
      <c r="G22" s="15" t="s">
        <v>11</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spans="1:54" s="4" customFormat="1" ht="72.5" x14ac:dyDescent="0.35">
      <c r="A23" s="18" t="s">
        <v>356</v>
      </c>
      <c r="B23" s="15" t="s">
        <v>310</v>
      </c>
      <c r="C23" s="16" t="s">
        <v>353</v>
      </c>
      <c r="D23" s="15" t="s">
        <v>11</v>
      </c>
      <c r="E23" s="16" t="s">
        <v>354</v>
      </c>
      <c r="F23" s="16" t="s">
        <v>35</v>
      </c>
      <c r="G23" s="15" t="s">
        <v>11</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x14ac:dyDescent="0.35">
      <c r="A24" s="18" t="s">
        <v>431</v>
      </c>
      <c r="B24" s="15"/>
      <c r="C24" s="16"/>
      <c r="D24" s="46">
        <f>5/22</f>
        <v>0.22727272727272727</v>
      </c>
      <c r="E24" s="15"/>
      <c r="F24" s="16"/>
      <c r="G24" s="47">
        <f>0/22</f>
        <v>0</v>
      </c>
    </row>
  </sheetData>
  <phoneticPr fontId="13" type="noConversion"/>
  <hyperlinks>
    <hyperlink ref="F6" r:id="rId1" display="https://data.gov.cz/datov%C3%A1-sada?iri=https%3A%2F%2Fdata.gov.cz%2Fzdroj%2Fdatov%C3%A9-sady%2F00025593%2F6cd11c7f4eed0a8f7d43f89498572cb9" xr:uid="{00000000-0004-0000-0200-000000000000}"/>
    <hyperlink ref="F2" r:id="rId2" xr:uid="{00000000-0004-0000-0200-000001000000}"/>
    <hyperlink ref="F4" r:id="rId3" xr:uid="{00000000-0004-0000-0200-000002000000}"/>
    <hyperlink ref="F16" r:id="rId4" xr:uid="{00000000-0004-0000-0200-000005000000}"/>
    <hyperlink ref="F15" r:id="rId5" xr:uid="{00000000-0004-0000-0200-000006000000}"/>
    <hyperlink ref="F14" r:id="rId6" xr:uid="{00000000-0004-0000-0200-000007000000}"/>
    <hyperlink ref="F17" r:id="rId7" xr:uid="{00000000-0004-0000-0200-00000800000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7"/>
  <sheetViews>
    <sheetView zoomScaleNormal="100" workbookViewId="0">
      <selection activeCell="D5" sqref="D5"/>
    </sheetView>
  </sheetViews>
  <sheetFormatPr defaultColWidth="8.7265625" defaultRowHeight="14.5" x14ac:dyDescent="0.35"/>
  <cols>
    <col min="1" max="1" width="50.7265625" style="2" bestFit="1" customWidth="1"/>
    <col min="2" max="2" width="35.81640625" style="2" customWidth="1"/>
    <col min="3" max="3" width="37.7265625" style="1" customWidth="1"/>
    <col min="4" max="4" width="54.54296875" style="1" customWidth="1"/>
    <col min="5" max="5" width="43.453125" style="1" customWidth="1"/>
    <col min="6" max="6" width="86.1796875" style="1" customWidth="1"/>
    <col min="7" max="7" width="50.26953125" style="1" customWidth="1"/>
    <col min="8" max="16384" width="8.7265625" style="1"/>
  </cols>
  <sheetData>
    <row r="1" spans="1:56" x14ac:dyDescent="0.35">
      <c r="A1" s="26" t="s">
        <v>0</v>
      </c>
      <c r="B1" s="26" t="s">
        <v>1</v>
      </c>
      <c r="C1" s="26" t="s">
        <v>29</v>
      </c>
      <c r="D1" s="26" t="s">
        <v>2</v>
      </c>
      <c r="E1" s="26" t="s">
        <v>3</v>
      </c>
      <c r="F1" s="26" t="s">
        <v>4</v>
      </c>
      <c r="G1" s="26" t="s">
        <v>5</v>
      </c>
    </row>
    <row r="2" spans="1:56" s="4" customFormat="1" ht="116" x14ac:dyDescent="0.35">
      <c r="A2" s="18" t="s">
        <v>357</v>
      </c>
      <c r="B2" s="16" t="s">
        <v>42</v>
      </c>
      <c r="C2" s="15" t="s">
        <v>252</v>
      </c>
      <c r="D2" s="16" t="s">
        <v>358</v>
      </c>
      <c r="E2" s="15" t="s">
        <v>9</v>
      </c>
      <c r="F2" s="20" t="s">
        <v>359</v>
      </c>
      <c r="G2" s="15" t="s">
        <v>11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56" s="4" customFormat="1" ht="261" x14ac:dyDescent="0.35">
      <c r="A3" s="18" t="s">
        <v>360</v>
      </c>
      <c r="B3" s="16" t="s">
        <v>42</v>
      </c>
      <c r="C3" s="15" t="s">
        <v>252</v>
      </c>
      <c r="D3" s="16" t="s">
        <v>358</v>
      </c>
      <c r="E3" s="15" t="s">
        <v>9</v>
      </c>
      <c r="F3" s="16" t="s">
        <v>361</v>
      </c>
      <c r="G3" s="15" t="s">
        <v>11</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56" s="4" customFormat="1" ht="58" x14ac:dyDescent="0.35">
      <c r="A4" s="18" t="s">
        <v>362</v>
      </c>
      <c r="B4" s="16" t="s">
        <v>42</v>
      </c>
      <c r="C4" s="15" t="s">
        <v>252</v>
      </c>
      <c r="D4" s="16" t="s">
        <v>358</v>
      </c>
      <c r="E4" s="15" t="s">
        <v>9</v>
      </c>
      <c r="F4" s="50" t="s">
        <v>450</v>
      </c>
      <c r="G4" s="15" t="s">
        <v>11</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56" s="4" customFormat="1" ht="409.5" x14ac:dyDescent="0.35">
      <c r="A5" s="18" t="s">
        <v>363</v>
      </c>
      <c r="B5" s="16" t="s">
        <v>42</v>
      </c>
      <c r="C5" s="15" t="s">
        <v>252</v>
      </c>
      <c r="D5" s="16" t="s">
        <v>358</v>
      </c>
      <c r="E5" s="15" t="s">
        <v>9</v>
      </c>
      <c r="F5" s="20" t="s">
        <v>364</v>
      </c>
      <c r="G5" s="15" t="s">
        <v>11</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56" s="4" customFormat="1" ht="116" x14ac:dyDescent="0.35">
      <c r="A6" s="18" t="s">
        <v>365</v>
      </c>
      <c r="B6" s="16" t="s">
        <v>42</v>
      </c>
      <c r="C6" s="15" t="s">
        <v>252</v>
      </c>
      <c r="D6" s="16" t="s">
        <v>358</v>
      </c>
      <c r="E6" s="15" t="s">
        <v>9</v>
      </c>
      <c r="F6" s="16" t="s">
        <v>366</v>
      </c>
      <c r="G6" s="15" t="s">
        <v>11</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56" x14ac:dyDescent="0.35">
      <c r="A7" s="18" t="s">
        <v>431</v>
      </c>
      <c r="B7" s="15"/>
      <c r="C7" s="16"/>
      <c r="D7" s="46"/>
      <c r="E7" s="46">
        <f>5/5</f>
        <v>1</v>
      </c>
      <c r="F7" s="16"/>
      <c r="G7" s="47">
        <f>0/22</f>
        <v>0</v>
      </c>
    </row>
  </sheetData>
  <phoneticPr fontId="13" type="noConversion"/>
  <hyperlinks>
    <hyperlink ref="F2" r:id="rId1" display="https://data.gov.cz/datov%C3%A1-sada?iri=https%3A%2F%2Fdata.gov.cz%2Fzdroj%2Fdatov%C3%A9-sady%2F00020699%2F2f5c5838ee15a8a7264a04d2b1687ef0" xr:uid="{03B83965-F132-4DDF-970B-E4E726057E2D}"/>
    <hyperlink ref="F5" r:id="rId2" display="https://data.gov.cz/datov%C3%A1-sada?iri=https%3A%2F%2Fdata.gov.cz%2Fzdroj%2Fdatov%C3%A9-sady%2F00020699%2F11f015851c5c71a78d313357227c7635" xr:uid="{39566DAA-7B91-4AF6-9512-386A04B5C967}"/>
    <hyperlink ref="F4" r:id="rId3" xr:uid="{D97674BE-B18B-4818-AE30-1B09413A17AE}"/>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4"/>
  <sheetViews>
    <sheetView topLeftCell="E11" zoomScaleNormal="100" workbookViewId="0">
      <selection activeCell="J19" sqref="J19"/>
    </sheetView>
  </sheetViews>
  <sheetFormatPr defaultRowHeight="14.5" x14ac:dyDescent="0.35"/>
  <cols>
    <col min="1" max="1" width="63.81640625" customWidth="1"/>
    <col min="2" max="2" width="32.1796875" customWidth="1"/>
    <col min="3" max="3" width="35.1796875" customWidth="1"/>
    <col min="4" max="4" width="44.453125" customWidth="1"/>
    <col min="5" max="5" width="29.81640625" customWidth="1"/>
    <col min="6" max="6" width="65.26953125" customWidth="1"/>
  </cols>
  <sheetData>
    <row r="1" spans="1:7" ht="36.65" customHeight="1" x14ac:dyDescent="0.35">
      <c r="A1" s="26" t="s">
        <v>0</v>
      </c>
      <c r="B1" s="26" t="s">
        <v>1</v>
      </c>
      <c r="C1" s="26" t="s">
        <v>2</v>
      </c>
      <c r="D1" s="26" t="s">
        <v>3</v>
      </c>
      <c r="E1" s="26" t="s">
        <v>4</v>
      </c>
      <c r="F1" s="26" t="s">
        <v>5</v>
      </c>
    </row>
    <row r="2" spans="1:7" ht="53.15" customHeight="1" x14ac:dyDescent="0.35">
      <c r="A2" s="19" t="s">
        <v>367</v>
      </c>
      <c r="B2" s="15" t="s">
        <v>368</v>
      </c>
      <c r="C2" s="16" t="s">
        <v>369</v>
      </c>
      <c r="D2" s="15" t="s">
        <v>11</v>
      </c>
      <c r="E2" s="16" t="s">
        <v>35</v>
      </c>
      <c r="F2" s="15" t="s">
        <v>11</v>
      </c>
    </row>
    <row r="3" spans="1:7" ht="53.15" customHeight="1" x14ac:dyDescent="0.35">
      <c r="A3" s="18" t="s">
        <v>370</v>
      </c>
      <c r="B3" s="15" t="s">
        <v>368</v>
      </c>
      <c r="C3" s="16" t="s">
        <v>369</v>
      </c>
      <c r="D3" s="15" t="s">
        <v>11</v>
      </c>
      <c r="E3" s="16" t="s">
        <v>35</v>
      </c>
      <c r="F3" s="15" t="s">
        <v>11</v>
      </c>
    </row>
    <row r="4" spans="1:7" ht="53.15" customHeight="1" x14ac:dyDescent="0.35">
      <c r="A4" s="19" t="s">
        <v>371</v>
      </c>
      <c r="B4" s="15" t="s">
        <v>368</v>
      </c>
      <c r="C4" s="16" t="s">
        <v>369</v>
      </c>
      <c r="D4" s="15" t="s">
        <v>11</v>
      </c>
      <c r="E4" s="16" t="s">
        <v>35</v>
      </c>
      <c r="F4" s="15" t="s">
        <v>11</v>
      </c>
    </row>
    <row r="5" spans="1:7" ht="53.15" customHeight="1" x14ac:dyDescent="0.35">
      <c r="A5" s="19" t="s">
        <v>372</v>
      </c>
      <c r="B5" s="15" t="s">
        <v>368</v>
      </c>
      <c r="C5" s="16" t="s">
        <v>369</v>
      </c>
      <c r="D5" s="15" t="s">
        <v>11</v>
      </c>
      <c r="E5" s="16" t="s">
        <v>35</v>
      </c>
      <c r="F5" s="15" t="s">
        <v>11</v>
      </c>
    </row>
    <row r="6" spans="1:7" ht="53.15" customHeight="1" x14ac:dyDescent="0.35">
      <c r="A6" s="19" t="s">
        <v>373</v>
      </c>
      <c r="B6" s="15" t="s">
        <v>368</v>
      </c>
      <c r="C6" s="16" t="s">
        <v>369</v>
      </c>
      <c r="D6" s="15" t="s">
        <v>11</v>
      </c>
      <c r="E6" s="16" t="s">
        <v>35</v>
      </c>
      <c r="F6" s="15" t="s">
        <v>11</v>
      </c>
    </row>
    <row r="7" spans="1:7" ht="53.15" customHeight="1" x14ac:dyDescent="0.35">
      <c r="A7" s="19" t="s">
        <v>374</v>
      </c>
      <c r="B7" s="15" t="s">
        <v>368</v>
      </c>
      <c r="C7" s="16" t="s">
        <v>369</v>
      </c>
      <c r="D7" s="15" t="s">
        <v>11</v>
      </c>
      <c r="E7" s="16" t="s">
        <v>35</v>
      </c>
      <c r="F7" s="15" t="s">
        <v>11</v>
      </c>
    </row>
    <row r="8" spans="1:7" ht="53.15" customHeight="1" x14ac:dyDescent="0.35">
      <c r="A8" s="19" t="s">
        <v>375</v>
      </c>
      <c r="B8" s="15" t="s">
        <v>368</v>
      </c>
      <c r="C8" s="16" t="s">
        <v>369</v>
      </c>
      <c r="D8" s="15" t="s">
        <v>11</v>
      </c>
      <c r="E8" s="16" t="s">
        <v>35</v>
      </c>
      <c r="F8" s="15" t="s">
        <v>11</v>
      </c>
    </row>
    <row r="9" spans="1:7" ht="53.15" customHeight="1" x14ac:dyDescent="0.35">
      <c r="A9" s="19" t="s">
        <v>376</v>
      </c>
      <c r="B9" s="15" t="s">
        <v>368</v>
      </c>
      <c r="C9" s="16" t="s">
        <v>369</v>
      </c>
      <c r="D9" s="15" t="s">
        <v>11</v>
      </c>
      <c r="E9" s="16" t="s">
        <v>35</v>
      </c>
      <c r="F9" s="15" t="s">
        <v>11</v>
      </c>
    </row>
    <row r="10" spans="1:7" ht="53.15" customHeight="1" x14ac:dyDescent="0.35">
      <c r="A10" s="19" t="s">
        <v>377</v>
      </c>
      <c r="B10" s="15" t="s">
        <v>368</v>
      </c>
      <c r="C10" s="16" t="s">
        <v>369</v>
      </c>
      <c r="D10" s="15" t="s">
        <v>11</v>
      </c>
      <c r="E10" s="16" t="s">
        <v>35</v>
      </c>
      <c r="F10" s="15" t="s">
        <v>11</v>
      </c>
    </row>
    <row r="11" spans="1:7" ht="53.15" customHeight="1" x14ac:dyDescent="0.35">
      <c r="A11" s="18" t="s">
        <v>378</v>
      </c>
      <c r="B11" s="15" t="s">
        <v>368</v>
      </c>
      <c r="C11" s="16" t="s">
        <v>369</v>
      </c>
      <c r="D11" s="15" t="s">
        <v>11</v>
      </c>
      <c r="E11" s="16" t="s">
        <v>35</v>
      </c>
      <c r="F11" s="15" t="s">
        <v>11</v>
      </c>
    </row>
    <row r="12" spans="1:7" ht="53.15" customHeight="1" x14ac:dyDescent="0.35">
      <c r="A12" s="19" t="s">
        <v>379</v>
      </c>
      <c r="B12" s="15" t="s">
        <v>368</v>
      </c>
      <c r="C12" s="16" t="s">
        <v>369</v>
      </c>
      <c r="D12" s="15" t="s">
        <v>11</v>
      </c>
      <c r="E12" s="16" t="s">
        <v>35</v>
      </c>
      <c r="F12" s="15" t="s">
        <v>11</v>
      </c>
    </row>
    <row r="13" spans="1:7" ht="53.15" customHeight="1" x14ac:dyDescent="0.35">
      <c r="A13" s="19" t="s">
        <v>380</v>
      </c>
      <c r="B13" s="15" t="s">
        <v>368</v>
      </c>
      <c r="C13" s="16" t="s">
        <v>369</v>
      </c>
      <c r="D13" s="15" t="s">
        <v>11</v>
      </c>
      <c r="E13" s="16" t="s">
        <v>35</v>
      </c>
      <c r="F13" s="15" t="s">
        <v>11</v>
      </c>
    </row>
    <row r="14" spans="1:7" x14ac:dyDescent="0.35">
      <c r="A14" s="18" t="s">
        <v>432</v>
      </c>
      <c r="B14" s="43"/>
      <c r="C14" s="43"/>
      <c r="D14" s="44">
        <f>0/7</f>
        <v>0</v>
      </c>
      <c r="E14" s="43"/>
      <c r="F14" s="45">
        <f>0/7</f>
        <v>0</v>
      </c>
      <c r="G14" s="48"/>
    </row>
  </sheetData>
  <phoneticPr fontId="13" type="noConversion"/>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K29"/>
  <sheetViews>
    <sheetView tabSelected="1" topLeftCell="F1" zoomScale="60" zoomScaleNormal="60" workbookViewId="0">
      <selection activeCell="G48" sqref="G48"/>
    </sheetView>
  </sheetViews>
  <sheetFormatPr defaultColWidth="8.7265625" defaultRowHeight="14.5" x14ac:dyDescent="0.35"/>
  <cols>
    <col min="1" max="1" width="68.54296875" style="12" customWidth="1"/>
    <col min="2" max="2" width="37.1796875" style="1" customWidth="1"/>
    <col min="3" max="3" width="40.26953125" style="1" customWidth="1"/>
    <col min="4" max="4" width="50.453125" style="2" customWidth="1"/>
    <col min="5" max="5" width="42.1796875" style="1" customWidth="1"/>
    <col min="6" max="6" width="70.1796875" style="13" customWidth="1"/>
    <col min="7" max="7" width="93.7265625" style="13" customWidth="1"/>
    <col min="8" max="8" width="48.1796875" style="1" customWidth="1"/>
    <col min="9" max="16384" width="8.7265625" style="1"/>
  </cols>
  <sheetData>
    <row r="1" spans="1:2117" s="7" customFormat="1" x14ac:dyDescent="0.35">
      <c r="A1" s="26" t="s">
        <v>0</v>
      </c>
      <c r="B1" s="26" t="s">
        <v>1</v>
      </c>
      <c r="C1" s="26" t="s">
        <v>29</v>
      </c>
      <c r="D1" s="26" t="s">
        <v>2</v>
      </c>
      <c r="E1" s="26" t="s">
        <v>381</v>
      </c>
      <c r="F1" s="26" t="s">
        <v>308</v>
      </c>
      <c r="G1" s="26" t="s">
        <v>4</v>
      </c>
      <c r="H1" s="26" t="s">
        <v>5</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row>
    <row r="2" spans="1:2117" s="11" customFormat="1" ht="182.5" customHeight="1" x14ac:dyDescent="0.35">
      <c r="A2" s="18" t="s">
        <v>382</v>
      </c>
      <c r="B2" s="15" t="s">
        <v>383</v>
      </c>
      <c r="C2" s="15" t="s">
        <v>35</v>
      </c>
      <c r="D2" s="16" t="s">
        <v>384</v>
      </c>
      <c r="E2" s="15" t="s">
        <v>9</v>
      </c>
      <c r="F2" s="16" t="s">
        <v>385</v>
      </c>
      <c r="G2" s="20" t="s">
        <v>386</v>
      </c>
      <c r="H2" s="15" t="s">
        <v>9</v>
      </c>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row>
    <row r="3" spans="1:2117" s="4" customFormat="1" x14ac:dyDescent="0.35">
      <c r="A3" s="18" t="s">
        <v>387</v>
      </c>
      <c r="B3" s="15" t="s">
        <v>383</v>
      </c>
      <c r="C3" s="15" t="s">
        <v>388</v>
      </c>
      <c r="D3" s="16" t="s">
        <v>389</v>
      </c>
      <c r="E3" s="15" t="s">
        <v>11</v>
      </c>
      <c r="F3" s="16" t="s">
        <v>35</v>
      </c>
      <c r="G3" s="16" t="s">
        <v>35</v>
      </c>
      <c r="H3" s="15" t="s">
        <v>11</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row>
    <row r="4" spans="1:2117" s="4" customFormat="1" x14ac:dyDescent="0.35">
      <c r="A4" s="18" t="s">
        <v>390</v>
      </c>
      <c r="B4" s="15" t="s">
        <v>383</v>
      </c>
      <c r="C4" s="15" t="s">
        <v>388</v>
      </c>
      <c r="D4" s="16" t="s">
        <v>35</v>
      </c>
      <c r="E4" s="15" t="s">
        <v>11</v>
      </c>
      <c r="F4" s="16" t="s">
        <v>35</v>
      </c>
      <c r="G4" s="16" t="s">
        <v>35</v>
      </c>
      <c r="H4" s="15" t="s">
        <v>11</v>
      </c>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row>
    <row r="5" spans="1:2117" s="4" customFormat="1" x14ac:dyDescent="0.35">
      <c r="A5" s="33" t="s">
        <v>391</v>
      </c>
      <c r="B5" s="15" t="s">
        <v>383</v>
      </c>
      <c r="C5" s="15" t="s">
        <v>388</v>
      </c>
      <c r="D5" s="16" t="s">
        <v>35</v>
      </c>
      <c r="E5" s="15" t="s">
        <v>11</v>
      </c>
      <c r="F5" s="16" t="s">
        <v>35</v>
      </c>
      <c r="G5" s="16" t="s">
        <v>35</v>
      </c>
      <c r="H5" s="15" t="s">
        <v>11</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row>
    <row r="6" spans="1:2117" s="4" customFormat="1" x14ac:dyDescent="0.35">
      <c r="A6" s="18" t="s">
        <v>392</v>
      </c>
      <c r="B6" s="15" t="s">
        <v>383</v>
      </c>
      <c r="C6" s="15" t="s">
        <v>388</v>
      </c>
      <c r="D6" s="16" t="s">
        <v>35</v>
      </c>
      <c r="E6" s="15" t="s">
        <v>11</v>
      </c>
      <c r="F6" s="16" t="s">
        <v>35</v>
      </c>
      <c r="G6" s="16" t="s">
        <v>35</v>
      </c>
      <c r="H6" s="15" t="s">
        <v>11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row>
    <row r="7" spans="1:2117" s="4" customFormat="1" ht="43.5" x14ac:dyDescent="0.35">
      <c r="A7" s="18" t="s">
        <v>393</v>
      </c>
      <c r="B7" s="15" t="s">
        <v>383</v>
      </c>
      <c r="C7" s="15" t="s">
        <v>388</v>
      </c>
      <c r="D7" s="34" t="s">
        <v>394</v>
      </c>
      <c r="E7" s="15" t="s">
        <v>11</v>
      </c>
      <c r="F7" s="20" t="s">
        <v>395</v>
      </c>
      <c r="G7" s="16" t="s">
        <v>35</v>
      </c>
      <c r="H7" s="15" t="s">
        <v>11</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row>
    <row r="8" spans="1:2117" s="4" customFormat="1" x14ac:dyDescent="0.35">
      <c r="A8" s="18" t="s">
        <v>396</v>
      </c>
      <c r="B8" s="15" t="s">
        <v>383</v>
      </c>
      <c r="C8" s="15" t="s">
        <v>388</v>
      </c>
      <c r="D8" s="16" t="s">
        <v>397</v>
      </c>
      <c r="E8" s="15" t="s">
        <v>11</v>
      </c>
      <c r="F8" s="16" t="s">
        <v>35</v>
      </c>
      <c r="G8" s="16" t="s">
        <v>35</v>
      </c>
      <c r="H8" s="15" t="s">
        <v>11</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row>
    <row r="9" spans="1:2117" s="4" customFormat="1" x14ac:dyDescent="0.35">
      <c r="A9" s="33" t="s">
        <v>398</v>
      </c>
      <c r="B9" s="15" t="s">
        <v>383</v>
      </c>
      <c r="C9" s="15" t="s">
        <v>388</v>
      </c>
      <c r="D9" s="16" t="s">
        <v>399</v>
      </c>
      <c r="E9" s="15" t="s">
        <v>11</v>
      </c>
      <c r="F9" s="16" t="s">
        <v>35</v>
      </c>
      <c r="G9" s="16" t="s">
        <v>35</v>
      </c>
      <c r="H9" s="15" t="s">
        <v>11</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row>
    <row r="10" spans="1:2117" s="4" customFormat="1" x14ac:dyDescent="0.35">
      <c r="A10" s="33" t="s">
        <v>400</v>
      </c>
      <c r="B10" s="15" t="s">
        <v>383</v>
      </c>
      <c r="C10" s="15" t="s">
        <v>388</v>
      </c>
      <c r="D10" s="16" t="s">
        <v>401</v>
      </c>
      <c r="E10" s="15" t="s">
        <v>11</v>
      </c>
      <c r="F10" s="16" t="s">
        <v>35</v>
      </c>
      <c r="G10" s="16" t="s">
        <v>35</v>
      </c>
      <c r="H10" s="15" t="s">
        <v>11</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row>
    <row r="11" spans="1:2117" s="4" customFormat="1" x14ac:dyDescent="0.35">
      <c r="A11" s="33" t="s">
        <v>402</v>
      </c>
      <c r="B11" s="15" t="s">
        <v>383</v>
      </c>
      <c r="C11" s="15"/>
      <c r="D11" s="16" t="s">
        <v>35</v>
      </c>
      <c r="E11" s="15" t="s">
        <v>11</v>
      </c>
      <c r="F11" s="16" t="s">
        <v>35</v>
      </c>
      <c r="G11" s="16" t="s">
        <v>35</v>
      </c>
      <c r="H11" s="15" t="s">
        <v>11</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row>
    <row r="12" spans="1:2117" s="4" customFormat="1" x14ac:dyDescent="0.35">
      <c r="A12" s="33" t="s">
        <v>403</v>
      </c>
      <c r="B12" s="15" t="s">
        <v>383</v>
      </c>
      <c r="C12" s="15"/>
      <c r="D12" s="16" t="s">
        <v>35</v>
      </c>
      <c r="E12" s="15" t="s">
        <v>11</v>
      </c>
      <c r="F12" s="16" t="s">
        <v>35</v>
      </c>
      <c r="G12" s="16" t="s">
        <v>35</v>
      </c>
      <c r="H12" s="15" t="s">
        <v>11</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row>
    <row r="13" spans="1:2117" s="4" customFormat="1" x14ac:dyDescent="0.35">
      <c r="A13" s="33" t="s">
        <v>404</v>
      </c>
      <c r="B13" s="15" t="s">
        <v>42</v>
      </c>
      <c r="C13" s="15" t="s">
        <v>252</v>
      </c>
      <c r="D13" s="16" t="s">
        <v>35</v>
      </c>
      <c r="E13" s="15" t="s">
        <v>11</v>
      </c>
      <c r="F13" s="16" t="s">
        <v>35</v>
      </c>
      <c r="G13" s="16" t="s">
        <v>35</v>
      </c>
      <c r="H13" s="15" t="s">
        <v>11</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row>
    <row r="14" spans="1:2117" s="4" customFormat="1" x14ac:dyDescent="0.35">
      <c r="A14" s="54" t="s">
        <v>405</v>
      </c>
      <c r="B14" s="15" t="s">
        <v>42</v>
      </c>
      <c r="C14" s="15" t="s">
        <v>252</v>
      </c>
      <c r="D14" s="16" t="s">
        <v>406</v>
      </c>
      <c r="E14" s="15" t="s">
        <v>11</v>
      </c>
      <c r="F14" s="32" t="s">
        <v>407</v>
      </c>
      <c r="G14" s="16" t="s">
        <v>35</v>
      </c>
      <c r="H14" s="15" t="s">
        <v>11</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row>
    <row r="15" spans="1:2117" s="4" customFormat="1" x14ac:dyDescent="0.35">
      <c r="A15" s="54"/>
      <c r="B15" s="15" t="s">
        <v>383</v>
      </c>
      <c r="C15" s="15" t="s">
        <v>388</v>
      </c>
      <c r="D15" s="16" t="s">
        <v>35</v>
      </c>
      <c r="E15" s="15" t="s">
        <v>11</v>
      </c>
      <c r="F15" s="32" t="s">
        <v>408</v>
      </c>
      <c r="G15" s="16" t="s">
        <v>35</v>
      </c>
      <c r="H15" s="15" t="s">
        <v>11</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row>
    <row r="16" spans="1:2117" s="4" customFormat="1" x14ac:dyDescent="0.35">
      <c r="A16" s="33" t="s">
        <v>409</v>
      </c>
      <c r="B16" s="15" t="s">
        <v>42</v>
      </c>
      <c r="C16" s="15" t="s">
        <v>252</v>
      </c>
      <c r="D16" s="16" t="s">
        <v>35</v>
      </c>
      <c r="E16" s="15" t="s">
        <v>11</v>
      </c>
      <c r="F16" s="16" t="s">
        <v>35</v>
      </c>
      <c r="G16" s="16" t="s">
        <v>35</v>
      </c>
      <c r="H16" s="15" t="s">
        <v>11</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row>
    <row r="17" spans="1:2117" s="4" customFormat="1" x14ac:dyDescent="0.35">
      <c r="A17" s="33" t="s">
        <v>410</v>
      </c>
      <c r="B17" s="15" t="s">
        <v>383</v>
      </c>
      <c r="C17" s="15"/>
      <c r="D17" s="16" t="s">
        <v>35</v>
      </c>
      <c r="E17" s="15" t="s">
        <v>11</v>
      </c>
      <c r="F17" s="16" t="s">
        <v>35</v>
      </c>
      <c r="G17" s="16" t="s">
        <v>35</v>
      </c>
      <c r="H17" s="15" t="s">
        <v>11</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row>
    <row r="18" spans="1:2117" s="4" customFormat="1" x14ac:dyDescent="0.35">
      <c r="A18" s="33" t="s">
        <v>411</v>
      </c>
      <c r="B18" s="15" t="s">
        <v>383</v>
      </c>
      <c r="C18" s="15"/>
      <c r="D18" s="16" t="s">
        <v>35</v>
      </c>
      <c r="E18" s="15" t="s">
        <v>11</v>
      </c>
      <c r="F18" s="16" t="s">
        <v>35</v>
      </c>
      <c r="G18" s="16" t="s">
        <v>35</v>
      </c>
      <c r="H18" s="15" t="s">
        <v>11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row>
    <row r="19" spans="1:2117" ht="54.65" customHeight="1" x14ac:dyDescent="0.35">
      <c r="A19" s="18" t="s">
        <v>412</v>
      </c>
      <c r="B19" s="15" t="s">
        <v>23</v>
      </c>
      <c r="C19" s="15" t="s">
        <v>413</v>
      </c>
      <c r="D19" s="16" t="s">
        <v>414</v>
      </c>
      <c r="E19" s="15" t="s">
        <v>9</v>
      </c>
      <c r="F19" s="16" t="s">
        <v>35</v>
      </c>
      <c r="G19" s="20" t="s">
        <v>451</v>
      </c>
      <c r="H19" s="15" t="s">
        <v>11</v>
      </c>
    </row>
    <row r="20" spans="1:2117" s="4" customFormat="1" x14ac:dyDescent="0.35">
      <c r="A20" s="18" t="s">
        <v>415</v>
      </c>
      <c r="B20" s="15" t="s">
        <v>383</v>
      </c>
      <c r="C20" s="15"/>
      <c r="D20" s="16" t="s">
        <v>35</v>
      </c>
      <c r="E20" s="15" t="s">
        <v>11</v>
      </c>
      <c r="F20" s="16" t="s">
        <v>35</v>
      </c>
      <c r="G20" s="16" t="s">
        <v>35</v>
      </c>
      <c r="H20" s="15" t="s">
        <v>11</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row>
    <row r="21" spans="1:2117" s="4" customFormat="1" x14ac:dyDescent="0.35">
      <c r="A21" s="18" t="s">
        <v>416</v>
      </c>
      <c r="B21" s="15" t="s">
        <v>383</v>
      </c>
      <c r="C21" s="15" t="s">
        <v>388</v>
      </c>
      <c r="D21" s="16" t="s">
        <v>397</v>
      </c>
      <c r="E21" s="15" t="s">
        <v>11</v>
      </c>
      <c r="F21" s="16" t="s">
        <v>35</v>
      </c>
      <c r="G21" s="16" t="s">
        <v>35</v>
      </c>
      <c r="H21" s="15" t="s">
        <v>11</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row>
    <row r="22" spans="1:2117" s="4" customFormat="1" x14ac:dyDescent="0.35">
      <c r="A22" s="18" t="s">
        <v>417</v>
      </c>
      <c r="B22" s="15" t="s">
        <v>383</v>
      </c>
      <c r="C22" s="15"/>
      <c r="D22" s="16" t="s">
        <v>35</v>
      </c>
      <c r="E22" s="15" t="s">
        <v>11</v>
      </c>
      <c r="F22" s="16" t="s">
        <v>35</v>
      </c>
      <c r="G22" s="16" t="s">
        <v>35</v>
      </c>
      <c r="H22" s="15" t="s">
        <v>11</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row>
    <row r="23" spans="1:2117" s="4" customFormat="1" x14ac:dyDescent="0.35">
      <c r="A23" s="18" t="s">
        <v>418</v>
      </c>
      <c r="B23" s="15" t="s">
        <v>42</v>
      </c>
      <c r="C23" s="15" t="s">
        <v>252</v>
      </c>
      <c r="D23" s="16" t="s">
        <v>35</v>
      </c>
      <c r="E23" s="15" t="s">
        <v>11</v>
      </c>
      <c r="F23" s="16" t="s">
        <v>35</v>
      </c>
      <c r="G23" s="16" t="s">
        <v>35</v>
      </c>
      <c r="H23" s="15" t="s">
        <v>11</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row>
    <row r="24" spans="1:2117" s="17" customFormat="1" x14ac:dyDescent="0.35">
      <c r="A24" s="18" t="s">
        <v>419</v>
      </c>
      <c r="B24" s="15" t="s">
        <v>35</v>
      </c>
      <c r="C24" s="15" t="s">
        <v>35</v>
      </c>
      <c r="D24" s="16" t="s">
        <v>35</v>
      </c>
      <c r="E24" s="15" t="s">
        <v>35</v>
      </c>
      <c r="F24" s="35" t="s">
        <v>231</v>
      </c>
      <c r="G24" s="16" t="s">
        <v>35</v>
      </c>
      <c r="H24" s="15" t="s">
        <v>11</v>
      </c>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row>
    <row r="25" spans="1:2117" s="4" customFormat="1" x14ac:dyDescent="0.35">
      <c r="A25" s="18" t="s">
        <v>420</v>
      </c>
      <c r="B25" s="16" t="s">
        <v>383</v>
      </c>
      <c r="C25" s="15" t="s">
        <v>421</v>
      </c>
      <c r="D25" s="16" t="s">
        <v>35</v>
      </c>
      <c r="E25" s="15" t="s">
        <v>11</v>
      </c>
      <c r="F25" s="32" t="s">
        <v>422</v>
      </c>
      <c r="G25" s="16" t="s">
        <v>35</v>
      </c>
      <c r="H25" s="15" t="s">
        <v>11</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c r="AMK25" s="1"/>
      <c r="AML25" s="1"/>
      <c r="AMM25" s="1"/>
      <c r="AMN25" s="1"/>
      <c r="AMO25" s="1"/>
      <c r="AMP25" s="1"/>
      <c r="AMQ25" s="1"/>
      <c r="AMR25" s="1"/>
      <c r="AMS25" s="1"/>
      <c r="AMT25" s="1"/>
      <c r="AMU25" s="1"/>
      <c r="AMV25" s="1"/>
      <c r="AMW25" s="1"/>
      <c r="AMX25" s="1"/>
      <c r="AMY25" s="1"/>
      <c r="AMZ25" s="1"/>
      <c r="ANA25" s="1"/>
      <c r="ANB25" s="1"/>
      <c r="ANC25" s="1"/>
      <c r="AND25" s="1"/>
      <c r="ANE25" s="1"/>
      <c r="ANF25" s="1"/>
      <c r="ANG25" s="1"/>
      <c r="ANH25" s="1"/>
      <c r="ANI25" s="1"/>
      <c r="ANJ25" s="1"/>
      <c r="ANK25" s="1"/>
      <c r="ANL25" s="1"/>
      <c r="ANM25" s="1"/>
      <c r="ANN25" s="1"/>
      <c r="ANO25" s="1"/>
      <c r="ANP25" s="1"/>
      <c r="ANQ25" s="1"/>
      <c r="ANR25" s="1"/>
      <c r="ANS25" s="1"/>
      <c r="ANT25" s="1"/>
      <c r="ANU25" s="1"/>
      <c r="ANV25" s="1"/>
      <c r="ANW25" s="1"/>
      <c r="ANX25" s="1"/>
      <c r="ANY25" s="1"/>
      <c r="ANZ25" s="1"/>
      <c r="AOA25" s="1"/>
      <c r="AOB25" s="1"/>
      <c r="AOC25" s="1"/>
      <c r="AOD25" s="1"/>
      <c r="AOE25" s="1"/>
      <c r="AOF25" s="1"/>
      <c r="AOG25" s="1"/>
      <c r="AOH25" s="1"/>
      <c r="AOI25" s="1"/>
      <c r="AOJ25" s="1"/>
      <c r="AOK25" s="1"/>
      <c r="AOL25" s="1"/>
      <c r="AOM25" s="1"/>
      <c r="AON25" s="1"/>
      <c r="AOO25" s="1"/>
      <c r="AOP25" s="1"/>
      <c r="AOQ25" s="1"/>
      <c r="AOR25" s="1"/>
      <c r="AOS25" s="1"/>
      <c r="AOT25" s="1"/>
      <c r="AOU25" s="1"/>
      <c r="AOV25" s="1"/>
      <c r="AOW25" s="1"/>
      <c r="AOX25" s="1"/>
      <c r="AOY25" s="1"/>
      <c r="AOZ25" s="1"/>
      <c r="APA25" s="1"/>
      <c r="APB25" s="1"/>
      <c r="APC25" s="1"/>
      <c r="APD25" s="1"/>
      <c r="APE25" s="1"/>
      <c r="APF25" s="1"/>
      <c r="APG25" s="1"/>
      <c r="APH25" s="1"/>
      <c r="API25" s="1"/>
      <c r="APJ25" s="1"/>
      <c r="APK25" s="1"/>
      <c r="APL25" s="1"/>
      <c r="APM25" s="1"/>
      <c r="APN25" s="1"/>
      <c r="APO25" s="1"/>
      <c r="APP25" s="1"/>
      <c r="APQ25" s="1"/>
      <c r="APR25" s="1"/>
      <c r="APS25" s="1"/>
      <c r="APT25" s="1"/>
      <c r="APU25" s="1"/>
      <c r="APV25" s="1"/>
      <c r="APW25" s="1"/>
      <c r="APX25" s="1"/>
      <c r="APY25" s="1"/>
      <c r="APZ25" s="1"/>
      <c r="AQA25" s="1"/>
      <c r="AQB25" s="1"/>
      <c r="AQC25" s="1"/>
      <c r="AQD25" s="1"/>
      <c r="AQE25" s="1"/>
      <c r="AQF25" s="1"/>
      <c r="AQG25" s="1"/>
      <c r="AQH25" s="1"/>
      <c r="AQI25" s="1"/>
      <c r="AQJ25" s="1"/>
      <c r="AQK25" s="1"/>
      <c r="AQL25" s="1"/>
      <c r="AQM25" s="1"/>
      <c r="AQN25" s="1"/>
      <c r="AQO25" s="1"/>
      <c r="AQP25" s="1"/>
      <c r="AQQ25" s="1"/>
      <c r="AQR25" s="1"/>
      <c r="AQS25" s="1"/>
      <c r="AQT25" s="1"/>
      <c r="AQU25" s="1"/>
      <c r="AQV25" s="1"/>
      <c r="AQW25" s="1"/>
      <c r="AQX25" s="1"/>
      <c r="AQY25" s="1"/>
      <c r="AQZ25" s="1"/>
      <c r="ARA25" s="1"/>
      <c r="ARB25" s="1"/>
      <c r="ARC25" s="1"/>
      <c r="ARD25" s="1"/>
      <c r="ARE25" s="1"/>
      <c r="ARF25" s="1"/>
      <c r="ARG25" s="1"/>
      <c r="ARH25" s="1"/>
      <c r="ARI25" s="1"/>
      <c r="ARJ25" s="1"/>
      <c r="ARK25" s="1"/>
      <c r="ARL25" s="1"/>
      <c r="ARM25" s="1"/>
      <c r="ARN25" s="1"/>
      <c r="ARO25" s="1"/>
      <c r="ARP25" s="1"/>
      <c r="ARQ25" s="1"/>
      <c r="ARR25" s="1"/>
      <c r="ARS25" s="1"/>
      <c r="ART25" s="1"/>
      <c r="ARU25" s="1"/>
      <c r="ARV25" s="1"/>
      <c r="ARW25" s="1"/>
      <c r="ARX25" s="1"/>
      <c r="ARY25" s="1"/>
      <c r="ARZ25" s="1"/>
      <c r="ASA25" s="1"/>
      <c r="ASB25" s="1"/>
      <c r="ASC25" s="1"/>
      <c r="ASD25" s="1"/>
      <c r="ASE25" s="1"/>
      <c r="ASF25" s="1"/>
      <c r="ASG25" s="1"/>
      <c r="ASH25" s="1"/>
      <c r="ASI25" s="1"/>
      <c r="ASJ25" s="1"/>
      <c r="ASK25" s="1"/>
      <c r="ASL25" s="1"/>
      <c r="ASM25" s="1"/>
      <c r="ASN25" s="1"/>
      <c r="ASO25" s="1"/>
      <c r="ASP25" s="1"/>
      <c r="ASQ25" s="1"/>
      <c r="ASR25" s="1"/>
      <c r="ASS25" s="1"/>
      <c r="AST25" s="1"/>
      <c r="ASU25" s="1"/>
      <c r="ASV25" s="1"/>
      <c r="ASW25" s="1"/>
      <c r="ASX25" s="1"/>
      <c r="ASY25" s="1"/>
      <c r="ASZ25" s="1"/>
      <c r="ATA25" s="1"/>
      <c r="ATB25" s="1"/>
      <c r="ATC25" s="1"/>
      <c r="ATD25" s="1"/>
      <c r="ATE25" s="1"/>
      <c r="ATF25" s="1"/>
      <c r="ATG25" s="1"/>
      <c r="ATH25" s="1"/>
      <c r="ATI25" s="1"/>
      <c r="ATJ25" s="1"/>
      <c r="ATK25" s="1"/>
      <c r="ATL25" s="1"/>
      <c r="ATM25" s="1"/>
      <c r="ATN25" s="1"/>
      <c r="ATO25" s="1"/>
      <c r="ATP25" s="1"/>
      <c r="ATQ25" s="1"/>
      <c r="ATR25" s="1"/>
      <c r="ATS25" s="1"/>
      <c r="ATT25" s="1"/>
      <c r="ATU25" s="1"/>
      <c r="ATV25" s="1"/>
      <c r="ATW25" s="1"/>
      <c r="ATX25" s="1"/>
      <c r="ATY25" s="1"/>
      <c r="ATZ25" s="1"/>
      <c r="AUA25" s="1"/>
      <c r="AUB25" s="1"/>
      <c r="AUC25" s="1"/>
      <c r="AUD25" s="1"/>
      <c r="AUE25" s="1"/>
      <c r="AUF25" s="1"/>
      <c r="AUG25" s="1"/>
      <c r="AUH25" s="1"/>
      <c r="AUI25" s="1"/>
      <c r="AUJ25" s="1"/>
      <c r="AUK25" s="1"/>
      <c r="AUL25" s="1"/>
      <c r="AUM25" s="1"/>
      <c r="AUN25" s="1"/>
      <c r="AUO25" s="1"/>
      <c r="AUP25" s="1"/>
      <c r="AUQ25" s="1"/>
      <c r="AUR25" s="1"/>
      <c r="AUS25" s="1"/>
      <c r="AUT25" s="1"/>
      <c r="AUU25" s="1"/>
      <c r="AUV25" s="1"/>
      <c r="AUW25" s="1"/>
      <c r="AUX25" s="1"/>
      <c r="AUY25" s="1"/>
      <c r="AUZ25" s="1"/>
      <c r="AVA25" s="1"/>
      <c r="AVB25" s="1"/>
      <c r="AVC25" s="1"/>
      <c r="AVD25" s="1"/>
      <c r="AVE25" s="1"/>
      <c r="AVF25" s="1"/>
      <c r="AVG25" s="1"/>
      <c r="AVH25" s="1"/>
      <c r="AVI25" s="1"/>
      <c r="AVJ25" s="1"/>
      <c r="AVK25" s="1"/>
      <c r="AVL25" s="1"/>
      <c r="AVM25" s="1"/>
      <c r="AVN25" s="1"/>
      <c r="AVO25" s="1"/>
      <c r="AVP25" s="1"/>
      <c r="AVQ25" s="1"/>
      <c r="AVR25" s="1"/>
      <c r="AVS25" s="1"/>
      <c r="AVT25" s="1"/>
      <c r="AVU25" s="1"/>
      <c r="AVV25" s="1"/>
      <c r="AVW25" s="1"/>
      <c r="AVX25" s="1"/>
      <c r="AVY25" s="1"/>
      <c r="AVZ25" s="1"/>
      <c r="AWA25" s="1"/>
      <c r="AWB25" s="1"/>
      <c r="AWC25" s="1"/>
      <c r="AWD25" s="1"/>
      <c r="AWE25" s="1"/>
      <c r="AWF25" s="1"/>
      <c r="AWG25" s="1"/>
      <c r="AWH25" s="1"/>
      <c r="AWI25" s="1"/>
      <c r="AWJ25" s="1"/>
      <c r="AWK25" s="1"/>
      <c r="AWL25" s="1"/>
      <c r="AWM25" s="1"/>
      <c r="AWN25" s="1"/>
      <c r="AWO25" s="1"/>
      <c r="AWP25" s="1"/>
      <c r="AWQ25" s="1"/>
      <c r="AWR25" s="1"/>
      <c r="AWS25" s="1"/>
      <c r="AWT25" s="1"/>
      <c r="AWU25" s="1"/>
      <c r="AWV25" s="1"/>
      <c r="AWW25" s="1"/>
      <c r="AWX25" s="1"/>
      <c r="AWY25" s="1"/>
      <c r="AWZ25" s="1"/>
      <c r="AXA25" s="1"/>
      <c r="AXB25" s="1"/>
      <c r="AXC25" s="1"/>
      <c r="AXD25" s="1"/>
      <c r="AXE25" s="1"/>
      <c r="AXF25" s="1"/>
      <c r="AXG25" s="1"/>
      <c r="AXH25" s="1"/>
      <c r="AXI25" s="1"/>
      <c r="AXJ25" s="1"/>
      <c r="AXK25" s="1"/>
      <c r="AXL25" s="1"/>
      <c r="AXM25" s="1"/>
      <c r="AXN25" s="1"/>
      <c r="AXO25" s="1"/>
      <c r="AXP25" s="1"/>
      <c r="AXQ25" s="1"/>
      <c r="AXR25" s="1"/>
      <c r="AXS25" s="1"/>
      <c r="AXT25" s="1"/>
      <c r="AXU25" s="1"/>
      <c r="AXV25" s="1"/>
      <c r="AXW25" s="1"/>
      <c r="AXX25" s="1"/>
      <c r="AXY25" s="1"/>
      <c r="AXZ25" s="1"/>
      <c r="AYA25" s="1"/>
      <c r="AYB25" s="1"/>
      <c r="AYC25" s="1"/>
      <c r="AYD25" s="1"/>
      <c r="AYE25" s="1"/>
      <c r="AYF25" s="1"/>
      <c r="AYG25" s="1"/>
      <c r="AYH25" s="1"/>
      <c r="AYI25" s="1"/>
      <c r="AYJ25" s="1"/>
      <c r="AYK25" s="1"/>
      <c r="AYL25" s="1"/>
      <c r="AYM25" s="1"/>
      <c r="AYN25" s="1"/>
      <c r="AYO25" s="1"/>
      <c r="AYP25" s="1"/>
      <c r="AYQ25" s="1"/>
      <c r="AYR25" s="1"/>
      <c r="AYS25" s="1"/>
      <c r="AYT25" s="1"/>
      <c r="AYU25" s="1"/>
      <c r="AYV25" s="1"/>
      <c r="AYW25" s="1"/>
      <c r="AYX25" s="1"/>
      <c r="AYY25" s="1"/>
      <c r="AYZ25" s="1"/>
      <c r="AZA25" s="1"/>
      <c r="AZB25" s="1"/>
      <c r="AZC25" s="1"/>
      <c r="AZD25" s="1"/>
      <c r="AZE25" s="1"/>
      <c r="AZF25" s="1"/>
      <c r="AZG25" s="1"/>
      <c r="AZH25" s="1"/>
      <c r="AZI25" s="1"/>
      <c r="AZJ25" s="1"/>
      <c r="AZK25" s="1"/>
      <c r="AZL25" s="1"/>
      <c r="AZM25" s="1"/>
      <c r="AZN25" s="1"/>
      <c r="AZO25" s="1"/>
      <c r="AZP25" s="1"/>
      <c r="AZQ25" s="1"/>
      <c r="AZR25" s="1"/>
      <c r="AZS25" s="1"/>
      <c r="AZT25" s="1"/>
      <c r="AZU25" s="1"/>
      <c r="AZV25" s="1"/>
      <c r="AZW25" s="1"/>
      <c r="AZX25" s="1"/>
      <c r="AZY25" s="1"/>
      <c r="AZZ25" s="1"/>
      <c r="BAA25" s="1"/>
      <c r="BAB25" s="1"/>
      <c r="BAC25" s="1"/>
      <c r="BAD25" s="1"/>
      <c r="BAE25" s="1"/>
      <c r="BAF25" s="1"/>
      <c r="BAG25" s="1"/>
      <c r="BAH25" s="1"/>
      <c r="BAI25" s="1"/>
      <c r="BAJ25" s="1"/>
      <c r="BAK25" s="1"/>
      <c r="BAL25" s="1"/>
      <c r="BAM25" s="1"/>
      <c r="BAN25" s="1"/>
      <c r="BAO25" s="1"/>
      <c r="BAP25" s="1"/>
      <c r="BAQ25" s="1"/>
      <c r="BAR25" s="1"/>
      <c r="BAS25" s="1"/>
      <c r="BAT25" s="1"/>
      <c r="BAU25" s="1"/>
      <c r="BAV25" s="1"/>
      <c r="BAW25" s="1"/>
      <c r="BAX25" s="1"/>
      <c r="BAY25" s="1"/>
      <c r="BAZ25" s="1"/>
      <c r="BBA25" s="1"/>
      <c r="BBB25" s="1"/>
      <c r="BBC25" s="1"/>
      <c r="BBD25" s="1"/>
      <c r="BBE25" s="1"/>
      <c r="BBF25" s="1"/>
      <c r="BBG25" s="1"/>
      <c r="BBH25" s="1"/>
      <c r="BBI25" s="1"/>
      <c r="BBJ25" s="1"/>
      <c r="BBK25" s="1"/>
      <c r="BBL25" s="1"/>
      <c r="BBM25" s="1"/>
      <c r="BBN25" s="1"/>
      <c r="BBO25" s="1"/>
      <c r="BBP25" s="1"/>
      <c r="BBQ25" s="1"/>
      <c r="BBR25" s="1"/>
      <c r="BBS25" s="1"/>
      <c r="BBT25" s="1"/>
      <c r="BBU25" s="1"/>
      <c r="BBV25" s="1"/>
      <c r="BBW25" s="1"/>
      <c r="BBX25" s="1"/>
      <c r="BBY25" s="1"/>
      <c r="BBZ25" s="1"/>
      <c r="BCA25" s="1"/>
      <c r="BCB25" s="1"/>
      <c r="BCC25" s="1"/>
      <c r="BCD25" s="1"/>
      <c r="BCE25" s="1"/>
      <c r="BCF25" s="1"/>
      <c r="BCG25" s="1"/>
      <c r="BCH25" s="1"/>
      <c r="BCI25" s="1"/>
      <c r="BCJ25" s="1"/>
      <c r="BCK25" s="1"/>
      <c r="BCL25" s="1"/>
      <c r="BCM25" s="1"/>
      <c r="BCN25" s="1"/>
      <c r="BCO25" s="1"/>
      <c r="BCP25" s="1"/>
      <c r="BCQ25" s="1"/>
      <c r="BCR25" s="1"/>
      <c r="BCS25" s="1"/>
      <c r="BCT25" s="1"/>
      <c r="BCU25" s="1"/>
      <c r="BCV25" s="1"/>
      <c r="BCW25" s="1"/>
      <c r="BCX25" s="1"/>
      <c r="BCY25" s="1"/>
      <c r="BCZ25" s="1"/>
      <c r="BDA25" s="1"/>
      <c r="BDB25" s="1"/>
      <c r="BDC25" s="1"/>
      <c r="BDD25" s="1"/>
      <c r="BDE25" s="1"/>
      <c r="BDF25" s="1"/>
      <c r="BDG25" s="1"/>
      <c r="BDH25" s="1"/>
      <c r="BDI25" s="1"/>
      <c r="BDJ25" s="1"/>
      <c r="BDK25" s="1"/>
      <c r="BDL25" s="1"/>
      <c r="BDM25" s="1"/>
      <c r="BDN25" s="1"/>
      <c r="BDO25" s="1"/>
      <c r="BDP25" s="1"/>
      <c r="BDQ25" s="1"/>
      <c r="BDR25" s="1"/>
      <c r="BDS25" s="1"/>
      <c r="BDT25" s="1"/>
      <c r="BDU25" s="1"/>
      <c r="BDV25" s="1"/>
      <c r="BDW25" s="1"/>
      <c r="BDX25" s="1"/>
      <c r="BDY25" s="1"/>
      <c r="BDZ25" s="1"/>
      <c r="BEA25" s="1"/>
      <c r="BEB25" s="1"/>
      <c r="BEC25" s="1"/>
      <c r="BED25" s="1"/>
      <c r="BEE25" s="1"/>
      <c r="BEF25" s="1"/>
      <c r="BEG25" s="1"/>
      <c r="BEH25" s="1"/>
      <c r="BEI25" s="1"/>
      <c r="BEJ25" s="1"/>
      <c r="BEK25" s="1"/>
      <c r="BEL25" s="1"/>
      <c r="BEM25" s="1"/>
      <c r="BEN25" s="1"/>
      <c r="BEO25" s="1"/>
      <c r="BEP25" s="1"/>
      <c r="BEQ25" s="1"/>
      <c r="BER25" s="1"/>
      <c r="BES25" s="1"/>
      <c r="BET25" s="1"/>
      <c r="BEU25" s="1"/>
      <c r="BEV25" s="1"/>
      <c r="BEW25" s="1"/>
      <c r="BEX25" s="1"/>
      <c r="BEY25" s="1"/>
      <c r="BEZ25" s="1"/>
      <c r="BFA25" s="1"/>
      <c r="BFB25" s="1"/>
      <c r="BFC25" s="1"/>
      <c r="BFD25" s="1"/>
      <c r="BFE25" s="1"/>
      <c r="BFF25" s="1"/>
      <c r="BFG25" s="1"/>
      <c r="BFH25" s="1"/>
      <c r="BFI25" s="1"/>
      <c r="BFJ25" s="1"/>
      <c r="BFK25" s="1"/>
      <c r="BFL25" s="1"/>
      <c r="BFM25" s="1"/>
      <c r="BFN25" s="1"/>
      <c r="BFO25" s="1"/>
      <c r="BFP25" s="1"/>
      <c r="BFQ25" s="1"/>
      <c r="BFR25" s="1"/>
      <c r="BFS25" s="1"/>
      <c r="BFT25" s="1"/>
      <c r="BFU25" s="1"/>
      <c r="BFV25" s="1"/>
      <c r="BFW25" s="1"/>
      <c r="BFX25" s="1"/>
      <c r="BFY25" s="1"/>
      <c r="BFZ25" s="1"/>
      <c r="BGA25" s="1"/>
      <c r="BGB25" s="1"/>
      <c r="BGC25" s="1"/>
      <c r="BGD25" s="1"/>
      <c r="BGE25" s="1"/>
      <c r="BGF25" s="1"/>
      <c r="BGG25" s="1"/>
      <c r="BGH25" s="1"/>
      <c r="BGI25" s="1"/>
      <c r="BGJ25" s="1"/>
      <c r="BGK25" s="1"/>
      <c r="BGL25" s="1"/>
      <c r="BGM25" s="1"/>
      <c r="BGN25" s="1"/>
      <c r="BGO25" s="1"/>
      <c r="BGP25" s="1"/>
      <c r="BGQ25" s="1"/>
      <c r="BGR25" s="1"/>
      <c r="BGS25" s="1"/>
      <c r="BGT25" s="1"/>
      <c r="BGU25" s="1"/>
      <c r="BGV25" s="1"/>
      <c r="BGW25" s="1"/>
      <c r="BGX25" s="1"/>
      <c r="BGY25" s="1"/>
      <c r="BGZ25" s="1"/>
      <c r="BHA25" s="1"/>
      <c r="BHB25" s="1"/>
      <c r="BHC25" s="1"/>
      <c r="BHD25" s="1"/>
      <c r="BHE25" s="1"/>
      <c r="BHF25" s="1"/>
      <c r="BHG25" s="1"/>
      <c r="BHH25" s="1"/>
      <c r="BHI25" s="1"/>
      <c r="BHJ25" s="1"/>
      <c r="BHK25" s="1"/>
      <c r="BHL25" s="1"/>
      <c r="BHM25" s="1"/>
      <c r="BHN25" s="1"/>
      <c r="BHO25" s="1"/>
      <c r="BHP25" s="1"/>
      <c r="BHQ25" s="1"/>
      <c r="BHR25" s="1"/>
      <c r="BHS25" s="1"/>
      <c r="BHT25" s="1"/>
      <c r="BHU25" s="1"/>
      <c r="BHV25" s="1"/>
      <c r="BHW25" s="1"/>
      <c r="BHX25" s="1"/>
      <c r="BHY25" s="1"/>
      <c r="BHZ25" s="1"/>
      <c r="BIA25" s="1"/>
      <c r="BIB25" s="1"/>
      <c r="BIC25" s="1"/>
      <c r="BID25" s="1"/>
      <c r="BIE25" s="1"/>
      <c r="BIF25" s="1"/>
      <c r="BIG25" s="1"/>
      <c r="BIH25" s="1"/>
      <c r="BII25" s="1"/>
      <c r="BIJ25" s="1"/>
      <c r="BIK25" s="1"/>
      <c r="BIL25" s="1"/>
      <c r="BIM25" s="1"/>
      <c r="BIN25" s="1"/>
      <c r="BIO25" s="1"/>
      <c r="BIP25" s="1"/>
      <c r="BIQ25" s="1"/>
      <c r="BIR25" s="1"/>
      <c r="BIS25" s="1"/>
      <c r="BIT25" s="1"/>
      <c r="BIU25" s="1"/>
      <c r="BIV25" s="1"/>
      <c r="BIW25" s="1"/>
      <c r="BIX25" s="1"/>
      <c r="BIY25" s="1"/>
      <c r="BIZ25" s="1"/>
      <c r="BJA25" s="1"/>
      <c r="BJB25" s="1"/>
      <c r="BJC25" s="1"/>
      <c r="BJD25" s="1"/>
      <c r="BJE25" s="1"/>
      <c r="BJF25" s="1"/>
      <c r="BJG25" s="1"/>
      <c r="BJH25" s="1"/>
      <c r="BJI25" s="1"/>
      <c r="BJJ25" s="1"/>
      <c r="BJK25" s="1"/>
      <c r="BJL25" s="1"/>
      <c r="BJM25" s="1"/>
      <c r="BJN25" s="1"/>
      <c r="BJO25" s="1"/>
      <c r="BJP25" s="1"/>
      <c r="BJQ25" s="1"/>
      <c r="BJR25" s="1"/>
      <c r="BJS25" s="1"/>
      <c r="BJT25" s="1"/>
      <c r="BJU25" s="1"/>
      <c r="BJV25" s="1"/>
      <c r="BJW25" s="1"/>
      <c r="BJX25" s="1"/>
      <c r="BJY25" s="1"/>
      <c r="BJZ25" s="1"/>
      <c r="BKA25" s="1"/>
      <c r="BKB25" s="1"/>
      <c r="BKC25" s="1"/>
      <c r="BKD25" s="1"/>
      <c r="BKE25" s="1"/>
      <c r="BKF25" s="1"/>
      <c r="BKG25" s="1"/>
      <c r="BKH25" s="1"/>
      <c r="BKI25" s="1"/>
      <c r="BKJ25" s="1"/>
      <c r="BKK25" s="1"/>
      <c r="BKL25" s="1"/>
      <c r="BKM25" s="1"/>
      <c r="BKN25" s="1"/>
      <c r="BKO25" s="1"/>
      <c r="BKP25" s="1"/>
      <c r="BKQ25" s="1"/>
      <c r="BKR25" s="1"/>
      <c r="BKS25" s="1"/>
      <c r="BKT25" s="1"/>
      <c r="BKU25" s="1"/>
      <c r="BKV25" s="1"/>
      <c r="BKW25" s="1"/>
      <c r="BKX25" s="1"/>
      <c r="BKY25" s="1"/>
      <c r="BKZ25" s="1"/>
      <c r="BLA25" s="1"/>
      <c r="BLB25" s="1"/>
      <c r="BLC25" s="1"/>
      <c r="BLD25" s="1"/>
      <c r="BLE25" s="1"/>
      <c r="BLF25" s="1"/>
      <c r="BLG25" s="1"/>
      <c r="BLH25" s="1"/>
      <c r="BLI25" s="1"/>
      <c r="BLJ25" s="1"/>
      <c r="BLK25" s="1"/>
      <c r="BLL25" s="1"/>
      <c r="BLM25" s="1"/>
      <c r="BLN25" s="1"/>
      <c r="BLO25" s="1"/>
      <c r="BLP25" s="1"/>
      <c r="BLQ25" s="1"/>
      <c r="BLR25" s="1"/>
      <c r="BLS25" s="1"/>
      <c r="BLT25" s="1"/>
      <c r="BLU25" s="1"/>
      <c r="BLV25" s="1"/>
      <c r="BLW25" s="1"/>
      <c r="BLX25" s="1"/>
      <c r="BLY25" s="1"/>
      <c r="BLZ25" s="1"/>
      <c r="BMA25" s="1"/>
      <c r="BMB25" s="1"/>
      <c r="BMC25" s="1"/>
      <c r="BMD25" s="1"/>
      <c r="BME25" s="1"/>
      <c r="BMF25" s="1"/>
      <c r="BMG25" s="1"/>
      <c r="BMH25" s="1"/>
      <c r="BMI25" s="1"/>
      <c r="BMJ25" s="1"/>
      <c r="BMK25" s="1"/>
      <c r="BML25" s="1"/>
      <c r="BMM25" s="1"/>
      <c r="BMN25" s="1"/>
      <c r="BMO25" s="1"/>
      <c r="BMP25" s="1"/>
      <c r="BMQ25" s="1"/>
      <c r="BMR25" s="1"/>
      <c r="BMS25" s="1"/>
      <c r="BMT25" s="1"/>
      <c r="BMU25" s="1"/>
      <c r="BMV25" s="1"/>
      <c r="BMW25" s="1"/>
      <c r="BMX25" s="1"/>
      <c r="BMY25" s="1"/>
      <c r="BMZ25" s="1"/>
      <c r="BNA25" s="1"/>
      <c r="BNB25" s="1"/>
      <c r="BNC25" s="1"/>
      <c r="BND25" s="1"/>
      <c r="BNE25" s="1"/>
      <c r="BNF25" s="1"/>
      <c r="BNG25" s="1"/>
      <c r="BNH25" s="1"/>
      <c r="BNI25" s="1"/>
      <c r="BNJ25" s="1"/>
      <c r="BNK25" s="1"/>
      <c r="BNL25" s="1"/>
      <c r="BNM25" s="1"/>
      <c r="BNN25" s="1"/>
      <c r="BNO25" s="1"/>
      <c r="BNP25" s="1"/>
      <c r="BNQ25" s="1"/>
      <c r="BNR25" s="1"/>
      <c r="BNS25" s="1"/>
      <c r="BNT25" s="1"/>
      <c r="BNU25" s="1"/>
      <c r="BNV25" s="1"/>
      <c r="BNW25" s="1"/>
      <c r="BNX25" s="1"/>
      <c r="BNY25" s="1"/>
      <c r="BNZ25" s="1"/>
      <c r="BOA25" s="1"/>
      <c r="BOB25" s="1"/>
      <c r="BOC25" s="1"/>
      <c r="BOD25" s="1"/>
      <c r="BOE25" s="1"/>
      <c r="BOF25" s="1"/>
      <c r="BOG25" s="1"/>
      <c r="BOH25" s="1"/>
      <c r="BOI25" s="1"/>
      <c r="BOJ25" s="1"/>
      <c r="BOK25" s="1"/>
      <c r="BOL25" s="1"/>
      <c r="BOM25" s="1"/>
      <c r="BON25" s="1"/>
      <c r="BOO25" s="1"/>
      <c r="BOP25" s="1"/>
      <c r="BOQ25" s="1"/>
      <c r="BOR25" s="1"/>
      <c r="BOS25" s="1"/>
      <c r="BOT25" s="1"/>
      <c r="BOU25" s="1"/>
      <c r="BOV25" s="1"/>
      <c r="BOW25" s="1"/>
      <c r="BOX25" s="1"/>
      <c r="BOY25" s="1"/>
      <c r="BOZ25" s="1"/>
      <c r="BPA25" s="1"/>
      <c r="BPB25" s="1"/>
      <c r="BPC25" s="1"/>
      <c r="BPD25" s="1"/>
      <c r="BPE25" s="1"/>
      <c r="BPF25" s="1"/>
      <c r="BPG25" s="1"/>
      <c r="BPH25" s="1"/>
      <c r="BPI25" s="1"/>
      <c r="BPJ25" s="1"/>
      <c r="BPK25" s="1"/>
      <c r="BPL25" s="1"/>
      <c r="BPM25" s="1"/>
      <c r="BPN25" s="1"/>
      <c r="BPO25" s="1"/>
      <c r="BPP25" s="1"/>
      <c r="BPQ25" s="1"/>
      <c r="BPR25" s="1"/>
      <c r="BPS25" s="1"/>
      <c r="BPT25" s="1"/>
      <c r="BPU25" s="1"/>
      <c r="BPV25" s="1"/>
      <c r="BPW25" s="1"/>
      <c r="BPX25" s="1"/>
      <c r="BPY25" s="1"/>
      <c r="BPZ25" s="1"/>
      <c r="BQA25" s="1"/>
      <c r="BQB25" s="1"/>
      <c r="BQC25" s="1"/>
      <c r="BQD25" s="1"/>
      <c r="BQE25" s="1"/>
      <c r="BQF25" s="1"/>
      <c r="BQG25" s="1"/>
      <c r="BQH25" s="1"/>
      <c r="BQI25" s="1"/>
      <c r="BQJ25" s="1"/>
      <c r="BQK25" s="1"/>
      <c r="BQL25" s="1"/>
      <c r="BQM25" s="1"/>
      <c r="BQN25" s="1"/>
      <c r="BQO25" s="1"/>
      <c r="BQP25" s="1"/>
      <c r="BQQ25" s="1"/>
      <c r="BQR25" s="1"/>
      <c r="BQS25" s="1"/>
      <c r="BQT25" s="1"/>
      <c r="BQU25" s="1"/>
      <c r="BQV25" s="1"/>
      <c r="BQW25" s="1"/>
      <c r="BQX25" s="1"/>
      <c r="BQY25" s="1"/>
      <c r="BQZ25" s="1"/>
      <c r="BRA25" s="1"/>
      <c r="BRB25" s="1"/>
      <c r="BRC25" s="1"/>
      <c r="BRD25" s="1"/>
      <c r="BRE25" s="1"/>
      <c r="BRF25" s="1"/>
      <c r="BRG25" s="1"/>
      <c r="BRH25" s="1"/>
      <c r="BRI25" s="1"/>
      <c r="BRJ25" s="1"/>
      <c r="BRK25" s="1"/>
      <c r="BRL25" s="1"/>
      <c r="BRM25" s="1"/>
      <c r="BRN25" s="1"/>
      <c r="BRO25" s="1"/>
      <c r="BRP25" s="1"/>
      <c r="BRQ25" s="1"/>
      <c r="BRR25" s="1"/>
      <c r="BRS25" s="1"/>
      <c r="BRT25" s="1"/>
      <c r="BRU25" s="1"/>
      <c r="BRV25" s="1"/>
      <c r="BRW25" s="1"/>
      <c r="BRX25" s="1"/>
      <c r="BRY25" s="1"/>
      <c r="BRZ25" s="1"/>
      <c r="BSA25" s="1"/>
      <c r="BSB25" s="1"/>
      <c r="BSC25" s="1"/>
      <c r="BSD25" s="1"/>
      <c r="BSE25" s="1"/>
      <c r="BSF25" s="1"/>
      <c r="BSG25" s="1"/>
      <c r="BSH25" s="1"/>
      <c r="BSI25" s="1"/>
      <c r="BSJ25" s="1"/>
      <c r="BSK25" s="1"/>
      <c r="BSL25" s="1"/>
      <c r="BSM25" s="1"/>
      <c r="BSN25" s="1"/>
      <c r="BSO25" s="1"/>
      <c r="BSP25" s="1"/>
      <c r="BSQ25" s="1"/>
      <c r="BSR25" s="1"/>
      <c r="BSS25" s="1"/>
      <c r="BST25" s="1"/>
      <c r="BSU25" s="1"/>
      <c r="BSV25" s="1"/>
      <c r="BSW25" s="1"/>
      <c r="BSX25" s="1"/>
      <c r="BSY25" s="1"/>
      <c r="BSZ25" s="1"/>
      <c r="BTA25" s="1"/>
      <c r="BTB25" s="1"/>
      <c r="BTC25" s="1"/>
      <c r="BTD25" s="1"/>
      <c r="BTE25" s="1"/>
      <c r="BTF25" s="1"/>
      <c r="BTG25" s="1"/>
      <c r="BTH25" s="1"/>
      <c r="BTI25" s="1"/>
      <c r="BTJ25" s="1"/>
      <c r="BTK25" s="1"/>
      <c r="BTL25" s="1"/>
      <c r="BTM25" s="1"/>
      <c r="BTN25" s="1"/>
      <c r="BTO25" s="1"/>
      <c r="BTP25" s="1"/>
      <c r="BTQ25" s="1"/>
      <c r="BTR25" s="1"/>
      <c r="BTS25" s="1"/>
      <c r="BTT25" s="1"/>
      <c r="BTU25" s="1"/>
      <c r="BTV25" s="1"/>
      <c r="BTW25" s="1"/>
      <c r="BTX25" s="1"/>
      <c r="BTY25" s="1"/>
      <c r="BTZ25" s="1"/>
      <c r="BUA25" s="1"/>
      <c r="BUB25" s="1"/>
      <c r="BUC25" s="1"/>
      <c r="BUD25" s="1"/>
      <c r="BUE25" s="1"/>
      <c r="BUF25" s="1"/>
      <c r="BUG25" s="1"/>
      <c r="BUH25" s="1"/>
      <c r="BUI25" s="1"/>
      <c r="BUJ25" s="1"/>
      <c r="BUK25" s="1"/>
      <c r="BUL25" s="1"/>
      <c r="BUM25" s="1"/>
      <c r="BUN25" s="1"/>
      <c r="BUO25" s="1"/>
      <c r="BUP25" s="1"/>
      <c r="BUQ25" s="1"/>
      <c r="BUR25" s="1"/>
      <c r="BUS25" s="1"/>
      <c r="BUT25" s="1"/>
      <c r="BUU25" s="1"/>
      <c r="BUV25" s="1"/>
      <c r="BUW25" s="1"/>
      <c r="BUX25" s="1"/>
      <c r="BUY25" s="1"/>
      <c r="BUZ25" s="1"/>
      <c r="BVA25" s="1"/>
      <c r="BVB25" s="1"/>
      <c r="BVC25" s="1"/>
      <c r="BVD25" s="1"/>
      <c r="BVE25" s="1"/>
      <c r="BVF25" s="1"/>
      <c r="BVG25" s="1"/>
      <c r="BVH25" s="1"/>
      <c r="BVI25" s="1"/>
      <c r="BVJ25" s="1"/>
      <c r="BVK25" s="1"/>
      <c r="BVL25" s="1"/>
      <c r="BVM25" s="1"/>
      <c r="BVN25" s="1"/>
      <c r="BVO25" s="1"/>
      <c r="BVP25" s="1"/>
      <c r="BVQ25" s="1"/>
      <c r="BVR25" s="1"/>
      <c r="BVS25" s="1"/>
      <c r="BVT25" s="1"/>
      <c r="BVU25" s="1"/>
      <c r="BVV25" s="1"/>
      <c r="BVW25" s="1"/>
      <c r="BVX25" s="1"/>
      <c r="BVY25" s="1"/>
      <c r="BVZ25" s="1"/>
      <c r="BWA25" s="1"/>
      <c r="BWB25" s="1"/>
      <c r="BWC25" s="1"/>
      <c r="BWD25" s="1"/>
      <c r="BWE25" s="1"/>
      <c r="BWF25" s="1"/>
      <c r="BWG25" s="1"/>
      <c r="BWH25" s="1"/>
      <c r="BWI25" s="1"/>
      <c r="BWJ25" s="1"/>
      <c r="BWK25" s="1"/>
      <c r="BWL25" s="1"/>
      <c r="BWM25" s="1"/>
      <c r="BWN25" s="1"/>
      <c r="BWO25" s="1"/>
      <c r="BWP25" s="1"/>
      <c r="BWQ25" s="1"/>
      <c r="BWR25" s="1"/>
      <c r="BWS25" s="1"/>
      <c r="BWT25" s="1"/>
      <c r="BWU25" s="1"/>
      <c r="BWV25" s="1"/>
      <c r="BWW25" s="1"/>
      <c r="BWX25" s="1"/>
      <c r="BWY25" s="1"/>
      <c r="BWZ25" s="1"/>
      <c r="BXA25" s="1"/>
      <c r="BXB25" s="1"/>
      <c r="BXC25" s="1"/>
      <c r="BXD25" s="1"/>
      <c r="BXE25" s="1"/>
      <c r="BXF25" s="1"/>
      <c r="BXG25" s="1"/>
      <c r="BXH25" s="1"/>
      <c r="BXI25" s="1"/>
      <c r="BXJ25" s="1"/>
      <c r="BXK25" s="1"/>
      <c r="BXL25" s="1"/>
      <c r="BXM25" s="1"/>
      <c r="BXN25" s="1"/>
      <c r="BXO25" s="1"/>
      <c r="BXP25" s="1"/>
      <c r="BXQ25" s="1"/>
      <c r="BXR25" s="1"/>
      <c r="BXS25" s="1"/>
      <c r="BXT25" s="1"/>
      <c r="BXU25" s="1"/>
      <c r="BXV25" s="1"/>
      <c r="BXW25" s="1"/>
      <c r="BXX25" s="1"/>
      <c r="BXY25" s="1"/>
      <c r="BXZ25" s="1"/>
      <c r="BYA25" s="1"/>
      <c r="BYB25" s="1"/>
      <c r="BYC25" s="1"/>
      <c r="BYD25" s="1"/>
      <c r="BYE25" s="1"/>
      <c r="BYF25" s="1"/>
      <c r="BYG25" s="1"/>
      <c r="BYH25" s="1"/>
      <c r="BYI25" s="1"/>
      <c r="BYJ25" s="1"/>
      <c r="BYK25" s="1"/>
      <c r="BYL25" s="1"/>
      <c r="BYM25" s="1"/>
      <c r="BYN25" s="1"/>
      <c r="BYO25" s="1"/>
      <c r="BYP25" s="1"/>
      <c r="BYQ25" s="1"/>
      <c r="BYR25" s="1"/>
      <c r="BYS25" s="1"/>
      <c r="BYT25" s="1"/>
      <c r="BYU25" s="1"/>
      <c r="BYV25" s="1"/>
      <c r="BYW25" s="1"/>
      <c r="BYX25" s="1"/>
      <c r="BYY25" s="1"/>
      <c r="BYZ25" s="1"/>
      <c r="BZA25" s="1"/>
      <c r="BZB25" s="1"/>
      <c r="BZC25" s="1"/>
      <c r="BZD25" s="1"/>
      <c r="BZE25" s="1"/>
      <c r="BZF25" s="1"/>
      <c r="BZG25" s="1"/>
      <c r="BZH25" s="1"/>
      <c r="BZI25" s="1"/>
      <c r="BZJ25" s="1"/>
      <c r="BZK25" s="1"/>
      <c r="BZL25" s="1"/>
      <c r="BZM25" s="1"/>
      <c r="BZN25" s="1"/>
      <c r="BZO25" s="1"/>
      <c r="BZP25" s="1"/>
      <c r="BZQ25" s="1"/>
      <c r="BZR25" s="1"/>
      <c r="BZS25" s="1"/>
      <c r="BZT25" s="1"/>
      <c r="BZU25" s="1"/>
      <c r="BZV25" s="1"/>
      <c r="BZW25" s="1"/>
      <c r="BZX25" s="1"/>
      <c r="BZY25" s="1"/>
      <c r="BZZ25" s="1"/>
      <c r="CAA25" s="1"/>
      <c r="CAB25" s="1"/>
      <c r="CAC25" s="1"/>
      <c r="CAD25" s="1"/>
      <c r="CAE25" s="1"/>
      <c r="CAF25" s="1"/>
      <c r="CAG25" s="1"/>
      <c r="CAH25" s="1"/>
      <c r="CAI25" s="1"/>
      <c r="CAJ25" s="1"/>
      <c r="CAK25" s="1"/>
      <c r="CAL25" s="1"/>
      <c r="CAM25" s="1"/>
      <c r="CAN25" s="1"/>
      <c r="CAO25" s="1"/>
      <c r="CAP25" s="1"/>
      <c r="CAQ25" s="1"/>
      <c r="CAR25" s="1"/>
      <c r="CAS25" s="1"/>
      <c r="CAT25" s="1"/>
      <c r="CAU25" s="1"/>
      <c r="CAV25" s="1"/>
      <c r="CAW25" s="1"/>
      <c r="CAX25" s="1"/>
      <c r="CAY25" s="1"/>
      <c r="CAZ25" s="1"/>
      <c r="CBA25" s="1"/>
      <c r="CBB25" s="1"/>
      <c r="CBC25" s="1"/>
      <c r="CBD25" s="1"/>
      <c r="CBE25" s="1"/>
      <c r="CBF25" s="1"/>
      <c r="CBG25" s="1"/>
      <c r="CBH25" s="1"/>
      <c r="CBI25" s="1"/>
      <c r="CBJ25" s="1"/>
      <c r="CBK25" s="1"/>
      <c r="CBL25" s="1"/>
      <c r="CBM25" s="1"/>
      <c r="CBN25" s="1"/>
      <c r="CBO25" s="1"/>
      <c r="CBP25" s="1"/>
      <c r="CBQ25" s="1"/>
      <c r="CBR25" s="1"/>
      <c r="CBS25" s="1"/>
      <c r="CBT25" s="1"/>
      <c r="CBU25" s="1"/>
      <c r="CBV25" s="1"/>
      <c r="CBW25" s="1"/>
      <c r="CBX25" s="1"/>
      <c r="CBY25" s="1"/>
      <c r="CBZ25" s="1"/>
      <c r="CCA25" s="1"/>
      <c r="CCB25" s="1"/>
      <c r="CCC25" s="1"/>
      <c r="CCD25" s="1"/>
      <c r="CCE25" s="1"/>
      <c r="CCF25" s="1"/>
      <c r="CCG25" s="1"/>
      <c r="CCH25" s="1"/>
      <c r="CCI25" s="1"/>
      <c r="CCJ25" s="1"/>
      <c r="CCK25" s="1"/>
    </row>
    <row r="26" spans="1:2117" ht="72" customHeight="1" x14ac:dyDescent="0.35">
      <c r="A26" s="18" t="s">
        <v>423</v>
      </c>
      <c r="B26" s="15" t="s">
        <v>23</v>
      </c>
      <c r="C26" s="15" t="s">
        <v>413</v>
      </c>
      <c r="D26" s="16" t="s">
        <v>424</v>
      </c>
      <c r="E26" s="15" t="s">
        <v>9</v>
      </c>
      <c r="F26" s="16" t="s">
        <v>35</v>
      </c>
      <c r="G26" s="20" t="s">
        <v>452</v>
      </c>
      <c r="H26" s="15" t="s">
        <v>11</v>
      </c>
    </row>
    <row r="27" spans="1:2117" x14ac:dyDescent="0.35">
      <c r="A27" s="18" t="s">
        <v>425</v>
      </c>
      <c r="B27" s="15" t="s">
        <v>383</v>
      </c>
      <c r="C27" s="15" t="s">
        <v>35</v>
      </c>
      <c r="D27" s="15" t="s">
        <v>35</v>
      </c>
      <c r="E27" s="15" t="s">
        <v>11</v>
      </c>
      <c r="F27" s="16" t="s">
        <v>35</v>
      </c>
      <c r="G27" s="16" t="s">
        <v>35</v>
      </c>
      <c r="H27" s="15" t="s">
        <v>11</v>
      </c>
    </row>
    <row r="28" spans="1:2117" x14ac:dyDescent="0.35">
      <c r="A28" s="18" t="s">
        <v>426</v>
      </c>
      <c r="B28" s="15" t="s">
        <v>383</v>
      </c>
      <c r="C28" s="15" t="s">
        <v>388</v>
      </c>
      <c r="D28" s="16" t="s">
        <v>427</v>
      </c>
      <c r="E28" s="15" t="s">
        <v>11</v>
      </c>
      <c r="F28" s="20" t="s">
        <v>428</v>
      </c>
      <c r="G28" s="16" t="s">
        <v>35</v>
      </c>
      <c r="H28" s="15" t="s">
        <v>11</v>
      </c>
    </row>
    <row r="29" spans="1:2117" x14ac:dyDescent="0.35">
      <c r="A29" s="18" t="s">
        <v>431</v>
      </c>
      <c r="B29" s="15"/>
      <c r="C29" s="16"/>
      <c r="D29" s="46"/>
      <c r="E29" s="46">
        <f>3/26</f>
        <v>0.11538461538461539</v>
      </c>
      <c r="F29" s="16"/>
      <c r="G29" s="16"/>
      <c r="H29" s="47">
        <f>1/22</f>
        <v>4.5454545454545456E-2</v>
      </c>
    </row>
  </sheetData>
  <autoFilter ref="A1:H28" xr:uid="{00000000-0001-0000-0500-000000000000}"/>
  <mergeCells count="1">
    <mergeCell ref="A14:A15"/>
  </mergeCells>
  <phoneticPr fontId="13" type="noConversion"/>
  <hyperlinks>
    <hyperlink ref="F14" r:id="rId1" xr:uid="{00000000-0004-0000-0500-000000000000}"/>
    <hyperlink ref="F15" r:id="rId2" xr:uid="{00000000-0004-0000-0500-000001000000}"/>
    <hyperlink ref="F28" r:id="rId3" xr:uid="{00000000-0004-0000-0500-000002000000}"/>
    <hyperlink ref="F7" r:id="rId4" display="https://plavebniurad.cz/predpisy/predpis.php?typ=i&amp;id=312&amp;zdroj=lavdishttps://www.rvccr.cz/pristavy-a-sluzby/pohyblive-mosty-na-vltave" xr:uid="{00000000-0004-0000-0500-000003000000}"/>
    <hyperlink ref="F25" r:id="rId5" xr:uid="{00000000-0004-0000-0500-000004000000}"/>
    <hyperlink ref="G2" r:id="rId6" display="https://data.gov.cz/datov%C3%A1-sada?iri=https%3A%2F%2Fdata.gov.cz%2Fzdroj%2Fdatov%C3%A9-sady%2F00025712%2F6bc20b29a4f13e64d2974c067007e5d8" xr:uid="{00000000-0004-0000-0500-000006000000}"/>
    <hyperlink ref="G26" r:id="rId7" display="https://data.gov.cz/datov%C3%A1-sada?iri=https%3A%2F%2Fdata.gov.cz%2Fzdroj%2Fdatov%C3%A9-sady%2F00020478%2Fe250b943c7a19487974381d408584d21" xr:uid="{B8C173DB-9CA6-415E-BCDA-BEE1B0AE49E1}"/>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F2871EE9567094793E582DC7197E3D1" ma:contentTypeVersion="10" ma:contentTypeDescription="Vytvoří nový dokument" ma:contentTypeScope="" ma:versionID="abe6b0286db4fcdcfd354f95212cd06b">
  <xsd:schema xmlns:xsd="http://www.w3.org/2001/XMLSchema" xmlns:xs="http://www.w3.org/2001/XMLSchema" xmlns:p="http://schemas.microsoft.com/office/2006/metadata/properties" xmlns:ns2="05760f1b-6cf9-4ca6-a870-28ecf46f02e3" xmlns:ns3="8783ee3b-74ad-4c9f-9f3e-20c606b2f5b1" targetNamespace="http://schemas.microsoft.com/office/2006/metadata/properties" ma:root="true" ma:fieldsID="e30ef5b6bb9587af65703c04579d443f" ns2:_="" ns3:_="">
    <xsd:import namespace="05760f1b-6cf9-4ca6-a870-28ecf46f02e3"/>
    <xsd:import namespace="8783ee3b-74ad-4c9f-9f3e-20c606b2f5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760f1b-6cf9-4ca6-a870-28ecf46f02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83ee3b-74ad-4c9f-9f3e-20c606b2f5b1" elementFormDefault="qualified">
    <xsd:import namespace="http://schemas.microsoft.com/office/2006/documentManagement/types"/>
    <xsd:import namespace="http://schemas.microsoft.com/office/infopath/2007/PartnerControls"/>
    <xsd:element name="SharedWithUsers" ma:index="15"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783ee3b-74ad-4c9f-9f3e-20c606b2f5b1">
      <UserInfo>
        <DisplayName/>
        <AccountId xsi:nil="true"/>
        <AccountType/>
      </UserInfo>
    </SharedWithUsers>
    <MediaLengthInSeconds xmlns="05760f1b-6cf9-4ca6-a870-28ecf46f02e3" xsi:nil="true"/>
  </documentManagement>
</p:properties>
</file>

<file path=customXml/itemProps1.xml><?xml version="1.0" encoding="utf-8"?>
<ds:datastoreItem xmlns:ds="http://schemas.openxmlformats.org/officeDocument/2006/customXml" ds:itemID="{6FB7DBA3-2117-49B6-A1B4-431656E31C88}">
  <ds:schemaRefs>
    <ds:schemaRef ds:uri="http://schemas.microsoft.com/sharepoint/v3/contenttype/forms"/>
  </ds:schemaRefs>
</ds:datastoreItem>
</file>

<file path=customXml/itemProps2.xml><?xml version="1.0" encoding="utf-8"?>
<ds:datastoreItem xmlns:ds="http://schemas.openxmlformats.org/officeDocument/2006/customXml" ds:itemID="{4C4A6DDD-F9B5-41CA-B78A-48B3EA91F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760f1b-6cf9-4ca6-a870-28ecf46f02e3"/>
    <ds:schemaRef ds:uri="8783ee3b-74ad-4c9f-9f3e-20c606b2f5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E85CEF-E811-45CB-9B80-D4BB14528FDC}">
  <ds:schemaRefs>
    <ds:schemaRef ds:uri="http://schemas.microsoft.com/office/2006/documentManagement/types"/>
    <ds:schemaRef ds:uri="http://purl.org/dc/elements/1.1/"/>
    <ds:schemaRef ds:uri="http://purl.org/dc/terms/"/>
    <ds:schemaRef ds:uri="05760f1b-6cf9-4ca6-a870-28ecf46f02e3"/>
    <ds:schemaRef ds:uri="http://schemas.microsoft.com/office/infopath/2007/PartnerControls"/>
    <ds:schemaRef ds:uri="http://www.w3.org/XML/1998/namespace"/>
    <ds:schemaRef ds:uri="http://schemas.openxmlformats.org/package/2006/metadata/core-properties"/>
    <ds:schemaRef ds:uri="8783ee3b-74ad-4c9f-9f3e-20c606b2f5b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6</vt:i4>
      </vt:variant>
    </vt:vector>
  </HeadingPairs>
  <TitlesOfParts>
    <vt:vector size="6" baseType="lpstr">
      <vt:lpstr>Geoprostorové údaje</vt:lpstr>
      <vt:lpstr>Pozorování země a ŽP</vt:lpstr>
      <vt:lpstr>Statistika</vt:lpstr>
      <vt:lpstr>Meteorologie</vt:lpstr>
      <vt:lpstr>Společnosti a vlastnictví spole</vt:lpstr>
      <vt:lpstr>Mobilita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Kováčová Lenka</dc:creator>
  <cp:keywords/>
  <dc:description/>
  <cp:lastModifiedBy>Kováčová Lenka</cp:lastModifiedBy>
  <cp:revision/>
  <dcterms:created xsi:type="dcterms:W3CDTF">2024-04-16T10:31:33Z</dcterms:created>
  <dcterms:modified xsi:type="dcterms:W3CDTF">2024-11-20T15:44:53Z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0x0101008F2871EE9567094793E582DC7197E3D1</vt:lpwstr>
  </property>
  <property fmtid="{D5CDD505-2E9C-101B-9397-08002B2CF9AE}" pid="3" name="MSIP_Label_defa4170-0d19-0005-0004-bc88714345d2_Enabled">
    <vt:lpwstr>true</vt:lpwstr>
  </property>
  <property fmtid="{D5CDD505-2E9C-101B-9397-08002B2CF9AE}" pid="4" name="MSIP_Label_defa4170-0d19-0005-0004-bc88714345d2_SetDate">
    <vt:lpwstr>2024-04-30T09:27:27Z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5b6b85cd-44ef-4d66-86d4-603dd2160780</vt:lpwstr>
  </property>
  <property fmtid="{D5CDD505-2E9C-101B-9397-08002B2CF9AE}" pid="8" name="MSIP_Label_defa4170-0d19-0005-0004-bc88714345d2_ActionId">
    <vt:lpwstr>3ee2db4b-ba76-44e7-a67b-13d7fb4692f7</vt:lpwstr>
  </property>
  <property fmtid="{D5CDD505-2E9C-101B-9397-08002B2CF9AE}" pid="9" name="MSIP_Label_defa4170-0d19-0005-0004-bc88714345d2_ContentBits">
    <vt:lpwstr>0</vt:lpwstr>
  </property>
  <property fmtid="{D5CDD505-2E9C-101B-9397-08002B2CF9AE}" pid="10" name="Order">
    <vt:r8>407500</vt:r8>
  </property>
  <property fmtid="{D5CDD505-2E9C-101B-9397-08002B2CF9AE}" pid="11" name="xd_Signature">
    <vt:bool>false</vt:bool>
  </property>
  <property fmtid="{D5CDD505-2E9C-101B-9397-08002B2CF9AE}" pid="12" name="xd_ProgID">
    <vt:lpwstr/>
  </property>
  <property fmtid="{D5CDD505-2E9C-101B-9397-08002B2CF9AE}" pid="13" name="ComplianceAssetId">
    <vt:lpwstr/>
  </property>
  <property fmtid="{D5CDD505-2E9C-101B-9397-08002B2CF9AE}" pid="14" name="TemplateUrl">
    <vt:lpwstr/>
  </property>
  <property fmtid="{D5CDD505-2E9C-101B-9397-08002B2CF9AE}" pid="15" name="_ExtendedDescription">
    <vt:lpwstr/>
  </property>
  <property fmtid="{D5CDD505-2E9C-101B-9397-08002B2CF9AE}" pid="16" name="TriggerFlowInfo">
    <vt:lpwstr/>
  </property>
</Properties>
</file>