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4.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212"/>
  <workbookPr dateCompatibility="0" hidePivotFieldList="1" defaultThemeVersion="166925"/>
  <mc:AlternateContent xmlns:mc="http://schemas.openxmlformats.org/markup-compatibility/2006">
    <mc:Choice Requires="x15">
      <x15ac:absPath xmlns:x15ac="http://schemas.microsoft.com/office/spreadsheetml/2010/11/ac" url="/Users/bijayaamasal/Downloads/extratech/"/>
    </mc:Choice>
  </mc:AlternateContent>
  <xr:revisionPtr revIDLastSave="0" documentId="13_ncr:9_{962B894C-C23E-8443-8D28-FF07022F2069}" xr6:coauthVersionLast="47" xr6:coauthVersionMax="47" xr10:uidLastSave="{00000000-0000-0000-0000-000000000000}"/>
  <bookViews>
    <workbookView xWindow="0" yWindow="500" windowWidth="28800" windowHeight="16340" activeTab="3" xr2:uid="{00000000-000D-0000-FFFF-FFFF00000000}"/>
  </bookViews>
  <sheets>
    <sheet name="covid_worldwide" sheetId="1" r:id="rId1"/>
    <sheet name="Business question" sheetId="2" r:id="rId2"/>
    <sheet name="Pivot table" sheetId="8" r:id="rId3"/>
    <sheet name="Dashboard" sheetId="12" r:id="rId4"/>
  </sheets>
  <definedNames>
    <definedName name="Slicer_Country">#N/A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J27" i="1" l="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3" i="1"/>
  <c r="J4" i="1"/>
  <c r="J5" i="1"/>
  <c r="J6" i="1"/>
  <c r="J7" i="1"/>
  <c r="J8" i="1"/>
  <c r="J9" i="1"/>
  <c r="J10" i="1"/>
  <c r="J11" i="1"/>
  <c r="J12" i="1"/>
  <c r="J13" i="1"/>
  <c r="J14" i="1"/>
  <c r="J15" i="1"/>
  <c r="J16" i="1"/>
  <c r="J17" i="1"/>
  <c r="J18" i="1"/>
  <c r="J19" i="1"/>
  <c r="J20" i="1"/>
  <c r="J21" i="1"/>
  <c r="J22" i="1"/>
  <c r="J23" i="1"/>
  <c r="J24" i="1"/>
  <c r="J25" i="1"/>
  <c r="J26" i="1"/>
  <c r="J2" i="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alcChain>
</file>

<file path=xl/sharedStrings.xml><?xml version="1.0" encoding="utf-8"?>
<sst xmlns="http://purl.oclc.org/ooxml/spreadsheetml/main" count="568" uniqueCount="272">
  <si>
    <t>Serial Number</t>
  </si>
  <si>
    <t>Country</t>
  </si>
  <si>
    <t>Total Cases</t>
  </si>
  <si>
    <t>Total Deaths</t>
  </si>
  <si>
    <t>Total Recovered</t>
  </si>
  <si>
    <t>Active Cases</t>
  </si>
  <si>
    <t>Total Test</t>
  </si>
  <si>
    <t>Population</t>
  </si>
  <si>
    <t>USA</t>
  </si>
  <si>
    <t>India</t>
  </si>
  <si>
    <t>France</t>
  </si>
  <si>
    <t>Germany</t>
  </si>
  <si>
    <t>Brazil</t>
  </si>
  <si>
    <t>Japan</t>
  </si>
  <si>
    <t>S. Korea</t>
  </si>
  <si>
    <t>Italy</t>
  </si>
  <si>
    <t>UK</t>
  </si>
  <si>
    <t>Russia</t>
  </si>
  <si>
    <t>Turkey</t>
  </si>
  <si>
    <t>Spain</t>
  </si>
  <si>
    <t>Vietnam</t>
  </si>
  <si>
    <t>Australia</t>
  </si>
  <si>
    <t>Argentina</t>
  </si>
  <si>
    <t>Taiwan</t>
  </si>
  <si>
    <t>Netherlands</t>
  </si>
  <si>
    <t>Iran</t>
  </si>
  <si>
    <t>Mexico</t>
  </si>
  <si>
    <t>Indonesia</t>
  </si>
  <si>
    <t>Poland</t>
  </si>
  <si>
    <t>Colombia</t>
  </si>
  <si>
    <t>Austria</t>
  </si>
  <si>
    <t>Greece</t>
  </si>
  <si>
    <t>Portugal</t>
  </si>
  <si>
    <t>Ukraine</t>
  </si>
  <si>
    <t>Chile</t>
  </si>
  <si>
    <t>Malaysia</t>
  </si>
  <si>
    <t>Israel</t>
  </si>
  <si>
    <t>DPRK</t>
  </si>
  <si>
    <t>Thailand</t>
  </si>
  <si>
    <t>Belgium</t>
  </si>
  <si>
    <t>Czechia</t>
  </si>
  <si>
    <t>Canada</t>
  </si>
  <si>
    <t>Peru</t>
  </si>
  <si>
    <t>Switzerland</t>
  </si>
  <si>
    <t>Philippines</t>
  </si>
  <si>
    <t>South Africa</t>
  </si>
  <si>
    <t>Romania</t>
  </si>
  <si>
    <t>Denmark</t>
  </si>
  <si>
    <t>Hong Kong</t>
  </si>
  <si>
    <t>Sweden</t>
  </si>
  <si>
    <t>Serbia</t>
  </si>
  <si>
    <t>Iraq</t>
  </si>
  <si>
    <t>Singapore</t>
  </si>
  <si>
    <t>Hungary</t>
  </si>
  <si>
    <t>New Zealand</t>
  </si>
  <si>
    <t>Bangladesh</t>
  </si>
  <si>
    <t>Slovakia</t>
  </si>
  <si>
    <t>Georgia</t>
  </si>
  <si>
    <t>Jordan</t>
  </si>
  <si>
    <t>Ireland</t>
  </si>
  <si>
    <t>Pakistan</t>
  </si>
  <si>
    <t>Norway</t>
  </si>
  <si>
    <t>Finland</t>
  </si>
  <si>
    <t>Kazakhstan</t>
  </si>
  <si>
    <t>Slovenia</t>
  </si>
  <si>
    <t>Lithuania</t>
  </si>
  <si>
    <t>Bulgaria</t>
  </si>
  <si>
    <t>Morocco</t>
  </si>
  <si>
    <t>Croatia</t>
  </si>
  <si>
    <t>Lebanon</t>
  </si>
  <si>
    <t>Guatemala</t>
  </si>
  <si>
    <t>Bolivia</t>
  </si>
  <si>
    <t>Costa Rica</t>
  </si>
  <si>
    <t>Tunisia</t>
  </si>
  <si>
    <t>Cuba</t>
  </si>
  <si>
    <t>Ecuador</t>
  </si>
  <si>
    <t>UAE</t>
  </si>
  <si>
    <t>Uruguay</t>
  </si>
  <si>
    <t>Panama</t>
  </si>
  <si>
    <t>Mongolia</t>
  </si>
  <si>
    <t>Nepal</t>
  </si>
  <si>
    <t>Belarus</t>
  </si>
  <si>
    <t>Latvia</t>
  </si>
  <si>
    <t>Saudi Arabia</t>
  </si>
  <si>
    <t>Azerbaijan</t>
  </si>
  <si>
    <t>Paraguay</t>
  </si>
  <si>
    <t>Bahrain</t>
  </si>
  <si>
    <t>Sri Lanka</t>
  </si>
  <si>
    <t>Kuwait</t>
  </si>
  <si>
    <t>Dominican Republic</t>
  </si>
  <si>
    <t>Cyprus</t>
  </si>
  <si>
    <t>Myanmar</t>
  </si>
  <si>
    <t>Palestine</t>
  </si>
  <si>
    <t>Estonia</t>
  </si>
  <si>
    <t>Moldova</t>
  </si>
  <si>
    <t>Venezuela</t>
  </si>
  <si>
    <t>Egypt</t>
  </si>
  <si>
    <t>Libya</t>
  </si>
  <si>
    <t>China</t>
  </si>
  <si>
    <t>Ethiopia</t>
  </si>
  <si>
    <t>Qatar</t>
  </si>
  <si>
    <t>R√©union</t>
  </si>
  <si>
    <t>Honduras</t>
  </si>
  <si>
    <t>Armenia</t>
  </si>
  <si>
    <t>Bosnia and Herzegovina</t>
  </si>
  <si>
    <t>Oman</t>
  </si>
  <si>
    <t>North Macedonia</t>
  </si>
  <si>
    <t>Kenya</t>
  </si>
  <si>
    <t>Zambia</t>
  </si>
  <si>
    <t>Albania</t>
  </si>
  <si>
    <t>Botswana</t>
  </si>
  <si>
    <t>Luxembourg</t>
  </si>
  <si>
    <t>Montenegro</t>
  </si>
  <si>
    <t>Brunei</t>
  </si>
  <si>
    <t>Algeria</t>
  </si>
  <si>
    <t>Nigeria</t>
  </si>
  <si>
    <t>Zimbabwe</t>
  </si>
  <si>
    <t>Uzbekistan</t>
  </si>
  <si>
    <t>Mozambique</t>
  </si>
  <si>
    <t>Martinique</t>
  </si>
  <si>
    <t>Laos</t>
  </si>
  <si>
    <t>Iceland</t>
  </si>
  <si>
    <t>Afghanistan</t>
  </si>
  <si>
    <t>Kyrgyzstan</t>
  </si>
  <si>
    <t>El Salvador</t>
  </si>
  <si>
    <t>Guadeloupe</t>
  </si>
  <si>
    <t>Trinidad and Tobago</t>
  </si>
  <si>
    <t>Maldives</t>
  </si>
  <si>
    <t>Ghana</t>
  </si>
  <si>
    <t>Namibia</t>
  </si>
  <si>
    <t>Uganda</t>
  </si>
  <si>
    <t>Jamaica</t>
  </si>
  <si>
    <t>Cambodia</t>
  </si>
  <si>
    <t>Rwanda</t>
  </si>
  <si>
    <t>Cameroon</t>
  </si>
  <si>
    <t>Malta</t>
  </si>
  <si>
    <t>Barbados</t>
  </si>
  <si>
    <t>Angola</t>
  </si>
  <si>
    <t>Channel Islands</t>
  </si>
  <si>
    <t>French Guiana</t>
  </si>
  <si>
    <t>DRC</t>
  </si>
  <si>
    <t>Senegal</t>
  </si>
  <si>
    <t>Malawi</t>
  </si>
  <si>
    <t>Ivory Coast</t>
  </si>
  <si>
    <t>Suriname</t>
  </si>
  <si>
    <t>New Caledonia</t>
  </si>
  <si>
    <t>French Polynesia</t>
  </si>
  <si>
    <t>Eswatini</t>
  </si>
  <si>
    <t>Guyana</t>
  </si>
  <si>
    <t>Belize</t>
  </si>
  <si>
    <t>Fiji</t>
  </si>
  <si>
    <t>Madagascar</t>
  </si>
  <si>
    <t>Sudan</t>
  </si>
  <si>
    <t>Mauritania</t>
  </si>
  <si>
    <t>Cabo Verde</t>
  </si>
  <si>
    <t>Bhutan</t>
  </si>
  <si>
    <t>Syria</t>
  </si>
  <si>
    <t>Burundi</t>
  </si>
  <si>
    <t>Seychelles</t>
  </si>
  <si>
    <t>Gabon</t>
  </si>
  <si>
    <t>Andorra</t>
  </si>
  <si>
    <t>Papua New Guinea</t>
  </si>
  <si>
    <t>Cura√ßao</t>
  </si>
  <si>
    <t>Aruba</t>
  </si>
  <si>
    <t>Tanzania</t>
  </si>
  <si>
    <t>Mayotte</t>
  </si>
  <si>
    <t>Mauritius</t>
  </si>
  <si>
    <t>Togo</t>
  </si>
  <si>
    <t>Guinea</t>
  </si>
  <si>
    <t>Isle of Man</t>
  </si>
  <si>
    <t>Bahamas</t>
  </si>
  <si>
    <t>Lesotho</t>
  </si>
  <si>
    <t>Faeroe Islands</t>
  </si>
  <si>
    <t>Haiti</t>
  </si>
  <si>
    <t>Mali</t>
  </si>
  <si>
    <t>Cayman Islands</t>
  </si>
  <si>
    <t>Saint Lucia</t>
  </si>
  <si>
    <t>Benin</t>
  </si>
  <si>
    <t>Somalia</t>
  </si>
  <si>
    <t>Congo</t>
  </si>
  <si>
    <t>Solomon Islands</t>
  </si>
  <si>
    <t>San Marino</t>
  </si>
  <si>
    <t>Timor-Leste</t>
  </si>
  <si>
    <t>Micronesia</t>
  </si>
  <si>
    <t>Burkina Faso</t>
  </si>
  <si>
    <t>Liechtenstein</t>
  </si>
  <si>
    <t>Gibraltar</t>
  </si>
  <si>
    <t>Grenada</t>
  </si>
  <si>
    <t>Bermuda</t>
  </si>
  <si>
    <t>Nicaragua</t>
  </si>
  <si>
    <t>South Sudan</t>
  </si>
  <si>
    <t>Tajikistan</t>
  </si>
  <si>
    <t>Equatorial Guinea</t>
  </si>
  <si>
    <t>Tonga</t>
  </si>
  <si>
    <t>Samoa</t>
  </si>
  <si>
    <t>Monaco</t>
  </si>
  <si>
    <t>Dominica</t>
  </si>
  <si>
    <t>Djibouti</t>
  </si>
  <si>
    <t>Marshall Islands</t>
  </si>
  <si>
    <t>CAR</t>
  </si>
  <si>
    <t>Gambia</t>
  </si>
  <si>
    <t>Saint Martin</t>
  </si>
  <si>
    <t>Vanuatu</t>
  </si>
  <si>
    <t>Greenland</t>
  </si>
  <si>
    <t>Yemen</t>
  </si>
  <si>
    <t>Caribbean Netherlands</t>
  </si>
  <si>
    <t>Sint Maarten</t>
  </si>
  <si>
    <t>Eritrea</t>
  </si>
  <si>
    <t>Niger</t>
  </si>
  <si>
    <t>St. Vincent Grenadines</t>
  </si>
  <si>
    <t>Antigua and Barbuda</t>
  </si>
  <si>
    <t>Comoros</t>
  </si>
  <si>
    <t>Guinea-Bissau</t>
  </si>
  <si>
    <t>Liberia</t>
  </si>
  <si>
    <t>Sierra Leone</t>
  </si>
  <si>
    <t>Chad</t>
  </si>
  <si>
    <t>British Virgin Islands</t>
  </si>
  <si>
    <t>Cook Islands</t>
  </si>
  <si>
    <t>Saint Kitts and Nevis</t>
  </si>
  <si>
    <t>Turks and Caicos</t>
  </si>
  <si>
    <t>Sao Tome and Principe</t>
  </si>
  <si>
    <t>Palau</t>
  </si>
  <si>
    <t>St. Barth</t>
  </si>
  <si>
    <t>Kiribati</t>
  </si>
  <si>
    <t>Nauru</t>
  </si>
  <si>
    <t>Anguilla</t>
  </si>
  <si>
    <t>Macao</t>
  </si>
  <si>
    <t>Saint Pierre Miquelon</t>
  </si>
  <si>
    <t>Wallis and Futuna</t>
  </si>
  <si>
    <t>Tuvalu</t>
  </si>
  <si>
    <t>Saint Helena</t>
  </si>
  <si>
    <t>Falkland Islands</t>
  </si>
  <si>
    <t>Montserrat</t>
  </si>
  <si>
    <t>Niue</t>
  </si>
  <si>
    <t>Diamond Princess</t>
  </si>
  <si>
    <t>Vatican City</t>
  </si>
  <si>
    <t>Western Sahara</t>
  </si>
  <si>
    <t>MS Zaandam</t>
  </si>
  <si>
    <t>Tokelau</t>
  </si>
  <si>
    <t>Business question:</t>
  </si>
  <si>
    <t>KPIs</t>
  </si>
  <si>
    <t>What is the recovery rate for covid in different countries, and how does it compare between countries?</t>
  </si>
  <si>
    <t>Charts</t>
  </si>
  <si>
    <t>Grand Total</t>
  </si>
  <si>
    <t>Sum of Total Cases</t>
  </si>
  <si>
    <t>Sum of Total Deaths</t>
  </si>
  <si>
    <t>Sum of Total Recovered</t>
  </si>
  <si>
    <t>Sum of Active Cases</t>
  </si>
  <si>
    <t>Sum of Total Test</t>
  </si>
  <si>
    <t>Total test</t>
  </si>
  <si>
    <t>Total active case</t>
  </si>
  <si>
    <t>Total case, total death, total recovery, active test, total test</t>
  </si>
  <si>
    <t>Average recovery</t>
  </si>
  <si>
    <t>Top 10 Highest recovered  ratio per country per total case</t>
  </si>
  <si>
    <t>Total Death</t>
  </si>
  <si>
    <t>Row Labels</t>
  </si>
  <si>
    <t>Recovery rate</t>
  </si>
  <si>
    <t>Top 10 Highest recovered rate per country</t>
  </si>
  <si>
    <t xml:space="preserve">Top 10 Highest average recovered country </t>
  </si>
  <si>
    <t>recovery rate</t>
  </si>
  <si>
    <t>Sum of recovery rate</t>
  </si>
  <si>
    <t>Sum of Average recovery</t>
  </si>
  <si>
    <t>country with the highest percentage of recovered cases compared to the total number of cases. This country could have a relatively small number of total cases, but a high percentage of those cases have recovered</t>
  </si>
  <si>
    <t>the average recovered country would be the country with an average percentage of recovered cases compared to the total number of cases. This country could have a large number of total cases, but the percentage of those cases that have recovered is closer to the average.</t>
  </si>
  <si>
    <t>Total recovered</t>
  </si>
  <si>
    <t>Total cases</t>
  </si>
  <si>
    <t>10 country with lowest recovery rate but not 0</t>
  </si>
  <si>
    <t xml:space="preserve">10 country with lowest recovery rate </t>
  </si>
  <si>
    <t>10 lowest recovered  ratio per country per total case</t>
  </si>
  <si>
    <t>Total death ratio to total recovered country</t>
  </si>
  <si>
    <t>Total cases  ratio to total recoverd per country</t>
  </si>
  <si>
    <t>Total case ratio to total recoverd per country</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</si>
</sst>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
  </numFmts>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sz val="16"/>
      <color rgb="FF374151"/>
      <name val="Arial"/>
      <family val="2"/>
    </font>
    <font>
      <b/>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15">
    <xf numFmtId="0" fontId="0" fillId="0" borderId="0" xfId="0"/>
    <xf numFmtId="164" fontId="0" fillId="0" borderId="0" xfId="42" applyNumberFormat="1" applyFont="1"/>
    <xf numFmtId="0" fontId="0" fillId="0" borderId="0" xfId="0" pivotButton="1"/>
    <xf numFmtId="0" fontId="0" fillId="0" borderId="0" xfId="0" applyAlignment="1">
      <alignment horizontal="left"/>
    </xf>
    <xf numFmtId="164" fontId="0" fillId="0" borderId="0" xfId="0" applyNumberFormat="1"/>
    <xf numFmtId="9" fontId="0" fillId="0" borderId="0" xfId="43" applyFont="1"/>
    <xf numFmtId="0" fontId="0" fillId="33" borderId="0" xfId="0" applyFill="1"/>
    <xf numFmtId="0" fontId="16" fillId="0" borderId="0" xfId="0" applyFont="1"/>
    <xf numFmtId="9" fontId="0" fillId="0" borderId="0" xfId="0" applyNumberFormat="1"/>
    <xf numFmtId="0" fontId="16" fillId="33" borderId="0" xfId="0" applyFont="1" applyFill="1"/>
    <xf numFmtId="9" fontId="0" fillId="33" borderId="0" xfId="43" applyFont="1" applyFill="1"/>
    <xf numFmtId="0" fontId="20" fillId="0" borderId="0" xfId="0" applyFont="1"/>
    <xf numFmtId="165" fontId="0" fillId="0" borderId="0" xfId="0" applyNumberFormat="1"/>
    <xf numFmtId="0" fontId="0" fillId="0" borderId="0" xfId="0" applyAlignment="1">
      <alignment horizontal="center"/>
    </xf>
    <xf numFmtId="0" fontId="19" fillId="0" borderId="0" xfId="0" applyFont="1" applyAlignment="1">
      <alignment horizont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 cent" xfId="43" builtinId="5"/>
    <cellStyle name="Title" xfId="1" builtinId="15" customBuiltin="1"/>
    <cellStyle name="Total" xfId="17" builtinId="25" customBuiltin="1"/>
    <cellStyle name="Warning Text" xfId="14" builtinId="11" customBuiltin="1"/>
  </cellStyles>
  <dxfs count="52">
    <dxf>
      <font>
        <b val="0"/>
        <i val="0"/>
        <strike val="0"/>
        <condense val="0"/>
        <extend val="0"/>
        <outline val="0"/>
        <shadow val="0"/>
        <u val="none"/>
        <vertAlign val="baseline"/>
        <sz val="12"/>
        <color theme="1"/>
        <name val="Calibri"/>
        <family val="2"/>
        <scheme val="minor"/>
      </font>
    </dxf>
    <dxf>
      <numFmt numFmtId="164" formatCode="_(* #,##0_);_(* \(#,##0\);_(* &quot;-&quot;??_);_(@_)"/>
    </dxf>
    <dxf>
      <numFmt numFmtId="164" formatCode="_(* #,##0_);_(* \(#,##0\);_(* &quot;-&quot;??_);_(@_)"/>
    </dxf>
    <dxf>
      <alignment horizontal="left" vertical="bottom" textRotation="0" wrapText="0" indent="0" justifyLastLine="0" shrinkToFit="0" readingOrder="0"/>
    </dxf>
    <dxf>
      <numFmt numFmtId="164" formatCode="_(* #,##0_);_(* \(#,##0\);_(* &quot;-&quot;??_);_(@_)"/>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64" formatCode="_(* #,##0_);_(* \(#,##0\);_(* &quot;-&quot;??_);_(@_)"/>
    </dxf>
    <dxf>
      <numFmt numFmtId="164" formatCode="_(* #,##0_);_(* \(#,##0\);_(* &quot;-&quot;??_);_(@_)"/>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5" formatCode="0.0%"/>
    </dxf>
    <dxf>
      <numFmt numFmtId="13" formatCode="0%"/>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s>
  <tableStyles count="0" defaultTableStyle="TableStyleMedium2" defaultPivotStyle="PivotStyleLight16"/>
  <colors>
    <mruColors>
      <color rgb="FF1943FF"/>
      <color rgb="FFC8C8C8"/>
      <color rgb="FFFF644D"/>
      <color rgb="FF7A8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tyles" Target="styles.xml"/><Relationship Id="rId3" Type="http://purl.oclc.org/ooxml/officeDocument/relationships/worksheet" Target="worksheets/sheet3.xml"/><Relationship Id="rId7"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schemas.microsoft.com/office/2007/relationships/slicerCache" Target="slicerCaches/slicerCache1.xml"/><Relationship Id="rId5" Type="http://purl.oclc.org/ooxml/officeDocument/relationships/pivotCacheDefinition" Target="pivotCache/pivotCacheDefinition1.xml"/><Relationship Id="rId10" Type="http://purl.oclc.org/ooxml/officeDocument/relationships/calcChain" Target="calcChain.xml"/><Relationship Id="rId4" Type="http://purl.oclc.org/ooxml/officeDocument/relationships/worksheet" Target="worksheets/sheet4.xml"/><Relationship Id="rId9" Type="http://purl.oclc.org/ooxml/officeDocument/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purl.oclc.org/ooxml/officeDocument/relationships/chartUserShapes" Target="../drawings/drawing3.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purl.oclc.org/ooxml/officeDocument/relationships/chartUserShapes" Target="../drawings/drawing4.xml"/><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[covid_worldwide.xlsx]Pivot table!PivotTable10</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table'!$AA$3</c:f>
              <c:strCache>
                <c:ptCount val="1"/>
                <c:pt idx="0">
                  <c:v>Sum of Total Cases</c:v>
                </c:pt>
              </c:strCache>
            </c:strRef>
          </c:tx>
          <c:spPr>
            <a:solidFill>
              <a:schemeClr val="accent1"/>
            </a:solidFill>
            <a:ln>
              <a:noFill/>
            </a:ln>
            <a:effectLst/>
          </c:spPr>
          <c:invertIfNegative val="0"/>
          <c:cat>
            <c:strRef>
              <c:f>'Pivot table'!$Z$4:$Z$14</c:f>
              <c:strCache>
                <c:ptCount val="10"/>
                <c:pt idx="0">
                  <c:v>USA</c:v>
                </c:pt>
                <c:pt idx="1">
                  <c:v>India</c:v>
                </c:pt>
                <c:pt idx="2">
                  <c:v>France</c:v>
                </c:pt>
                <c:pt idx="3">
                  <c:v>Germany</c:v>
                </c:pt>
                <c:pt idx="4">
                  <c:v>Brazil</c:v>
                </c:pt>
                <c:pt idx="5">
                  <c:v>S. Korea</c:v>
                </c:pt>
                <c:pt idx="6">
                  <c:v>Japan</c:v>
                </c:pt>
                <c:pt idx="7">
                  <c:v>Italy</c:v>
                </c:pt>
                <c:pt idx="8">
                  <c:v>UK</c:v>
                </c:pt>
                <c:pt idx="9">
                  <c:v>Russia</c:v>
                </c:pt>
              </c:strCache>
            </c:strRef>
          </c:cat>
          <c:val>
            <c:numRef>
              <c:f>'Pivot table'!$AA$4:$AA$14</c:f>
              <c:numCache>
                <c:formatCode>_(* #,##0_);_(* \(#,##0\);_(* "-"??_);_(@_)</c:formatCode>
                <c:ptCount val="10"/>
                <c:pt idx="0">
                  <c:v>104196861</c:v>
                </c:pt>
                <c:pt idx="1">
                  <c:v>44682784</c:v>
                </c:pt>
                <c:pt idx="2">
                  <c:v>39524311</c:v>
                </c:pt>
                <c:pt idx="3">
                  <c:v>37779833</c:v>
                </c:pt>
                <c:pt idx="4">
                  <c:v>36824580</c:v>
                </c:pt>
                <c:pt idx="5">
                  <c:v>30197066</c:v>
                </c:pt>
                <c:pt idx="6">
                  <c:v>32588442</c:v>
                </c:pt>
                <c:pt idx="7">
                  <c:v>25453789</c:v>
                </c:pt>
                <c:pt idx="8">
                  <c:v>24274361</c:v>
                </c:pt>
                <c:pt idx="9">
                  <c:v>21958696</c:v>
                </c:pt>
              </c:numCache>
            </c:numRef>
          </c:val>
          <c:extLst>
            <c:ext xmlns:c16="http://schemas.microsoft.com/office/drawing/2014/chart" uri="{C3380CC4-5D6E-409C-BE32-E72D297353CC}">
              <c16:uniqueId val="{00000000-F612-D740-A9D2-66220787E36F}"/>
            </c:ext>
          </c:extLst>
        </c:ser>
        <c:ser>
          <c:idx val="1"/>
          <c:order val="1"/>
          <c:tx>
            <c:strRef>
              <c:f>'Pivot table'!$AB$3</c:f>
              <c:strCache>
                <c:ptCount val="1"/>
                <c:pt idx="0">
                  <c:v>Sum of Average recovery</c:v>
                </c:pt>
              </c:strCache>
            </c:strRef>
          </c:tx>
          <c:spPr>
            <a:solidFill>
              <a:schemeClr val="accent2"/>
            </a:solidFill>
            <a:ln>
              <a:noFill/>
            </a:ln>
            <a:effectLst/>
          </c:spPr>
          <c:invertIfNegative val="0"/>
          <c:cat>
            <c:strRef>
              <c:f>'Pivot table'!$Z$4:$Z$14</c:f>
              <c:strCache>
                <c:ptCount val="10"/>
                <c:pt idx="0">
                  <c:v>USA</c:v>
                </c:pt>
                <c:pt idx="1">
                  <c:v>India</c:v>
                </c:pt>
                <c:pt idx="2">
                  <c:v>France</c:v>
                </c:pt>
                <c:pt idx="3">
                  <c:v>Germany</c:v>
                </c:pt>
                <c:pt idx="4">
                  <c:v>Brazil</c:v>
                </c:pt>
                <c:pt idx="5">
                  <c:v>S. Korea</c:v>
                </c:pt>
                <c:pt idx="6">
                  <c:v>Japan</c:v>
                </c:pt>
                <c:pt idx="7">
                  <c:v>Italy</c:v>
                </c:pt>
                <c:pt idx="8">
                  <c:v>UK</c:v>
                </c:pt>
                <c:pt idx="9">
                  <c:v>Russia</c:v>
                </c:pt>
              </c:strCache>
            </c:strRef>
          </c:cat>
          <c:val>
            <c:numRef>
              <c:f>'Pivot table'!$AB$4:$AB$14</c:f>
              <c:numCache>
                <c:formatCode>_(* #,##0_);_(* \(#,##0\);_(* "-"??_);_(@_)</c:formatCode>
                <c:ptCount val="10"/>
                <c:pt idx="0">
                  <c:v>102759820</c:v>
                </c:pt>
                <c:pt idx="1">
                  <c:v>44416536.5</c:v>
                </c:pt>
                <c:pt idx="2">
                  <c:v>39394428.5</c:v>
                </c:pt>
                <c:pt idx="3">
                  <c:v>37588966.5</c:v>
                </c:pt>
                <c:pt idx="4">
                  <c:v>36371976</c:v>
                </c:pt>
                <c:pt idx="5">
                  <c:v>29968971.5</c:v>
                </c:pt>
                <c:pt idx="6">
                  <c:v>27077933.5</c:v>
                </c:pt>
                <c:pt idx="7">
                  <c:v>25234387.5</c:v>
                </c:pt>
                <c:pt idx="8">
                  <c:v>24147224.5</c:v>
                </c:pt>
                <c:pt idx="9">
                  <c:v>21657352</c:v>
                </c:pt>
              </c:numCache>
            </c:numRef>
          </c:val>
          <c:extLst>
            <c:ext xmlns:c16="http://schemas.microsoft.com/office/drawing/2014/chart" uri="{C3380CC4-5D6E-409C-BE32-E72D297353CC}">
              <c16:uniqueId val="{00000001-F612-D740-A9D2-66220787E36F}"/>
            </c:ext>
          </c:extLst>
        </c:ser>
        <c:dLbls>
          <c:showLegendKey val="0"/>
          <c:showVal val="0"/>
          <c:showCatName val="0"/>
          <c:showSerName val="0"/>
          <c:showPercent val="0"/>
          <c:showBubbleSize val="0"/>
        </c:dLbls>
        <c:gapWidth val="150"/>
        <c:overlap val="100"/>
        <c:axId val="1452954975"/>
        <c:axId val="1409240703"/>
      </c:barChart>
      <c:catAx>
        <c:axId val="1452954975"/>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409240703"/>
        <c:crosses val="autoZero"/>
        <c:auto val="1"/>
        <c:lblAlgn val="ctr"/>
        <c:lblOffset val="100"/>
        <c:noMultiLvlLbl val="0"/>
      </c:catAx>
      <c:valAx>
        <c:axId val="1409240703"/>
        <c:scaling>
          <c:orientation val="minMax"/>
        </c:scaling>
        <c:delete val="0"/>
        <c:axPos val="l"/>
        <c:majorGridlines>
          <c:spPr>
            <a:ln w="9525" cap="flat" cmpd="sng" algn="ctr">
              <a:solidFill>
                <a:schemeClr val="tx1">
                  <a:lumMod val="15%"/>
                  <a:lumOff val="85%"/>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452954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clustered"/>
        <c:varyColors val="0"/>
        <c:ser>
          <c:idx val="0"/>
          <c:order val="0"/>
          <c:tx>
            <c:strRef>
              <c:f>'Pivot table'!$AJ$3</c:f>
              <c:strCache>
                <c:ptCount val="1"/>
                <c:pt idx="0">
                  <c:v>Total recovered</c:v>
                </c:pt>
              </c:strCache>
            </c:strRef>
          </c:tx>
          <c:spPr>
            <a:solidFill>
              <a:schemeClr val="accent1"/>
            </a:solidFill>
            <a:ln>
              <a:noFill/>
            </a:ln>
            <a:effectLst/>
          </c:spPr>
          <c:invertIfNegative val="0"/>
          <c:cat>
            <c:strRef>
              <c:f>'Pivot table'!$AI$4:$AI$13</c:f>
              <c:strCache>
                <c:ptCount val="10"/>
                <c:pt idx="0">
                  <c:v>Samoa</c:v>
                </c:pt>
                <c:pt idx="1">
                  <c:v>Saint Martin</c:v>
                </c:pt>
                <c:pt idx="2">
                  <c:v>French Guiana</c:v>
                </c:pt>
                <c:pt idx="3">
                  <c:v>Wallis and Futuna</c:v>
                </c:pt>
                <c:pt idx="4">
                  <c:v>Nicaragua</c:v>
                </c:pt>
                <c:pt idx="5">
                  <c:v>Greenland</c:v>
                </c:pt>
                <c:pt idx="6">
                  <c:v>Cayman Islands</c:v>
                </c:pt>
                <c:pt idx="7">
                  <c:v>Somalia</c:v>
                </c:pt>
                <c:pt idx="8">
                  <c:v>Kiribati</c:v>
                </c:pt>
                <c:pt idx="9">
                  <c:v>Uganda</c:v>
                </c:pt>
              </c:strCache>
            </c:strRef>
          </c:cat>
          <c:val>
            <c:numRef>
              <c:f>'Pivot table'!$AJ$4:$AJ$13</c:f>
              <c:numCache>
                <c:formatCode>_(* #,##0_);_(* \(#,##0\);_(* "-"??_);_(@_)</c:formatCode>
                <c:ptCount val="10"/>
                <c:pt idx="0">
                  <c:v>1605</c:v>
                </c:pt>
                <c:pt idx="1">
                  <c:v>1399</c:v>
                </c:pt>
                <c:pt idx="2">
                  <c:v>11254</c:v>
                </c:pt>
                <c:pt idx="3">
                  <c:v>438</c:v>
                </c:pt>
                <c:pt idx="4">
                  <c:v>4225</c:v>
                </c:pt>
                <c:pt idx="5">
                  <c:v>2761</c:v>
                </c:pt>
                <c:pt idx="6">
                  <c:v>8553</c:v>
                </c:pt>
                <c:pt idx="7">
                  <c:v>13182</c:v>
                </c:pt>
                <c:pt idx="8">
                  <c:v>2703</c:v>
                </c:pt>
                <c:pt idx="9">
                  <c:v>100431</c:v>
                </c:pt>
              </c:numCache>
            </c:numRef>
          </c:val>
          <c:extLst>
            <c:ext xmlns:c16="http://schemas.microsoft.com/office/drawing/2014/chart" uri="{C3380CC4-5D6E-409C-BE32-E72D297353CC}">
              <c16:uniqueId val="{00000000-BC51-484B-B44E-7E90D3815CC5}"/>
            </c:ext>
          </c:extLst>
        </c:ser>
        <c:ser>
          <c:idx val="1"/>
          <c:order val="1"/>
          <c:tx>
            <c:strRef>
              <c:f>'Pivot table'!$AK$3</c:f>
              <c:strCache>
                <c:ptCount val="1"/>
                <c:pt idx="0">
                  <c:v>Total cases</c:v>
                </c:pt>
              </c:strCache>
            </c:strRef>
          </c:tx>
          <c:spPr>
            <a:solidFill>
              <a:schemeClr val="accent2"/>
            </a:solidFill>
            <a:ln>
              <a:noFill/>
            </a:ln>
            <a:effectLst/>
          </c:spPr>
          <c:invertIfNegative val="0"/>
          <c:cat>
            <c:strRef>
              <c:f>'Pivot table'!$AI$4:$AI$13</c:f>
              <c:strCache>
                <c:ptCount val="10"/>
                <c:pt idx="0">
                  <c:v>Samoa</c:v>
                </c:pt>
                <c:pt idx="1">
                  <c:v>Saint Martin</c:v>
                </c:pt>
                <c:pt idx="2">
                  <c:v>French Guiana</c:v>
                </c:pt>
                <c:pt idx="3">
                  <c:v>Wallis and Futuna</c:v>
                </c:pt>
                <c:pt idx="4">
                  <c:v>Nicaragua</c:v>
                </c:pt>
                <c:pt idx="5">
                  <c:v>Greenland</c:v>
                </c:pt>
                <c:pt idx="6">
                  <c:v>Cayman Islands</c:v>
                </c:pt>
                <c:pt idx="7">
                  <c:v>Somalia</c:v>
                </c:pt>
                <c:pt idx="8">
                  <c:v>Kiribati</c:v>
                </c:pt>
                <c:pt idx="9">
                  <c:v>Uganda</c:v>
                </c:pt>
              </c:strCache>
            </c:strRef>
          </c:cat>
          <c:val>
            <c:numRef>
              <c:f>'Pivot table'!$AK$4:$AK$13</c:f>
              <c:numCache>
                <c:formatCode>_(* #,##0_);_(* \(#,##0\);_(* "-"??_);_(@_)</c:formatCode>
                <c:ptCount val="10"/>
                <c:pt idx="0">
                  <c:v>16087</c:v>
                </c:pt>
                <c:pt idx="1">
                  <c:v>12233</c:v>
                </c:pt>
                <c:pt idx="2">
                  <c:v>98028</c:v>
                </c:pt>
                <c:pt idx="3">
                  <c:v>3427</c:v>
                </c:pt>
                <c:pt idx="4">
                  <c:v>18491</c:v>
                </c:pt>
                <c:pt idx="5">
                  <c:v>11971</c:v>
                </c:pt>
                <c:pt idx="6">
                  <c:v>31472</c:v>
                </c:pt>
                <c:pt idx="7">
                  <c:v>27318</c:v>
                </c:pt>
                <c:pt idx="8">
                  <c:v>5008</c:v>
                </c:pt>
                <c:pt idx="9">
                  <c:v>170400</c:v>
                </c:pt>
              </c:numCache>
            </c:numRef>
          </c:val>
          <c:extLst>
            <c:ext xmlns:c16="http://schemas.microsoft.com/office/drawing/2014/chart" uri="{C3380CC4-5D6E-409C-BE32-E72D297353CC}">
              <c16:uniqueId val="{00000001-BC51-484B-B44E-7E90D3815CC5}"/>
            </c:ext>
          </c:extLst>
        </c:ser>
        <c:dLbls>
          <c:showLegendKey val="0"/>
          <c:showVal val="0"/>
          <c:showCatName val="0"/>
          <c:showSerName val="0"/>
          <c:showPercent val="0"/>
          <c:showBubbleSize val="0"/>
        </c:dLbls>
        <c:gapWidth val="219"/>
        <c:overlap val="-27"/>
        <c:axId val="1436979535"/>
        <c:axId val="1407545775"/>
      </c:barChart>
      <c:lineChart>
        <c:grouping val="standard"/>
        <c:varyColors val="0"/>
        <c:ser>
          <c:idx val="2"/>
          <c:order val="2"/>
          <c:tx>
            <c:strRef>
              <c:f>'Pivot table'!$AL$3</c:f>
              <c:strCache>
                <c:ptCount val="1"/>
                <c:pt idx="0">
                  <c:v>Recovery rate</c:v>
                </c:pt>
              </c:strCache>
            </c:strRef>
          </c:tx>
          <c:spPr>
            <a:ln w="28575" cap="rnd">
              <a:solidFill>
                <a:schemeClr val="accent3"/>
              </a:solidFill>
              <a:round/>
            </a:ln>
            <a:effectLst/>
          </c:spPr>
          <c:marker>
            <c:symbol val="none"/>
          </c:marker>
          <c:cat>
            <c:strRef>
              <c:f>'Pivot table'!$AI$4:$AI$13</c:f>
              <c:strCache>
                <c:ptCount val="10"/>
                <c:pt idx="0">
                  <c:v>Samoa</c:v>
                </c:pt>
                <c:pt idx="1">
                  <c:v>Saint Martin</c:v>
                </c:pt>
                <c:pt idx="2">
                  <c:v>French Guiana</c:v>
                </c:pt>
                <c:pt idx="3">
                  <c:v>Wallis and Futuna</c:v>
                </c:pt>
                <c:pt idx="4">
                  <c:v>Nicaragua</c:v>
                </c:pt>
                <c:pt idx="5">
                  <c:v>Greenland</c:v>
                </c:pt>
                <c:pt idx="6">
                  <c:v>Cayman Islands</c:v>
                </c:pt>
                <c:pt idx="7">
                  <c:v>Somalia</c:v>
                </c:pt>
                <c:pt idx="8">
                  <c:v>Kiribati</c:v>
                </c:pt>
                <c:pt idx="9">
                  <c:v>Uganda</c:v>
                </c:pt>
              </c:strCache>
            </c:strRef>
          </c:cat>
          <c:val>
            <c:numRef>
              <c:f>'Pivot table'!$AL$4:$AL$13</c:f>
              <c:numCache>
                <c:formatCode>0%</c:formatCode>
                <c:ptCount val="10"/>
                <c:pt idx="0">
                  <c:v>9.9770000621619948E-2</c:v>
                </c:pt>
                <c:pt idx="1">
                  <c:v>0.1143627891768168</c:v>
                </c:pt>
                <c:pt idx="2">
                  <c:v>0.1148039335700004</c:v>
                </c:pt>
                <c:pt idx="3">
                  <c:v>0.1278085789320105</c:v>
                </c:pt>
                <c:pt idx="4">
                  <c:v>0.22848953544967823</c:v>
                </c:pt>
                <c:pt idx="5">
                  <c:v>0.23064071506139838</c:v>
                </c:pt>
                <c:pt idx="6">
                  <c:v>0.27176537874936452</c:v>
                </c:pt>
                <c:pt idx="7">
                  <c:v>0.48253898528442785</c:v>
                </c:pt>
                <c:pt idx="8">
                  <c:v>0.53973642172523961</c:v>
                </c:pt>
                <c:pt idx="9">
                  <c:v>0.58938380281690139</c:v>
                </c:pt>
              </c:numCache>
            </c:numRef>
          </c:val>
          <c:smooth val="0"/>
          <c:extLst>
            <c:ext xmlns:c16="http://schemas.microsoft.com/office/drawing/2014/chart" uri="{C3380CC4-5D6E-409C-BE32-E72D297353CC}">
              <c16:uniqueId val="{00000002-BC51-484B-B44E-7E90D3815CC5}"/>
            </c:ext>
          </c:extLst>
        </c:ser>
        <c:dLbls>
          <c:showLegendKey val="0"/>
          <c:showVal val="0"/>
          <c:showCatName val="0"/>
          <c:showSerName val="0"/>
          <c:showPercent val="0"/>
          <c:showBubbleSize val="0"/>
        </c:dLbls>
        <c:marker val="1"/>
        <c:smooth val="0"/>
        <c:axId val="1436880495"/>
        <c:axId val="1437130479"/>
      </c:lineChart>
      <c:catAx>
        <c:axId val="1436979535"/>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407545775"/>
        <c:crosses val="autoZero"/>
        <c:auto val="1"/>
        <c:lblAlgn val="ctr"/>
        <c:lblOffset val="100"/>
        <c:noMultiLvlLbl val="0"/>
      </c:catAx>
      <c:valAx>
        <c:axId val="1407545775"/>
        <c:scaling>
          <c:orientation val="minMax"/>
        </c:scaling>
        <c:delete val="0"/>
        <c:axPos val="l"/>
        <c:majorGridlines>
          <c:spPr>
            <a:ln w="9525" cap="flat" cmpd="sng" algn="ctr">
              <a:solidFill>
                <a:schemeClr val="tx1">
                  <a:lumMod val="15%"/>
                  <a:lumOff val="85%"/>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436979535"/>
        <c:crosses val="autoZero"/>
        <c:crossBetween val="between"/>
      </c:valAx>
      <c:valAx>
        <c:axId val="1437130479"/>
        <c:scaling>
          <c:orientation val="minMax"/>
        </c:scaling>
        <c:delete val="0"/>
        <c:axPos val="r"/>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436880495"/>
        <c:crosses val="max"/>
        <c:crossBetween val="between"/>
      </c:valAx>
      <c:catAx>
        <c:axId val="1436880495"/>
        <c:scaling>
          <c:orientation val="minMax"/>
        </c:scaling>
        <c:delete val="1"/>
        <c:axPos val="b"/>
        <c:numFmt formatCode="General" sourceLinked="1"/>
        <c:majorTickMark val="none"/>
        <c:minorTickMark val="none"/>
        <c:tickLblPos val="nextTo"/>
        <c:crossAx val="14371304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[covid_worldwide.xlsx]Pivot table!PivotTable15</c:name>
    <c:fmtId val="1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table'!$AO$3</c:f>
              <c:strCache>
                <c:ptCount val="1"/>
                <c:pt idx="0">
                  <c:v>Sum of Total Recovered</c:v>
                </c:pt>
              </c:strCache>
            </c:strRef>
          </c:tx>
          <c:spPr>
            <a:solidFill>
              <a:schemeClr val="accent1"/>
            </a:solidFill>
            <a:ln>
              <a:noFill/>
            </a:ln>
            <a:effectLst/>
          </c:spPr>
          <c:invertIfNegative val="0"/>
          <c:cat>
            <c:strRef>
              <c:f>'Pivot table'!$AN$4:$AN$14</c:f>
              <c:strCache>
                <c:ptCount val="10"/>
                <c:pt idx="0">
                  <c:v>USA</c:v>
                </c:pt>
                <c:pt idx="1">
                  <c:v>India</c:v>
                </c:pt>
                <c:pt idx="2">
                  <c:v>France</c:v>
                </c:pt>
                <c:pt idx="3">
                  <c:v>Germany</c:v>
                </c:pt>
                <c:pt idx="4">
                  <c:v>Brazil</c:v>
                </c:pt>
                <c:pt idx="5">
                  <c:v>S. Korea</c:v>
                </c:pt>
                <c:pt idx="6">
                  <c:v>Italy</c:v>
                </c:pt>
                <c:pt idx="7">
                  <c:v>UK</c:v>
                </c:pt>
                <c:pt idx="8">
                  <c:v>Japan</c:v>
                </c:pt>
                <c:pt idx="9">
                  <c:v>Russia</c:v>
                </c:pt>
              </c:strCache>
            </c:strRef>
          </c:cat>
          <c:val>
            <c:numRef>
              <c:f>'Pivot table'!$AO$4:$AO$14</c:f>
              <c:numCache>
                <c:formatCode>_(* #,##0_);_(* \(#,##0\);_(* "-"??_);_(@_)</c:formatCode>
                <c:ptCount val="10"/>
                <c:pt idx="0">
                  <c:v>101322779</c:v>
                </c:pt>
                <c:pt idx="1">
                  <c:v>44150289</c:v>
                </c:pt>
                <c:pt idx="2">
                  <c:v>39264546</c:v>
                </c:pt>
                <c:pt idx="3">
                  <c:v>37398100</c:v>
                </c:pt>
                <c:pt idx="4">
                  <c:v>35919372</c:v>
                </c:pt>
                <c:pt idx="5">
                  <c:v>29740877</c:v>
                </c:pt>
                <c:pt idx="6">
                  <c:v>25014986</c:v>
                </c:pt>
                <c:pt idx="7">
                  <c:v>24020088</c:v>
                </c:pt>
                <c:pt idx="8">
                  <c:v>21567425</c:v>
                </c:pt>
                <c:pt idx="9">
                  <c:v>21356008</c:v>
                </c:pt>
              </c:numCache>
            </c:numRef>
          </c:val>
          <c:extLst>
            <c:ext xmlns:c16="http://schemas.microsoft.com/office/drawing/2014/chart" uri="{C3380CC4-5D6E-409C-BE32-E72D297353CC}">
              <c16:uniqueId val="{00000000-DA7C-1940-B30C-2CE45FD29022}"/>
            </c:ext>
          </c:extLst>
        </c:ser>
        <c:ser>
          <c:idx val="1"/>
          <c:order val="1"/>
          <c:tx>
            <c:strRef>
              <c:f>'Pivot table'!$AP$3</c:f>
              <c:strCache>
                <c:ptCount val="1"/>
                <c:pt idx="0">
                  <c:v>Sum of Total Cases</c:v>
                </c:pt>
              </c:strCache>
            </c:strRef>
          </c:tx>
          <c:spPr>
            <a:solidFill>
              <a:schemeClr val="accent2"/>
            </a:solidFill>
            <a:ln>
              <a:noFill/>
            </a:ln>
            <a:effectLst/>
          </c:spPr>
          <c:invertIfNegative val="0"/>
          <c:cat>
            <c:strRef>
              <c:f>'Pivot table'!$AN$4:$AN$14</c:f>
              <c:strCache>
                <c:ptCount val="10"/>
                <c:pt idx="0">
                  <c:v>USA</c:v>
                </c:pt>
                <c:pt idx="1">
                  <c:v>India</c:v>
                </c:pt>
                <c:pt idx="2">
                  <c:v>France</c:v>
                </c:pt>
                <c:pt idx="3">
                  <c:v>Germany</c:v>
                </c:pt>
                <c:pt idx="4">
                  <c:v>Brazil</c:v>
                </c:pt>
                <c:pt idx="5">
                  <c:v>S. Korea</c:v>
                </c:pt>
                <c:pt idx="6">
                  <c:v>Italy</c:v>
                </c:pt>
                <c:pt idx="7">
                  <c:v>UK</c:v>
                </c:pt>
                <c:pt idx="8">
                  <c:v>Japan</c:v>
                </c:pt>
                <c:pt idx="9">
                  <c:v>Russia</c:v>
                </c:pt>
              </c:strCache>
            </c:strRef>
          </c:cat>
          <c:val>
            <c:numRef>
              <c:f>'Pivot table'!$AP$4:$AP$14</c:f>
              <c:numCache>
                <c:formatCode>_(* #,##0_);_(* \(#,##0\);_(* "-"??_);_(@_)</c:formatCode>
                <c:ptCount val="10"/>
                <c:pt idx="0">
                  <c:v>104196861</c:v>
                </c:pt>
                <c:pt idx="1">
                  <c:v>44682784</c:v>
                </c:pt>
                <c:pt idx="2">
                  <c:v>39524311</c:v>
                </c:pt>
                <c:pt idx="3">
                  <c:v>37779833</c:v>
                </c:pt>
                <c:pt idx="4">
                  <c:v>36824580</c:v>
                </c:pt>
                <c:pt idx="5">
                  <c:v>30197066</c:v>
                </c:pt>
                <c:pt idx="6">
                  <c:v>25453789</c:v>
                </c:pt>
                <c:pt idx="7">
                  <c:v>24274361</c:v>
                </c:pt>
                <c:pt idx="8">
                  <c:v>32588442</c:v>
                </c:pt>
                <c:pt idx="9">
                  <c:v>21958696</c:v>
                </c:pt>
              </c:numCache>
            </c:numRef>
          </c:val>
          <c:extLst>
            <c:ext xmlns:c16="http://schemas.microsoft.com/office/drawing/2014/chart" uri="{C3380CC4-5D6E-409C-BE32-E72D297353CC}">
              <c16:uniqueId val="{00000001-E235-3F48-B234-A706A4B4D03B}"/>
            </c:ext>
          </c:extLst>
        </c:ser>
        <c:dLbls>
          <c:showLegendKey val="0"/>
          <c:showVal val="0"/>
          <c:showCatName val="0"/>
          <c:showSerName val="0"/>
          <c:showPercent val="0"/>
          <c:showBubbleSize val="0"/>
        </c:dLbls>
        <c:gapWidth val="150"/>
        <c:axId val="1556251119"/>
        <c:axId val="1556252847"/>
      </c:barChart>
      <c:catAx>
        <c:axId val="1556251119"/>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556252847"/>
        <c:crosses val="autoZero"/>
        <c:auto val="1"/>
        <c:lblAlgn val="ctr"/>
        <c:lblOffset val="100"/>
        <c:noMultiLvlLbl val="0"/>
      </c:catAx>
      <c:valAx>
        <c:axId val="1556252847"/>
        <c:scaling>
          <c:orientation val="minMax"/>
        </c:scaling>
        <c:delete val="0"/>
        <c:axPos val="l"/>
        <c:majorGridlines>
          <c:spPr>
            <a:ln w="9525" cap="flat" cmpd="sng" algn="ctr">
              <a:solidFill>
                <a:schemeClr val="tx1">
                  <a:lumMod val="15%"/>
                  <a:lumOff val="85%"/>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5562511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[covid_worldwide.xlsx]Pivot table!PivotTable8</c:name>
    <c:fmtId val="2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'Pivot table'!$AU$4</c:f>
              <c:strCache>
                <c:ptCount val="1"/>
                <c:pt idx="0">
                  <c:v>Sum of Total Cases</c:v>
                </c:pt>
              </c:strCache>
            </c:strRef>
          </c:tx>
          <c:spPr>
            <a:solidFill>
              <a:schemeClr val="accent1"/>
            </a:solidFill>
            <a:ln>
              <a:noFill/>
            </a:ln>
            <a:effectLst/>
          </c:spPr>
          <c:invertIfNegative val="0"/>
          <c:cat>
            <c:strRef>
              <c:f>'Pivot table'!$AT$5:$AT$6</c:f>
              <c:strCache>
                <c:ptCount val="1"/>
                <c:pt idx="0">
                  <c:v>Denmark</c:v>
                </c:pt>
              </c:strCache>
            </c:strRef>
          </c:cat>
          <c:val>
            <c:numRef>
              <c:f>'Pivot table'!$AU$5:$AU$6</c:f>
              <c:numCache>
                <c:formatCode>_(* #,##0_);_(* \(#,##0\);_(* "-"??_);_(@_)</c:formatCode>
                <c:ptCount val="1"/>
                <c:pt idx="0">
                  <c:v>3173247</c:v>
                </c:pt>
              </c:numCache>
            </c:numRef>
          </c:val>
          <c:extLst>
            <c:ext xmlns:c16="http://schemas.microsoft.com/office/drawing/2014/chart" uri="{C3380CC4-5D6E-409C-BE32-E72D297353CC}">
              <c16:uniqueId val="{00000000-7B22-C24E-BB04-ABCA3195E03E}"/>
            </c:ext>
          </c:extLst>
        </c:ser>
        <c:ser>
          <c:idx val="1"/>
          <c:order val="1"/>
          <c:tx>
            <c:strRef>
              <c:f>'Pivot table'!$AV$4</c:f>
              <c:strCache>
                <c:ptCount val="1"/>
                <c:pt idx="0">
                  <c:v>Sum of Total Recovered</c:v>
                </c:pt>
              </c:strCache>
            </c:strRef>
          </c:tx>
          <c:spPr>
            <a:solidFill>
              <a:schemeClr val="accent2"/>
            </a:solidFill>
            <a:ln>
              <a:noFill/>
            </a:ln>
            <a:effectLst/>
          </c:spPr>
          <c:invertIfNegative val="0"/>
          <c:cat>
            <c:strRef>
              <c:f>'Pivot table'!$AT$5:$AT$6</c:f>
              <c:strCache>
                <c:ptCount val="1"/>
                <c:pt idx="0">
                  <c:v>Denmark</c:v>
                </c:pt>
              </c:strCache>
            </c:strRef>
          </c:cat>
          <c:val>
            <c:numRef>
              <c:f>'Pivot table'!$AV$5:$AV$6</c:f>
              <c:numCache>
                <c:formatCode>_(* #,##0_);_(* \(#,##0\);_(* "-"??_);_(@_)</c:formatCode>
                <c:ptCount val="1"/>
                <c:pt idx="0">
                  <c:v>3163849</c:v>
                </c:pt>
              </c:numCache>
            </c:numRef>
          </c:val>
          <c:extLst>
            <c:ext xmlns:c16="http://schemas.microsoft.com/office/drawing/2014/chart" uri="{C3380CC4-5D6E-409C-BE32-E72D297353CC}">
              <c16:uniqueId val="{00000001-7B22-C24E-BB04-ABCA3195E03E}"/>
            </c:ext>
          </c:extLst>
        </c:ser>
        <c:ser>
          <c:idx val="2"/>
          <c:order val="2"/>
          <c:tx>
            <c:strRef>
              <c:f>'Pivot table'!$AW$4</c:f>
              <c:strCache>
                <c:ptCount val="1"/>
                <c:pt idx="0">
                  <c:v>Sum of recovery rate</c:v>
                </c:pt>
              </c:strCache>
            </c:strRef>
          </c:tx>
          <c:spPr>
            <a:solidFill>
              <a:schemeClr val="accent3"/>
            </a:solidFill>
            <a:ln>
              <a:noFill/>
            </a:ln>
            <a:effectLst/>
          </c:spPr>
          <c:invertIfNegative val="0"/>
          <c:cat>
            <c:strRef>
              <c:f>'Pivot table'!$AT$5:$AT$6</c:f>
              <c:strCache>
                <c:ptCount val="1"/>
                <c:pt idx="0">
                  <c:v>Denmark</c:v>
                </c:pt>
              </c:strCache>
            </c:strRef>
          </c:cat>
          <c:val>
            <c:numRef>
              <c:f>'Pivot table'!$AW$5:$AW$6</c:f>
              <c:numCache>
                <c:formatCode>0.0%</c:formatCode>
                <c:ptCount val="1"/>
                <c:pt idx="0">
                  <c:v>0.99703836480425256</c:v>
                </c:pt>
              </c:numCache>
            </c:numRef>
          </c:val>
          <c:extLst>
            <c:ext xmlns:c16="http://schemas.microsoft.com/office/drawing/2014/chart" uri="{C3380CC4-5D6E-409C-BE32-E72D297353CC}">
              <c16:uniqueId val="{00000002-7B22-C24E-BB04-ABCA3195E03E}"/>
            </c:ext>
          </c:extLst>
        </c:ser>
        <c:dLbls>
          <c:showLegendKey val="0"/>
          <c:showVal val="0"/>
          <c:showCatName val="0"/>
          <c:showSerName val="0"/>
          <c:showPercent val="0"/>
          <c:showBubbleSize val="0"/>
        </c:dLbls>
        <c:gapWidth val="150"/>
        <c:overlap val="100"/>
        <c:axId val="171737039"/>
        <c:axId val="110538095"/>
      </c:barChart>
      <c:catAx>
        <c:axId val="171737039"/>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10538095"/>
        <c:crosses val="autoZero"/>
        <c:auto val="1"/>
        <c:lblAlgn val="ctr"/>
        <c:lblOffset val="100"/>
        <c:noMultiLvlLbl val="0"/>
      </c:catAx>
      <c:valAx>
        <c:axId val="110538095"/>
        <c:scaling>
          <c:orientation val="minMax"/>
        </c:scaling>
        <c:delete val="0"/>
        <c:axPos val="b"/>
        <c:majorGridlines>
          <c:spPr>
            <a:ln w="9525" cap="flat" cmpd="sng" algn="ctr">
              <a:solidFill>
                <a:schemeClr val="tx1">
                  <a:lumMod val="15%"/>
                  <a:lumOff val="85%"/>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717370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[covid_worldwide.xlsx]Pivot table!PivotTable6</c:name>
    <c:fmtId val="6"/>
  </c:pivotSource>
  <c:chart>
    <c:autoTitleDeleted val="0"/>
    <c:pivotFmts>
      <c:pivotFmt>
        <c:idx val="0"/>
        <c:spPr>
          <a:solidFill>
            <a:srgbClr val="FF0000"/>
          </a:solidFill>
          <a:ln>
            <a:solidFill>
              <a:srgbClr val="FF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28575" cap="rnd">
            <a:solidFill>
              <a:schemeClr val="accent6">
                <a:lumMod val="75%"/>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FF0000"/>
          </a:solidFill>
          <a:ln>
            <a:solidFill>
              <a:srgbClr val="FF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w="28575" cap="rnd">
            <a:solidFill>
              <a:schemeClr val="accent6">
                <a:lumMod val="75%"/>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solidFill>
              <a:srgbClr val="FF000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6">
                <a:lumMod val="75%"/>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071897672179623"/>
          <c:y val="8.4919472913616401E-2"/>
          <c:w val="0.85758133690735472"/>
          <c:h val="0.78698931301230102"/>
        </c:manualLayout>
      </c:layout>
      <c:barChart>
        <c:barDir val="col"/>
        <c:grouping val="clustered"/>
        <c:varyColors val="0"/>
        <c:ser>
          <c:idx val="0"/>
          <c:order val="0"/>
          <c:tx>
            <c:strRef>
              <c:f>'Pivot table'!$V$3</c:f>
              <c:strCache>
                <c:ptCount val="1"/>
                <c:pt idx="0">
                  <c:v>Sum of Total Cases</c:v>
                </c:pt>
              </c:strCache>
            </c:strRef>
          </c:tx>
          <c:spPr>
            <a:solidFill>
              <a:srgbClr val="FF0000"/>
            </a:solidFill>
            <a:ln>
              <a:solidFill>
                <a:srgbClr val="FF0000"/>
              </a:solidFill>
            </a:ln>
            <a:effectLst/>
          </c:spPr>
          <c:invertIfNegative val="0"/>
          <c:cat>
            <c:strRef>
              <c:f>'Pivot table'!$U$4:$U$14</c:f>
              <c:strCache>
                <c:ptCount val="10"/>
                <c:pt idx="0">
                  <c:v>USA</c:v>
                </c:pt>
                <c:pt idx="1">
                  <c:v>India</c:v>
                </c:pt>
                <c:pt idx="2">
                  <c:v>France</c:v>
                </c:pt>
                <c:pt idx="3">
                  <c:v>Germany</c:v>
                </c:pt>
                <c:pt idx="4">
                  <c:v>Brazil</c:v>
                </c:pt>
                <c:pt idx="5">
                  <c:v>S. Korea</c:v>
                </c:pt>
                <c:pt idx="6">
                  <c:v>Italy</c:v>
                </c:pt>
                <c:pt idx="7">
                  <c:v>UK</c:v>
                </c:pt>
                <c:pt idx="8">
                  <c:v>Japan</c:v>
                </c:pt>
                <c:pt idx="9">
                  <c:v>Russia</c:v>
                </c:pt>
              </c:strCache>
            </c:strRef>
          </c:cat>
          <c:val>
            <c:numRef>
              <c:f>'Pivot table'!$V$4:$V$14</c:f>
              <c:numCache>
                <c:formatCode>_(* #,##0_);_(* \(#,##0\);_(* "-"??_);_(@_)</c:formatCode>
                <c:ptCount val="10"/>
                <c:pt idx="0">
                  <c:v>104196861</c:v>
                </c:pt>
                <c:pt idx="1">
                  <c:v>44682784</c:v>
                </c:pt>
                <c:pt idx="2">
                  <c:v>39524311</c:v>
                </c:pt>
                <c:pt idx="3">
                  <c:v>37779833</c:v>
                </c:pt>
                <c:pt idx="4">
                  <c:v>36824580</c:v>
                </c:pt>
                <c:pt idx="5">
                  <c:v>30197066</c:v>
                </c:pt>
                <c:pt idx="6">
                  <c:v>25453789</c:v>
                </c:pt>
                <c:pt idx="7">
                  <c:v>24274361</c:v>
                </c:pt>
                <c:pt idx="8">
                  <c:v>32588442</c:v>
                </c:pt>
                <c:pt idx="9">
                  <c:v>21958696</c:v>
                </c:pt>
              </c:numCache>
            </c:numRef>
          </c:val>
          <c:extLst>
            <c:ext xmlns:c16="http://schemas.microsoft.com/office/drawing/2014/chart" uri="{C3380CC4-5D6E-409C-BE32-E72D297353CC}">
              <c16:uniqueId val="{00000000-AC6C-114A-A022-917E9437B274}"/>
            </c:ext>
          </c:extLst>
        </c:ser>
        <c:ser>
          <c:idx val="1"/>
          <c:order val="1"/>
          <c:tx>
            <c:strRef>
              <c:f>'Pivot table'!$W$3</c:f>
              <c:strCache>
                <c:ptCount val="1"/>
                <c:pt idx="0">
                  <c:v>Sum of recovery rate</c:v>
                </c:pt>
              </c:strCache>
            </c:strRef>
          </c:tx>
          <c:spPr>
            <a:solidFill>
              <a:schemeClr val="accent4"/>
            </a:solidFill>
            <a:ln>
              <a:noFill/>
            </a:ln>
            <a:effectLst/>
          </c:spPr>
          <c:invertIfNegative val="0"/>
          <c:cat>
            <c:strRef>
              <c:f>'Pivot table'!$U$4:$U$14</c:f>
              <c:strCache>
                <c:ptCount val="10"/>
                <c:pt idx="0">
                  <c:v>USA</c:v>
                </c:pt>
                <c:pt idx="1">
                  <c:v>India</c:v>
                </c:pt>
                <c:pt idx="2">
                  <c:v>France</c:v>
                </c:pt>
                <c:pt idx="3">
                  <c:v>Germany</c:v>
                </c:pt>
                <c:pt idx="4">
                  <c:v>Brazil</c:v>
                </c:pt>
                <c:pt idx="5">
                  <c:v>S. Korea</c:v>
                </c:pt>
                <c:pt idx="6">
                  <c:v>Italy</c:v>
                </c:pt>
                <c:pt idx="7">
                  <c:v>UK</c:v>
                </c:pt>
                <c:pt idx="8">
                  <c:v>Japan</c:v>
                </c:pt>
                <c:pt idx="9">
                  <c:v>Russia</c:v>
                </c:pt>
              </c:strCache>
            </c:strRef>
          </c:cat>
          <c:val>
            <c:numRef>
              <c:f>'Pivot table'!$W$4:$W$14</c:f>
              <c:numCache>
                <c:formatCode>0%</c:formatCode>
                <c:ptCount val="10"/>
                <c:pt idx="0">
                  <c:v>0.97241680821843568</c:v>
                </c:pt>
                <c:pt idx="1">
                  <c:v>0.98808277031261083</c:v>
                </c:pt>
                <c:pt idx="2">
                  <c:v>0.99342771591894419</c:v>
                </c:pt>
                <c:pt idx="3">
                  <c:v>0.98989585263651114</c:v>
                </c:pt>
                <c:pt idx="4">
                  <c:v>0.97541837544379328</c:v>
                </c:pt>
                <c:pt idx="5">
                  <c:v>0.98489293628725383</c:v>
                </c:pt>
                <c:pt idx="6">
                  <c:v>0.98276079840215536</c:v>
                </c:pt>
                <c:pt idx="7">
                  <c:v>0.98952503837279182</c:v>
                </c:pt>
                <c:pt idx="8">
                  <c:v>0.66181209276589537</c:v>
                </c:pt>
                <c:pt idx="9">
                  <c:v>0.97255356146831307</c:v>
                </c:pt>
              </c:numCache>
            </c:numRef>
          </c:val>
          <c:extLst>
            <c:ext xmlns:c16="http://schemas.microsoft.com/office/drawing/2014/chart" uri="{C3380CC4-5D6E-409C-BE32-E72D297353CC}">
              <c16:uniqueId val="{00000001-AC6C-114A-A022-917E9437B274}"/>
            </c:ext>
          </c:extLst>
        </c:ser>
        <c:dLbls>
          <c:showLegendKey val="0"/>
          <c:showVal val="0"/>
          <c:showCatName val="0"/>
          <c:showSerName val="0"/>
          <c:showPercent val="0"/>
          <c:showBubbleSize val="0"/>
        </c:dLbls>
        <c:gapWidth val="150"/>
        <c:axId val="1405083071"/>
        <c:axId val="1424167775"/>
      </c:barChart>
      <c:lineChart>
        <c:grouping val="standard"/>
        <c:varyColors val="0"/>
        <c:ser>
          <c:idx val="2"/>
          <c:order val="2"/>
          <c:tx>
            <c:strRef>
              <c:f>'Pivot table'!$X$3</c:f>
              <c:strCache>
                <c:ptCount val="1"/>
                <c:pt idx="0">
                  <c:v>Sum of Total Recovered</c:v>
                </c:pt>
              </c:strCache>
            </c:strRef>
          </c:tx>
          <c:spPr>
            <a:ln w="28575" cap="rnd">
              <a:solidFill>
                <a:schemeClr val="accent6">
                  <a:lumMod val="75%"/>
                </a:schemeClr>
              </a:solidFill>
              <a:round/>
            </a:ln>
            <a:effectLst/>
          </c:spPr>
          <c:marker>
            <c:symbol val="none"/>
          </c:marker>
          <c:cat>
            <c:strRef>
              <c:f>'Pivot table'!$U$4:$U$14</c:f>
              <c:strCache>
                <c:ptCount val="10"/>
                <c:pt idx="0">
                  <c:v>USA</c:v>
                </c:pt>
                <c:pt idx="1">
                  <c:v>India</c:v>
                </c:pt>
                <c:pt idx="2">
                  <c:v>France</c:v>
                </c:pt>
                <c:pt idx="3">
                  <c:v>Germany</c:v>
                </c:pt>
                <c:pt idx="4">
                  <c:v>Brazil</c:v>
                </c:pt>
                <c:pt idx="5">
                  <c:v>S. Korea</c:v>
                </c:pt>
                <c:pt idx="6">
                  <c:v>Italy</c:v>
                </c:pt>
                <c:pt idx="7">
                  <c:v>UK</c:v>
                </c:pt>
                <c:pt idx="8">
                  <c:v>Japan</c:v>
                </c:pt>
                <c:pt idx="9">
                  <c:v>Russia</c:v>
                </c:pt>
              </c:strCache>
            </c:strRef>
          </c:cat>
          <c:val>
            <c:numRef>
              <c:f>'Pivot table'!$X$4:$X$14</c:f>
              <c:numCache>
                <c:formatCode>_(* #,##0_);_(* \(#,##0\);_(* "-"??_);_(@_)</c:formatCode>
                <c:ptCount val="10"/>
                <c:pt idx="0">
                  <c:v>101322779</c:v>
                </c:pt>
                <c:pt idx="1">
                  <c:v>44150289</c:v>
                </c:pt>
                <c:pt idx="2">
                  <c:v>39264546</c:v>
                </c:pt>
                <c:pt idx="3">
                  <c:v>37398100</c:v>
                </c:pt>
                <c:pt idx="4">
                  <c:v>35919372</c:v>
                </c:pt>
                <c:pt idx="5">
                  <c:v>29740877</c:v>
                </c:pt>
                <c:pt idx="6">
                  <c:v>25014986</c:v>
                </c:pt>
                <c:pt idx="7">
                  <c:v>24020088</c:v>
                </c:pt>
                <c:pt idx="8">
                  <c:v>21567425</c:v>
                </c:pt>
                <c:pt idx="9">
                  <c:v>21356008</c:v>
                </c:pt>
              </c:numCache>
            </c:numRef>
          </c:val>
          <c:smooth val="0"/>
          <c:extLst>
            <c:ext xmlns:c16="http://schemas.microsoft.com/office/drawing/2014/chart" uri="{C3380CC4-5D6E-409C-BE32-E72D297353CC}">
              <c16:uniqueId val="{00000002-AC6C-114A-A022-917E9437B274}"/>
            </c:ext>
          </c:extLst>
        </c:ser>
        <c:dLbls>
          <c:showLegendKey val="0"/>
          <c:showVal val="0"/>
          <c:showCatName val="0"/>
          <c:showSerName val="0"/>
          <c:showPercent val="0"/>
          <c:showBubbleSize val="0"/>
        </c:dLbls>
        <c:marker val="1"/>
        <c:smooth val="0"/>
        <c:axId val="1405083071"/>
        <c:axId val="1424167775"/>
      </c:lineChart>
      <c:catAx>
        <c:axId val="1405083071"/>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424167775"/>
        <c:crosses val="autoZero"/>
        <c:auto val="1"/>
        <c:lblAlgn val="ctr"/>
        <c:lblOffset val="100"/>
        <c:noMultiLvlLbl val="0"/>
      </c:catAx>
      <c:valAx>
        <c:axId val="1424167775"/>
        <c:scaling>
          <c:orientation val="minMax"/>
        </c:scaling>
        <c:delete val="0"/>
        <c:axPos val="l"/>
        <c:majorGridlines>
          <c:spPr>
            <a:ln w="9525" cap="flat" cmpd="sng" algn="ctr">
              <a:solidFill>
                <a:schemeClr val="tx1">
                  <a:lumMod val="15%"/>
                  <a:lumOff val="85%"/>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405083071"/>
        <c:crosses val="autoZero"/>
        <c:crossBetween val="between"/>
      </c:valAx>
      <c:spPr>
        <a:noFill/>
        <a:ln>
          <a:noFill/>
        </a:ln>
        <a:effectLst/>
      </c:spPr>
    </c:plotArea>
    <c:legend>
      <c:legendPos val="r"/>
      <c:legendEntry>
        <c:idx val="1"/>
        <c:delete val="1"/>
      </c:legendEntry>
      <c:layout>
        <c:manualLayout>
          <c:xMode val="edge"/>
          <c:yMode val="edge"/>
          <c:x val="0.73050326687887424"/>
          <c:y val="0.10490803514425562"/>
          <c:w val="0.25869115978406632"/>
          <c:h val="0.1009969910422983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[covid_worldwide.xlsx]Pivot table!PivotTable10</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653563653380538"/>
          <c:y val="4.3824701195219126E-2"/>
          <c:w val="0.81825245681499115"/>
          <c:h val="0.78189980236534173"/>
        </c:manualLayout>
      </c:layout>
      <c:barChart>
        <c:barDir val="col"/>
        <c:grouping val="stacked"/>
        <c:varyColors val="0"/>
        <c:ser>
          <c:idx val="0"/>
          <c:order val="0"/>
          <c:tx>
            <c:strRef>
              <c:f>'Pivot table'!$AA$3</c:f>
              <c:strCache>
                <c:ptCount val="1"/>
                <c:pt idx="0">
                  <c:v>Sum of Total Cases</c:v>
                </c:pt>
              </c:strCache>
            </c:strRef>
          </c:tx>
          <c:spPr>
            <a:solidFill>
              <a:schemeClr val="accent1"/>
            </a:solidFill>
            <a:ln>
              <a:noFill/>
            </a:ln>
            <a:effectLst/>
          </c:spPr>
          <c:invertIfNegative val="0"/>
          <c:cat>
            <c:strRef>
              <c:f>'Pivot table'!$Z$4:$Z$14</c:f>
              <c:strCache>
                <c:ptCount val="10"/>
                <c:pt idx="0">
                  <c:v>USA</c:v>
                </c:pt>
                <c:pt idx="1">
                  <c:v>India</c:v>
                </c:pt>
                <c:pt idx="2">
                  <c:v>France</c:v>
                </c:pt>
                <c:pt idx="3">
                  <c:v>Germany</c:v>
                </c:pt>
                <c:pt idx="4">
                  <c:v>Brazil</c:v>
                </c:pt>
                <c:pt idx="5">
                  <c:v>S. Korea</c:v>
                </c:pt>
                <c:pt idx="6">
                  <c:v>Japan</c:v>
                </c:pt>
                <c:pt idx="7">
                  <c:v>Italy</c:v>
                </c:pt>
                <c:pt idx="8">
                  <c:v>UK</c:v>
                </c:pt>
                <c:pt idx="9">
                  <c:v>Russia</c:v>
                </c:pt>
              </c:strCache>
            </c:strRef>
          </c:cat>
          <c:val>
            <c:numRef>
              <c:f>'Pivot table'!$AA$4:$AA$14</c:f>
              <c:numCache>
                <c:formatCode>_(* #,##0_);_(* \(#,##0\);_(* "-"??_);_(@_)</c:formatCode>
                <c:ptCount val="10"/>
                <c:pt idx="0">
                  <c:v>104196861</c:v>
                </c:pt>
                <c:pt idx="1">
                  <c:v>44682784</c:v>
                </c:pt>
                <c:pt idx="2">
                  <c:v>39524311</c:v>
                </c:pt>
                <c:pt idx="3">
                  <c:v>37779833</c:v>
                </c:pt>
                <c:pt idx="4">
                  <c:v>36824580</c:v>
                </c:pt>
                <c:pt idx="5">
                  <c:v>30197066</c:v>
                </c:pt>
                <c:pt idx="6">
                  <c:v>32588442</c:v>
                </c:pt>
                <c:pt idx="7">
                  <c:v>25453789</c:v>
                </c:pt>
                <c:pt idx="8">
                  <c:v>24274361</c:v>
                </c:pt>
                <c:pt idx="9">
                  <c:v>21958696</c:v>
                </c:pt>
              </c:numCache>
            </c:numRef>
          </c:val>
          <c:extLst>
            <c:ext xmlns:c16="http://schemas.microsoft.com/office/drawing/2014/chart" uri="{C3380CC4-5D6E-409C-BE32-E72D297353CC}">
              <c16:uniqueId val="{00000000-4899-2049-A10C-EF59EB6258FC}"/>
            </c:ext>
          </c:extLst>
        </c:ser>
        <c:ser>
          <c:idx val="1"/>
          <c:order val="1"/>
          <c:tx>
            <c:strRef>
              <c:f>'Pivot table'!$AB$3</c:f>
              <c:strCache>
                <c:ptCount val="1"/>
                <c:pt idx="0">
                  <c:v>Sum of Average recovery</c:v>
                </c:pt>
              </c:strCache>
            </c:strRef>
          </c:tx>
          <c:spPr>
            <a:solidFill>
              <a:schemeClr val="accent2"/>
            </a:solidFill>
            <a:ln>
              <a:noFill/>
            </a:ln>
            <a:effectLst/>
          </c:spPr>
          <c:invertIfNegative val="0"/>
          <c:cat>
            <c:strRef>
              <c:f>'Pivot table'!$Z$4:$Z$14</c:f>
              <c:strCache>
                <c:ptCount val="10"/>
                <c:pt idx="0">
                  <c:v>USA</c:v>
                </c:pt>
                <c:pt idx="1">
                  <c:v>India</c:v>
                </c:pt>
                <c:pt idx="2">
                  <c:v>France</c:v>
                </c:pt>
                <c:pt idx="3">
                  <c:v>Germany</c:v>
                </c:pt>
                <c:pt idx="4">
                  <c:v>Brazil</c:v>
                </c:pt>
                <c:pt idx="5">
                  <c:v>S. Korea</c:v>
                </c:pt>
                <c:pt idx="6">
                  <c:v>Japan</c:v>
                </c:pt>
                <c:pt idx="7">
                  <c:v>Italy</c:v>
                </c:pt>
                <c:pt idx="8">
                  <c:v>UK</c:v>
                </c:pt>
                <c:pt idx="9">
                  <c:v>Russia</c:v>
                </c:pt>
              </c:strCache>
            </c:strRef>
          </c:cat>
          <c:val>
            <c:numRef>
              <c:f>'Pivot table'!$AB$4:$AB$14</c:f>
              <c:numCache>
                <c:formatCode>_(* #,##0_);_(* \(#,##0\);_(* "-"??_);_(@_)</c:formatCode>
                <c:ptCount val="10"/>
                <c:pt idx="0">
                  <c:v>102759820</c:v>
                </c:pt>
                <c:pt idx="1">
                  <c:v>44416536.5</c:v>
                </c:pt>
                <c:pt idx="2">
                  <c:v>39394428.5</c:v>
                </c:pt>
                <c:pt idx="3">
                  <c:v>37588966.5</c:v>
                </c:pt>
                <c:pt idx="4">
                  <c:v>36371976</c:v>
                </c:pt>
                <c:pt idx="5">
                  <c:v>29968971.5</c:v>
                </c:pt>
                <c:pt idx="6">
                  <c:v>27077933.5</c:v>
                </c:pt>
                <c:pt idx="7">
                  <c:v>25234387.5</c:v>
                </c:pt>
                <c:pt idx="8">
                  <c:v>24147224.5</c:v>
                </c:pt>
                <c:pt idx="9">
                  <c:v>21657352</c:v>
                </c:pt>
              </c:numCache>
            </c:numRef>
          </c:val>
          <c:extLst>
            <c:ext xmlns:c16="http://schemas.microsoft.com/office/drawing/2014/chart" uri="{C3380CC4-5D6E-409C-BE32-E72D297353CC}">
              <c16:uniqueId val="{00000001-4899-2049-A10C-EF59EB6258FC}"/>
            </c:ext>
          </c:extLst>
        </c:ser>
        <c:dLbls>
          <c:showLegendKey val="0"/>
          <c:showVal val="0"/>
          <c:showCatName val="0"/>
          <c:showSerName val="0"/>
          <c:showPercent val="0"/>
          <c:showBubbleSize val="0"/>
        </c:dLbls>
        <c:gapWidth val="150"/>
        <c:overlap val="100"/>
        <c:axId val="1452954975"/>
        <c:axId val="1409240703"/>
      </c:barChart>
      <c:catAx>
        <c:axId val="1452954975"/>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409240703"/>
        <c:crosses val="autoZero"/>
        <c:auto val="1"/>
        <c:lblAlgn val="ctr"/>
        <c:lblOffset val="100"/>
        <c:noMultiLvlLbl val="0"/>
      </c:catAx>
      <c:valAx>
        <c:axId val="1409240703"/>
        <c:scaling>
          <c:orientation val="minMax"/>
        </c:scaling>
        <c:delete val="0"/>
        <c:axPos val="l"/>
        <c:majorGridlines>
          <c:spPr>
            <a:ln w="9525" cap="flat" cmpd="sng" algn="ctr">
              <a:solidFill>
                <a:schemeClr val="tx1">
                  <a:lumMod val="15%"/>
                  <a:lumOff val="85%"/>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452954975"/>
        <c:crosses val="autoZero"/>
        <c:crossBetween val="between"/>
      </c:valAx>
      <c:spPr>
        <a:noFill/>
        <a:ln>
          <a:noFill/>
        </a:ln>
        <a:effectLst/>
      </c:spPr>
    </c:plotArea>
    <c:legend>
      <c:legendPos val="r"/>
      <c:layout>
        <c:manualLayout>
          <c:xMode val="edge"/>
          <c:yMode val="edge"/>
          <c:x val="0.69021444993794379"/>
          <c:y val="4.8804153464880665E-2"/>
          <c:w val="0.28136177745223706"/>
          <c:h val="0.1374511403206073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'Pivot table'!$AJ$3</c:f>
              <c:strCache>
                <c:ptCount val="1"/>
                <c:pt idx="0">
                  <c:v>Total recovered</c:v>
                </c:pt>
              </c:strCache>
            </c:strRef>
          </c:tx>
          <c:spPr>
            <a:solidFill>
              <a:schemeClr val="accent1"/>
            </a:solidFill>
            <a:ln>
              <a:noFill/>
            </a:ln>
            <a:effectLst/>
          </c:spPr>
          <c:invertIfNegative val="0"/>
          <c:cat>
            <c:strRef>
              <c:f>'Pivot table'!$AI$4:$AI$13</c:f>
              <c:strCache>
                <c:ptCount val="10"/>
                <c:pt idx="0">
                  <c:v>Samoa</c:v>
                </c:pt>
                <c:pt idx="1">
                  <c:v>Saint Martin</c:v>
                </c:pt>
                <c:pt idx="2">
                  <c:v>French Guiana</c:v>
                </c:pt>
                <c:pt idx="3">
                  <c:v>Wallis and Futuna</c:v>
                </c:pt>
                <c:pt idx="4">
                  <c:v>Nicaragua</c:v>
                </c:pt>
                <c:pt idx="5">
                  <c:v>Greenland</c:v>
                </c:pt>
                <c:pt idx="6">
                  <c:v>Cayman Islands</c:v>
                </c:pt>
                <c:pt idx="7">
                  <c:v>Somalia</c:v>
                </c:pt>
                <c:pt idx="8">
                  <c:v>Kiribati</c:v>
                </c:pt>
                <c:pt idx="9">
                  <c:v>Uganda</c:v>
                </c:pt>
              </c:strCache>
            </c:strRef>
          </c:cat>
          <c:val>
            <c:numRef>
              <c:f>'Pivot table'!$AJ$4:$AJ$13</c:f>
              <c:numCache>
                <c:formatCode>_(* #,##0_);_(* \(#,##0\);_(* "-"??_);_(@_)</c:formatCode>
                <c:ptCount val="10"/>
                <c:pt idx="0">
                  <c:v>1605</c:v>
                </c:pt>
                <c:pt idx="1">
                  <c:v>1399</c:v>
                </c:pt>
                <c:pt idx="2">
                  <c:v>11254</c:v>
                </c:pt>
                <c:pt idx="3">
                  <c:v>438</c:v>
                </c:pt>
                <c:pt idx="4">
                  <c:v>4225</c:v>
                </c:pt>
                <c:pt idx="5">
                  <c:v>2761</c:v>
                </c:pt>
                <c:pt idx="6">
                  <c:v>8553</c:v>
                </c:pt>
                <c:pt idx="7">
                  <c:v>13182</c:v>
                </c:pt>
                <c:pt idx="8">
                  <c:v>2703</c:v>
                </c:pt>
                <c:pt idx="9">
                  <c:v>100431</c:v>
                </c:pt>
              </c:numCache>
            </c:numRef>
          </c:val>
          <c:extLst>
            <c:ext xmlns:c16="http://schemas.microsoft.com/office/drawing/2014/chart" uri="{C3380CC4-5D6E-409C-BE32-E72D297353CC}">
              <c16:uniqueId val="{00000000-4955-E444-90FD-FF55E398BE20}"/>
            </c:ext>
          </c:extLst>
        </c:ser>
        <c:ser>
          <c:idx val="1"/>
          <c:order val="1"/>
          <c:tx>
            <c:strRef>
              <c:f>'Pivot table'!$AK$3</c:f>
              <c:strCache>
                <c:ptCount val="1"/>
                <c:pt idx="0">
                  <c:v>Total cases</c:v>
                </c:pt>
              </c:strCache>
            </c:strRef>
          </c:tx>
          <c:spPr>
            <a:solidFill>
              <a:schemeClr val="accent2"/>
            </a:solidFill>
            <a:ln>
              <a:noFill/>
            </a:ln>
            <a:effectLst/>
          </c:spPr>
          <c:invertIfNegative val="0"/>
          <c:cat>
            <c:strRef>
              <c:f>'Pivot table'!$AI$4:$AI$13</c:f>
              <c:strCache>
                <c:ptCount val="10"/>
                <c:pt idx="0">
                  <c:v>Samoa</c:v>
                </c:pt>
                <c:pt idx="1">
                  <c:v>Saint Martin</c:v>
                </c:pt>
                <c:pt idx="2">
                  <c:v>French Guiana</c:v>
                </c:pt>
                <c:pt idx="3">
                  <c:v>Wallis and Futuna</c:v>
                </c:pt>
                <c:pt idx="4">
                  <c:v>Nicaragua</c:v>
                </c:pt>
                <c:pt idx="5">
                  <c:v>Greenland</c:v>
                </c:pt>
                <c:pt idx="6">
                  <c:v>Cayman Islands</c:v>
                </c:pt>
                <c:pt idx="7">
                  <c:v>Somalia</c:v>
                </c:pt>
                <c:pt idx="8">
                  <c:v>Kiribati</c:v>
                </c:pt>
                <c:pt idx="9">
                  <c:v>Uganda</c:v>
                </c:pt>
              </c:strCache>
            </c:strRef>
          </c:cat>
          <c:val>
            <c:numRef>
              <c:f>'Pivot table'!$AK$4:$AK$13</c:f>
              <c:numCache>
                <c:formatCode>_(* #,##0_);_(* \(#,##0\);_(* "-"??_);_(@_)</c:formatCode>
                <c:ptCount val="10"/>
                <c:pt idx="0">
                  <c:v>16087</c:v>
                </c:pt>
                <c:pt idx="1">
                  <c:v>12233</c:v>
                </c:pt>
                <c:pt idx="2">
                  <c:v>98028</c:v>
                </c:pt>
                <c:pt idx="3">
                  <c:v>3427</c:v>
                </c:pt>
                <c:pt idx="4">
                  <c:v>18491</c:v>
                </c:pt>
                <c:pt idx="5">
                  <c:v>11971</c:v>
                </c:pt>
                <c:pt idx="6">
                  <c:v>31472</c:v>
                </c:pt>
                <c:pt idx="7">
                  <c:v>27318</c:v>
                </c:pt>
                <c:pt idx="8">
                  <c:v>5008</c:v>
                </c:pt>
                <c:pt idx="9">
                  <c:v>170400</c:v>
                </c:pt>
              </c:numCache>
            </c:numRef>
          </c:val>
          <c:extLst>
            <c:ext xmlns:c16="http://schemas.microsoft.com/office/drawing/2014/chart" uri="{C3380CC4-5D6E-409C-BE32-E72D297353CC}">
              <c16:uniqueId val="{00000001-4955-E444-90FD-FF55E398BE20}"/>
            </c:ext>
          </c:extLst>
        </c:ser>
        <c:dLbls>
          <c:showLegendKey val="0"/>
          <c:showVal val="0"/>
          <c:showCatName val="0"/>
          <c:showSerName val="0"/>
          <c:showPercent val="0"/>
          <c:showBubbleSize val="0"/>
        </c:dLbls>
        <c:gapWidth val="219"/>
        <c:overlap val="-27"/>
        <c:axId val="1436979535"/>
        <c:axId val="1407545775"/>
      </c:barChart>
      <c:lineChart>
        <c:grouping val="standard"/>
        <c:varyColors val="0"/>
        <c:ser>
          <c:idx val="2"/>
          <c:order val="2"/>
          <c:tx>
            <c:strRef>
              <c:f>'Pivot table'!$AL$3</c:f>
              <c:strCache>
                <c:ptCount val="1"/>
                <c:pt idx="0">
                  <c:v>Recovery rate</c:v>
                </c:pt>
              </c:strCache>
            </c:strRef>
          </c:tx>
          <c:spPr>
            <a:ln w="28575" cap="rnd">
              <a:solidFill>
                <a:schemeClr val="accent3"/>
              </a:solidFill>
              <a:round/>
            </a:ln>
            <a:effectLst/>
          </c:spPr>
          <c:marker>
            <c:symbol val="none"/>
          </c:marker>
          <c:cat>
            <c:strRef>
              <c:f>'Pivot table'!$AI$4:$AI$13</c:f>
              <c:strCache>
                <c:ptCount val="10"/>
                <c:pt idx="0">
                  <c:v>Samoa</c:v>
                </c:pt>
                <c:pt idx="1">
                  <c:v>Saint Martin</c:v>
                </c:pt>
                <c:pt idx="2">
                  <c:v>French Guiana</c:v>
                </c:pt>
                <c:pt idx="3">
                  <c:v>Wallis and Futuna</c:v>
                </c:pt>
                <c:pt idx="4">
                  <c:v>Nicaragua</c:v>
                </c:pt>
                <c:pt idx="5">
                  <c:v>Greenland</c:v>
                </c:pt>
                <c:pt idx="6">
                  <c:v>Cayman Islands</c:v>
                </c:pt>
                <c:pt idx="7">
                  <c:v>Somalia</c:v>
                </c:pt>
                <c:pt idx="8">
                  <c:v>Kiribati</c:v>
                </c:pt>
                <c:pt idx="9">
                  <c:v>Uganda</c:v>
                </c:pt>
              </c:strCache>
            </c:strRef>
          </c:cat>
          <c:val>
            <c:numRef>
              <c:f>'Pivot table'!$AL$4:$AL$13</c:f>
              <c:numCache>
                <c:formatCode>0%</c:formatCode>
                <c:ptCount val="10"/>
                <c:pt idx="0">
                  <c:v>9.9770000621619948E-2</c:v>
                </c:pt>
                <c:pt idx="1">
                  <c:v>0.1143627891768168</c:v>
                </c:pt>
                <c:pt idx="2">
                  <c:v>0.1148039335700004</c:v>
                </c:pt>
                <c:pt idx="3">
                  <c:v>0.1278085789320105</c:v>
                </c:pt>
                <c:pt idx="4">
                  <c:v>0.22848953544967823</c:v>
                </c:pt>
                <c:pt idx="5">
                  <c:v>0.23064071506139838</c:v>
                </c:pt>
                <c:pt idx="6">
                  <c:v>0.27176537874936452</c:v>
                </c:pt>
                <c:pt idx="7">
                  <c:v>0.48253898528442785</c:v>
                </c:pt>
                <c:pt idx="8">
                  <c:v>0.53973642172523961</c:v>
                </c:pt>
                <c:pt idx="9">
                  <c:v>0.58938380281690139</c:v>
                </c:pt>
              </c:numCache>
            </c:numRef>
          </c:val>
          <c:smooth val="0"/>
          <c:extLst>
            <c:ext xmlns:c16="http://schemas.microsoft.com/office/drawing/2014/chart" uri="{C3380CC4-5D6E-409C-BE32-E72D297353CC}">
              <c16:uniqueId val="{00000002-4955-E444-90FD-FF55E398BE20}"/>
            </c:ext>
          </c:extLst>
        </c:ser>
        <c:dLbls>
          <c:showLegendKey val="0"/>
          <c:showVal val="0"/>
          <c:showCatName val="0"/>
          <c:showSerName val="0"/>
          <c:showPercent val="0"/>
          <c:showBubbleSize val="0"/>
        </c:dLbls>
        <c:marker val="1"/>
        <c:smooth val="0"/>
        <c:axId val="1436880495"/>
        <c:axId val="1437130479"/>
      </c:lineChart>
      <c:catAx>
        <c:axId val="1436979535"/>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407545775"/>
        <c:crosses val="autoZero"/>
        <c:auto val="1"/>
        <c:lblAlgn val="ctr"/>
        <c:lblOffset val="100"/>
        <c:noMultiLvlLbl val="0"/>
      </c:catAx>
      <c:valAx>
        <c:axId val="1407545775"/>
        <c:scaling>
          <c:orientation val="minMax"/>
        </c:scaling>
        <c:delete val="0"/>
        <c:axPos val="l"/>
        <c:majorGridlines>
          <c:spPr>
            <a:ln w="9525" cap="flat" cmpd="sng" algn="ctr">
              <a:solidFill>
                <a:schemeClr val="tx1">
                  <a:lumMod val="15%"/>
                  <a:lumOff val="85%"/>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436979535"/>
        <c:crosses val="autoZero"/>
        <c:crossBetween val="between"/>
      </c:valAx>
      <c:valAx>
        <c:axId val="1437130479"/>
        <c:scaling>
          <c:orientation val="minMax"/>
        </c:scaling>
        <c:delete val="0"/>
        <c:axPos val="r"/>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436880495"/>
        <c:crosses val="max"/>
        <c:crossBetween val="between"/>
      </c:valAx>
      <c:catAx>
        <c:axId val="1436880495"/>
        <c:scaling>
          <c:orientation val="minMax"/>
        </c:scaling>
        <c:delete val="1"/>
        <c:axPos val="b"/>
        <c:numFmt formatCode="General" sourceLinked="1"/>
        <c:majorTickMark val="none"/>
        <c:minorTickMark val="none"/>
        <c:tickLblPos val="nextTo"/>
        <c:crossAx val="143713047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[covid_worldwide.xlsx]Pivot table!PivotTable15</c:name>
    <c:fmtId val="1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525459317585303"/>
          <c:y val="2.1926226287582316E-2"/>
          <c:w val="0.82381183121340607"/>
          <c:h val="0.80940858440599117"/>
        </c:manualLayout>
      </c:layout>
      <c:barChart>
        <c:barDir val="col"/>
        <c:grouping val="clustered"/>
        <c:varyColors val="0"/>
        <c:ser>
          <c:idx val="0"/>
          <c:order val="0"/>
          <c:tx>
            <c:strRef>
              <c:f>'Pivot table'!$AO$3</c:f>
              <c:strCache>
                <c:ptCount val="1"/>
                <c:pt idx="0">
                  <c:v>Sum of Total Recovered</c:v>
                </c:pt>
              </c:strCache>
            </c:strRef>
          </c:tx>
          <c:spPr>
            <a:solidFill>
              <a:schemeClr val="accent1"/>
            </a:solidFill>
            <a:ln>
              <a:noFill/>
            </a:ln>
            <a:effectLst/>
          </c:spPr>
          <c:invertIfNegative val="0"/>
          <c:cat>
            <c:strRef>
              <c:f>'Pivot table'!$AN$4:$AN$14</c:f>
              <c:strCache>
                <c:ptCount val="10"/>
                <c:pt idx="0">
                  <c:v>USA</c:v>
                </c:pt>
                <c:pt idx="1">
                  <c:v>India</c:v>
                </c:pt>
                <c:pt idx="2">
                  <c:v>France</c:v>
                </c:pt>
                <c:pt idx="3">
                  <c:v>Germany</c:v>
                </c:pt>
                <c:pt idx="4">
                  <c:v>Brazil</c:v>
                </c:pt>
                <c:pt idx="5">
                  <c:v>S. Korea</c:v>
                </c:pt>
                <c:pt idx="6">
                  <c:v>Italy</c:v>
                </c:pt>
                <c:pt idx="7">
                  <c:v>UK</c:v>
                </c:pt>
                <c:pt idx="8">
                  <c:v>Japan</c:v>
                </c:pt>
                <c:pt idx="9">
                  <c:v>Russia</c:v>
                </c:pt>
              </c:strCache>
            </c:strRef>
          </c:cat>
          <c:val>
            <c:numRef>
              <c:f>'Pivot table'!$AO$4:$AO$14</c:f>
              <c:numCache>
                <c:formatCode>_(* #,##0_);_(* \(#,##0\);_(* "-"??_);_(@_)</c:formatCode>
                <c:ptCount val="10"/>
                <c:pt idx="0">
                  <c:v>101322779</c:v>
                </c:pt>
                <c:pt idx="1">
                  <c:v>44150289</c:v>
                </c:pt>
                <c:pt idx="2">
                  <c:v>39264546</c:v>
                </c:pt>
                <c:pt idx="3">
                  <c:v>37398100</c:v>
                </c:pt>
                <c:pt idx="4">
                  <c:v>35919372</c:v>
                </c:pt>
                <c:pt idx="5">
                  <c:v>29740877</c:v>
                </c:pt>
                <c:pt idx="6">
                  <c:v>25014986</c:v>
                </c:pt>
                <c:pt idx="7">
                  <c:v>24020088</c:v>
                </c:pt>
                <c:pt idx="8">
                  <c:v>21567425</c:v>
                </c:pt>
                <c:pt idx="9">
                  <c:v>21356008</c:v>
                </c:pt>
              </c:numCache>
            </c:numRef>
          </c:val>
          <c:extLst>
            <c:ext xmlns:c16="http://schemas.microsoft.com/office/drawing/2014/chart" uri="{C3380CC4-5D6E-409C-BE32-E72D297353CC}">
              <c16:uniqueId val="{00000000-F260-094A-8D35-651E58FB4084}"/>
            </c:ext>
          </c:extLst>
        </c:ser>
        <c:ser>
          <c:idx val="1"/>
          <c:order val="1"/>
          <c:tx>
            <c:strRef>
              <c:f>'Pivot table'!$AP$3</c:f>
              <c:strCache>
                <c:ptCount val="1"/>
                <c:pt idx="0">
                  <c:v>Sum of Total Cases</c:v>
                </c:pt>
              </c:strCache>
            </c:strRef>
          </c:tx>
          <c:spPr>
            <a:solidFill>
              <a:schemeClr val="accent2"/>
            </a:solidFill>
            <a:ln>
              <a:noFill/>
            </a:ln>
            <a:effectLst/>
          </c:spPr>
          <c:invertIfNegative val="0"/>
          <c:cat>
            <c:strRef>
              <c:f>'Pivot table'!$AN$4:$AN$14</c:f>
              <c:strCache>
                <c:ptCount val="10"/>
                <c:pt idx="0">
                  <c:v>USA</c:v>
                </c:pt>
                <c:pt idx="1">
                  <c:v>India</c:v>
                </c:pt>
                <c:pt idx="2">
                  <c:v>France</c:v>
                </c:pt>
                <c:pt idx="3">
                  <c:v>Germany</c:v>
                </c:pt>
                <c:pt idx="4">
                  <c:v>Brazil</c:v>
                </c:pt>
                <c:pt idx="5">
                  <c:v>S. Korea</c:v>
                </c:pt>
                <c:pt idx="6">
                  <c:v>Italy</c:v>
                </c:pt>
                <c:pt idx="7">
                  <c:v>UK</c:v>
                </c:pt>
                <c:pt idx="8">
                  <c:v>Japan</c:v>
                </c:pt>
                <c:pt idx="9">
                  <c:v>Russia</c:v>
                </c:pt>
              </c:strCache>
            </c:strRef>
          </c:cat>
          <c:val>
            <c:numRef>
              <c:f>'Pivot table'!$AP$4:$AP$14</c:f>
              <c:numCache>
                <c:formatCode>_(* #,##0_);_(* \(#,##0\);_(* "-"??_);_(@_)</c:formatCode>
                <c:ptCount val="10"/>
                <c:pt idx="0">
                  <c:v>104196861</c:v>
                </c:pt>
                <c:pt idx="1">
                  <c:v>44682784</c:v>
                </c:pt>
                <c:pt idx="2">
                  <c:v>39524311</c:v>
                </c:pt>
                <c:pt idx="3">
                  <c:v>37779833</c:v>
                </c:pt>
                <c:pt idx="4">
                  <c:v>36824580</c:v>
                </c:pt>
                <c:pt idx="5">
                  <c:v>30197066</c:v>
                </c:pt>
                <c:pt idx="6">
                  <c:v>25453789</c:v>
                </c:pt>
                <c:pt idx="7">
                  <c:v>24274361</c:v>
                </c:pt>
                <c:pt idx="8">
                  <c:v>32588442</c:v>
                </c:pt>
                <c:pt idx="9">
                  <c:v>21958696</c:v>
                </c:pt>
              </c:numCache>
            </c:numRef>
          </c:val>
          <c:extLst>
            <c:ext xmlns:c16="http://schemas.microsoft.com/office/drawing/2014/chart" uri="{C3380CC4-5D6E-409C-BE32-E72D297353CC}">
              <c16:uniqueId val="{00000002-F260-094A-8D35-651E58FB4084}"/>
            </c:ext>
          </c:extLst>
        </c:ser>
        <c:dLbls>
          <c:showLegendKey val="0"/>
          <c:showVal val="0"/>
          <c:showCatName val="0"/>
          <c:showSerName val="0"/>
          <c:showPercent val="0"/>
          <c:showBubbleSize val="0"/>
        </c:dLbls>
        <c:gapWidth val="150"/>
        <c:axId val="1556251119"/>
        <c:axId val="1556252847"/>
      </c:barChart>
      <c:catAx>
        <c:axId val="1556251119"/>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556252847"/>
        <c:crosses val="autoZero"/>
        <c:auto val="1"/>
        <c:lblAlgn val="ctr"/>
        <c:lblOffset val="100"/>
        <c:noMultiLvlLbl val="0"/>
      </c:catAx>
      <c:valAx>
        <c:axId val="1556252847"/>
        <c:scaling>
          <c:orientation val="minMax"/>
        </c:scaling>
        <c:delete val="0"/>
        <c:axPos val="l"/>
        <c:majorGridlines>
          <c:spPr>
            <a:ln w="9525" cap="flat" cmpd="sng" algn="ctr">
              <a:solidFill>
                <a:schemeClr val="tx1">
                  <a:lumMod val="15%"/>
                  <a:lumOff val="85%"/>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556251119"/>
        <c:crosses val="autoZero"/>
        <c:crossBetween val="between"/>
      </c:valAx>
      <c:spPr>
        <a:noFill/>
        <a:ln>
          <a:noFill/>
        </a:ln>
        <a:effectLst/>
      </c:spPr>
    </c:plotArea>
    <c:legend>
      <c:legendPos val="r"/>
      <c:layout>
        <c:manualLayout>
          <c:xMode val="edge"/>
          <c:yMode val="edge"/>
          <c:x val="0.69107550979204524"/>
          <c:y val="1.1975419240259636E-2"/>
          <c:w val="0.26759640621845349"/>
          <c:h val="0.1396375402467404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[covid_worldwide.xlsx]Pivot table!PivotTable8</c:name>
    <c:fmtId val="3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16247858951154"/>
          <c:y val="7.5530980176987214E-2"/>
          <c:w val="0.72762389287348617"/>
          <c:h val="0.56658569273032622"/>
        </c:manualLayout>
      </c:layout>
      <c:barChart>
        <c:barDir val="bar"/>
        <c:grouping val="percentStacked"/>
        <c:varyColors val="0"/>
        <c:ser>
          <c:idx val="0"/>
          <c:order val="0"/>
          <c:tx>
            <c:strRef>
              <c:f>'Pivot table'!$AU$4</c:f>
              <c:strCache>
                <c:ptCount val="1"/>
                <c:pt idx="0">
                  <c:v>Sum of Total Cases</c:v>
                </c:pt>
              </c:strCache>
            </c:strRef>
          </c:tx>
          <c:spPr>
            <a:solidFill>
              <a:schemeClr val="accent1"/>
            </a:solidFill>
            <a:ln>
              <a:noFill/>
            </a:ln>
            <a:effectLst/>
          </c:spPr>
          <c:invertIfNegative val="0"/>
          <c:cat>
            <c:strRef>
              <c:f>'Pivot table'!$AT$5:$AT$6</c:f>
              <c:strCache>
                <c:ptCount val="1"/>
                <c:pt idx="0">
                  <c:v>Denmark</c:v>
                </c:pt>
              </c:strCache>
            </c:strRef>
          </c:cat>
          <c:val>
            <c:numRef>
              <c:f>'Pivot table'!$AU$5:$AU$6</c:f>
              <c:numCache>
                <c:formatCode>_(* #,##0_);_(* \(#,##0\);_(* "-"??_);_(@_)</c:formatCode>
                <c:ptCount val="1"/>
                <c:pt idx="0">
                  <c:v>3173247</c:v>
                </c:pt>
              </c:numCache>
            </c:numRef>
          </c:val>
          <c:extLst>
            <c:ext xmlns:c16="http://schemas.microsoft.com/office/drawing/2014/chart" uri="{C3380CC4-5D6E-409C-BE32-E72D297353CC}">
              <c16:uniqueId val="{00000000-5480-B449-9893-BD6440B29334}"/>
            </c:ext>
          </c:extLst>
        </c:ser>
        <c:ser>
          <c:idx val="1"/>
          <c:order val="1"/>
          <c:tx>
            <c:strRef>
              <c:f>'Pivot table'!$AV$4</c:f>
              <c:strCache>
                <c:ptCount val="1"/>
                <c:pt idx="0">
                  <c:v>Sum of Total Recovered</c:v>
                </c:pt>
              </c:strCache>
            </c:strRef>
          </c:tx>
          <c:spPr>
            <a:solidFill>
              <a:schemeClr val="accent2"/>
            </a:solidFill>
            <a:ln>
              <a:noFill/>
            </a:ln>
            <a:effectLst/>
          </c:spPr>
          <c:invertIfNegative val="0"/>
          <c:cat>
            <c:strRef>
              <c:f>'Pivot table'!$AT$5:$AT$6</c:f>
              <c:strCache>
                <c:ptCount val="1"/>
                <c:pt idx="0">
                  <c:v>Denmark</c:v>
                </c:pt>
              </c:strCache>
            </c:strRef>
          </c:cat>
          <c:val>
            <c:numRef>
              <c:f>'Pivot table'!$AV$5:$AV$6</c:f>
              <c:numCache>
                <c:formatCode>_(* #,##0_);_(* \(#,##0\);_(* "-"??_);_(@_)</c:formatCode>
                <c:ptCount val="1"/>
                <c:pt idx="0">
                  <c:v>3163849</c:v>
                </c:pt>
              </c:numCache>
            </c:numRef>
          </c:val>
          <c:extLst>
            <c:ext xmlns:c16="http://schemas.microsoft.com/office/drawing/2014/chart" uri="{C3380CC4-5D6E-409C-BE32-E72D297353CC}">
              <c16:uniqueId val="{00000001-5480-B449-9893-BD6440B29334}"/>
            </c:ext>
          </c:extLst>
        </c:ser>
        <c:ser>
          <c:idx val="2"/>
          <c:order val="2"/>
          <c:tx>
            <c:strRef>
              <c:f>'Pivot table'!$AW$4</c:f>
              <c:strCache>
                <c:ptCount val="1"/>
                <c:pt idx="0">
                  <c:v>Sum of recovery rate</c:v>
                </c:pt>
              </c:strCache>
            </c:strRef>
          </c:tx>
          <c:spPr>
            <a:solidFill>
              <a:schemeClr val="accent3"/>
            </a:solidFill>
            <a:ln>
              <a:noFill/>
            </a:ln>
            <a:effectLst/>
          </c:spPr>
          <c:invertIfNegative val="0"/>
          <c:cat>
            <c:strRef>
              <c:f>'Pivot table'!$AT$5:$AT$6</c:f>
              <c:strCache>
                <c:ptCount val="1"/>
                <c:pt idx="0">
                  <c:v>Denmark</c:v>
                </c:pt>
              </c:strCache>
            </c:strRef>
          </c:cat>
          <c:val>
            <c:numRef>
              <c:f>'Pivot table'!$AW$5:$AW$6</c:f>
              <c:numCache>
                <c:formatCode>0.0%</c:formatCode>
                <c:ptCount val="1"/>
                <c:pt idx="0">
                  <c:v>0.99703836480425256</c:v>
                </c:pt>
              </c:numCache>
            </c:numRef>
          </c:val>
          <c:extLst>
            <c:ext xmlns:c16="http://schemas.microsoft.com/office/drawing/2014/chart" uri="{C3380CC4-5D6E-409C-BE32-E72D297353CC}">
              <c16:uniqueId val="{00000002-5480-B449-9893-BD6440B29334}"/>
            </c:ext>
          </c:extLst>
        </c:ser>
        <c:dLbls>
          <c:showLegendKey val="0"/>
          <c:showVal val="0"/>
          <c:showCatName val="0"/>
          <c:showSerName val="0"/>
          <c:showPercent val="0"/>
          <c:showBubbleSize val="0"/>
        </c:dLbls>
        <c:gapWidth val="150"/>
        <c:overlap val="100"/>
        <c:axId val="171737039"/>
        <c:axId val="110538095"/>
      </c:barChart>
      <c:catAx>
        <c:axId val="171737039"/>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10538095"/>
        <c:crosses val="autoZero"/>
        <c:auto val="1"/>
        <c:lblAlgn val="ctr"/>
        <c:lblOffset val="100"/>
        <c:noMultiLvlLbl val="0"/>
      </c:catAx>
      <c:valAx>
        <c:axId val="110538095"/>
        <c:scaling>
          <c:orientation val="minMax"/>
        </c:scaling>
        <c:delete val="0"/>
        <c:axPos val="b"/>
        <c:majorGridlines>
          <c:spPr>
            <a:ln w="9525" cap="flat" cmpd="sng" algn="ctr">
              <a:solidFill>
                <a:schemeClr val="tx1">
                  <a:lumMod val="15%"/>
                  <a:lumOff val="85%"/>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71737039"/>
        <c:crosses val="autoZero"/>
        <c:crossBetween val="between"/>
      </c:valAx>
      <c:spPr>
        <a:noFill/>
        <a:ln>
          <a:noFill/>
        </a:ln>
        <a:effectLst/>
      </c:spPr>
    </c:plotArea>
    <c:legend>
      <c:legendPos val="r"/>
      <c:legendEntry>
        <c:idx val="2"/>
        <c:delete val="1"/>
      </c:legendEntry>
      <c:layout>
        <c:manualLayout>
          <c:xMode val="edge"/>
          <c:yMode val="edge"/>
          <c:x val="0.20461713692547293"/>
          <c:y val="0.75381297337777164"/>
          <c:w val="0.67641739428500847"/>
          <c:h val="0.2331934901730969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2">
  <a:schemeClr val="accent2"/>
  <a:schemeClr val="accent4"/>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8.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9.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9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322">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9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322">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purl.oclc.org/ooxml/drawingml/main" id="29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purl.oclc.org/ooxml/drawingml/main" id="322">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purl.oclc.org/ooxml/drawingml/main" id="29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purl.oclc.org/ooxml/officeDocument/relationships/chart" Target="../charts/chart3.xml"/><Relationship Id="rId2" Type="http://purl.oclc.org/ooxml/officeDocument/relationships/chart" Target="../charts/chart2.xml"/><Relationship Id="rId1" Type="http://purl.oclc.org/ooxml/officeDocument/relationships/chart" Target="../charts/chart1.xml"/><Relationship Id="rId4" Type="http://purl.oclc.org/ooxml/officeDocument/relationships/chart" Target="../charts/chart4.xml"/></Relationships>
</file>

<file path=xl/drawings/_rels/drawing2.xml.rels><?xml version="1.0" encoding="UTF-8" standalone="yes"?>
<Relationships xmlns="http://schemas.openxmlformats.org/package/2006/relationships"><Relationship Id="rId3" Type="http://purl.oclc.org/ooxml/officeDocument/relationships/chart" Target="../charts/chart5.xml"/><Relationship Id="rId7" Type="http://purl.oclc.org/ooxml/officeDocument/relationships/chart" Target="../charts/chart9.xml"/><Relationship Id="rId2" Type="http://purl.oclc.org/ooxml/officeDocument/relationships/hyperlink" Target="https://www.publicdomainpictures.net/en/view-image.php?image=319939&amp;picture=coronavirus-symbol" TargetMode="External"/><Relationship Id="rId1" Type="http://purl.oclc.org/ooxml/officeDocument/relationships/image" Target="../media/image1.png"/><Relationship Id="rId6" Type="http://purl.oclc.org/ooxml/officeDocument/relationships/chart" Target="../charts/chart8.xml"/><Relationship Id="rId5" Type="http://purl.oclc.org/ooxml/officeDocument/relationships/chart" Target="../charts/chart7.xml"/><Relationship Id="rId4" Type="http://purl.oclc.org/ooxml/officeDocument/relationships/chart" Target="../charts/chart6.xml"/></Relationships>
</file>

<file path=xl/drawings/drawing1.xml><?xml version="1.0" encoding="utf-8"?>
<xdr:wsDr xmlns:xdr="http://purl.oclc.org/ooxml/drawingml/spreadsheetDrawing" xmlns:a="http://purl.oclc.org/ooxml/drawingml/main">
  <xdr:twoCellAnchor>
    <xdr:from>
      <xdr:col>24</xdr:col>
      <xdr:colOff>431800</xdr:colOff>
      <xdr:row>39</xdr:row>
      <xdr:rowOff>114300</xdr:rowOff>
    </xdr:from>
    <xdr:to>
      <xdr:col>28</xdr:col>
      <xdr:colOff>609600</xdr:colOff>
      <xdr:row>59</xdr:row>
      <xdr:rowOff>69850</xdr:rowOff>
    </xdr:to>
    <xdr:graphicFrame macro="">
      <xdr:nvGraphicFramePr>
        <xdr:cNvPr id="7" name="Chart 6">
          <a:extLst>
            <a:ext uri="{FF2B5EF4-FFF2-40B4-BE49-F238E27FC236}">
              <a16:creationId xmlns:a16="http://schemas.microsoft.com/office/drawing/2014/main" id="{46E1EB19-3DC6-203C-18E8-32C7EA48BBFA}"/>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32</xdr:col>
      <xdr:colOff>1403350</xdr:colOff>
      <xdr:row>13</xdr:row>
      <xdr:rowOff>158750</xdr:rowOff>
    </xdr:from>
    <xdr:to>
      <xdr:col>38</xdr:col>
      <xdr:colOff>241300</xdr:colOff>
      <xdr:row>33</xdr:row>
      <xdr:rowOff>0</xdr:rowOff>
    </xdr:to>
    <xdr:graphicFrame macro="">
      <xdr:nvGraphicFramePr>
        <xdr:cNvPr id="10" name="Chart 9">
          <a:extLst>
            <a:ext uri="{FF2B5EF4-FFF2-40B4-BE49-F238E27FC236}">
              <a16:creationId xmlns:a16="http://schemas.microsoft.com/office/drawing/2014/main" id="{0ADC7565-DCB4-C5C0-3226-8D29C0A93ED0}"/>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39</xdr:col>
      <xdr:colOff>292100</xdr:colOff>
      <xdr:row>15</xdr:row>
      <xdr:rowOff>114300</xdr:rowOff>
    </xdr:from>
    <xdr:to>
      <xdr:col>42</xdr:col>
      <xdr:colOff>1244600</xdr:colOff>
      <xdr:row>32</xdr:row>
      <xdr:rowOff>69850</xdr:rowOff>
    </xdr:to>
    <xdr:graphicFrame macro="">
      <xdr:nvGraphicFramePr>
        <xdr:cNvPr id="27" name="Chart 26">
          <a:extLst>
            <a:ext uri="{FF2B5EF4-FFF2-40B4-BE49-F238E27FC236}">
              <a16:creationId xmlns:a16="http://schemas.microsoft.com/office/drawing/2014/main" id="{0853EC57-0359-5C95-F9DC-EFE798CB4AB9}"/>
            </a:ext>
          </a:extLst>
        </xdr:cNvPr>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editAs="oneCell">
    <xdr:from>
      <xdr:col>50</xdr:col>
      <xdr:colOff>927100</xdr:colOff>
      <xdr:row>10</xdr:row>
      <xdr:rowOff>114300</xdr:rowOff>
    </xdr:from>
    <xdr:to>
      <xdr:col>53</xdr:col>
      <xdr:colOff>152400</xdr:colOff>
      <xdr:row>23</xdr:row>
      <xdr:rowOff>41272</xdr:rowOff>
    </xdr:to>
    <mc:AlternateContent xmlns:mc="http://schemas.openxmlformats.org/markup-compatibility/2006" xmlns:a14="http://schemas.microsoft.com/office/drawing/2010/main">
      <mc:Choice Requires="a14">
        <xdr:graphicFrame macro="">
          <xdr:nvGraphicFramePr>
            <xdr:cNvPr id="24" name="Country">
              <a:extLst>
                <a:ext uri="{FF2B5EF4-FFF2-40B4-BE49-F238E27FC236}">
                  <a16:creationId xmlns:a16="http://schemas.microsoft.com/office/drawing/2014/main" id="{8811D431-516C-B7F2-33F0-5C14C0F830B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58192555" y="2134755"/>
              <a:ext cx="1823027" cy="261129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45</xdr:col>
      <xdr:colOff>368300</xdr:colOff>
      <xdr:row>13</xdr:row>
      <xdr:rowOff>158750</xdr:rowOff>
    </xdr:from>
    <xdr:to>
      <xdr:col>48</xdr:col>
      <xdr:colOff>635000</xdr:colOff>
      <xdr:row>27</xdr:row>
      <xdr:rowOff>6350</xdr:rowOff>
    </xdr:to>
    <xdr:graphicFrame macro="">
      <xdr:nvGraphicFramePr>
        <xdr:cNvPr id="28" name="Chart 27">
          <a:extLst>
            <a:ext uri="{FF2B5EF4-FFF2-40B4-BE49-F238E27FC236}">
              <a16:creationId xmlns:a16="http://schemas.microsoft.com/office/drawing/2014/main" id="{0B879AFE-1B4A-9B59-9ED8-901D2507E2DD}"/>
            </a:ext>
          </a:extLst>
        </xdr:cNvPr>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wsDr>
</file>

<file path=xl/drawings/drawing2.xml><?xml version="1.0" encoding="utf-8"?>
<xdr:wsDr xmlns:xdr="http://purl.oclc.org/ooxml/drawingml/spreadsheetDrawing" xmlns:a="http://purl.oclc.org/ooxml/drawingml/main">
  <xdr:twoCellAnchor>
    <xdr:from>
      <xdr:col>0</xdr:col>
      <xdr:colOff>139700</xdr:colOff>
      <xdr:row>1</xdr:row>
      <xdr:rowOff>25400</xdr:rowOff>
    </xdr:from>
    <xdr:to>
      <xdr:col>17</xdr:col>
      <xdr:colOff>241300</xdr:colOff>
      <xdr:row>45</xdr:row>
      <xdr:rowOff>190500</xdr:rowOff>
    </xdr:to>
    <xdr:sp macro="" textlink="">
      <xdr:nvSpPr>
        <xdr:cNvPr id="2" name="Rectangle 1">
          <a:extLst>
            <a:ext uri="{FF2B5EF4-FFF2-40B4-BE49-F238E27FC236}">
              <a16:creationId xmlns:a16="http://schemas.microsoft.com/office/drawing/2014/main" id="{DDCC7772-6601-761C-E999-18BEF82825CD}"/>
            </a:ext>
          </a:extLst>
        </xdr:cNvPr>
        <xdr:cNvSpPr/>
      </xdr:nvSpPr>
      <xdr:spPr>
        <a:xfrm>
          <a:off x="139700" y="228600"/>
          <a:ext cx="14135100" cy="9105900"/>
        </a:xfrm>
        <a:prstGeom prst="rect">
          <a:avLst/>
        </a:prstGeom>
        <a:solidFill>
          <a:schemeClr val="bg1">
            <a:lumMod val="95%"/>
          </a:schemeClr>
        </a:solidFill>
        <a:ln w="0">
          <a:solidFill>
            <a:schemeClr val="bg1"/>
          </a:solidFill>
        </a:ln>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139700</xdr:colOff>
      <xdr:row>1</xdr:row>
      <xdr:rowOff>38100</xdr:rowOff>
    </xdr:from>
    <xdr:to>
      <xdr:col>3</xdr:col>
      <xdr:colOff>660400</xdr:colOff>
      <xdr:row>46</xdr:row>
      <xdr:rowOff>0</xdr:rowOff>
    </xdr:to>
    <xdr:sp macro="" textlink="">
      <xdr:nvSpPr>
        <xdr:cNvPr id="4" name="Rectangle 3">
          <a:extLst>
            <a:ext uri="{FF2B5EF4-FFF2-40B4-BE49-F238E27FC236}">
              <a16:creationId xmlns:a16="http://schemas.microsoft.com/office/drawing/2014/main" id="{2BB795CC-D105-4ADD-7B23-9AC4E9EDD9C4}"/>
            </a:ext>
          </a:extLst>
        </xdr:cNvPr>
        <xdr:cNvSpPr/>
      </xdr:nvSpPr>
      <xdr:spPr>
        <a:xfrm>
          <a:off x="139700" y="236883"/>
          <a:ext cx="3005483" cy="8907117"/>
        </a:xfrm>
        <a:prstGeom prst="rect">
          <a:avLst/>
        </a:prstGeom>
        <a:solidFill>
          <a:schemeClr val="accent1">
            <a:lumMod val="75%"/>
          </a:schemeClr>
        </a:solidFill>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292100</xdr:colOff>
      <xdr:row>5</xdr:row>
      <xdr:rowOff>165100</xdr:rowOff>
    </xdr:from>
    <xdr:to>
      <xdr:col>3</xdr:col>
      <xdr:colOff>482600</xdr:colOff>
      <xdr:row>5</xdr:row>
      <xdr:rowOff>165100</xdr:rowOff>
    </xdr:to>
    <xdr:cxnSp macro="">
      <xdr:nvCxnSpPr>
        <xdr:cNvPr id="6" name="Straight Connector 5">
          <a:extLst>
            <a:ext uri="{FF2B5EF4-FFF2-40B4-BE49-F238E27FC236}">
              <a16:creationId xmlns:a16="http://schemas.microsoft.com/office/drawing/2014/main" id="{88402A43-4AC9-E72F-18DC-AAE09AE63DD6}"/>
            </a:ext>
          </a:extLst>
        </xdr:cNvPr>
        <xdr:cNvCxnSpPr/>
      </xdr:nvCxnSpPr>
      <xdr:spPr>
        <a:xfrm>
          <a:off x="292100" y="1181100"/>
          <a:ext cx="2667000" cy="0"/>
        </a:xfrm>
        <a:prstGeom prst="line">
          <a:avLst/>
        </a:prstGeom>
        <a:ln>
          <a:solidFill>
            <a:schemeClr val="bg1"/>
          </a:solidFill>
        </a:ln>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419100</xdr:colOff>
      <xdr:row>2</xdr:row>
      <xdr:rowOff>63500</xdr:rowOff>
    </xdr:from>
    <xdr:to>
      <xdr:col>3</xdr:col>
      <xdr:colOff>406400</xdr:colOff>
      <xdr:row>5</xdr:row>
      <xdr:rowOff>25400</xdr:rowOff>
    </xdr:to>
    <xdr:sp macro="" textlink="">
      <xdr:nvSpPr>
        <xdr:cNvPr id="7" name="TextBox 6">
          <a:extLst>
            <a:ext uri="{FF2B5EF4-FFF2-40B4-BE49-F238E27FC236}">
              <a16:creationId xmlns:a16="http://schemas.microsoft.com/office/drawing/2014/main" id="{FEE1F616-5916-092C-B452-7BAA16A26A91}"/>
            </a:ext>
          </a:extLst>
        </xdr:cNvPr>
        <xdr:cNvSpPr txBox="1"/>
      </xdr:nvSpPr>
      <xdr:spPr>
        <a:xfrm>
          <a:off x="419100" y="469900"/>
          <a:ext cx="2463800" cy="571500"/>
        </a:xfrm>
        <a:prstGeom prst="rect">
          <a:avLst/>
        </a:prstGeom>
        <a:solidFill>
          <a:schemeClr val="accent1">
            <a:lumMod val="75%"/>
          </a:schemeClr>
        </a:solidFill>
        <a:ln w="9525" cmpd="sng">
          <a:solidFill>
            <a:schemeClr val="accent1">
              <a:lumMod val="75%"/>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3600">
              <a:solidFill>
                <a:schemeClr val="bg1"/>
              </a:solidFill>
              <a:latin typeface="Aharoni" panose="02010803020104030203" pitchFamily="2" charset="-79"/>
              <a:cs typeface="Aharoni" panose="02010803020104030203" pitchFamily="2" charset="-79"/>
            </a:rPr>
            <a:t>Covid-19</a:t>
          </a:r>
        </a:p>
      </xdr:txBody>
    </xdr:sp>
    <xdr:clientData/>
  </xdr:twoCellAnchor>
  <xdr:twoCellAnchor>
    <xdr:from>
      <xdr:col>3</xdr:col>
      <xdr:colOff>711200</xdr:colOff>
      <xdr:row>1</xdr:row>
      <xdr:rowOff>76200</xdr:rowOff>
    </xdr:from>
    <xdr:to>
      <xdr:col>17</xdr:col>
      <xdr:colOff>165100</xdr:colOff>
      <xdr:row>4</xdr:row>
      <xdr:rowOff>114300</xdr:rowOff>
    </xdr:to>
    <xdr:sp macro="" textlink="">
      <xdr:nvSpPr>
        <xdr:cNvPr id="10" name="Rectangle 9">
          <a:extLst>
            <a:ext uri="{FF2B5EF4-FFF2-40B4-BE49-F238E27FC236}">
              <a16:creationId xmlns:a16="http://schemas.microsoft.com/office/drawing/2014/main" id="{E037BDFA-BC16-1208-A82E-7CB9C19EB480}"/>
            </a:ext>
          </a:extLst>
        </xdr:cNvPr>
        <xdr:cNvSpPr/>
      </xdr:nvSpPr>
      <xdr:spPr>
        <a:xfrm>
          <a:off x="3187700" y="279400"/>
          <a:ext cx="11010900" cy="64770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GB" sz="1100"/>
        </a:p>
      </xdr:txBody>
    </xdr:sp>
    <xdr:clientData/>
  </xdr:twoCellAnchor>
  <xdr:twoCellAnchor>
    <xdr:from>
      <xdr:col>4</xdr:col>
      <xdr:colOff>800100</xdr:colOff>
      <xdr:row>1</xdr:row>
      <xdr:rowOff>88900</xdr:rowOff>
    </xdr:from>
    <xdr:to>
      <xdr:col>12</xdr:col>
      <xdr:colOff>762000</xdr:colOff>
      <xdr:row>4</xdr:row>
      <xdr:rowOff>0</xdr:rowOff>
    </xdr:to>
    <xdr:sp macro="" textlink="">
      <xdr:nvSpPr>
        <xdr:cNvPr id="11" name="TextBox 10">
          <a:extLst>
            <a:ext uri="{FF2B5EF4-FFF2-40B4-BE49-F238E27FC236}">
              <a16:creationId xmlns:a16="http://schemas.microsoft.com/office/drawing/2014/main" id="{A8DA990F-FA0A-9B40-A812-943D4BBB99CE}"/>
            </a:ext>
          </a:extLst>
        </xdr:cNvPr>
        <xdr:cNvSpPr txBox="1"/>
      </xdr:nvSpPr>
      <xdr:spPr>
        <a:xfrm>
          <a:off x="4102100" y="292100"/>
          <a:ext cx="6565900" cy="520700"/>
        </a:xfrm>
        <a:prstGeom prst="rect">
          <a:avLst/>
        </a:prstGeom>
        <a:solidFill>
          <a:schemeClr val="bg1"/>
        </a:solidFill>
        <a:ln w="0"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800">
              <a:solidFill>
                <a:schemeClr val="accent6">
                  <a:lumMod val="75%"/>
                </a:schemeClr>
              </a:solidFill>
            </a:rPr>
            <a:t>Worldwide</a:t>
          </a:r>
          <a:r>
            <a:rPr lang="en-GB" sz="2800" baseline="0%">
              <a:solidFill>
                <a:schemeClr val="accent6">
                  <a:lumMod val="75%"/>
                </a:schemeClr>
              </a:solidFill>
            </a:rPr>
            <a:t> </a:t>
          </a:r>
          <a:r>
            <a:rPr lang="en-GB" sz="2800">
              <a:solidFill>
                <a:schemeClr val="accent6">
                  <a:lumMod val="75%"/>
                </a:schemeClr>
              </a:solidFill>
            </a:rPr>
            <a:t>Covid-19 Recovery </a:t>
          </a:r>
        </a:p>
      </xdr:txBody>
    </xdr:sp>
    <xdr:clientData/>
  </xdr:twoCellAnchor>
  <xdr:twoCellAnchor editAs="oneCell">
    <xdr:from>
      <xdr:col>4</xdr:col>
      <xdr:colOff>127000</xdr:colOff>
      <xdr:row>1</xdr:row>
      <xdr:rowOff>98875</xdr:rowOff>
    </xdr:from>
    <xdr:to>
      <xdr:col>4</xdr:col>
      <xdr:colOff>714537</xdr:colOff>
      <xdr:row>4</xdr:row>
      <xdr:rowOff>76200</xdr:rowOff>
    </xdr:to>
    <xdr:pic>
      <xdr:nvPicPr>
        <xdr:cNvPr id="13" name="Picture 12" descr="Coronavirus Symbol Free Stock Photo - Public Domain Pictures">
          <a:extLst>
            <a:ext uri="{FF2B5EF4-FFF2-40B4-BE49-F238E27FC236}">
              <a16:creationId xmlns:a16="http://schemas.microsoft.com/office/drawing/2014/main" id="{8F09C3E4-CCAA-B936-AD2C-2969FAC5F5D7}"/>
            </a:ext>
          </a:extLst>
        </xdr:cNvPr>
        <xdr:cNvPicPr>
          <a:picLocks noChangeAspect="1"/>
        </xdr:cNvPicPr>
      </xdr:nvPicPr>
      <xdr:blipFill>
        <a:blip xmlns:r="http://purl.oclc.org/ooxml/officeDocument/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3429000" y="302075"/>
          <a:ext cx="587537" cy="586925"/>
        </a:xfrm>
        <a:prstGeom prst="rect">
          <a:avLst/>
        </a:prstGeom>
      </xdr:spPr>
    </xdr:pic>
    <xdr:clientData/>
  </xdr:twoCellAnchor>
  <xdr:twoCellAnchor>
    <xdr:from>
      <xdr:col>3</xdr:col>
      <xdr:colOff>774700</xdr:colOff>
      <xdr:row>5</xdr:row>
      <xdr:rowOff>0</xdr:rowOff>
    </xdr:from>
    <xdr:to>
      <xdr:col>7</xdr:col>
      <xdr:colOff>0</xdr:colOff>
      <xdr:row>9</xdr:row>
      <xdr:rowOff>0</xdr:rowOff>
    </xdr:to>
    <xdr:sp macro="" textlink="Dashboard!$A$4">
      <xdr:nvSpPr>
        <xdr:cNvPr id="14" name="Rectangle 13">
          <a:extLst>
            <a:ext uri="{FF2B5EF4-FFF2-40B4-BE49-F238E27FC236}">
              <a16:creationId xmlns:a16="http://schemas.microsoft.com/office/drawing/2014/main" id="{15461236-EB7F-EC24-0190-A35813252EE6}"/>
            </a:ext>
          </a:extLst>
        </xdr:cNvPr>
        <xdr:cNvSpPr/>
      </xdr:nvSpPr>
      <xdr:spPr>
        <a:xfrm>
          <a:off x="3251200" y="1016000"/>
          <a:ext cx="2527300" cy="812800"/>
        </a:xfrm>
        <a:prstGeom prst="rect">
          <a:avLst/>
        </a:prstGeom>
        <a:solidFill>
          <a:schemeClr val="bg1"/>
        </a:solidFill>
        <a:ln>
          <a:solidFill>
            <a:schemeClr val="bg1"/>
          </a:solidFill>
        </a:ln>
        <a:effectLst>
          <a:outerShdw dist="50800" dir="4560000" sx="103.667%" sy="103.667%" algn="ctr" rotWithShape="0">
            <a:schemeClr val="bg1">
              <a:lumMod val="65%"/>
              <a:alpha val="61%"/>
            </a:schemeClr>
          </a:outerShdw>
        </a:effectLst>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fld id="{26A413BB-98BB-C744-9CE0-BD68375C3DE4}" type="TxLink">
            <a:rPr lang="en-US" sz="1200" b="0" i="0" u="none" strike="noStrike">
              <a:solidFill>
                <a:srgbClr val="000000"/>
              </a:solidFill>
              <a:latin typeface="Calibri"/>
              <a:cs typeface="Calibri"/>
            </a:rPr>
            <a:pPr algn="l"/>
            <a:t> </a:t>
          </a:fld>
          <a:endParaRPr lang="en-GB" sz="1100">
            <a:solidFill>
              <a:schemeClr val="tx1"/>
            </a:solidFill>
          </a:endParaRPr>
        </a:p>
      </xdr:txBody>
    </xdr:sp>
    <xdr:clientData/>
  </xdr:twoCellAnchor>
  <xdr:twoCellAnchor>
    <xdr:from>
      <xdr:col>7</xdr:col>
      <xdr:colOff>254000</xdr:colOff>
      <xdr:row>5</xdr:row>
      <xdr:rowOff>12700</xdr:rowOff>
    </xdr:from>
    <xdr:to>
      <xdr:col>10</xdr:col>
      <xdr:colOff>304800</xdr:colOff>
      <xdr:row>9</xdr:row>
      <xdr:rowOff>12700</xdr:rowOff>
    </xdr:to>
    <xdr:sp macro="" textlink="">
      <xdr:nvSpPr>
        <xdr:cNvPr id="16" name="Rectangle 15">
          <a:extLst>
            <a:ext uri="{FF2B5EF4-FFF2-40B4-BE49-F238E27FC236}">
              <a16:creationId xmlns:a16="http://schemas.microsoft.com/office/drawing/2014/main" id="{8F691C31-DA00-AA44-9E0E-B70EBD83343D}"/>
            </a:ext>
          </a:extLst>
        </xdr:cNvPr>
        <xdr:cNvSpPr/>
      </xdr:nvSpPr>
      <xdr:spPr>
        <a:xfrm>
          <a:off x="6032500" y="1028700"/>
          <a:ext cx="2527300" cy="812800"/>
        </a:xfrm>
        <a:prstGeom prst="rect">
          <a:avLst/>
        </a:prstGeom>
        <a:solidFill>
          <a:schemeClr val="bg1"/>
        </a:solidFill>
        <a:ln>
          <a:solidFill>
            <a:schemeClr val="bg1"/>
          </a:solidFill>
        </a:ln>
        <a:effectLst>
          <a:outerShdw dist="50800" dir="4560000" sx="103.667%" sy="103.667%" algn="ctr" rotWithShape="0">
            <a:schemeClr val="bg1">
              <a:lumMod val="65%"/>
              <a:alpha val="61%"/>
            </a:schemeClr>
          </a:outerShdw>
        </a:effectLst>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10</xdr:col>
      <xdr:colOff>584200</xdr:colOff>
      <xdr:row>5</xdr:row>
      <xdr:rowOff>12700</xdr:rowOff>
    </xdr:from>
    <xdr:to>
      <xdr:col>13</xdr:col>
      <xdr:colOff>635000</xdr:colOff>
      <xdr:row>9</xdr:row>
      <xdr:rowOff>12700</xdr:rowOff>
    </xdr:to>
    <xdr:sp macro="" textlink="">
      <xdr:nvSpPr>
        <xdr:cNvPr id="17" name="Rectangle 16">
          <a:extLst>
            <a:ext uri="{FF2B5EF4-FFF2-40B4-BE49-F238E27FC236}">
              <a16:creationId xmlns:a16="http://schemas.microsoft.com/office/drawing/2014/main" id="{83BE5FE4-6065-3243-8764-7669851854F8}"/>
            </a:ext>
          </a:extLst>
        </xdr:cNvPr>
        <xdr:cNvSpPr/>
      </xdr:nvSpPr>
      <xdr:spPr>
        <a:xfrm>
          <a:off x="8839200" y="1028700"/>
          <a:ext cx="2527300" cy="812800"/>
        </a:xfrm>
        <a:prstGeom prst="rect">
          <a:avLst/>
        </a:prstGeom>
        <a:solidFill>
          <a:schemeClr val="bg1"/>
        </a:solidFill>
        <a:ln>
          <a:solidFill>
            <a:schemeClr val="bg1"/>
          </a:solidFill>
        </a:ln>
        <a:effectLst>
          <a:outerShdw dist="50800" dir="4560000" sx="103.667%" sy="103.667%" algn="ctr" rotWithShape="0">
            <a:schemeClr val="bg1">
              <a:lumMod val="65%"/>
              <a:alpha val="61%"/>
            </a:schemeClr>
          </a:outerShdw>
        </a:effectLst>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14</xdr:col>
      <xdr:colOff>63500</xdr:colOff>
      <xdr:row>5</xdr:row>
      <xdr:rowOff>25400</xdr:rowOff>
    </xdr:from>
    <xdr:to>
      <xdr:col>17</xdr:col>
      <xdr:colOff>114300</xdr:colOff>
      <xdr:row>9</xdr:row>
      <xdr:rowOff>25400</xdr:rowOff>
    </xdr:to>
    <xdr:sp macro="" textlink="">
      <xdr:nvSpPr>
        <xdr:cNvPr id="18" name="Rectangle 17">
          <a:extLst>
            <a:ext uri="{FF2B5EF4-FFF2-40B4-BE49-F238E27FC236}">
              <a16:creationId xmlns:a16="http://schemas.microsoft.com/office/drawing/2014/main" id="{0322676F-E367-B14A-AEA1-87291A13839B}"/>
            </a:ext>
          </a:extLst>
        </xdr:cNvPr>
        <xdr:cNvSpPr/>
      </xdr:nvSpPr>
      <xdr:spPr>
        <a:xfrm>
          <a:off x="11620500" y="1041400"/>
          <a:ext cx="2527300" cy="812800"/>
        </a:xfrm>
        <a:prstGeom prst="rect">
          <a:avLst/>
        </a:prstGeom>
        <a:solidFill>
          <a:schemeClr val="bg1"/>
        </a:solidFill>
        <a:ln>
          <a:solidFill>
            <a:schemeClr val="bg1"/>
          </a:solidFill>
        </a:ln>
        <a:effectLst>
          <a:outerShdw dist="50800" dir="4560000" sx="103.667%" sy="103.667%" algn="ctr" rotWithShape="0">
            <a:schemeClr val="bg1">
              <a:lumMod val="65%"/>
              <a:alpha val="61%"/>
            </a:schemeClr>
          </a:outerShdw>
        </a:effectLst>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4</xdr:col>
      <xdr:colOff>50800</xdr:colOff>
      <xdr:row>7</xdr:row>
      <xdr:rowOff>101600</xdr:rowOff>
    </xdr:from>
    <xdr:to>
      <xdr:col>6</xdr:col>
      <xdr:colOff>596900</xdr:colOff>
      <xdr:row>8</xdr:row>
      <xdr:rowOff>101600</xdr:rowOff>
    </xdr:to>
    <xdr:sp macro="" textlink="">
      <xdr:nvSpPr>
        <xdr:cNvPr id="20" name="TextBox 19">
          <a:extLst>
            <a:ext uri="{FF2B5EF4-FFF2-40B4-BE49-F238E27FC236}">
              <a16:creationId xmlns:a16="http://schemas.microsoft.com/office/drawing/2014/main" id="{592CF36C-EC15-C148-BD35-EBA95137E8A1}"/>
            </a:ext>
          </a:extLst>
        </xdr:cNvPr>
        <xdr:cNvSpPr txBox="1"/>
      </xdr:nvSpPr>
      <xdr:spPr>
        <a:xfrm>
          <a:off x="3352800" y="1524000"/>
          <a:ext cx="2197100" cy="203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t> Total Active case</a:t>
          </a:r>
        </a:p>
      </xdr:txBody>
    </xdr:sp>
    <xdr:clientData/>
  </xdr:twoCellAnchor>
  <xdr:twoCellAnchor>
    <xdr:from>
      <xdr:col>7</xdr:col>
      <xdr:colOff>419100</xdr:colOff>
      <xdr:row>7</xdr:row>
      <xdr:rowOff>76200</xdr:rowOff>
    </xdr:from>
    <xdr:to>
      <xdr:col>10</xdr:col>
      <xdr:colOff>139700</xdr:colOff>
      <xdr:row>8</xdr:row>
      <xdr:rowOff>76200</xdr:rowOff>
    </xdr:to>
    <xdr:sp macro="" textlink="">
      <xdr:nvSpPr>
        <xdr:cNvPr id="21" name="TextBox 20">
          <a:extLst>
            <a:ext uri="{FF2B5EF4-FFF2-40B4-BE49-F238E27FC236}">
              <a16:creationId xmlns:a16="http://schemas.microsoft.com/office/drawing/2014/main" id="{3DD4A092-3A34-7840-9D88-4FB22FF14456}"/>
            </a:ext>
          </a:extLst>
        </xdr:cNvPr>
        <xdr:cNvSpPr txBox="1"/>
      </xdr:nvSpPr>
      <xdr:spPr>
        <a:xfrm>
          <a:off x="6197600" y="1498600"/>
          <a:ext cx="2197100" cy="203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t> Total Recovered case</a:t>
          </a:r>
        </a:p>
      </xdr:txBody>
    </xdr:sp>
    <xdr:clientData/>
  </xdr:twoCellAnchor>
  <xdr:twoCellAnchor>
    <xdr:from>
      <xdr:col>10</xdr:col>
      <xdr:colOff>749300</xdr:colOff>
      <xdr:row>7</xdr:row>
      <xdr:rowOff>127000</xdr:rowOff>
    </xdr:from>
    <xdr:to>
      <xdr:col>13</xdr:col>
      <xdr:colOff>469900</xdr:colOff>
      <xdr:row>8</xdr:row>
      <xdr:rowOff>127000</xdr:rowOff>
    </xdr:to>
    <xdr:sp macro="" textlink="">
      <xdr:nvSpPr>
        <xdr:cNvPr id="22" name="TextBox 21">
          <a:extLst>
            <a:ext uri="{FF2B5EF4-FFF2-40B4-BE49-F238E27FC236}">
              <a16:creationId xmlns:a16="http://schemas.microsoft.com/office/drawing/2014/main" id="{87F61B8A-A781-7C43-A8C0-CB9ABED68C4F}"/>
            </a:ext>
          </a:extLst>
        </xdr:cNvPr>
        <xdr:cNvSpPr txBox="1"/>
      </xdr:nvSpPr>
      <xdr:spPr>
        <a:xfrm>
          <a:off x="9004300" y="1549400"/>
          <a:ext cx="2197100" cy="203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t> Total Death</a:t>
          </a:r>
        </a:p>
      </xdr:txBody>
    </xdr:sp>
    <xdr:clientData/>
  </xdr:twoCellAnchor>
  <xdr:twoCellAnchor>
    <xdr:from>
      <xdr:col>14</xdr:col>
      <xdr:colOff>330200</xdr:colOff>
      <xdr:row>7</xdr:row>
      <xdr:rowOff>114300</xdr:rowOff>
    </xdr:from>
    <xdr:to>
      <xdr:col>17</xdr:col>
      <xdr:colOff>50800</xdr:colOff>
      <xdr:row>8</xdr:row>
      <xdr:rowOff>114300</xdr:rowOff>
    </xdr:to>
    <xdr:sp macro="" textlink="">
      <xdr:nvSpPr>
        <xdr:cNvPr id="23" name="TextBox 22">
          <a:extLst>
            <a:ext uri="{FF2B5EF4-FFF2-40B4-BE49-F238E27FC236}">
              <a16:creationId xmlns:a16="http://schemas.microsoft.com/office/drawing/2014/main" id="{A2A74324-2C7E-7244-BFBE-71F4970B621E}"/>
            </a:ext>
          </a:extLst>
        </xdr:cNvPr>
        <xdr:cNvSpPr txBox="1"/>
      </xdr:nvSpPr>
      <xdr:spPr>
        <a:xfrm>
          <a:off x="11887200" y="1536700"/>
          <a:ext cx="2197100" cy="203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a:t> Total case</a:t>
          </a:r>
        </a:p>
      </xdr:txBody>
    </xdr:sp>
    <xdr:clientData/>
  </xdr:twoCellAnchor>
  <xdr:twoCellAnchor>
    <xdr:from>
      <xdr:col>3</xdr:col>
      <xdr:colOff>762000</xdr:colOff>
      <xdr:row>9</xdr:row>
      <xdr:rowOff>165100</xdr:rowOff>
    </xdr:from>
    <xdr:to>
      <xdr:col>11</xdr:col>
      <xdr:colOff>114300</xdr:colOff>
      <xdr:row>27</xdr:row>
      <xdr:rowOff>101600</xdr:rowOff>
    </xdr:to>
    <xdr:sp macro="" textlink="">
      <xdr:nvSpPr>
        <xdr:cNvPr id="3" name="Rectangle 2">
          <a:extLst>
            <a:ext uri="{FF2B5EF4-FFF2-40B4-BE49-F238E27FC236}">
              <a16:creationId xmlns:a16="http://schemas.microsoft.com/office/drawing/2014/main" id="{CDD3AA11-2EB8-EB4C-46D1-6B4FEE542422}"/>
            </a:ext>
          </a:extLst>
        </xdr:cNvPr>
        <xdr:cNvSpPr/>
      </xdr:nvSpPr>
      <xdr:spPr>
        <a:xfrm>
          <a:off x="3238500" y="1993900"/>
          <a:ext cx="5956300" cy="359410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GB" sz="1100"/>
        </a:p>
      </xdr:txBody>
    </xdr:sp>
    <xdr:clientData/>
  </xdr:twoCellAnchor>
  <xdr:twoCellAnchor>
    <xdr:from>
      <xdr:col>11</xdr:col>
      <xdr:colOff>190500</xdr:colOff>
      <xdr:row>9</xdr:row>
      <xdr:rowOff>165100</xdr:rowOff>
    </xdr:from>
    <xdr:to>
      <xdr:col>17</xdr:col>
      <xdr:colOff>177800</xdr:colOff>
      <xdr:row>27</xdr:row>
      <xdr:rowOff>101600</xdr:rowOff>
    </xdr:to>
    <xdr:sp macro="" textlink="">
      <xdr:nvSpPr>
        <xdr:cNvPr id="5" name="Rectangle 4">
          <a:extLst>
            <a:ext uri="{FF2B5EF4-FFF2-40B4-BE49-F238E27FC236}">
              <a16:creationId xmlns:a16="http://schemas.microsoft.com/office/drawing/2014/main" id="{2B019685-D5B8-5F45-A332-D06D2ED0ABF0}"/>
            </a:ext>
          </a:extLst>
        </xdr:cNvPr>
        <xdr:cNvSpPr/>
      </xdr:nvSpPr>
      <xdr:spPr>
        <a:xfrm>
          <a:off x="9271000" y="1993900"/>
          <a:ext cx="4940300" cy="359410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GB" sz="1100"/>
        </a:p>
      </xdr:txBody>
    </xdr:sp>
    <xdr:clientData/>
  </xdr:twoCellAnchor>
  <xdr:twoCellAnchor>
    <xdr:from>
      <xdr:col>3</xdr:col>
      <xdr:colOff>774700</xdr:colOff>
      <xdr:row>27</xdr:row>
      <xdr:rowOff>177800</xdr:rowOff>
    </xdr:from>
    <xdr:to>
      <xdr:col>11</xdr:col>
      <xdr:colOff>127000</xdr:colOff>
      <xdr:row>45</xdr:row>
      <xdr:rowOff>114300</xdr:rowOff>
    </xdr:to>
    <xdr:sp macro="" textlink="">
      <xdr:nvSpPr>
        <xdr:cNvPr id="8" name="Rectangle 7">
          <a:extLst>
            <a:ext uri="{FF2B5EF4-FFF2-40B4-BE49-F238E27FC236}">
              <a16:creationId xmlns:a16="http://schemas.microsoft.com/office/drawing/2014/main" id="{004B978F-5E9E-794E-9716-BDE16B024B80}"/>
            </a:ext>
          </a:extLst>
        </xdr:cNvPr>
        <xdr:cNvSpPr/>
      </xdr:nvSpPr>
      <xdr:spPr>
        <a:xfrm>
          <a:off x="3251200" y="5664200"/>
          <a:ext cx="5956300" cy="359410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GB" sz="1100"/>
        </a:p>
      </xdr:txBody>
    </xdr:sp>
    <xdr:clientData/>
  </xdr:twoCellAnchor>
  <xdr:twoCellAnchor>
    <xdr:from>
      <xdr:col>11</xdr:col>
      <xdr:colOff>203200</xdr:colOff>
      <xdr:row>28</xdr:row>
      <xdr:rowOff>12700</xdr:rowOff>
    </xdr:from>
    <xdr:to>
      <xdr:col>17</xdr:col>
      <xdr:colOff>177800</xdr:colOff>
      <xdr:row>45</xdr:row>
      <xdr:rowOff>76200</xdr:rowOff>
    </xdr:to>
    <xdr:sp macro="" textlink="">
      <xdr:nvSpPr>
        <xdr:cNvPr id="9" name="Rectangle 8">
          <a:extLst>
            <a:ext uri="{FF2B5EF4-FFF2-40B4-BE49-F238E27FC236}">
              <a16:creationId xmlns:a16="http://schemas.microsoft.com/office/drawing/2014/main" id="{D1434ECD-D2E4-4C4B-A914-F4C6C4227F91}"/>
            </a:ext>
          </a:extLst>
        </xdr:cNvPr>
        <xdr:cNvSpPr/>
      </xdr:nvSpPr>
      <xdr:spPr>
        <a:xfrm>
          <a:off x="9283700" y="5702300"/>
          <a:ext cx="4927600" cy="3517900"/>
        </a:xfrm>
        <a:prstGeom prst="rect">
          <a:avLst/>
        </a:prstGeom>
        <a:ln>
          <a:solidFill>
            <a:schemeClr val="bg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GB" sz="1100"/>
        </a:p>
      </xdr:txBody>
    </xdr:sp>
    <xdr:clientData/>
  </xdr:twoCellAnchor>
  <xdr:twoCellAnchor>
    <xdr:from>
      <xdr:col>3</xdr:col>
      <xdr:colOff>762000</xdr:colOff>
      <xdr:row>11</xdr:row>
      <xdr:rowOff>12700</xdr:rowOff>
    </xdr:from>
    <xdr:to>
      <xdr:col>11</xdr:col>
      <xdr:colOff>127000</xdr:colOff>
      <xdr:row>27</xdr:row>
      <xdr:rowOff>50800</xdr:rowOff>
    </xdr:to>
    <xdr:graphicFrame macro="">
      <xdr:nvGraphicFramePr>
        <xdr:cNvPr id="12" name="Chart 11">
          <a:extLst>
            <a:ext uri="{FF2B5EF4-FFF2-40B4-BE49-F238E27FC236}">
              <a16:creationId xmlns:a16="http://schemas.microsoft.com/office/drawing/2014/main" id="{FF40A309-8A5F-D747-A660-B06244886882}"/>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3</xdr:col>
      <xdr:colOff>762000</xdr:colOff>
      <xdr:row>9</xdr:row>
      <xdr:rowOff>165100</xdr:rowOff>
    </xdr:from>
    <xdr:to>
      <xdr:col>8</xdr:col>
      <xdr:colOff>266700</xdr:colOff>
      <xdr:row>10</xdr:row>
      <xdr:rowOff>190500</xdr:rowOff>
    </xdr:to>
    <xdr:sp macro="" textlink="">
      <xdr:nvSpPr>
        <xdr:cNvPr id="15" name="TextBox 14">
          <a:extLst>
            <a:ext uri="{FF2B5EF4-FFF2-40B4-BE49-F238E27FC236}">
              <a16:creationId xmlns:a16="http://schemas.microsoft.com/office/drawing/2014/main" id="{E1E343A2-6778-CF5B-241B-4DE267F8B357}"/>
            </a:ext>
          </a:extLst>
        </xdr:cNvPr>
        <xdr:cNvSpPr txBox="1"/>
      </xdr:nvSpPr>
      <xdr:spPr>
        <a:xfrm>
          <a:off x="3238500" y="1993900"/>
          <a:ext cx="3632200" cy="22860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Top 10 Highest recovered rate per country</a:t>
          </a:r>
        </a:p>
      </xdr:txBody>
    </xdr:sp>
    <xdr:clientData/>
  </xdr:twoCellAnchor>
  <xdr:twoCellAnchor>
    <xdr:from>
      <xdr:col>11</xdr:col>
      <xdr:colOff>215900</xdr:colOff>
      <xdr:row>11</xdr:row>
      <xdr:rowOff>114300</xdr:rowOff>
    </xdr:from>
    <xdr:to>
      <xdr:col>17</xdr:col>
      <xdr:colOff>177800</xdr:colOff>
      <xdr:row>27</xdr:row>
      <xdr:rowOff>50800</xdr:rowOff>
    </xdr:to>
    <xdr:graphicFrame macro="">
      <xdr:nvGraphicFramePr>
        <xdr:cNvPr id="19" name="Chart 18">
          <a:extLst>
            <a:ext uri="{FF2B5EF4-FFF2-40B4-BE49-F238E27FC236}">
              <a16:creationId xmlns:a16="http://schemas.microsoft.com/office/drawing/2014/main" id="{F09A4E64-9E20-D84D-A1A7-FC309112A5A9}"/>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xdr:from>
      <xdr:col>11</xdr:col>
      <xdr:colOff>222526</xdr:colOff>
      <xdr:row>10</xdr:row>
      <xdr:rowOff>12147</xdr:rowOff>
    </xdr:from>
    <xdr:to>
      <xdr:col>15</xdr:col>
      <xdr:colOff>552726</xdr:colOff>
      <xdr:row>11</xdr:row>
      <xdr:rowOff>33130</xdr:rowOff>
    </xdr:to>
    <xdr:sp macro="" textlink="">
      <xdr:nvSpPr>
        <xdr:cNvPr id="24" name="TextBox 23">
          <a:extLst>
            <a:ext uri="{FF2B5EF4-FFF2-40B4-BE49-F238E27FC236}">
              <a16:creationId xmlns:a16="http://schemas.microsoft.com/office/drawing/2014/main" id="{2F16744A-6021-934F-BDD6-5DD950EE501A}"/>
            </a:ext>
          </a:extLst>
        </xdr:cNvPr>
        <xdr:cNvSpPr txBox="1"/>
      </xdr:nvSpPr>
      <xdr:spPr>
        <a:xfrm>
          <a:off x="9333396" y="1999973"/>
          <a:ext cx="3643243" cy="219766"/>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Top 10 Highest average recovered country </a:t>
          </a:r>
        </a:p>
      </xdr:txBody>
    </xdr:sp>
    <xdr:clientData/>
  </xdr:twoCellAnchor>
  <xdr:twoCellAnchor>
    <xdr:from>
      <xdr:col>3</xdr:col>
      <xdr:colOff>774700</xdr:colOff>
      <xdr:row>29</xdr:row>
      <xdr:rowOff>152400</xdr:rowOff>
    </xdr:from>
    <xdr:to>
      <xdr:col>11</xdr:col>
      <xdr:colOff>127000</xdr:colOff>
      <xdr:row>44</xdr:row>
      <xdr:rowOff>190500</xdr:rowOff>
    </xdr:to>
    <xdr:graphicFrame macro="">
      <xdr:nvGraphicFramePr>
        <xdr:cNvPr id="26" name="Chart 25">
          <a:extLst>
            <a:ext uri="{FF2B5EF4-FFF2-40B4-BE49-F238E27FC236}">
              <a16:creationId xmlns:a16="http://schemas.microsoft.com/office/drawing/2014/main" id="{40B67765-39AD-DF4B-9BAD-20BAB6039295}"/>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5"/>
        </a:graphicData>
      </a:graphic>
    </xdr:graphicFrame>
    <xdr:clientData/>
  </xdr:twoCellAnchor>
  <xdr:twoCellAnchor>
    <xdr:from>
      <xdr:col>4</xdr:col>
      <xdr:colOff>0</xdr:colOff>
      <xdr:row>28</xdr:row>
      <xdr:rowOff>38100</xdr:rowOff>
    </xdr:from>
    <xdr:to>
      <xdr:col>8</xdr:col>
      <xdr:colOff>330200</xdr:colOff>
      <xdr:row>29</xdr:row>
      <xdr:rowOff>63500</xdr:rowOff>
    </xdr:to>
    <xdr:sp macro="" textlink="">
      <xdr:nvSpPr>
        <xdr:cNvPr id="27" name="TextBox 26">
          <a:extLst>
            <a:ext uri="{FF2B5EF4-FFF2-40B4-BE49-F238E27FC236}">
              <a16:creationId xmlns:a16="http://schemas.microsoft.com/office/drawing/2014/main" id="{71CB04A6-9F6A-034D-B465-1F4B323353DF}"/>
            </a:ext>
          </a:extLst>
        </xdr:cNvPr>
        <xdr:cNvSpPr txBox="1"/>
      </xdr:nvSpPr>
      <xdr:spPr>
        <a:xfrm>
          <a:off x="3302000" y="5727700"/>
          <a:ext cx="3632200" cy="22860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10 country with lowest recovery rate </a:t>
          </a:r>
        </a:p>
      </xdr:txBody>
    </xdr:sp>
    <xdr:clientData/>
  </xdr:twoCellAnchor>
  <xdr:twoCellAnchor>
    <xdr:from>
      <xdr:col>11</xdr:col>
      <xdr:colOff>203200</xdr:colOff>
      <xdr:row>29</xdr:row>
      <xdr:rowOff>88900</xdr:rowOff>
    </xdr:from>
    <xdr:to>
      <xdr:col>17</xdr:col>
      <xdr:colOff>203200</xdr:colOff>
      <xdr:row>44</xdr:row>
      <xdr:rowOff>177800</xdr:rowOff>
    </xdr:to>
    <xdr:graphicFrame macro="">
      <xdr:nvGraphicFramePr>
        <xdr:cNvPr id="28" name="Chart 27">
          <a:extLst>
            <a:ext uri="{FF2B5EF4-FFF2-40B4-BE49-F238E27FC236}">
              <a16:creationId xmlns:a16="http://schemas.microsoft.com/office/drawing/2014/main" id="{DAF46DAC-E147-6349-A18E-3FECF018DB41}"/>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6"/>
        </a:graphicData>
      </a:graphic>
    </xdr:graphicFrame>
    <xdr:clientData/>
  </xdr:twoCellAnchor>
  <xdr:twoCellAnchor>
    <xdr:from>
      <xdr:col>11</xdr:col>
      <xdr:colOff>266700</xdr:colOff>
      <xdr:row>28</xdr:row>
      <xdr:rowOff>0</xdr:rowOff>
    </xdr:from>
    <xdr:to>
      <xdr:col>15</xdr:col>
      <xdr:colOff>596900</xdr:colOff>
      <xdr:row>29</xdr:row>
      <xdr:rowOff>25400</xdr:rowOff>
    </xdr:to>
    <xdr:sp macro="" textlink="">
      <xdr:nvSpPr>
        <xdr:cNvPr id="29" name="TextBox 28">
          <a:extLst>
            <a:ext uri="{FF2B5EF4-FFF2-40B4-BE49-F238E27FC236}">
              <a16:creationId xmlns:a16="http://schemas.microsoft.com/office/drawing/2014/main" id="{E94756F5-AC76-9945-AE47-D888AA3E194F}"/>
            </a:ext>
          </a:extLst>
        </xdr:cNvPr>
        <xdr:cNvSpPr txBox="1"/>
      </xdr:nvSpPr>
      <xdr:spPr>
        <a:xfrm>
          <a:off x="9347200" y="5689600"/>
          <a:ext cx="3632200" cy="228600"/>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Total cases to total recoverd per country</a:t>
          </a:r>
        </a:p>
      </xdr:txBody>
    </xdr:sp>
    <xdr:clientData/>
  </xdr:twoCellAnchor>
  <xdr:twoCellAnchor>
    <xdr:from>
      <xdr:col>0</xdr:col>
      <xdr:colOff>287131</xdr:colOff>
      <xdr:row>22</xdr:row>
      <xdr:rowOff>88349</xdr:rowOff>
    </xdr:from>
    <xdr:to>
      <xdr:col>3</xdr:col>
      <xdr:colOff>309218</xdr:colOff>
      <xdr:row>24</xdr:row>
      <xdr:rowOff>143565</xdr:rowOff>
    </xdr:to>
    <xdr:sp macro="" textlink="'Pivot table'!$AU$5">
      <xdr:nvSpPr>
        <xdr:cNvPr id="35" name="TextBox 34">
          <a:extLst>
            <a:ext uri="{FF2B5EF4-FFF2-40B4-BE49-F238E27FC236}">
              <a16:creationId xmlns:a16="http://schemas.microsoft.com/office/drawing/2014/main" id="{92F4EFF2-D01E-7EE6-C7E3-C5BE29B2C735}"/>
            </a:ext>
          </a:extLst>
        </xdr:cNvPr>
        <xdr:cNvSpPr txBox="1"/>
      </xdr:nvSpPr>
      <xdr:spPr>
        <a:xfrm>
          <a:off x="287131" y="4461566"/>
          <a:ext cx="2506870" cy="452782"/>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85627BF-17BE-3D40-A308-0D7F87523550}" type="TxLink">
            <a:rPr lang="en-US" sz="1800" b="0" i="0" u="none" strike="noStrike">
              <a:solidFill>
                <a:srgbClr val="000000"/>
              </a:solidFill>
              <a:latin typeface="Calibri"/>
              <a:cs typeface="Calibri"/>
            </a:rPr>
            <a:pPr/>
            <a:t> 3,173,247 </a:t>
          </a:fld>
          <a:endParaRPr lang="en-US" sz="1600"/>
        </a:p>
      </xdr:txBody>
    </xdr:sp>
    <xdr:clientData/>
  </xdr:twoCellAnchor>
  <xdr:twoCellAnchor>
    <xdr:from>
      <xdr:col>0</xdr:col>
      <xdr:colOff>295964</xdr:colOff>
      <xdr:row>26</xdr:row>
      <xdr:rowOff>185531</xdr:rowOff>
    </xdr:from>
    <xdr:to>
      <xdr:col>3</xdr:col>
      <xdr:colOff>318051</xdr:colOff>
      <xdr:row>29</xdr:row>
      <xdr:rowOff>86139</xdr:rowOff>
    </xdr:to>
    <xdr:sp macro="" textlink="'Pivot table'!$AV$5">
      <xdr:nvSpPr>
        <xdr:cNvPr id="36" name="TextBox 35">
          <a:extLst>
            <a:ext uri="{FF2B5EF4-FFF2-40B4-BE49-F238E27FC236}">
              <a16:creationId xmlns:a16="http://schemas.microsoft.com/office/drawing/2014/main" id="{58860189-75DF-184A-AFCD-090B754CD32F}"/>
            </a:ext>
          </a:extLst>
        </xdr:cNvPr>
        <xdr:cNvSpPr txBox="1"/>
      </xdr:nvSpPr>
      <xdr:spPr>
        <a:xfrm>
          <a:off x="295964" y="5353879"/>
          <a:ext cx="2506870" cy="496956"/>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412C146-740F-7C48-B9D4-246684610373}" type="TxLink">
            <a:rPr lang="en-US" sz="2000" b="0" i="0" u="none" strike="noStrike">
              <a:solidFill>
                <a:srgbClr val="000000"/>
              </a:solidFill>
              <a:latin typeface="Calibri"/>
              <a:cs typeface="Calibri"/>
            </a:rPr>
            <a:pPr/>
            <a:t> 3,163,849 </a:t>
          </a:fld>
          <a:endParaRPr lang="en-GB" sz="1800"/>
        </a:p>
      </xdr:txBody>
    </xdr:sp>
    <xdr:clientData/>
  </xdr:twoCellAnchor>
  <xdr:twoCellAnchor>
    <xdr:from>
      <xdr:col>0</xdr:col>
      <xdr:colOff>282713</xdr:colOff>
      <xdr:row>31</xdr:row>
      <xdr:rowOff>183324</xdr:rowOff>
    </xdr:from>
    <xdr:to>
      <xdr:col>3</xdr:col>
      <xdr:colOff>304800</xdr:colOff>
      <xdr:row>34</xdr:row>
      <xdr:rowOff>83932</xdr:rowOff>
    </xdr:to>
    <xdr:sp macro="" textlink="'Pivot table'!$AW$5">
      <xdr:nvSpPr>
        <xdr:cNvPr id="37" name="TextBox 36">
          <a:extLst>
            <a:ext uri="{FF2B5EF4-FFF2-40B4-BE49-F238E27FC236}">
              <a16:creationId xmlns:a16="http://schemas.microsoft.com/office/drawing/2014/main" id="{F682A741-BE24-814C-AC1C-491B0B4BEFAD}"/>
            </a:ext>
          </a:extLst>
        </xdr:cNvPr>
        <xdr:cNvSpPr txBox="1"/>
      </xdr:nvSpPr>
      <xdr:spPr>
        <a:xfrm>
          <a:off x="282713" y="6345585"/>
          <a:ext cx="2506870" cy="496956"/>
        </a:xfrm>
        <a:prstGeom prst="rect">
          <a:avLst/>
        </a:prstGeom>
        <a:solidFill>
          <a:schemeClr val="lt1"/>
        </a:solidFill>
        <a:ln w="9525" cmpd="sng">
          <a:solidFill>
            <a:schemeClr val="lt1">
              <a:shade val="5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B2D4BD8-AA70-6A45-84D3-627D64DD45F9}" type="TxLink">
            <a:rPr lang="en-US" sz="2000" b="0" i="0" u="none" strike="noStrike">
              <a:solidFill>
                <a:srgbClr val="000000"/>
              </a:solidFill>
              <a:latin typeface="Calibri"/>
              <a:cs typeface="Calibri"/>
            </a:rPr>
            <a:pPr/>
            <a:t>99.7%</a:t>
          </a:fld>
          <a:endParaRPr lang="en-GB" sz="1800"/>
        </a:p>
      </xdr:txBody>
    </xdr:sp>
    <xdr:clientData/>
  </xdr:twoCellAnchor>
  <xdr:twoCellAnchor editAs="oneCell">
    <xdr:from>
      <xdr:col>0</xdr:col>
      <xdr:colOff>183321</xdr:colOff>
      <xdr:row>6</xdr:row>
      <xdr:rowOff>183323</xdr:rowOff>
    </xdr:from>
    <xdr:to>
      <xdr:col>3</xdr:col>
      <xdr:colOff>585303</xdr:colOff>
      <xdr:row>20</xdr:row>
      <xdr:rowOff>77305</xdr:rowOff>
    </xdr:to>
    <mc:AlternateContent xmlns:mc="http://schemas.openxmlformats.org/markup-compatibility/2006" xmlns:a14="http://schemas.microsoft.com/office/drawing/2010/main">
      <mc:Choice Requires="a14">
        <xdr:graphicFrame macro="">
          <xdr:nvGraphicFramePr>
            <xdr:cNvPr id="38" name="Country 1">
              <a:extLst>
                <a:ext uri="{FF2B5EF4-FFF2-40B4-BE49-F238E27FC236}">
                  <a16:creationId xmlns:a16="http://schemas.microsoft.com/office/drawing/2014/main" id="{09086E1C-044D-B24A-A232-6C53F69D83AC}"/>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83321" y="1402523"/>
              <a:ext cx="2878482" cy="273878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463827</xdr:colOff>
      <xdr:row>5</xdr:row>
      <xdr:rowOff>143566</xdr:rowOff>
    </xdr:from>
    <xdr:to>
      <xdr:col>6</xdr:col>
      <xdr:colOff>706783</xdr:colOff>
      <xdr:row>7</xdr:row>
      <xdr:rowOff>121479</xdr:rowOff>
    </xdr:to>
    <xdr:sp macro="" textlink="'Pivot table'!$M$4">
      <xdr:nvSpPr>
        <xdr:cNvPr id="39" name="TextBox 38">
          <a:extLst>
            <a:ext uri="{FF2B5EF4-FFF2-40B4-BE49-F238E27FC236}">
              <a16:creationId xmlns:a16="http://schemas.microsoft.com/office/drawing/2014/main" id="{B4F0129E-EEDE-0766-9AD8-39BA23A60E10}"/>
            </a:ext>
          </a:extLst>
        </xdr:cNvPr>
        <xdr:cNvSpPr txBox="1"/>
      </xdr:nvSpPr>
      <xdr:spPr>
        <a:xfrm>
          <a:off x="3776870" y="1137479"/>
          <a:ext cx="1899478" cy="375478"/>
        </a:xfrm>
        <a:prstGeom prst="rect">
          <a:avLst/>
        </a:prstGeom>
        <a:solidFill>
          <a:schemeClr val="bg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067B7E1-188B-824B-828B-F04150212AAA}" type="TxLink">
            <a:rPr lang="en-US" sz="2000" b="0" i="0" u="none" strike="noStrike">
              <a:solidFill>
                <a:srgbClr val="C00000"/>
              </a:solidFill>
              <a:latin typeface="Calibri"/>
              <a:cs typeface="Calibri"/>
            </a:rPr>
            <a:pPr/>
            <a:t> 19,291,756 </a:t>
          </a:fld>
          <a:endParaRPr lang="en-US" sz="2000">
            <a:solidFill>
              <a:srgbClr val="C00000"/>
            </a:solidFill>
          </a:endParaRPr>
        </a:p>
      </xdr:txBody>
    </xdr:sp>
    <xdr:clientData/>
  </xdr:twoCellAnchor>
  <xdr:twoCellAnchor>
    <xdr:from>
      <xdr:col>7</xdr:col>
      <xdr:colOff>706783</xdr:colOff>
      <xdr:row>5</xdr:row>
      <xdr:rowOff>143565</xdr:rowOff>
    </xdr:from>
    <xdr:to>
      <xdr:col>10</xdr:col>
      <xdr:colOff>11043</xdr:colOff>
      <xdr:row>7</xdr:row>
      <xdr:rowOff>99392</xdr:rowOff>
    </xdr:to>
    <xdr:sp macro="" textlink="'Pivot table'!$E$4">
      <xdr:nvSpPr>
        <xdr:cNvPr id="40" name="TextBox 39">
          <a:extLst>
            <a:ext uri="{FF2B5EF4-FFF2-40B4-BE49-F238E27FC236}">
              <a16:creationId xmlns:a16="http://schemas.microsoft.com/office/drawing/2014/main" id="{A7C66383-A369-1798-4E98-C022E43CA024}"/>
            </a:ext>
          </a:extLst>
        </xdr:cNvPr>
        <xdr:cNvSpPr txBox="1"/>
      </xdr:nvSpPr>
      <xdr:spPr>
        <a:xfrm>
          <a:off x="6504609" y="1137478"/>
          <a:ext cx="1789043" cy="353392"/>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505EF25-51D4-404A-91FB-55F3185DE4F4}" type="TxLink">
            <a:rPr lang="en-US" sz="2000" b="0" i="0" u="none" strike="noStrike">
              <a:solidFill>
                <a:schemeClr val="accent6">
                  <a:lumMod val="75%"/>
                </a:schemeClr>
              </a:solidFill>
              <a:latin typeface="Calibri"/>
              <a:cs typeface="Calibri"/>
            </a:rPr>
            <a:pPr/>
            <a:t> 628,720,077 </a:t>
          </a:fld>
          <a:endParaRPr lang="en-GB" sz="2000">
            <a:solidFill>
              <a:schemeClr val="accent6">
                <a:lumMod val="75%"/>
              </a:schemeClr>
            </a:solidFill>
          </a:endParaRPr>
        </a:p>
      </xdr:txBody>
    </xdr:sp>
    <xdr:clientData/>
  </xdr:twoCellAnchor>
  <xdr:twoCellAnchor>
    <xdr:from>
      <xdr:col>11</xdr:col>
      <xdr:colOff>353391</xdr:colOff>
      <xdr:row>5</xdr:row>
      <xdr:rowOff>143565</xdr:rowOff>
    </xdr:from>
    <xdr:to>
      <xdr:col>13</xdr:col>
      <xdr:colOff>452783</xdr:colOff>
      <xdr:row>7</xdr:row>
      <xdr:rowOff>143565</xdr:rowOff>
    </xdr:to>
    <xdr:sp macro="" textlink="'Pivot table'!$I$4">
      <xdr:nvSpPr>
        <xdr:cNvPr id="41" name="TextBox 40">
          <a:extLst>
            <a:ext uri="{FF2B5EF4-FFF2-40B4-BE49-F238E27FC236}">
              <a16:creationId xmlns:a16="http://schemas.microsoft.com/office/drawing/2014/main" id="{755E3EF5-094F-27AE-CB7B-8BB11523F120}"/>
            </a:ext>
          </a:extLst>
        </xdr:cNvPr>
        <xdr:cNvSpPr txBox="1"/>
      </xdr:nvSpPr>
      <xdr:spPr>
        <a:xfrm>
          <a:off x="9464261" y="1137478"/>
          <a:ext cx="1755913" cy="397565"/>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23483D3-F793-5F45-9166-6318446B9C77}" type="TxLink">
            <a:rPr lang="en-US" sz="2000" b="0" i="0" u="none" strike="noStrike">
              <a:solidFill>
                <a:srgbClr val="FF0000"/>
              </a:solidFill>
              <a:latin typeface="Calibri"/>
              <a:cs typeface="Calibri"/>
            </a:rPr>
            <a:pPr/>
            <a:t> 6,763,000 </a:t>
          </a:fld>
          <a:endParaRPr lang="en-GB" sz="2000">
            <a:solidFill>
              <a:srgbClr val="FF0000"/>
            </a:solidFill>
          </a:endParaRPr>
        </a:p>
      </xdr:txBody>
    </xdr:sp>
    <xdr:clientData/>
  </xdr:twoCellAnchor>
  <xdr:twoCellAnchor>
    <xdr:from>
      <xdr:col>14</xdr:col>
      <xdr:colOff>629479</xdr:colOff>
      <xdr:row>5</xdr:row>
      <xdr:rowOff>132521</xdr:rowOff>
    </xdr:from>
    <xdr:to>
      <xdr:col>16</xdr:col>
      <xdr:colOff>618435</xdr:colOff>
      <xdr:row>7</xdr:row>
      <xdr:rowOff>165651</xdr:rowOff>
    </xdr:to>
    <xdr:sp macro="" textlink="'Pivot table'!$A$4">
      <xdr:nvSpPr>
        <xdr:cNvPr id="42" name="TextBox 41">
          <a:extLst>
            <a:ext uri="{FF2B5EF4-FFF2-40B4-BE49-F238E27FC236}">
              <a16:creationId xmlns:a16="http://schemas.microsoft.com/office/drawing/2014/main" id="{92E1161F-356E-533C-33DF-E96B82AB97B3}"/>
            </a:ext>
          </a:extLst>
        </xdr:cNvPr>
        <xdr:cNvSpPr txBox="1"/>
      </xdr:nvSpPr>
      <xdr:spPr>
        <a:xfrm>
          <a:off x="12225131" y="1126434"/>
          <a:ext cx="1645478" cy="430695"/>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D89D5FE-5E9C-DE4D-A251-16C697744CDA}" type="TxLink">
            <a:rPr lang="en-US" sz="2000" b="0" i="0" u="none" strike="noStrike">
              <a:solidFill>
                <a:srgbClr val="0070C0"/>
              </a:solidFill>
              <a:latin typeface="Calibri"/>
              <a:cs typeface="Calibri"/>
            </a:rPr>
            <a:pPr/>
            <a:t> 675,319,264 </a:t>
          </a:fld>
          <a:endParaRPr lang="en-GB" sz="2000">
            <a:solidFill>
              <a:srgbClr val="0070C0"/>
            </a:solidFill>
          </a:endParaRPr>
        </a:p>
      </xdr:txBody>
    </xdr:sp>
    <xdr:clientData/>
  </xdr:twoCellAnchor>
  <xdr:twoCellAnchor>
    <xdr:from>
      <xdr:col>0</xdr:col>
      <xdr:colOff>231912</xdr:colOff>
      <xdr:row>20</xdr:row>
      <xdr:rowOff>165653</xdr:rowOff>
    </xdr:from>
    <xdr:to>
      <xdr:col>2</xdr:col>
      <xdr:colOff>397564</xdr:colOff>
      <xdr:row>22</xdr:row>
      <xdr:rowOff>22088</xdr:rowOff>
    </xdr:to>
    <xdr:sp macro="" textlink="">
      <xdr:nvSpPr>
        <xdr:cNvPr id="43" name="TextBox 42">
          <a:extLst>
            <a:ext uri="{FF2B5EF4-FFF2-40B4-BE49-F238E27FC236}">
              <a16:creationId xmlns:a16="http://schemas.microsoft.com/office/drawing/2014/main" id="{015923E6-D22A-5C86-4E24-E6C177E08C80}"/>
            </a:ext>
          </a:extLst>
        </xdr:cNvPr>
        <xdr:cNvSpPr txBox="1"/>
      </xdr:nvSpPr>
      <xdr:spPr>
        <a:xfrm>
          <a:off x="231912" y="4141305"/>
          <a:ext cx="1822174" cy="254000"/>
        </a:xfrm>
        <a:prstGeom prst="rect">
          <a:avLst/>
        </a:prstGeom>
        <a:solidFill>
          <a:schemeClr val="accent1">
            <a:lumMod val="75%"/>
          </a:schemeClr>
        </a:solidFill>
        <a:ln w="9525" cmpd="sng">
          <a:solidFill>
            <a:schemeClr val="accent1">
              <a:lumMod val="75%"/>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1"/>
              </a:solidFill>
            </a:rPr>
            <a:t>Total case</a:t>
          </a:r>
        </a:p>
      </xdr:txBody>
    </xdr:sp>
    <xdr:clientData/>
  </xdr:twoCellAnchor>
  <xdr:twoCellAnchor>
    <xdr:from>
      <xdr:col>0</xdr:col>
      <xdr:colOff>185531</xdr:colOff>
      <xdr:row>25</xdr:row>
      <xdr:rowOff>30923</xdr:rowOff>
    </xdr:from>
    <xdr:to>
      <xdr:col>2</xdr:col>
      <xdr:colOff>351183</xdr:colOff>
      <xdr:row>26</xdr:row>
      <xdr:rowOff>86140</xdr:rowOff>
    </xdr:to>
    <xdr:sp macro="" textlink="">
      <xdr:nvSpPr>
        <xdr:cNvPr id="44" name="TextBox 43">
          <a:extLst>
            <a:ext uri="{FF2B5EF4-FFF2-40B4-BE49-F238E27FC236}">
              <a16:creationId xmlns:a16="http://schemas.microsoft.com/office/drawing/2014/main" id="{6D7E52D7-DFE3-5046-97AB-826F23A0E755}"/>
            </a:ext>
          </a:extLst>
        </xdr:cNvPr>
        <xdr:cNvSpPr txBox="1"/>
      </xdr:nvSpPr>
      <xdr:spPr>
        <a:xfrm>
          <a:off x="185531" y="5000488"/>
          <a:ext cx="1822174" cy="254000"/>
        </a:xfrm>
        <a:prstGeom prst="rect">
          <a:avLst/>
        </a:prstGeom>
        <a:solidFill>
          <a:schemeClr val="accent1">
            <a:lumMod val="75%"/>
          </a:schemeClr>
        </a:solidFill>
        <a:ln w="9525" cmpd="sng">
          <a:solidFill>
            <a:schemeClr val="accent1">
              <a:lumMod val="75%"/>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1"/>
              </a:solidFill>
            </a:rPr>
            <a:t>Total Recovery</a:t>
          </a:r>
        </a:p>
      </xdr:txBody>
    </xdr:sp>
    <xdr:clientData/>
  </xdr:twoCellAnchor>
  <xdr:twoCellAnchor>
    <xdr:from>
      <xdr:col>0</xdr:col>
      <xdr:colOff>183322</xdr:colOff>
      <xdr:row>29</xdr:row>
      <xdr:rowOff>194366</xdr:rowOff>
    </xdr:from>
    <xdr:to>
      <xdr:col>2</xdr:col>
      <xdr:colOff>348974</xdr:colOff>
      <xdr:row>31</xdr:row>
      <xdr:rowOff>50801</xdr:rowOff>
    </xdr:to>
    <xdr:sp macro="" textlink="">
      <xdr:nvSpPr>
        <xdr:cNvPr id="45" name="TextBox 44">
          <a:extLst>
            <a:ext uri="{FF2B5EF4-FFF2-40B4-BE49-F238E27FC236}">
              <a16:creationId xmlns:a16="http://schemas.microsoft.com/office/drawing/2014/main" id="{1EAD327F-A939-EB4E-830E-285D31D8A29C}"/>
            </a:ext>
          </a:extLst>
        </xdr:cNvPr>
        <xdr:cNvSpPr txBox="1"/>
      </xdr:nvSpPr>
      <xdr:spPr>
        <a:xfrm>
          <a:off x="183322" y="5959062"/>
          <a:ext cx="1822174" cy="254000"/>
        </a:xfrm>
        <a:prstGeom prst="rect">
          <a:avLst/>
        </a:prstGeom>
        <a:solidFill>
          <a:schemeClr val="accent1">
            <a:lumMod val="75%"/>
          </a:schemeClr>
        </a:solidFill>
        <a:ln w="9525" cmpd="sng">
          <a:solidFill>
            <a:schemeClr val="accent1">
              <a:lumMod val="75%"/>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bg1"/>
              </a:solidFill>
            </a:rPr>
            <a:t>Recovery rate</a:t>
          </a:r>
          <a:r>
            <a:rPr lang="en-GB" sz="1400" b="1" baseline="0%">
              <a:solidFill>
                <a:schemeClr val="bg1"/>
              </a:solidFill>
            </a:rPr>
            <a:t> (%)</a:t>
          </a:r>
          <a:endParaRPr lang="en-GB" sz="1400" b="1">
            <a:solidFill>
              <a:schemeClr val="bg1"/>
            </a:solidFill>
          </a:endParaRPr>
        </a:p>
      </xdr:txBody>
    </xdr:sp>
    <xdr:clientData/>
  </xdr:twoCellAnchor>
  <xdr:twoCellAnchor>
    <xdr:from>
      <xdr:col>0</xdr:col>
      <xdr:colOff>198781</xdr:colOff>
      <xdr:row>34</xdr:row>
      <xdr:rowOff>176695</xdr:rowOff>
    </xdr:from>
    <xdr:to>
      <xdr:col>3</xdr:col>
      <xdr:colOff>596347</xdr:colOff>
      <xdr:row>45</xdr:row>
      <xdr:rowOff>147983</xdr:rowOff>
    </xdr:to>
    <xdr:graphicFrame macro="">
      <xdr:nvGraphicFramePr>
        <xdr:cNvPr id="48" name="Chart 47">
          <a:extLst>
            <a:ext uri="{FF2B5EF4-FFF2-40B4-BE49-F238E27FC236}">
              <a16:creationId xmlns:a16="http://schemas.microsoft.com/office/drawing/2014/main" id="{8A1B6C5D-363F-6245-8B2C-C944EFE2FC58}"/>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7"/>
        </a:graphicData>
      </a:graphic>
    </xdr:graphicFrame>
    <xdr:clientData/>
  </xdr:twoCellAnchor>
</xdr:wsDr>
</file>

<file path=xl/drawings/drawing3.xml><?xml version="1.0" encoding="utf-8"?>
<c:userShapes xmlns:c="http://purl.oclc.org/ooxml/drawingml/chart">
  <cdr:relSizeAnchor xmlns:cdr="http://purl.oclc.org/ooxml/drawingml/chartDrawing">
    <cdr:from>
      <cdr:x>0.15532</cdr:x>
      <cdr:y>0.11969</cdr:y>
    </cdr:from>
    <cdr:to>
      <cdr:x>0.19787</cdr:x>
      <cdr:y>0.16988</cdr:y>
    </cdr:to>
    <cdr:sp macro="" textlink="">
      <cdr:nvSpPr>
        <cdr:cNvPr id="3" name="TextBox 2">
          <a:extLst xmlns:a="http://purl.oclc.org/ooxml/drawingml/main">
            <a:ext uri="{FF2B5EF4-FFF2-40B4-BE49-F238E27FC236}">
              <a16:creationId xmlns:a16="http://schemas.microsoft.com/office/drawing/2014/main" id="{B08E069E-5163-5B03-99E7-342A5B3EF6F6}"/>
            </a:ext>
          </a:extLst>
        </cdr:cNvPr>
        <cdr:cNvSpPr txBox="1"/>
      </cdr:nvSpPr>
      <cdr:spPr>
        <a:xfrm xmlns:a="http://purl.oclc.org/ooxml/drawingml/main">
          <a:off x="927100" y="393700"/>
          <a:ext cx="254000" cy="165100"/>
        </a:xfrm>
        <a:prstGeom xmlns:a="http://purl.oclc.org/ooxml/drawingml/main" prst="rect">
          <a:avLst/>
        </a:prstGeom>
      </cdr:spPr>
      <cdr:txBody>
        <a:bodyPr xmlns:a="http://purl.oclc.org/ooxml/drawingml/main" vertOverflow="clip" wrap="square" rtlCol="0"/>
        <a:lstStyle xmlns:a="http://purl.oclc.org/ooxml/drawingml/main"/>
        <a:p xmlns:a="http://purl.oclc.org/ooxml/drawingml/main">
          <a:endParaRPr lang="en-GB" sz="1100"/>
        </a:p>
      </cdr:txBody>
    </cdr:sp>
  </cdr:relSizeAnchor>
  <cdr:relSizeAnchor xmlns:cdr="http://purl.oclc.org/ooxml/drawingml/chartDrawing">
    <cdr:from>
      <cdr:x>0.15106</cdr:x>
      <cdr:y>0.11197</cdr:y>
    </cdr:from>
    <cdr:to>
      <cdr:x>0.24468</cdr:x>
      <cdr:y>0.16988</cdr:y>
    </cdr:to>
    <cdr:sp macro="" textlink="">
      <cdr:nvSpPr>
        <cdr:cNvPr id="5" name="TextBox 4">
          <a:extLst xmlns:a="http://purl.oclc.org/ooxml/drawingml/main">
            <a:ext uri="{FF2B5EF4-FFF2-40B4-BE49-F238E27FC236}">
              <a16:creationId xmlns:a16="http://schemas.microsoft.com/office/drawing/2014/main" id="{88F958B7-F0D7-B75B-7A26-11EB21DF64BB}"/>
            </a:ext>
          </a:extLst>
        </cdr:cNvPr>
        <cdr:cNvSpPr txBox="1"/>
      </cdr:nvSpPr>
      <cdr:spPr>
        <a:xfrm xmlns:a="http://purl.oclc.org/ooxml/drawingml/main">
          <a:off x="901700" y="368300"/>
          <a:ext cx="558800" cy="190500"/>
        </a:xfrm>
        <a:prstGeom xmlns:a="http://purl.oclc.org/ooxml/drawingml/main" prst="rect">
          <a:avLst/>
        </a:prstGeom>
      </cdr:spPr>
      <cdr:txBody>
        <a:bodyPr xmlns:a="http://purl.oclc.org/ooxml/drawingml/main" vertOverflow="clip" wrap="square" rtlCol="0"/>
        <a:lstStyle xmlns:a="http://purl.oclc.org/ooxml/drawingml/main"/>
        <a:p xmlns:a="http://purl.oclc.org/ooxml/drawingml/main">
          <a:endParaRPr lang="en-GB" sz="1100"/>
        </a:p>
      </cdr:txBody>
    </cdr:sp>
  </cdr:relSizeAnchor>
</c:userShapes>
</file>

<file path=xl/drawings/drawing4.xml><?xml version="1.0" encoding="utf-8"?>
<c:userShapes xmlns:c="http://purl.oclc.org/ooxml/drawingml/chart">
  <cdr:relSizeAnchor xmlns:cdr="http://purl.oclc.org/ooxml/drawingml/chartDrawing">
    <cdr:from>
      <cdr:x>0.05432</cdr:x>
      <cdr:y>0.75642</cdr:y>
    </cdr:from>
    <cdr:to>
      <cdr:x>0.28896</cdr:x>
      <cdr:y>0.94828</cdr:y>
    </cdr:to>
    <cdr:sp macro="" textlink="">
      <cdr:nvSpPr>
        <cdr:cNvPr id="2" name="TextBox 1">
          <a:extLst xmlns:a="http://purl.oclc.org/ooxml/drawingml/main">
            <a:ext uri="{FF2B5EF4-FFF2-40B4-BE49-F238E27FC236}">
              <a16:creationId xmlns:a16="http://schemas.microsoft.com/office/drawing/2014/main" id="{DF5317E3-5761-D771-840A-B97EC757238C}"/>
            </a:ext>
          </a:extLst>
        </cdr:cNvPr>
        <cdr:cNvSpPr txBox="1"/>
      </cdr:nvSpPr>
      <cdr:spPr>
        <a:xfrm xmlns:a="http://purl.oclc.org/ooxml/drawingml/main">
          <a:off x="156819" y="1669038"/>
          <a:ext cx="677333" cy="423334"/>
        </a:xfrm>
        <a:prstGeom xmlns:a="http://purl.oclc.org/ooxml/drawingml/main" prst="rect">
          <a:avLst/>
        </a:prstGeom>
      </cdr:spPr>
      <cdr:txBody>
        <a:bodyPr xmlns:a="http://purl.oclc.org/ooxml/drawingml/main" vertOverflow="clip" wrap="square" rtlCol="0"/>
        <a:lstStyle xmlns:a="http://purl.oclc.org/ooxml/drawingml/main"/>
        <a:p xmlns:a="http://purl.oclc.org/ooxml/drawingml/main">
          <a:endParaRPr lang="en-GB" sz="1100"/>
        </a:p>
      </cdr:txBody>
    </cdr:sp>
  </cdr:relSizeAnchor>
</c:userShapes>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Microsoft Office User" refreshedDateIso="2023-02-21T11:41:06.0190002992749200" createdVersion="8" refreshedVersion="8" minRefreshableVersion="3" recordCount="231" xr:uid="{85613E75-6C33-994D-963A-B01FEB0BF373}">
  <cacheSource type="worksheet">
    <worksheetSource name="Data"/>
  </cacheSource>
  <cacheFields count="10">
    <cacheField name="Serial Number" numFmtId="0">
      <sharedItems containsSemiMixedTypes="0" containsString="0" containsNumber="1" containsInteger="1" minValue="1" maxValue="231"/>
    </cacheField>
    <cacheField name="Country" numFmtId="0">
      <sharedItems count="231">
        <s v="USA"/>
        <s v="India"/>
        <s v="France"/>
        <s v="Germany"/>
        <s v="Brazil"/>
        <s v="Japan"/>
        <s v="S. Korea"/>
        <s v="Italy"/>
        <s v="UK"/>
        <s v="Russia"/>
        <s v="Turkey"/>
        <s v="Spain"/>
        <s v="Vietnam"/>
        <s v="Australia"/>
        <s v="Argentina"/>
        <s v="Taiwan"/>
        <s v="Netherlands"/>
        <s v="Iran"/>
        <s v="Mexico"/>
        <s v="Indonesia"/>
        <s v="Poland"/>
        <s v="Colombia"/>
        <s v="Austria"/>
        <s v="Greece"/>
        <s v="Portugal"/>
        <s v="Ukraine"/>
        <s v="Chile"/>
        <s v="Malaysia"/>
        <s v="Israel"/>
        <s v="DPRK"/>
        <s v="Thailand"/>
        <s v="Belgium"/>
        <s v="Czechia"/>
        <s v="Canada"/>
        <s v="Peru"/>
        <s v="Switzerland"/>
        <s v="Philippines"/>
        <s v="South Africa"/>
        <s v="Romania"/>
        <s v="Denmark"/>
        <s v="Hong Kong"/>
        <s v="Sweden"/>
        <s v="Serbia"/>
        <s v="Iraq"/>
        <s v="Singapore"/>
        <s v="Hungary"/>
        <s v="New Zealand"/>
        <s v="Bangladesh"/>
        <s v="Slovakia"/>
        <s v="Georgia"/>
        <s v="Jordan"/>
        <s v="Ireland"/>
        <s v="Pakistan"/>
        <s v="Norway"/>
        <s v="Finland"/>
        <s v="Kazakhstan"/>
        <s v="Slovenia"/>
        <s v="Lithuania"/>
        <s v="Bulgaria"/>
        <s v="Morocco"/>
        <s v="Croatia"/>
        <s v="Lebanon"/>
        <s v="Guatemala"/>
        <s v="Bolivia"/>
        <s v="Costa Rica"/>
        <s v="Tunisia"/>
        <s v="Cuba"/>
        <s v="Ecuador"/>
        <s v="UAE"/>
        <s v="Uruguay"/>
        <s v="Panama"/>
        <s v="Mongolia"/>
        <s v="Nepal"/>
        <s v="Belarus"/>
        <s v="Latvia"/>
        <s v="Saudi Arabia"/>
        <s v="Azerbaijan"/>
        <s v="Paraguay"/>
        <s v="Bahrain"/>
        <s v="Sri Lanka"/>
        <s v="Kuwait"/>
        <s v="Dominican Republic"/>
        <s v="Cyprus"/>
        <s v="Myanmar"/>
        <s v="Palestine"/>
        <s v="Estonia"/>
        <s v="Moldova"/>
        <s v="Venezuela"/>
        <s v="Egypt"/>
        <s v="Libya"/>
        <s v="China"/>
        <s v="Ethiopia"/>
        <s v="Qatar"/>
        <s v="R√©union"/>
        <s v="Honduras"/>
        <s v="Armenia"/>
        <s v="Bosnia and Herzegovina"/>
        <s v="Oman"/>
        <s v="North Macedonia"/>
        <s v="Kenya"/>
        <s v="Zambia"/>
        <s v="Albania"/>
        <s v="Botswana"/>
        <s v="Luxembourg"/>
        <s v="Montenegro"/>
        <s v="Brunei"/>
        <s v="Algeria"/>
        <s v="Nigeria"/>
        <s v="Zimbabwe"/>
        <s v="Uzbekistan"/>
        <s v="Mozambique"/>
        <s v="Martinique"/>
        <s v="Laos"/>
        <s v="Iceland"/>
        <s v="Afghanistan"/>
        <s v="Kyrgyzstan"/>
        <s v="El Salvador"/>
        <s v="Guadeloupe"/>
        <s v="Trinidad and Tobago"/>
        <s v="Maldives"/>
        <s v="Ghana"/>
        <s v="Namibia"/>
        <s v="Uganda"/>
        <s v="Jamaica"/>
        <s v="Cambodia"/>
        <s v="Rwanda"/>
        <s v="Cameroon"/>
        <s v="Malta"/>
        <s v="Barbados"/>
        <s v="Angola"/>
        <s v="Channel Islands"/>
        <s v="French Guiana"/>
        <s v="DRC"/>
        <s v="Senegal"/>
        <s v="Malawi"/>
        <s v="Ivory Coast"/>
        <s v="Suriname"/>
        <s v="New Caledonia"/>
        <s v="French Polynesia"/>
        <s v="Eswatini"/>
        <s v="Guyana"/>
        <s v="Belize"/>
        <s v="Fiji"/>
        <s v="Madagascar"/>
        <s v="Sudan"/>
        <s v="Mauritania"/>
        <s v="Cabo Verde"/>
        <s v="Bhutan"/>
        <s v="Syria"/>
        <s v="Burundi"/>
        <s v="Seychelles"/>
        <s v="Gabon"/>
        <s v="Andorra"/>
        <s v="Papua New Guinea"/>
        <s v="Cura√ßao"/>
        <s v="Aruba"/>
        <s v="Tanzania"/>
        <s v="Mayotte"/>
        <s v="Mauritius"/>
        <s v="Togo"/>
        <s v="Guinea"/>
        <s v="Isle of Man"/>
        <s v="Bahamas"/>
        <s v="Lesotho"/>
        <s v="Faeroe Islands"/>
        <s v="Haiti"/>
        <s v="Mali"/>
        <s v="Cayman Islands"/>
        <s v="Saint Lucia"/>
        <s v="Benin"/>
        <s v="Somalia"/>
        <s v="Congo"/>
        <s v="Solomon Islands"/>
        <s v="San Marino"/>
        <s v="Timor-Leste"/>
        <s v="Micronesia"/>
        <s v="Burkina Faso"/>
        <s v="Liechtenstein"/>
        <s v="Gibraltar"/>
        <s v="Grenada"/>
        <s v="Bermuda"/>
        <s v="Nicaragua"/>
        <s v="South Sudan"/>
        <s v="Tajikistan"/>
        <s v="Equatorial Guinea"/>
        <s v="Tonga"/>
        <s v="Samoa"/>
        <s v="Monaco"/>
        <s v="Dominica"/>
        <s v="Djibouti"/>
        <s v="Marshall Islands"/>
        <s v="CAR"/>
        <s v="Gambia"/>
        <s v="Saint Martin"/>
        <s v="Vanuatu"/>
        <s v="Greenland"/>
        <s v="Yemen"/>
        <s v="Caribbean Netherlands"/>
        <s v="Sint Maarten"/>
        <s v="Eritrea"/>
        <s v="Niger"/>
        <s v="St. Vincent Grenadines"/>
        <s v="Antigua and Barbuda"/>
        <s v="Comoros"/>
        <s v="Guinea-Bissau"/>
        <s v="Liberia"/>
        <s v="Sierra Leone"/>
        <s v="Chad"/>
        <s v="British Virgin Islands"/>
        <s v="Cook Islands"/>
        <s v="Saint Kitts and Nevis"/>
        <s v="Turks and Caicos"/>
        <s v="Sao Tome and Principe"/>
        <s v="Palau"/>
        <s v="St. Barth"/>
        <s v="Kiribati"/>
        <s v="Nauru"/>
        <s v="Anguilla"/>
        <s v="Macao"/>
        <s v="Saint Pierre Miquelon"/>
        <s v="Wallis and Futuna"/>
        <s v="Tuvalu"/>
        <s v="Saint Helena"/>
        <s v="Falkland Islands"/>
        <s v="Montserrat"/>
        <s v="Niue"/>
        <s v="Diamond Princess"/>
        <s v="Vatican City"/>
        <s v="Western Sahara"/>
        <s v="MS Zaandam"/>
        <s v="Tokelau"/>
      </sharedItems>
    </cacheField>
    <cacheField name="Total Cases" numFmtId="164">
      <sharedItems containsSemiMixedTypes="0" containsString="0" containsNumber="1" containsInteger="1" minValue="5" maxValue="104196861"/>
    </cacheField>
    <cacheField name="Total Deaths" numFmtId="164">
      <sharedItems containsSemiMixedTypes="0" containsString="0" containsNumber="1" containsInteger="1" minValue="0" maxValue="1132935"/>
    </cacheField>
    <cacheField name="Total Recovered" numFmtId="164">
      <sharedItems containsSemiMixedTypes="0" containsString="0" containsNumber="1" containsInteger="1" minValue="0" maxValue="101322779"/>
    </cacheField>
    <cacheField name="Active Cases" numFmtId="164">
      <sharedItems containsSemiMixedTypes="0" containsString="0" containsNumber="1" containsInteger="1" minValue="0" maxValue="10952618"/>
    </cacheField>
    <cacheField name="Total Test" numFmtId="164">
      <sharedItems containsSemiMixedTypes="0" containsString="0" containsNumber="1" containsInteger="1" minValue="0" maxValue="1159832679"/>
    </cacheField>
    <cacheField name="Population" numFmtId="164">
      <sharedItems containsSemiMixedTypes="0" containsString="0" containsNumber="1" containsInteger="1" minValue="0" maxValue="1406631776"/>
    </cacheField>
    <cacheField name="Average recovery" numFmtId="164">
      <sharedItems containsSemiMixedTypes="0" containsString="0" containsNumber="1" minValue="2.5" maxValue="102759820"/>
    </cacheField>
    <cacheField name="recovery rate" numFmtId="9">
      <sharedItems containsSemiMixedTypes="0" containsString="0" containsNumber="1" minValue="0" maxValue="1"/>
    </cacheField>
  </cacheFields>
  <extLst>
    <ext xmlns:x14="http://schemas.microsoft.com/office/spreadsheetml/2009/9/main" uri="{725AE2AE-9491-48be-B2B4-4EB974FC3084}">
      <x14:pivotCacheDefinition pivotCacheId="1265377455"/>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231">
  <r>
    <n v="1"/>
    <x v="0"/>
    <n v="104196861"/>
    <n v="1132935"/>
    <n v="101322779"/>
    <n v="1741147"/>
    <n v="1159832679"/>
    <n v="334805269"/>
    <n v="102759820"/>
    <n v="0.97241680821843568"/>
  </r>
  <r>
    <n v="2"/>
    <x v="1"/>
    <n v="44682784"/>
    <n v="530740"/>
    <n v="44150289"/>
    <n v="1755"/>
    <n v="915265788"/>
    <n v="1406631776"/>
    <n v="44416536.5"/>
    <n v="0.98808277031261083"/>
  </r>
  <r>
    <n v="3"/>
    <x v="2"/>
    <n v="39524311"/>
    <n v="164233"/>
    <n v="39264546"/>
    <n v="95532"/>
    <n v="271490188"/>
    <n v="65584518"/>
    <n v="39394428.5"/>
    <n v="0.99342771591894419"/>
  </r>
  <r>
    <n v="4"/>
    <x v="3"/>
    <n v="37779833"/>
    <n v="165711"/>
    <n v="37398100"/>
    <n v="216022"/>
    <n v="122332384"/>
    <n v="83883596"/>
    <n v="37588966.5"/>
    <n v="0.98989585263651114"/>
  </r>
  <r>
    <n v="5"/>
    <x v="4"/>
    <n v="36824580"/>
    <n v="697074"/>
    <n v="35919372"/>
    <n v="208134"/>
    <n v="63776166"/>
    <n v="215353593"/>
    <n v="36371976"/>
    <n v="0.97541837544379328"/>
  </r>
  <r>
    <n v="6"/>
    <x v="5"/>
    <n v="32588442"/>
    <n v="68399"/>
    <n v="21567425"/>
    <n v="10952618"/>
    <n v="92144639"/>
    <n v="125584838"/>
    <n v="27077933.5"/>
    <n v="0.66181209276589537"/>
  </r>
  <r>
    <n v="7"/>
    <x v="6"/>
    <n v="30197066"/>
    <n v="33486"/>
    <n v="29740877"/>
    <n v="422703"/>
    <n v="15804065"/>
    <n v="51329899"/>
    <n v="29968971.5"/>
    <n v="0.98489293628725383"/>
  </r>
  <r>
    <n v="8"/>
    <x v="7"/>
    <n v="25453789"/>
    <n v="186833"/>
    <n v="25014986"/>
    <n v="251970"/>
    <n v="265478247"/>
    <n v="60262770"/>
    <n v="25234387.5"/>
    <n v="0.98276079840215536"/>
  </r>
  <r>
    <n v="9"/>
    <x v="8"/>
    <n v="24274361"/>
    <n v="204171"/>
    <n v="24020088"/>
    <n v="50102"/>
    <n v="522526476"/>
    <n v="68497907"/>
    <n v="24147224.5"/>
    <n v="0.98952503837279182"/>
  </r>
  <r>
    <n v="10"/>
    <x v="9"/>
    <n v="21958696"/>
    <n v="395108"/>
    <n v="21356008"/>
    <n v="207580"/>
    <n v="273400000"/>
    <n v="145805947"/>
    <n v="21657352"/>
    <n v="0.97255356146831307"/>
  </r>
  <r>
    <n v="11"/>
    <x v="10"/>
    <n v="17042722"/>
    <n v="101492"/>
    <n v="0"/>
    <n v="0"/>
    <n v="162743369"/>
    <n v="85561976"/>
    <n v="8521361"/>
    <n v="0"/>
  </r>
  <r>
    <n v="12"/>
    <x v="11"/>
    <n v="13731478"/>
    <n v="118434"/>
    <n v="13557699"/>
    <n v="55345"/>
    <n v="471036328"/>
    <n v="46719142"/>
    <n v="13644588.5"/>
    <n v="0.98734447959644256"/>
  </r>
  <r>
    <n v="13"/>
    <x v="12"/>
    <n v="11526508"/>
    <n v="43186"/>
    <n v="10612479"/>
    <n v="870843"/>
    <n v="85826548"/>
    <n v="98953541"/>
    <n v="11069493.5"/>
    <n v="0.92070200272276737"/>
  </r>
  <r>
    <n v="14"/>
    <x v="13"/>
    <n v="11295446"/>
    <n v="18615"/>
    <n v="11235771"/>
    <n v="41060"/>
    <n v="78835048"/>
    <n v="26068792"/>
    <n v="11265608.5"/>
    <n v="0.99471689741157632"/>
  </r>
  <r>
    <n v="15"/>
    <x v="14"/>
    <n v="10037135"/>
    <n v="130421"/>
    <n v="9877032"/>
    <n v="29682"/>
    <n v="35716069"/>
    <n v="46010234"/>
    <n v="9957083.5"/>
    <n v="0.98404893428254181"/>
  </r>
  <r>
    <n v="16"/>
    <x v="15"/>
    <n v="9569611"/>
    <n v="16356"/>
    <n v="9129766"/>
    <n v="423489"/>
    <n v="30207485"/>
    <n v="23888595"/>
    <n v="9349688.5"/>
    <n v="0.95403731666835778"/>
  </r>
  <r>
    <n v="17"/>
    <x v="16"/>
    <n v="8582500"/>
    <n v="22989"/>
    <n v="8547771"/>
    <n v="11740"/>
    <n v="25984435"/>
    <n v="17211447"/>
    <n v="8565135.5"/>
    <n v="0.99595351004951937"/>
  </r>
  <r>
    <n v="18"/>
    <x v="17"/>
    <n v="7564350"/>
    <n v="144749"/>
    <n v="7337549"/>
    <n v="82052"/>
    <n v="54420785"/>
    <n v="86022837"/>
    <n v="7450949.5"/>
    <n v="0.97001711977896321"/>
  </r>
  <r>
    <n v="19"/>
    <x v="18"/>
    <n v="7368252"/>
    <n v="332198"/>
    <n v="6606633"/>
    <n v="429421"/>
    <n v="19356195"/>
    <n v="131562772"/>
    <n v="6987442.5"/>
    <n v="0.89663504994128862"/>
  </r>
  <r>
    <n v="20"/>
    <x v="19"/>
    <n v="6730289"/>
    <n v="160817"/>
    <n v="6565208"/>
    <n v="4264"/>
    <n v="114158919"/>
    <n v="279134505"/>
    <n v="6647748.5"/>
    <n v="0.97547192995724252"/>
  </r>
  <r>
    <n v="21"/>
    <x v="20"/>
    <n v="6380225"/>
    <n v="118736"/>
    <n v="5335940"/>
    <n v="925549"/>
    <n v="38118630"/>
    <n v="37739785"/>
    <n v="5858082.5"/>
    <n v="0.83632473776395033"/>
  </r>
  <r>
    <n v="22"/>
    <x v="21"/>
    <n v="6356309"/>
    <n v="142486"/>
    <n v="6179501"/>
    <n v="34322"/>
    <n v="36951507"/>
    <n v="51512762"/>
    <n v="6267905"/>
    <n v="0.97218385701513255"/>
  </r>
  <r>
    <n v="23"/>
    <x v="22"/>
    <n v="5780229"/>
    <n v="21689"/>
    <n v="5730189"/>
    <n v="28351"/>
    <n v="211273524"/>
    <n v="9066710"/>
    <n v="5755209"/>
    <n v="0.99134290354240295"/>
  </r>
  <r>
    <n v="24"/>
    <x v="23"/>
    <n v="5708301"/>
    <n v="35630"/>
    <n v="5662212"/>
    <n v="10459"/>
    <n v="102228365"/>
    <n v="10316637"/>
    <n v="5685256.5"/>
    <n v="0.9919259688653419"/>
  </r>
  <r>
    <n v="25"/>
    <x v="24"/>
    <n v="5563907"/>
    <n v="26022"/>
    <n v="5532366"/>
    <n v="5519"/>
    <n v="45915651"/>
    <n v="10140570"/>
    <n v="5548136.5"/>
    <n v="0.99433114176782611"/>
  </r>
  <r>
    <n v="26"/>
    <x v="25"/>
    <n v="5370131"/>
    <n v="111020"/>
    <n v="5253302"/>
    <n v="5809"/>
    <n v="32603805"/>
    <n v="43192122"/>
    <n v="5311716.5"/>
    <n v="0.97824466479495564"/>
  </r>
  <r>
    <n v="27"/>
    <x v="26"/>
    <n v="5118981"/>
    <n v="63812"/>
    <n v="5051555"/>
    <n v="3614"/>
    <n v="48127301"/>
    <n v="19250195"/>
    <n v="5085268"/>
    <n v="0.98682823788562601"/>
  </r>
  <r>
    <n v="28"/>
    <x v="27"/>
    <n v="5036593"/>
    <n v="36942"/>
    <n v="4989861"/>
    <n v="9790"/>
    <n v="67665089"/>
    <n v="33181072"/>
    <n v="5013227"/>
    <n v="0.99072150558919492"/>
  </r>
  <r>
    <n v="29"/>
    <x v="28"/>
    <n v="4786189"/>
    <n v="12193"/>
    <n v="4768242"/>
    <n v="5754"/>
    <n v="41373364"/>
    <n v="9326000"/>
    <n v="4777215.5"/>
    <n v="0.99625025254957544"/>
  </r>
  <r>
    <n v="30"/>
    <x v="29"/>
    <n v="4772813"/>
    <n v="74"/>
    <n v="4772739"/>
    <n v="0"/>
    <n v="0"/>
    <n v="25990679"/>
    <n v="4772776"/>
    <n v="0.9999844955165853"/>
  </r>
  <r>
    <n v="31"/>
    <x v="30"/>
    <n v="4726984"/>
    <n v="33865"/>
    <n v="4692636"/>
    <n v="483"/>
    <n v="17270775"/>
    <n v="70078203"/>
    <n v="4709810"/>
    <n v="0.9927336331157457"/>
  </r>
  <r>
    <n v="32"/>
    <x v="31"/>
    <n v="4691499"/>
    <n v="33557"/>
    <n v="4644681"/>
    <n v="13261"/>
    <n v="36548544"/>
    <n v="11668278"/>
    <n v="4668090"/>
    <n v="0.99002067356296997"/>
  </r>
  <r>
    <n v="33"/>
    <x v="32"/>
    <n v="4590019"/>
    <n v="42312"/>
    <n v="4538304"/>
    <n v="9403"/>
    <n v="56893223"/>
    <n v="10736784"/>
    <n v="4564161.5"/>
    <n v="0.98873316210673634"/>
  </r>
  <r>
    <n v="34"/>
    <x v="33"/>
    <n v="4550256"/>
    <n v="50380"/>
    <n v="4444013"/>
    <n v="55863"/>
    <n v="66343123"/>
    <n v="38388419"/>
    <n v="4497134.5"/>
    <n v="0.9766512038004016"/>
  </r>
  <r>
    <n v="35"/>
    <x v="34"/>
    <n v="4481621"/>
    <n v="218931"/>
    <n v="4258688"/>
    <n v="4002"/>
    <n v="37754603"/>
    <n v="33684208"/>
    <n v="4370154.5"/>
    <n v="0.95025616847118488"/>
  </r>
  <r>
    <n v="36"/>
    <x v="35"/>
    <n v="4385701"/>
    <n v="14452"/>
    <n v="4366770"/>
    <n v="4479"/>
    <n v="23318743"/>
    <n v="8773637"/>
    <n v="4376235.5"/>
    <n v="0.99568347226589315"/>
  </r>
  <r>
    <n v="37"/>
    <x v="36"/>
    <n v="4073454"/>
    <n v="65802"/>
    <n v="3998048"/>
    <n v="9604"/>
    <n v="34343332"/>
    <n v="112508994"/>
    <n v="4035751"/>
    <n v="0.98148843708557898"/>
  </r>
  <r>
    <n v="38"/>
    <x v="37"/>
    <n v="4055966"/>
    <n v="102595"/>
    <n v="3912506"/>
    <n v="40865"/>
    <n v="26473049"/>
    <n v="60756135"/>
    <n v="3984236"/>
    <n v="0.9646298810197127"/>
  </r>
  <r>
    <n v="39"/>
    <x v="38"/>
    <n v="3325006"/>
    <n v="67576"/>
    <n v="3252104"/>
    <n v="5326"/>
    <n v="26389988"/>
    <n v="19031335"/>
    <n v="3288555"/>
    <n v="0.97807462603075002"/>
  </r>
  <r>
    <n v="40"/>
    <x v="39"/>
    <n v="3173247"/>
    <n v="8145"/>
    <n v="3163849"/>
    <n v="1253"/>
    <n v="129144754"/>
    <n v="5834950"/>
    <n v="3168548"/>
    <n v="0.99703836480425256"/>
  </r>
  <r>
    <n v="41"/>
    <x v="40"/>
    <n v="2877280"/>
    <n v="13358"/>
    <n v="2509483"/>
    <n v="354439"/>
    <n v="76123870"/>
    <n v="7604299"/>
    <n v="2693381.5"/>
    <n v="0.87217198187176781"/>
  </r>
  <r>
    <n v="42"/>
    <x v="41"/>
    <n v="2693458"/>
    <n v="23246"/>
    <n v="2658039"/>
    <n v="12173"/>
    <n v="19410527"/>
    <n v="10218971"/>
    <n v="2675748.5"/>
    <n v="0.98684998986433059"/>
  </r>
  <r>
    <n v="43"/>
    <x v="42"/>
    <n v="2471198"/>
    <n v="17701"/>
    <n v="2440527"/>
    <n v="12970"/>
    <n v="12154486"/>
    <n v="8653016"/>
    <n v="2455862.5"/>
    <n v="0.98758861086808913"/>
  </r>
  <r>
    <n v="44"/>
    <x v="43"/>
    <n v="2465545"/>
    <n v="25375"/>
    <n v="2439497"/>
    <n v="673"/>
    <n v="19544451"/>
    <n v="42164965"/>
    <n v="2452521"/>
    <n v="0.98943519586947304"/>
  </r>
  <r>
    <n v="45"/>
    <x v="44"/>
    <n v="2217110"/>
    <n v="1722"/>
    <n v="2144490"/>
    <n v="70898"/>
    <n v="24756666"/>
    <n v="5943546"/>
    <n v="2180800"/>
    <n v="0.96724564861463802"/>
  </r>
  <r>
    <n v="46"/>
    <x v="45"/>
    <n v="2192447"/>
    <n v="48677"/>
    <n v="2139857"/>
    <n v="3913"/>
    <n v="11394556"/>
    <n v="9606259"/>
    <n v="2166152"/>
    <n v="0.97601310316737422"/>
  </r>
  <r>
    <n v="47"/>
    <x v="46"/>
    <n v="2182355"/>
    <n v="3781"/>
    <n v="2169320"/>
    <n v="9254"/>
    <n v="7710637"/>
    <n v="4898203"/>
    <n v="2175837.5"/>
    <n v="0.9940270945836035"/>
  </r>
  <r>
    <n v="48"/>
    <x v="47"/>
    <n v="2037556"/>
    <n v="29442"/>
    <n v="1992694"/>
    <n v="15420"/>
    <n v="15247014"/>
    <n v="167885689"/>
    <n v="2015125"/>
    <n v="0.97798244563585002"/>
  </r>
  <r>
    <n v="49"/>
    <x v="48"/>
    <n v="1860893"/>
    <n v="20946"/>
    <n v="1839309"/>
    <n v="638"/>
    <n v="7390781"/>
    <n v="5460193"/>
    <n v="1850101"/>
    <n v="0.98840126756347624"/>
  </r>
  <r>
    <n v="50"/>
    <x v="49"/>
    <n v="1814180"/>
    <n v="16926"/>
    <n v="1776548"/>
    <n v="20706"/>
    <n v="16920079"/>
    <n v="3968738"/>
    <n v="1795364"/>
    <n v="0.9792567440937503"/>
  </r>
  <r>
    <n v="51"/>
    <x v="50"/>
    <n v="1746997"/>
    <n v="14122"/>
    <n v="1731007"/>
    <n v="1868"/>
    <n v="17201885"/>
    <n v="10300869"/>
    <n v="1739002"/>
    <n v="0.9908471508537221"/>
  </r>
  <r>
    <n v="52"/>
    <x v="51"/>
    <n v="1700253"/>
    <n v="8462"/>
    <n v="1685183"/>
    <n v="6608"/>
    <n v="12984257"/>
    <n v="5020199"/>
    <n v="1692718"/>
    <n v="0.99113661319815349"/>
  </r>
  <r>
    <n v="53"/>
    <x v="52"/>
    <n v="1576313"/>
    <n v="30640"/>
    <n v="1538689"/>
    <n v="6984"/>
    <n v="30570862"/>
    <n v="229488994"/>
    <n v="1557501"/>
    <n v="0.97613164390574714"/>
  </r>
  <r>
    <n v="54"/>
    <x v="53"/>
    <n v="1477856"/>
    <n v="5112"/>
    <n v="1471835"/>
    <n v="909"/>
    <n v="11002430"/>
    <n v="5511370"/>
    <n v="1474845.5"/>
    <n v="0.99592585475174844"/>
  </r>
  <r>
    <n v="55"/>
    <x v="54"/>
    <n v="1458619"/>
    <n v="8639"/>
    <n v="1447569"/>
    <n v="2411"/>
    <n v="12017711"/>
    <n v="5554960"/>
    <n v="1453094"/>
    <n v="0.99242434110621069"/>
  </r>
  <r>
    <n v="56"/>
    <x v="55"/>
    <n v="1405917"/>
    <n v="13695"/>
    <n v="1383020"/>
    <n v="9202"/>
    <n v="11575012"/>
    <n v="19205043"/>
    <n v="1394468.5"/>
    <n v="0.98371383232438325"/>
  </r>
  <r>
    <n v="57"/>
    <x v="56"/>
    <n v="1321852"/>
    <n v="7056"/>
    <n v="1311159"/>
    <n v="3637"/>
    <n v="2824843"/>
    <n v="2078034"/>
    <n v="1316505.5"/>
    <n v="0.99191059210864752"/>
  </r>
  <r>
    <n v="58"/>
    <x v="57"/>
    <n v="1296865"/>
    <n v="9545"/>
    <n v="1282528"/>
    <n v="4792"/>
    <n v="10350770"/>
    <n v="2661708"/>
    <n v="1289696.5"/>
    <n v="0.98894487861111213"/>
  </r>
  <r>
    <n v="59"/>
    <x v="58"/>
    <n v="1295426"/>
    <n v="38179"/>
    <n v="1254491"/>
    <n v="2756"/>
    <n v="10987749"/>
    <n v="6844597"/>
    <n v="1274958.5"/>
    <n v="0.9684003563306588"/>
  </r>
  <r>
    <n v="60"/>
    <x v="59"/>
    <n v="1272240"/>
    <n v="16296"/>
    <n v="1255881"/>
    <n v="63"/>
    <n v="12930733"/>
    <n v="37772756"/>
    <n v="1264060.5"/>
    <n v="0.98714157706093186"/>
  </r>
  <r>
    <n v="61"/>
    <x v="60"/>
    <n v="1267580"/>
    <n v="17877"/>
    <n v="1249168"/>
    <n v="535"/>
    <n v="5476183"/>
    <n v="4059286"/>
    <n v="1258374"/>
    <n v="0.9854746840436106"/>
  </r>
  <r>
    <n v="62"/>
    <x v="61"/>
    <n v="1228639"/>
    <n v="10790"/>
    <n v="1087587"/>
    <n v="130262"/>
    <n v="4795578"/>
    <n v="6684849"/>
    <n v="1158113"/>
    <n v="0.88519654674806836"/>
  </r>
  <r>
    <n v="63"/>
    <x v="62"/>
    <n v="1227853"/>
    <n v="20106"/>
    <n v="1204545"/>
    <n v="3202"/>
    <n v="6757892"/>
    <n v="18584039"/>
    <n v="1216199"/>
    <n v="0.98101727161150398"/>
  </r>
  <r>
    <n v="64"/>
    <x v="63"/>
    <n v="1187986"/>
    <n v="22346"/>
    <n v="1146143"/>
    <n v="19497"/>
    <n v="2705422"/>
    <n v="11992656"/>
    <n v="1167064.5"/>
    <n v="0.96477820445695484"/>
  </r>
  <r>
    <n v="65"/>
    <x v="64"/>
    <n v="1186176"/>
    <n v="9158"/>
    <n v="860711"/>
    <n v="316307"/>
    <n v="4659757"/>
    <n v="5182354"/>
    <n v="1023443.5"/>
    <n v="0.72561828936009498"/>
  </r>
  <r>
    <n v="66"/>
    <x v="65"/>
    <n v="1150356"/>
    <n v="29308"/>
    <n v="0"/>
    <n v="0"/>
    <n v="4997373"/>
    <n v="12046656"/>
    <n v="575178"/>
    <n v="0"/>
  </r>
  <r>
    <n v="67"/>
    <x v="66"/>
    <n v="1112438"/>
    <n v="8530"/>
    <n v="1103799"/>
    <n v="109"/>
    <n v="14298479"/>
    <n v="11305652"/>
    <n v="1108118.5"/>
    <n v="0.99223417394946956"/>
  </r>
  <r>
    <n v="68"/>
    <x v="67"/>
    <n v="1051239"/>
    <n v="35942"/>
    <n v="1011682"/>
    <n v="3615"/>
    <n v="3082403"/>
    <n v="18113361"/>
    <n v="1031460.5"/>
    <n v="0.96237106880547618"/>
  </r>
  <r>
    <n v="69"/>
    <x v="68"/>
    <n v="1049409"/>
    <n v="2348"/>
    <n v="1032735"/>
    <n v="14326"/>
    <n v="198638806"/>
    <n v="10081785"/>
    <n v="1041072"/>
    <n v="0.98411105679482447"/>
  </r>
  <r>
    <n v="70"/>
    <x v="69"/>
    <n v="1032710"/>
    <n v="7609"/>
    <n v="1023939"/>
    <n v="1162"/>
    <n v="6114822"/>
    <n v="3496016"/>
    <n v="1028324.5"/>
    <n v="0.99150681217379522"/>
  </r>
  <r>
    <n v="71"/>
    <x v="70"/>
    <n v="1029701"/>
    <n v="8596"/>
    <n v="1020206"/>
    <n v="899"/>
    <n v="7475016"/>
    <n v="4446964"/>
    <n v="1024953.5"/>
    <n v="0.99077887658650421"/>
  </r>
  <r>
    <n v="72"/>
    <x v="71"/>
    <n v="1007871"/>
    <n v="2179"/>
    <n v="1005658"/>
    <n v="34"/>
    <n v="4030048"/>
    <n v="3378078"/>
    <n v="1006764.5"/>
    <n v="0.99780428249250153"/>
  </r>
  <r>
    <n v="73"/>
    <x v="72"/>
    <n v="1001102"/>
    <n v="12020"/>
    <n v="989064"/>
    <n v="18"/>
    <n v="6003944"/>
    <n v="30225582"/>
    <n v="995083"/>
    <n v="0.98797525127309704"/>
  </r>
  <r>
    <n v="74"/>
    <x v="73"/>
    <n v="994037"/>
    <n v="7118"/>
    <n v="985592"/>
    <n v="1327"/>
    <n v="13646641"/>
    <n v="9432800"/>
    <n v="989814.5"/>
    <n v="0.9915043403816961"/>
  </r>
  <r>
    <n v="75"/>
    <x v="74"/>
    <n v="975355"/>
    <n v="6218"/>
    <n v="968830"/>
    <n v="307"/>
    <n v="7858319"/>
    <n v="1848837"/>
    <n v="972092.5"/>
    <n v="0.99331012810720198"/>
  </r>
  <r>
    <n v="76"/>
    <x v="75"/>
    <n v="827962"/>
    <n v="9574"/>
    <n v="815528"/>
    <n v="2860"/>
    <n v="45048008"/>
    <n v="35844909"/>
    <n v="821745"/>
    <n v="0.98498240257403114"/>
  </r>
  <r>
    <n v="77"/>
    <x v="76"/>
    <n v="827944"/>
    <n v="10085"/>
    <n v="817654"/>
    <n v="205"/>
    <n v="7487550"/>
    <n v="10300205"/>
    <n v="822799"/>
    <n v="0.98757162320156922"/>
  </r>
  <r>
    <n v="78"/>
    <x v="77"/>
    <n v="806256"/>
    <n v="19820"/>
    <n v="0"/>
    <n v="0"/>
    <n v="2657506"/>
    <n v="7305843"/>
    <n v="403128"/>
    <n v="0"/>
  </r>
  <r>
    <n v="79"/>
    <x v="78"/>
    <n v="700452"/>
    <n v="1543"/>
    <n v="698400"/>
    <n v="509"/>
    <n v="10682444"/>
    <n v="1783983"/>
    <n v="699426"/>
    <n v="0.99707046307241609"/>
  </r>
  <r>
    <n v="80"/>
    <x v="79"/>
    <n v="671989"/>
    <n v="16828"/>
    <n v="655158"/>
    <n v="3"/>
    <n v="6486117"/>
    <n v="21575842"/>
    <n v="663573.5"/>
    <n v="0.97495345905959774"/>
  </r>
  <r>
    <n v="81"/>
    <x v="80"/>
    <n v="662858"/>
    <n v="2570"/>
    <n v="660237"/>
    <n v="51"/>
    <n v="8455743"/>
    <n v="4380326"/>
    <n v="661547.5"/>
    <n v="0.99604591028546086"/>
  </r>
  <r>
    <n v="82"/>
    <x v="81"/>
    <n v="660095"/>
    <n v="4384"/>
    <n v="644785"/>
    <n v="10926"/>
    <n v="3740928"/>
    <n v="11056370"/>
    <n v="652440"/>
    <n v="0.97680636878025129"/>
  </r>
  <r>
    <n v="83"/>
    <x v="82"/>
    <n v="642663"/>
    <n v="1287"/>
    <n v="633422"/>
    <n v="7954"/>
    <n v="9640118"/>
    <n v="1223387"/>
    <n v="638042.5"/>
    <n v="0.98562076858322323"/>
  </r>
  <r>
    <n v="84"/>
    <x v="83"/>
    <n v="633820"/>
    <n v="19490"/>
    <n v="614299"/>
    <n v="31"/>
    <n v="9941945"/>
    <n v="55227143"/>
    <n v="624059.5"/>
    <n v="0.96920103499416244"/>
  </r>
  <r>
    <n v="85"/>
    <x v="84"/>
    <n v="621008"/>
    <n v="5404"/>
    <n v="615445"/>
    <n v="159"/>
    <n v="3078533"/>
    <n v="5345541"/>
    <n v="618226.5"/>
    <n v="0.99104198335609206"/>
  </r>
  <r>
    <n v="86"/>
    <x v="85"/>
    <n v="613891"/>
    <n v="2912"/>
    <n v="524990"/>
    <n v="85989"/>
    <n v="3659157"/>
    <n v="1321910"/>
    <n v="569440.5"/>
    <n v="0.85518438941114949"/>
  </r>
  <r>
    <n v="87"/>
    <x v="86"/>
    <n v="598673"/>
    <n v="11953"/>
    <n v="504142"/>
    <n v="82578"/>
    <n v="3216305"/>
    <n v="4013171"/>
    <n v="551407.5"/>
    <n v="0.84209910919650632"/>
  </r>
  <r>
    <n v="88"/>
    <x v="87"/>
    <n v="551587"/>
    <n v="5845"/>
    <n v="545003"/>
    <n v="739"/>
    <n v="3359014"/>
    <n v="29266991"/>
    <n v="548295"/>
    <n v="0.98806353304193173"/>
  </r>
  <r>
    <n v="89"/>
    <x v="88"/>
    <n v="515645"/>
    <n v="24613"/>
    <n v="442182"/>
    <n v="48850"/>
    <n v="3693367"/>
    <n v="106156692"/>
    <n v="478913.5"/>
    <n v="0.85753182906844827"/>
  </r>
  <r>
    <n v="90"/>
    <x v="89"/>
    <n v="507162"/>
    <n v="6437"/>
    <n v="500721"/>
    <n v="4"/>
    <n v="2483446"/>
    <n v="7040745"/>
    <n v="503941.5"/>
    <n v="0.98729991600317057"/>
  </r>
  <r>
    <n v="91"/>
    <x v="90"/>
    <n v="503302"/>
    <n v="5272"/>
    <n v="379053"/>
    <n v="118977"/>
    <n v="160000000"/>
    <n v="0"/>
    <n v="441177.5"/>
    <n v="0.75313231419704274"/>
  </r>
  <r>
    <n v="92"/>
    <x v="91"/>
    <n v="499531"/>
    <n v="7572"/>
    <n v="486531"/>
    <n v="5428"/>
    <n v="5459809"/>
    <n v="120812698"/>
    <n v="493031"/>
    <n v="0.9739755891025782"/>
  </r>
  <r>
    <n v="93"/>
    <x v="92"/>
    <n v="492534"/>
    <n v="686"/>
    <n v="491585"/>
    <n v="263"/>
    <n v="4065369"/>
    <n v="2979915"/>
    <n v="492059.5"/>
    <n v="0.99807322946233157"/>
  </r>
  <r>
    <n v="94"/>
    <x v="93"/>
    <n v="485895"/>
    <n v="919"/>
    <n v="418572"/>
    <n v="66404"/>
    <n v="1603660"/>
    <n v="908061"/>
    <n v="452233.5"/>
    <n v="0.86144537400055565"/>
  </r>
  <r>
    <n v="95"/>
    <x v="94"/>
    <n v="470757"/>
    <n v="11104"/>
    <n v="0"/>
    <n v="0"/>
    <n v="1619676"/>
    <n v="10221247"/>
    <n v="235378.5"/>
    <n v="0"/>
  </r>
  <r>
    <n v="96"/>
    <x v="95"/>
    <n v="446008"/>
    <n v="8717"/>
    <n v="435162"/>
    <n v="2129"/>
    <n v="3242901"/>
    <n v="2971966"/>
    <n v="440585"/>
    <n v="0.97568205054617851"/>
  </r>
  <r>
    <n v="97"/>
    <x v="96"/>
    <n v="401384"/>
    <n v="16255"/>
    <n v="379084"/>
    <n v="6045"/>
    <n v="1884721"/>
    <n v="3249317"/>
    <n v="390234"/>
    <n v="0.94444222988459925"/>
  </r>
  <r>
    <n v="98"/>
    <x v="97"/>
    <n v="399449"/>
    <n v="4628"/>
    <n v="384669"/>
    <n v="10152"/>
    <n v="25000000"/>
    <n v="5323993"/>
    <n v="392059"/>
    <n v="0.9629990311654304"/>
  </r>
  <r>
    <n v="99"/>
    <x v="98"/>
    <n v="346428"/>
    <n v="9638"/>
    <n v="336623"/>
    <n v="167"/>
    <n v="2216193"/>
    <n v="2081304"/>
    <n v="341525.5"/>
    <n v="0.97169686053090398"/>
  </r>
  <r>
    <n v="100"/>
    <x v="99"/>
    <n v="342810"/>
    <n v="5688"/>
    <n v="337040"/>
    <n v="82"/>
    <n v="3967062"/>
    <n v="56215221"/>
    <n v="339925"/>
    <n v="0.98316851900469648"/>
  </r>
  <r>
    <n v="101"/>
    <x v="100"/>
    <n v="340763"/>
    <n v="4047"/>
    <n v="335104"/>
    <n v="1612"/>
    <n v="3865993"/>
    <n v="19470234"/>
    <n v="337933.5"/>
    <n v="0.98339315007791339"/>
  </r>
  <r>
    <n v="102"/>
    <x v="101"/>
    <n v="334167"/>
    <n v="3595"/>
    <n v="328951"/>
    <n v="1621"/>
    <n v="1941032"/>
    <n v="2866374"/>
    <n v="331559"/>
    <n v="0.98439103801392713"/>
  </r>
  <r>
    <n v="103"/>
    <x v="102"/>
    <n v="329227"/>
    <n v="2800"/>
    <n v="325934"/>
    <n v="493"/>
    <n v="2026898"/>
    <n v="2441162"/>
    <n v="327580.5"/>
    <n v="0.98999778268489524"/>
  </r>
  <r>
    <n v="104"/>
    <x v="103"/>
    <n v="297757"/>
    <n v="1133"/>
    <n v="288991"/>
    <n v="7633"/>
    <n v="4412567"/>
    <n v="642371"/>
    <n v="293374"/>
    <n v="0.97055988608160348"/>
  </r>
  <r>
    <n v="105"/>
    <x v="104"/>
    <n v="286355"/>
    <n v="2797"/>
    <n v="283210"/>
    <n v="348"/>
    <n v="2697814"/>
    <n v="627950"/>
    <n v="284782.5"/>
    <n v="0.98901712908802009"/>
  </r>
  <r>
    <n v="106"/>
    <x v="105"/>
    <n v="275220"/>
    <n v="225"/>
    <n v="243601"/>
    <n v="31394"/>
    <n v="717784"/>
    <n v="445431"/>
    <n v="259410.5"/>
    <n v="0.8851137272000581"/>
  </r>
  <r>
    <n v="107"/>
    <x v="106"/>
    <n v="271378"/>
    <n v="6881"/>
    <n v="182749"/>
    <n v="81748"/>
    <n v="230861"/>
    <n v="45350148"/>
    <n v="227063.5"/>
    <n v="0.67341125662360246"/>
  </r>
  <r>
    <n v="108"/>
    <x v="107"/>
    <n v="266463"/>
    <n v="3155"/>
    <n v="259850"/>
    <n v="3458"/>
    <n v="5708974"/>
    <n v="216746934"/>
    <n v="263156.5"/>
    <n v="0.97518229547817148"/>
  </r>
  <r>
    <n v="109"/>
    <x v="108"/>
    <n v="261606"/>
    <n v="5652"/>
    <n v="254951"/>
    <n v="1003"/>
    <n v="2525756"/>
    <n v="15331428"/>
    <n v="258278.5"/>
    <n v="0.97456098101725497"/>
  </r>
  <r>
    <n v="110"/>
    <x v="109"/>
    <n v="250567"/>
    <n v="1637"/>
    <n v="241486"/>
    <n v="7444"/>
    <n v="1377915"/>
    <n v="34382084"/>
    <n v="246026.5"/>
    <n v="0.96375819641054095"/>
  </r>
  <r>
    <n v="111"/>
    <x v="110"/>
    <n v="231994"/>
    <n v="2233"/>
    <n v="228805"/>
    <n v="956"/>
    <n v="1371127"/>
    <n v="33089461"/>
    <n v="230399.5"/>
    <n v="0.98625395484365974"/>
  </r>
  <r>
    <n v="112"/>
    <x v="111"/>
    <n v="229687"/>
    <n v="1097"/>
    <n v="0"/>
    <n v="0"/>
    <n v="828928"/>
    <n v="374087"/>
    <n v="114843.5"/>
    <n v="0"/>
  </r>
  <r>
    <n v="113"/>
    <x v="112"/>
    <n v="217973"/>
    <n v="758"/>
    <n v="0"/>
    <n v="0"/>
    <n v="1233207"/>
    <n v="7481023"/>
    <n v="108986.5"/>
    <n v="0"/>
  </r>
  <r>
    <n v="114"/>
    <x v="113"/>
    <n v="208688"/>
    <n v="229"/>
    <n v="0"/>
    <n v="0"/>
    <n v="1996384"/>
    <n v="345393"/>
    <n v="104344"/>
    <n v="0"/>
  </r>
  <r>
    <n v="115"/>
    <x v="114"/>
    <n v="208545"/>
    <n v="7882"/>
    <n v="186088"/>
    <n v="14575"/>
    <n v="1188898"/>
    <n v="40754388"/>
    <n v="197316.5"/>
    <n v="0.89231580713994585"/>
  </r>
  <r>
    <n v="116"/>
    <x v="115"/>
    <n v="206592"/>
    <n v="2991"/>
    <n v="196406"/>
    <n v="7195"/>
    <n v="1907195"/>
    <n v="6728271"/>
    <n v="201499"/>
    <n v="0.95069508983890949"/>
  </r>
  <r>
    <n v="117"/>
    <x v="116"/>
    <n v="201785"/>
    <n v="4230"/>
    <n v="179410"/>
    <n v="18145"/>
    <n v="2610114"/>
    <n v="6550389"/>
    <n v="190597.5"/>
    <n v="0.88911465173328053"/>
  </r>
  <r>
    <n v="118"/>
    <x v="117"/>
    <n v="201394"/>
    <n v="1007"/>
    <n v="0"/>
    <n v="0"/>
    <n v="938039"/>
    <n v="399794"/>
    <n v="100697"/>
    <n v="0"/>
  </r>
  <r>
    <n v="119"/>
    <x v="118"/>
    <n v="187908"/>
    <n v="4326"/>
    <n v="183264"/>
    <n v="318"/>
    <n v="888936"/>
    <n v="1406585"/>
    <n v="185586"/>
    <n v="0.97528577814675266"/>
  </r>
  <r>
    <n v="120"/>
    <x v="119"/>
    <n v="185715"/>
    <n v="311"/>
    <n v="163687"/>
    <n v="21717"/>
    <n v="2213831"/>
    <n v="540985"/>
    <n v="174701"/>
    <n v="0.88138814850712111"/>
  </r>
  <r>
    <n v="121"/>
    <x v="120"/>
    <n v="171112"/>
    <n v="1462"/>
    <n v="169636"/>
    <n v="14"/>
    <n v="2527319"/>
    <n v="32395450"/>
    <n v="170374"/>
    <n v="0.99137407078404782"/>
  </r>
  <r>
    <n v="122"/>
    <x v="121"/>
    <n v="170741"/>
    <n v="4088"/>
    <n v="166452"/>
    <n v="201"/>
    <n v="1062663"/>
    <n v="2633874"/>
    <n v="168596.5"/>
    <n v="0.97488008152699113"/>
  </r>
  <r>
    <n v="123"/>
    <x v="122"/>
    <n v="170400"/>
    <n v="3630"/>
    <n v="100431"/>
    <n v="66339"/>
    <n v="3012408"/>
    <n v="48432863"/>
    <n v="135415.5"/>
    <n v="0.58938380281690139"/>
  </r>
  <r>
    <n v="124"/>
    <x v="123"/>
    <n v="153407"/>
    <n v="3480"/>
    <n v="102212"/>
    <n v="47715"/>
    <n v="1183986"/>
    <n v="2985094"/>
    <n v="127809.5"/>
    <n v="0.6662798959630265"/>
  </r>
  <r>
    <n v="125"/>
    <x v="124"/>
    <n v="138693"/>
    <n v="3056"/>
    <n v="135624"/>
    <n v="13"/>
    <n v="3091420"/>
    <n v="17168639"/>
    <n v="137158.5"/>
    <n v="0.97787199065562069"/>
  </r>
  <r>
    <n v="126"/>
    <x v="125"/>
    <n v="133090"/>
    <n v="1468"/>
    <n v="131559"/>
    <n v="63"/>
    <n v="5959042"/>
    <n v="13600464"/>
    <n v="132324.5"/>
    <n v="0.98849650612367568"/>
  </r>
  <r>
    <n v="127"/>
    <x v="126"/>
    <n v="123993"/>
    <n v="1965"/>
    <n v="118616"/>
    <n v="3412"/>
    <n v="1751774"/>
    <n v="27911548"/>
    <n v="121304.5"/>
    <n v="0.95663464873017023"/>
  </r>
  <r>
    <n v="128"/>
    <x v="127"/>
    <n v="117062"/>
    <n v="824"/>
    <n v="115623"/>
    <n v="615"/>
    <n v="2109235"/>
    <n v="444033"/>
    <n v="116342.5"/>
    <n v="0.98770736874476772"/>
  </r>
  <r>
    <n v="129"/>
    <x v="128"/>
    <n v="106157"/>
    <n v="571"/>
    <n v="105570"/>
    <n v="16"/>
    <n v="790354"/>
    <n v="288023"/>
    <n v="105863.5"/>
    <n v="0.9944704541386814"/>
  </r>
  <r>
    <n v="130"/>
    <x v="129"/>
    <n v="105184"/>
    <n v="1931"/>
    <n v="103216"/>
    <n v="37"/>
    <n v="1499795"/>
    <n v="35027343"/>
    <n v="104200"/>
    <n v="0.98128993002738063"/>
  </r>
  <r>
    <n v="131"/>
    <x v="130"/>
    <n v="101116"/>
    <n v="223"/>
    <n v="100778"/>
    <n v="115"/>
    <n v="1252808"/>
    <n v="176463"/>
    <n v="100947"/>
    <n v="0.99665730448198109"/>
  </r>
  <r>
    <n v="132"/>
    <x v="131"/>
    <n v="98028"/>
    <n v="420"/>
    <n v="11254"/>
    <n v="86354"/>
    <n v="651257"/>
    <n v="314169"/>
    <n v="54641"/>
    <n v="0.1148039335700004"/>
  </r>
  <r>
    <n v="133"/>
    <x v="132"/>
    <n v="95514"/>
    <n v="1463"/>
    <n v="84264"/>
    <n v="9787"/>
    <n v="846704"/>
    <n v="95240792"/>
    <n v="89889"/>
    <n v="0.88221621961178465"/>
  </r>
  <r>
    <n v="134"/>
    <x v="133"/>
    <n v="88902"/>
    <n v="1971"/>
    <n v="86929"/>
    <n v="2"/>
    <n v="1146543"/>
    <n v="17653671"/>
    <n v="87915.5"/>
    <n v="0.97780702346403903"/>
  </r>
  <r>
    <n v="135"/>
    <x v="134"/>
    <n v="88559"/>
    <n v="2686"/>
    <n v="85369"/>
    <n v="504"/>
    <n v="624784"/>
    <n v="20180839"/>
    <n v="86964"/>
    <n v="0.96397881638229876"/>
  </r>
  <r>
    <n v="136"/>
    <x v="135"/>
    <n v="87982"/>
    <n v="833"/>
    <n v="87138"/>
    <n v="11"/>
    <n v="1671684"/>
    <n v="27742298"/>
    <n v="87560"/>
    <n v="0.99040712873087677"/>
  </r>
  <r>
    <n v="137"/>
    <x v="136"/>
    <n v="82020"/>
    <n v="1398"/>
    <n v="0"/>
    <n v="0"/>
    <n v="239603"/>
    <n v="596831"/>
    <n v="41010"/>
    <n v="0"/>
  </r>
  <r>
    <n v="138"/>
    <x v="137"/>
    <n v="79845"/>
    <n v="314"/>
    <n v="79526"/>
    <n v="5"/>
    <n v="98964"/>
    <n v="290915"/>
    <n v="79685.5"/>
    <n v="0.99600475922099063"/>
  </r>
  <r>
    <n v="139"/>
    <x v="138"/>
    <n v="77957"/>
    <n v="649"/>
    <n v="0"/>
    <n v="0"/>
    <n v="0"/>
    <n v="284164"/>
    <n v="38978.5"/>
    <n v="0"/>
  </r>
  <r>
    <n v="140"/>
    <x v="139"/>
    <n v="74133"/>
    <n v="1422"/>
    <n v="72676"/>
    <n v="35"/>
    <n v="1048704"/>
    <n v="1184817"/>
    <n v="73404.5"/>
    <n v="0.98034613464988607"/>
  </r>
  <r>
    <n v="141"/>
    <x v="140"/>
    <n v="72950"/>
    <n v="1294"/>
    <n v="71357"/>
    <n v="299"/>
    <n v="717867"/>
    <n v="794045"/>
    <n v="72153.5"/>
    <n v="0.97816312542837558"/>
  </r>
  <r>
    <n v="142"/>
    <x v="141"/>
    <n v="70660"/>
    <n v="688"/>
    <n v="69949"/>
    <n v="23"/>
    <n v="576016"/>
    <n v="412190"/>
    <n v="70304.5"/>
    <n v="0.98993772997452589"/>
  </r>
  <r>
    <n v="143"/>
    <x v="142"/>
    <n v="68820"/>
    <n v="883"/>
    <n v="66780"/>
    <n v="1157"/>
    <n v="667715"/>
    <n v="909466"/>
    <n v="67800"/>
    <n v="0.97035745422842201"/>
  </r>
  <r>
    <n v="144"/>
    <x v="143"/>
    <n v="67827"/>
    <n v="1419"/>
    <n v="66370"/>
    <n v="38"/>
    <n v="524209"/>
    <n v="29178077"/>
    <n v="67098.5"/>
    <n v="0.97851887891252742"/>
  </r>
  <r>
    <n v="145"/>
    <x v="144"/>
    <n v="63742"/>
    <n v="5001"/>
    <n v="58284"/>
    <n v="457"/>
    <n v="562941"/>
    <n v="45992020"/>
    <n v="61013"/>
    <n v="0.91437356844780526"/>
  </r>
  <r>
    <n v="146"/>
    <x v="145"/>
    <n v="63665"/>
    <n v="997"/>
    <n v="62437"/>
    <n v="231"/>
    <n v="1009957"/>
    <n v="4901981"/>
    <n v="63051"/>
    <n v="0.98071153695122903"/>
  </r>
  <r>
    <n v="147"/>
    <x v="146"/>
    <n v="63229"/>
    <n v="413"/>
    <n v="62756"/>
    <n v="60"/>
    <n v="401622"/>
    <n v="567678"/>
    <n v="62992.5"/>
    <n v="0.99251925540495656"/>
  </r>
  <r>
    <n v="148"/>
    <x v="147"/>
    <n v="62605"/>
    <n v="21"/>
    <n v="61564"/>
    <n v="1020"/>
    <n v="2303734"/>
    <n v="787941"/>
    <n v="62084.5"/>
    <n v="0.98337193514894972"/>
  </r>
  <r>
    <n v="149"/>
    <x v="148"/>
    <n v="57453"/>
    <n v="3164"/>
    <n v="54289"/>
    <n v="0"/>
    <n v="146269"/>
    <n v="19364809"/>
    <n v="55871"/>
    <n v="0.94492889840391281"/>
  </r>
  <r>
    <n v="150"/>
    <x v="149"/>
    <n v="53492"/>
    <n v="38"/>
    <n v="53394"/>
    <n v="60"/>
    <n v="345742"/>
    <n v="12624840"/>
    <n v="53443"/>
    <n v="0.99816795034771555"/>
  </r>
  <r>
    <n v="151"/>
    <x v="150"/>
    <n v="50665"/>
    <n v="172"/>
    <n v="50440"/>
    <n v="53"/>
    <n v="0"/>
    <n v="99426"/>
    <n v="50552.5"/>
    <n v="0.99555906444290931"/>
  </r>
  <r>
    <n v="152"/>
    <x v="151"/>
    <n v="48981"/>
    <n v="306"/>
    <n v="48674"/>
    <n v="1"/>
    <n v="1621909"/>
    <n v="2331533"/>
    <n v="48827.5"/>
    <n v="0.99373226353075683"/>
  </r>
  <r>
    <n v="153"/>
    <x v="152"/>
    <n v="47839"/>
    <n v="165"/>
    <n v="47563"/>
    <n v="111"/>
    <n v="249838"/>
    <n v="77463"/>
    <n v="47701"/>
    <n v="0.99423064863395971"/>
  </r>
  <r>
    <n v="154"/>
    <x v="153"/>
    <n v="46750"/>
    <n v="670"/>
    <n v="43982"/>
    <n v="2098"/>
    <n v="249149"/>
    <n v="9292169"/>
    <n v="45366"/>
    <n v="0.94079144385026736"/>
  </r>
  <r>
    <n v="155"/>
    <x v="154"/>
    <n v="45986"/>
    <n v="295"/>
    <n v="44720"/>
    <n v="971"/>
    <n v="496693"/>
    <n v="165529"/>
    <n v="45353"/>
    <n v="0.97246988213804197"/>
  </r>
  <r>
    <n v="156"/>
    <x v="155"/>
    <n v="43993"/>
    <n v="236"/>
    <n v="42438"/>
    <n v="1319"/>
    <n v="177885"/>
    <n v="107609"/>
    <n v="43215.5"/>
    <n v="0.96465346759711768"/>
  </r>
  <r>
    <n v="157"/>
    <x v="156"/>
    <n v="42664"/>
    <n v="846"/>
    <n v="0"/>
    <n v="0"/>
    <n v="0"/>
    <n v="63298550"/>
    <n v="21332"/>
    <n v="0"/>
  </r>
  <r>
    <n v="158"/>
    <x v="157"/>
    <n v="42002"/>
    <n v="188"/>
    <n v="0"/>
    <n v="0"/>
    <n v="176919"/>
    <n v="286259"/>
    <n v="21001"/>
    <n v="0"/>
  </r>
  <r>
    <n v="159"/>
    <x v="158"/>
    <n v="41652"/>
    <n v="1043"/>
    <n v="39943"/>
    <n v="666"/>
    <n v="358675"/>
    <n v="1274727"/>
    <n v="40797.5"/>
    <n v="0.958969557284164"/>
  </r>
  <r>
    <n v="160"/>
    <x v="159"/>
    <n v="39354"/>
    <n v="290"/>
    <n v="39061"/>
    <n v="3"/>
    <n v="806803"/>
    <n v="8680837"/>
    <n v="39207.5"/>
    <n v="0.99255475936372417"/>
  </r>
  <r>
    <n v="161"/>
    <x v="160"/>
    <n v="38240"/>
    <n v="467"/>
    <n v="37757"/>
    <n v="16"/>
    <n v="660107"/>
    <n v="13865691"/>
    <n v="37998.5"/>
    <n v="0.98736924686192473"/>
  </r>
  <r>
    <n v="162"/>
    <x v="161"/>
    <n v="38008"/>
    <n v="116"/>
    <n v="0"/>
    <n v="0"/>
    <n v="150753"/>
    <n v="85732"/>
    <n v="19004"/>
    <n v="0"/>
  </r>
  <r>
    <n v="163"/>
    <x v="162"/>
    <n v="37491"/>
    <n v="833"/>
    <n v="36366"/>
    <n v="292"/>
    <n v="257839"/>
    <n v="400516"/>
    <n v="36928.5"/>
    <n v="0.96999279827158513"/>
  </r>
  <r>
    <n v="164"/>
    <x v="163"/>
    <n v="34790"/>
    <n v="723"/>
    <n v="25980"/>
    <n v="8087"/>
    <n v="431221"/>
    <n v="2175699"/>
    <n v="30385"/>
    <n v="0.74676631215866629"/>
  </r>
  <r>
    <n v="165"/>
    <x v="164"/>
    <n v="34658"/>
    <n v="28"/>
    <n v="0"/>
    <n v="0"/>
    <n v="778000"/>
    <n v="49233"/>
    <n v="17329"/>
    <n v="0"/>
  </r>
  <r>
    <n v="166"/>
    <x v="165"/>
    <n v="34076"/>
    <n v="860"/>
    <n v="33033"/>
    <n v="183"/>
    <n v="132422"/>
    <n v="11680283"/>
    <n v="33554.5"/>
    <n v="0.96939194741166801"/>
  </r>
  <r>
    <n v="167"/>
    <x v="166"/>
    <n v="32783"/>
    <n v="743"/>
    <n v="31957"/>
    <n v="83"/>
    <n v="789342"/>
    <n v="21473764"/>
    <n v="32370"/>
    <n v="0.97480401427569163"/>
  </r>
  <r>
    <n v="168"/>
    <x v="167"/>
    <n v="31472"/>
    <n v="37"/>
    <n v="8553"/>
    <n v="22882"/>
    <n v="222773"/>
    <n v="67277"/>
    <n v="20012.5"/>
    <n v="0.27176537874936452"/>
  </r>
  <r>
    <n v="169"/>
    <x v="168"/>
    <n v="29803"/>
    <n v="409"/>
    <n v="29095"/>
    <n v="299"/>
    <n v="210983"/>
    <n v="185113"/>
    <n v="29449"/>
    <n v="0.97624400228164954"/>
  </r>
  <r>
    <n v="170"/>
    <x v="169"/>
    <n v="27989"/>
    <n v="163"/>
    <n v="27823"/>
    <n v="3"/>
    <n v="604310"/>
    <n v="12784726"/>
    <n v="27906"/>
    <n v="0.99406909857443992"/>
  </r>
  <r>
    <n v="171"/>
    <x v="170"/>
    <n v="27318"/>
    <n v="1361"/>
    <n v="13182"/>
    <n v="12775"/>
    <n v="400466"/>
    <n v="16841795"/>
    <n v="20250"/>
    <n v="0.48253898528442785"/>
  </r>
  <r>
    <n v="172"/>
    <x v="171"/>
    <n v="25375"/>
    <n v="386"/>
    <n v="24006"/>
    <n v="983"/>
    <n v="347815"/>
    <n v="5797805"/>
    <n v="24690.5"/>
    <n v="0.94604926108374388"/>
  </r>
  <r>
    <n v="173"/>
    <x v="172"/>
    <n v="24575"/>
    <n v="153"/>
    <n v="0"/>
    <n v="0"/>
    <n v="0"/>
    <n v="721159"/>
    <n v="12287.5"/>
    <n v="0"/>
  </r>
  <r>
    <n v="174"/>
    <x v="173"/>
    <n v="23427"/>
    <n v="122"/>
    <n v="23276"/>
    <n v="29"/>
    <n v="157634"/>
    <n v="34085"/>
    <n v="23351.5"/>
    <n v="0.99355444572501816"/>
  </r>
  <r>
    <n v="175"/>
    <x v="174"/>
    <n v="23415"/>
    <n v="138"/>
    <n v="23102"/>
    <n v="175"/>
    <n v="278529"/>
    <n v="1369429"/>
    <n v="23258.5"/>
    <n v="0.98663250053384588"/>
  </r>
  <r>
    <n v="176"/>
    <x v="175"/>
    <n v="22676"/>
    <n v="58"/>
    <n v="0"/>
    <n v="0"/>
    <n v="54967"/>
    <n v="117489"/>
    <n v="11338"/>
    <n v="0"/>
  </r>
  <r>
    <n v="177"/>
    <x v="176"/>
    <n v="22025"/>
    <n v="396"/>
    <n v="21596"/>
    <n v="33"/>
    <n v="248995"/>
    <n v="22102838"/>
    <n v="21810.5"/>
    <n v="0.98052213393870602"/>
  </r>
  <r>
    <n v="178"/>
    <x v="177"/>
    <n v="21340"/>
    <n v="89"/>
    <n v="21237"/>
    <n v="14"/>
    <n v="112457"/>
    <n v="38387"/>
    <n v="21288.5"/>
    <n v="0.99517338331771321"/>
  </r>
  <r>
    <n v="179"/>
    <x v="178"/>
    <n v="20399"/>
    <n v="111"/>
    <n v="16579"/>
    <n v="3709"/>
    <n v="534283"/>
    <n v="33704"/>
    <n v="18489"/>
    <n v="0.81273591842737392"/>
  </r>
  <r>
    <n v="180"/>
    <x v="179"/>
    <n v="19680"/>
    <n v="238"/>
    <n v="19358"/>
    <n v="84"/>
    <n v="182981"/>
    <n v="113475"/>
    <n v="19519"/>
    <n v="0.98363821138211383"/>
  </r>
  <r>
    <n v="181"/>
    <x v="180"/>
    <n v="18766"/>
    <n v="157"/>
    <n v="18593"/>
    <n v="16"/>
    <n v="1024947"/>
    <n v="61939"/>
    <n v="18679.5"/>
    <n v="0.99078120004263026"/>
  </r>
  <r>
    <n v="182"/>
    <x v="181"/>
    <n v="18491"/>
    <n v="225"/>
    <n v="4225"/>
    <n v="14041"/>
    <n v="0"/>
    <n v="6779100"/>
    <n v="11358"/>
    <n v="0.22848953544967823"/>
  </r>
  <r>
    <n v="183"/>
    <x v="182"/>
    <n v="18368"/>
    <n v="138"/>
    <n v="18115"/>
    <n v="115"/>
    <n v="410280"/>
    <n v="11618511"/>
    <n v="18241.5"/>
    <n v="0.9862260452961672"/>
  </r>
  <r>
    <n v="184"/>
    <x v="183"/>
    <n v="17786"/>
    <n v="125"/>
    <n v="17264"/>
    <n v="397"/>
    <n v="0"/>
    <n v="9957464"/>
    <n v="17525"/>
    <n v="0.97065107387833127"/>
  </r>
  <r>
    <n v="185"/>
    <x v="184"/>
    <n v="17190"/>
    <n v="183"/>
    <n v="16883"/>
    <n v="124"/>
    <n v="365697"/>
    <n v="1496662"/>
    <n v="17036.5"/>
    <n v="0.98214077952297851"/>
  </r>
  <r>
    <n v="186"/>
    <x v="185"/>
    <n v="16734"/>
    <n v="13"/>
    <n v="15638"/>
    <n v="1083"/>
    <n v="535009"/>
    <n v="107749"/>
    <n v="16186"/>
    <n v="0.93450460141030234"/>
  </r>
  <r>
    <n v="187"/>
    <x v="186"/>
    <n v="16087"/>
    <n v="29"/>
    <n v="1605"/>
    <n v="14453"/>
    <n v="187397"/>
    <n v="202239"/>
    <n v="8846"/>
    <n v="9.9770000621619948E-2"/>
  </r>
  <r>
    <n v="188"/>
    <x v="187"/>
    <n v="16056"/>
    <n v="65"/>
    <n v="15982"/>
    <n v="9"/>
    <n v="78646"/>
    <n v="39783"/>
    <n v="16019"/>
    <n v="0.99539113104135524"/>
  </r>
  <r>
    <n v="189"/>
    <x v="188"/>
    <n v="15760"/>
    <n v="74"/>
    <n v="15673"/>
    <n v="13"/>
    <n v="229344"/>
    <n v="72344"/>
    <n v="15716.5"/>
    <n v="0.99447969543147208"/>
  </r>
  <r>
    <n v="190"/>
    <x v="189"/>
    <n v="15690"/>
    <n v="189"/>
    <n v="15427"/>
    <n v="74"/>
    <n v="305941"/>
    <n v="1016097"/>
    <n v="15558.5"/>
    <n v="0.98323773103887824"/>
  </r>
  <r>
    <n v="191"/>
    <x v="190"/>
    <n v="15584"/>
    <n v="17"/>
    <n v="15528"/>
    <n v="39"/>
    <n v="0"/>
    <n v="60057"/>
    <n v="15556"/>
    <n v="0.99640657084188911"/>
  </r>
  <r>
    <n v="192"/>
    <x v="191"/>
    <n v="15368"/>
    <n v="113"/>
    <n v="15200"/>
    <n v="55"/>
    <n v="81294"/>
    <n v="5016678"/>
    <n v="15284"/>
    <n v="0.98906819364914111"/>
  </r>
  <r>
    <n v="193"/>
    <x v="192"/>
    <n v="12586"/>
    <n v="372"/>
    <n v="12189"/>
    <n v="25"/>
    <n v="155686"/>
    <n v="2558482"/>
    <n v="12387.5"/>
    <n v="0.96845701573176546"/>
  </r>
  <r>
    <n v="194"/>
    <x v="193"/>
    <n v="12233"/>
    <n v="63"/>
    <n v="1399"/>
    <n v="10771"/>
    <n v="112382"/>
    <n v="39730"/>
    <n v="6816"/>
    <n v="0.1143627891768168"/>
  </r>
  <r>
    <n v="195"/>
    <x v="194"/>
    <n v="12014"/>
    <n v="14"/>
    <n v="11976"/>
    <n v="24"/>
    <n v="24976"/>
    <n v="321832"/>
    <n v="11995"/>
    <n v="0.99683702347261527"/>
  </r>
  <r>
    <n v="196"/>
    <x v="195"/>
    <n v="11971"/>
    <n v="21"/>
    <n v="2761"/>
    <n v="9189"/>
    <n v="164926"/>
    <n v="56973"/>
    <n v="7366"/>
    <n v="0.23064071506139838"/>
  </r>
  <r>
    <n v="197"/>
    <x v="196"/>
    <n v="11945"/>
    <n v="2159"/>
    <n v="9124"/>
    <n v="662"/>
    <n v="329592"/>
    <n v="31154867"/>
    <n v="10534.5"/>
    <n v="0.76383424026789448"/>
  </r>
  <r>
    <n v="198"/>
    <x v="197"/>
    <n v="11661"/>
    <n v="38"/>
    <n v="10476"/>
    <n v="1147"/>
    <n v="30126"/>
    <n v="26647"/>
    <n v="11068.5"/>
    <n v="0.89837921276048371"/>
  </r>
  <r>
    <n v="199"/>
    <x v="198"/>
    <n v="11010"/>
    <n v="89"/>
    <n v="10905"/>
    <n v="16"/>
    <n v="62056"/>
    <n v="43966"/>
    <n v="10957.5"/>
    <n v="0.99046321525885561"/>
  </r>
  <r>
    <n v="200"/>
    <x v="199"/>
    <n v="10189"/>
    <n v="103"/>
    <n v="10086"/>
    <n v="0"/>
    <n v="23693"/>
    <n v="3662244"/>
    <n v="10137.5"/>
    <n v="0.98989105898518015"/>
  </r>
  <r>
    <n v="201"/>
    <x v="200"/>
    <n v="9931"/>
    <n v="312"/>
    <n v="8890"/>
    <n v="729"/>
    <n v="254538"/>
    <n v="26083660"/>
    <n v="9410.5"/>
    <n v="0.89517671936360887"/>
  </r>
  <r>
    <n v="202"/>
    <x v="201"/>
    <n v="9585"/>
    <n v="123"/>
    <n v="9454"/>
    <n v="8"/>
    <n v="113504"/>
    <n v="111551"/>
    <n v="9519.5"/>
    <n v="0.98633281168492437"/>
  </r>
  <r>
    <n v="203"/>
    <x v="202"/>
    <n v="9106"/>
    <n v="146"/>
    <n v="8954"/>
    <n v="6"/>
    <n v="18901"/>
    <n v="99509"/>
    <n v="9030"/>
    <n v="0.98330770920272348"/>
  </r>
  <r>
    <n v="204"/>
    <x v="203"/>
    <n v="8992"/>
    <n v="161"/>
    <n v="8827"/>
    <n v="4"/>
    <n v="0"/>
    <n v="907419"/>
    <n v="8909.5"/>
    <n v="0.98165035587188609"/>
  </r>
  <r>
    <n v="205"/>
    <x v="204"/>
    <n v="8947"/>
    <n v="176"/>
    <n v="8656"/>
    <n v="115"/>
    <n v="145231"/>
    <n v="2063367"/>
    <n v="8801.5"/>
    <n v="0.96747513132893703"/>
  </r>
  <r>
    <n v="206"/>
    <x v="205"/>
    <n v="8062"/>
    <n v="294"/>
    <n v="7766"/>
    <n v="2"/>
    <n v="139824"/>
    <n v="5305117"/>
    <n v="7914"/>
    <n v="0.96328454477797076"/>
  </r>
  <r>
    <n v="207"/>
    <x v="206"/>
    <n v="7760"/>
    <n v="126"/>
    <n v="0"/>
    <n v="0"/>
    <n v="259958"/>
    <n v="8306436"/>
    <n v="3880"/>
    <n v="0"/>
  </r>
  <r>
    <n v="208"/>
    <x v="207"/>
    <n v="7652"/>
    <n v="194"/>
    <n v="4874"/>
    <n v="2584"/>
    <n v="191341"/>
    <n v="17413580"/>
    <n v="6263"/>
    <n v="0.63695765812859384"/>
  </r>
  <r>
    <n v="209"/>
    <x v="208"/>
    <n v="7305"/>
    <n v="64"/>
    <n v="0"/>
    <n v="0"/>
    <n v="107339"/>
    <n v="30596"/>
    <n v="3652.5"/>
    <n v="0"/>
  </r>
  <r>
    <n v="210"/>
    <x v="209"/>
    <n v="7011"/>
    <n v="2"/>
    <n v="6993"/>
    <n v="16"/>
    <n v="19690"/>
    <n v="17571"/>
    <n v="7002"/>
    <n v="0.99743260590500638"/>
  </r>
  <r>
    <n v="211"/>
    <x v="210"/>
    <n v="6592"/>
    <n v="46"/>
    <n v="6537"/>
    <n v="9"/>
    <n v="126903"/>
    <n v="53871"/>
    <n v="6564.5"/>
    <n v="0.99165655339805825"/>
  </r>
  <r>
    <n v="212"/>
    <x v="211"/>
    <n v="6522"/>
    <n v="38"/>
    <n v="6451"/>
    <n v="33"/>
    <n v="611527"/>
    <n v="39741"/>
    <n v="6486.5"/>
    <n v="0.98911376878258206"/>
  </r>
  <r>
    <n v="213"/>
    <x v="212"/>
    <n v="6280"/>
    <n v="77"/>
    <n v="6202"/>
    <n v="1"/>
    <n v="29036"/>
    <n v="227679"/>
    <n v="6241"/>
    <n v="0.98757961783439485"/>
  </r>
  <r>
    <n v="214"/>
    <x v="213"/>
    <n v="5986"/>
    <n v="9"/>
    <n v="5976"/>
    <n v="1"/>
    <n v="68820"/>
    <n v="18233"/>
    <n v="5981"/>
    <n v="0.99832943534914798"/>
  </r>
  <r>
    <n v="215"/>
    <x v="214"/>
    <n v="5420"/>
    <n v="6"/>
    <n v="0"/>
    <n v="0"/>
    <n v="78646"/>
    <n v="9945"/>
    <n v="2710"/>
    <n v="0"/>
  </r>
  <r>
    <n v="216"/>
    <x v="215"/>
    <n v="5008"/>
    <n v="18"/>
    <n v="2703"/>
    <n v="2287"/>
    <n v="0"/>
    <n v="123419"/>
    <n v="3855.5"/>
    <n v="0.53973642172523961"/>
  </r>
  <r>
    <n v="217"/>
    <x v="216"/>
    <n v="4621"/>
    <n v="1"/>
    <n v="4609"/>
    <n v="11"/>
    <n v="20509"/>
    <n v="10903"/>
    <n v="4615"/>
    <n v="0.99740315948928804"/>
  </r>
  <r>
    <n v="218"/>
    <x v="217"/>
    <n v="3904"/>
    <n v="12"/>
    <n v="3879"/>
    <n v="13"/>
    <n v="51382"/>
    <n v="15230"/>
    <n v="3891.5"/>
    <n v="0.99359631147540983"/>
  </r>
  <r>
    <n v="219"/>
    <x v="218"/>
    <n v="3488"/>
    <n v="120"/>
    <n v="3357"/>
    <n v="11"/>
    <n v="7850"/>
    <n v="667490"/>
    <n v="3422.5"/>
    <n v="0.96244266055045868"/>
  </r>
  <r>
    <n v="220"/>
    <x v="219"/>
    <n v="3452"/>
    <n v="2"/>
    <n v="2449"/>
    <n v="1001"/>
    <n v="25400"/>
    <n v="5759"/>
    <n v="2950.5"/>
    <n v="0.70944380069524915"/>
  </r>
  <r>
    <n v="221"/>
    <x v="220"/>
    <n v="3427"/>
    <n v="7"/>
    <n v="438"/>
    <n v="2982"/>
    <n v="20508"/>
    <n v="10982"/>
    <n v="1932.5"/>
    <n v="0.1278085789320105"/>
  </r>
  <r>
    <n v="222"/>
    <x v="221"/>
    <n v="2805"/>
    <n v="0"/>
    <n v="0"/>
    <n v="2805"/>
    <n v="0"/>
    <n v="12066"/>
    <n v="1402.5"/>
    <n v="0"/>
  </r>
  <r>
    <n v="223"/>
    <x v="222"/>
    <n v="2166"/>
    <n v="0"/>
    <n v="2"/>
    <n v="2164"/>
    <n v="0"/>
    <n v="6115"/>
    <n v="1084"/>
    <n v="9.2336103416435823E-4"/>
  </r>
  <r>
    <n v="224"/>
    <x v="223"/>
    <n v="1930"/>
    <n v="0"/>
    <n v="1930"/>
    <n v="0"/>
    <n v="8632"/>
    <n v="3539"/>
    <n v="1930"/>
    <n v="1"/>
  </r>
  <r>
    <n v="225"/>
    <x v="224"/>
    <n v="1403"/>
    <n v="8"/>
    <n v="1376"/>
    <n v="19"/>
    <n v="17762"/>
    <n v="4965"/>
    <n v="1389.5"/>
    <n v="0.98075552387740561"/>
  </r>
  <r>
    <n v="226"/>
    <x v="225"/>
    <n v="747"/>
    <n v="0"/>
    <n v="746"/>
    <n v="1"/>
    <n v="0"/>
    <n v="1622"/>
    <n v="746.5"/>
    <n v="0.99866131191432395"/>
  </r>
  <r>
    <n v="227"/>
    <x v="226"/>
    <n v="712"/>
    <n v="13"/>
    <n v="699"/>
    <n v="0"/>
    <n v="0"/>
    <n v="0"/>
    <n v="705.5"/>
    <n v="0.9817415730337079"/>
  </r>
  <r>
    <n v="228"/>
    <x v="227"/>
    <n v="29"/>
    <n v="0"/>
    <n v="29"/>
    <n v="0"/>
    <n v="0"/>
    <n v="799"/>
    <n v="29"/>
    <n v="1"/>
  </r>
  <r>
    <n v="229"/>
    <x v="228"/>
    <n v="10"/>
    <n v="1"/>
    <n v="9"/>
    <n v="0"/>
    <n v="0"/>
    <n v="626161"/>
    <n v="9.5"/>
    <n v="0.9"/>
  </r>
  <r>
    <n v="230"/>
    <x v="229"/>
    <n v="9"/>
    <n v="2"/>
    <n v="7"/>
    <n v="0"/>
    <n v="0"/>
    <n v="0"/>
    <n v="8"/>
    <n v="0.77777777777777779"/>
  </r>
  <r>
    <n v="231"/>
    <x v="230"/>
    <n v="5"/>
    <n v="0"/>
    <n v="0"/>
    <n v="5"/>
    <n v="0"/>
    <n v="1378"/>
    <n v="2.5"/>
    <n v="0"/>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6.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7.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8.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9.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10.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204391CF-D6C2-5F40-9E57-5DD8974CB63E}"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3:Q4" firstHeaderRow="1" firstDataRow="1" firstDataCol="0"/>
  <pivotFields count="10">
    <pivotField showAll="0"/>
    <pivotField showAll="0"/>
    <pivotField numFmtId="164" showAll="0"/>
    <pivotField showAll="0"/>
    <pivotField showAll="0"/>
    <pivotField numFmtId="164" showAll="0"/>
    <pivotField dataField="1" showAll="0"/>
    <pivotField showAll="0"/>
    <pivotField numFmtId="164" showAll="0"/>
    <pivotField numFmtId="9" showAll="0"/>
  </pivotFields>
  <rowItems count="1">
    <i/>
  </rowItems>
  <colItems count="1">
    <i/>
  </colItems>
  <dataFields count="1">
    <dataField name="Sum of Total Test" fld="6" baseField="0" baseItem="0"/>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2C2F09B1-D3F9-CC4E-BA17-A1D0BE533536}"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U3:X14" firstHeaderRow="0" firstDataRow="1" firstDataCol="1"/>
  <pivotFields count="10">
    <pivotField showAll="0"/>
    <pivotField axis="axisRow" showAll="0" measureFilter="1" sortType="descending">
      <items count="232">
        <item x="114"/>
        <item x="101"/>
        <item x="106"/>
        <item x="152"/>
        <item x="129"/>
        <item x="217"/>
        <item x="202"/>
        <item x="14"/>
        <item x="95"/>
        <item x="155"/>
        <item x="13"/>
        <item x="22"/>
        <item x="76"/>
        <item x="162"/>
        <item x="78"/>
        <item x="47"/>
        <item x="128"/>
        <item x="73"/>
        <item x="31"/>
        <item x="141"/>
        <item x="169"/>
        <item x="180"/>
        <item x="147"/>
        <item x="63"/>
        <item x="96"/>
        <item x="102"/>
        <item x="4"/>
        <item x="208"/>
        <item x="105"/>
        <item x="58"/>
        <item x="176"/>
        <item x="149"/>
        <item x="146"/>
        <item x="124"/>
        <item x="126"/>
        <item x="33"/>
        <item x="191"/>
        <item x="197"/>
        <item x="167"/>
        <item x="207"/>
        <item x="130"/>
        <item x="26"/>
        <item x="90"/>
        <item x="21"/>
        <item x="203"/>
        <item x="171"/>
        <item x="209"/>
        <item x="64"/>
        <item x="60"/>
        <item x="66"/>
        <item x="154"/>
        <item x="82"/>
        <item x="32"/>
        <item x="39"/>
        <item x="226"/>
        <item x="189"/>
        <item x="188"/>
        <item x="81"/>
        <item x="29"/>
        <item x="132"/>
        <item x="67"/>
        <item x="88"/>
        <item x="116"/>
        <item x="184"/>
        <item x="199"/>
        <item x="85"/>
        <item x="139"/>
        <item x="91"/>
        <item x="164"/>
        <item x="223"/>
        <item x="142"/>
        <item x="54"/>
        <item x="2"/>
        <item x="131"/>
        <item x="138"/>
        <item x="151"/>
        <item x="192"/>
        <item x="49"/>
        <item x="3"/>
        <item x="120"/>
        <item x="178"/>
        <item x="23"/>
        <item x="195"/>
        <item x="179"/>
        <item x="117"/>
        <item x="62"/>
        <item x="160"/>
        <item x="204"/>
        <item x="140"/>
        <item x="165"/>
        <item x="94"/>
        <item x="40"/>
        <item x="45"/>
        <item x="113"/>
        <item x="1"/>
        <item x="19"/>
        <item x="17"/>
        <item x="43"/>
        <item x="51"/>
        <item x="161"/>
        <item x="28"/>
        <item x="7"/>
        <item x="135"/>
        <item x="123"/>
        <item x="5"/>
        <item x="50"/>
        <item x="55"/>
        <item x="99"/>
        <item x="215"/>
        <item x="80"/>
        <item x="115"/>
        <item x="112"/>
        <item x="74"/>
        <item x="61"/>
        <item x="163"/>
        <item x="205"/>
        <item x="89"/>
        <item x="177"/>
        <item x="57"/>
        <item x="103"/>
        <item x="218"/>
        <item x="143"/>
        <item x="134"/>
        <item x="27"/>
        <item x="119"/>
        <item x="166"/>
        <item x="127"/>
        <item x="190"/>
        <item x="111"/>
        <item x="145"/>
        <item x="158"/>
        <item x="157"/>
        <item x="18"/>
        <item x="175"/>
        <item x="86"/>
        <item x="187"/>
        <item x="71"/>
        <item x="104"/>
        <item x="224"/>
        <item x="59"/>
        <item x="110"/>
        <item x="229"/>
        <item x="83"/>
        <item x="121"/>
        <item x="216"/>
        <item x="72"/>
        <item x="16"/>
        <item x="137"/>
        <item x="46"/>
        <item x="181"/>
        <item x="200"/>
        <item x="107"/>
        <item x="225"/>
        <item x="98"/>
        <item x="53"/>
        <item x="97"/>
        <item x="52"/>
        <item x="213"/>
        <item x="84"/>
        <item x="70"/>
        <item x="153"/>
        <item x="77"/>
        <item x="34"/>
        <item x="36"/>
        <item x="20"/>
        <item x="24"/>
        <item x="92"/>
        <item x="93"/>
        <item x="38"/>
        <item x="9"/>
        <item x="125"/>
        <item x="6"/>
        <item x="222"/>
        <item x="210"/>
        <item x="168"/>
        <item x="193"/>
        <item x="219"/>
        <item x="186"/>
        <item x="173"/>
        <item x="212"/>
        <item x="75"/>
        <item x="133"/>
        <item x="42"/>
        <item x="150"/>
        <item x="206"/>
        <item x="44"/>
        <item x="198"/>
        <item x="48"/>
        <item x="56"/>
        <item x="172"/>
        <item x="170"/>
        <item x="37"/>
        <item x="182"/>
        <item x="11"/>
        <item x="79"/>
        <item x="214"/>
        <item x="201"/>
        <item x="144"/>
        <item x="136"/>
        <item x="41"/>
        <item x="35"/>
        <item x="148"/>
        <item x="15"/>
        <item x="183"/>
        <item x="156"/>
        <item x="30"/>
        <item x="174"/>
        <item x="159"/>
        <item x="230"/>
        <item x="185"/>
        <item x="118"/>
        <item x="65"/>
        <item x="10"/>
        <item x="211"/>
        <item x="221"/>
        <item x="68"/>
        <item x="122"/>
        <item x="8"/>
        <item x="25"/>
        <item x="69"/>
        <item x="0"/>
        <item x="109"/>
        <item x="194"/>
        <item x="227"/>
        <item x="87"/>
        <item x="12"/>
        <item x="220"/>
        <item x="228"/>
        <item x="196"/>
        <item x="100"/>
        <item x="108"/>
        <item t="default"/>
      </items>
      <autoSortScope>
        <pivotArea dataOnly="0" outline="0" fieldPosition="0">
          <references count="1">
            <reference field="4294967294" count="1" selected="0">
              <x v="2"/>
            </reference>
          </references>
        </pivotArea>
      </autoSortScope>
    </pivotField>
    <pivotField dataField="1" numFmtId="164" showAll="0"/>
    <pivotField showAll="0"/>
    <pivotField dataField="1" showAll="0"/>
    <pivotField numFmtId="164" showAll="0"/>
    <pivotField showAll="0"/>
    <pivotField showAll="0"/>
    <pivotField numFmtId="164" showAll="0"/>
    <pivotField dataField="1" numFmtId="9" showAll="0"/>
  </pivotFields>
  <rowFields count="1">
    <field x="1"/>
  </rowFields>
  <rowItems count="11">
    <i>
      <x v="220"/>
    </i>
    <i>
      <x v="94"/>
    </i>
    <i>
      <x v="72"/>
    </i>
    <i>
      <x v="78"/>
    </i>
    <i>
      <x v="26"/>
    </i>
    <i>
      <x v="171"/>
    </i>
    <i>
      <x v="101"/>
    </i>
    <i>
      <x v="217"/>
    </i>
    <i>
      <x v="104"/>
    </i>
    <i>
      <x v="169"/>
    </i>
    <i t="grand">
      <x/>
    </i>
  </rowItems>
  <colFields count="1">
    <field x="-2"/>
  </colFields>
  <colItems count="3">
    <i>
      <x/>
    </i>
    <i i="1">
      <x v="1"/>
    </i>
    <i i="2">
      <x v="2"/>
    </i>
  </colItems>
  <dataFields count="3">
    <dataField name="Sum of Total Cases" fld="2" baseField="0" baseItem="0"/>
    <dataField name="Sum of recovery rate" fld="9" baseField="0" baseItem="0"/>
    <dataField name="Sum of Total Recovered" fld="4" baseField="0" baseItem="0"/>
  </dataFields>
  <formats count="12">
    <format dxfId="16">
      <pivotArea outline="0" collapsedLevelsAreSubtotals="1" fieldPosition="0"/>
    </format>
    <format dxfId="15">
      <pivotArea collapsedLevelsAreSubtotals="1" fieldPosition="0">
        <references count="2">
          <reference field="4294967294" count="1" selected="0">
            <x v="1"/>
          </reference>
          <reference field="1" count="1">
            <x v="220"/>
          </reference>
        </references>
      </pivotArea>
    </format>
    <format dxfId="14">
      <pivotArea collapsedLevelsAreSubtotals="1" fieldPosition="0">
        <references count="2">
          <reference field="4294967294" count="1" selected="0">
            <x v="1"/>
          </reference>
          <reference field="1" count="1">
            <x v="94"/>
          </reference>
        </references>
      </pivotArea>
    </format>
    <format dxfId="13">
      <pivotArea collapsedLevelsAreSubtotals="1" fieldPosition="0">
        <references count="2">
          <reference field="4294967294" count="1" selected="0">
            <x v="1"/>
          </reference>
          <reference field="1" count="1">
            <x v="72"/>
          </reference>
        </references>
      </pivotArea>
    </format>
    <format dxfId="12">
      <pivotArea collapsedLevelsAreSubtotals="1" fieldPosition="0">
        <references count="2">
          <reference field="4294967294" count="1" selected="0">
            <x v="1"/>
          </reference>
          <reference field="1" count="1">
            <x v="78"/>
          </reference>
        </references>
      </pivotArea>
    </format>
    <format dxfId="11">
      <pivotArea collapsedLevelsAreSubtotals="1" fieldPosition="0">
        <references count="2">
          <reference field="4294967294" count="1" selected="0">
            <x v="1"/>
          </reference>
          <reference field="1" count="1">
            <x v="26"/>
          </reference>
        </references>
      </pivotArea>
    </format>
    <format dxfId="10">
      <pivotArea collapsedLevelsAreSubtotals="1" fieldPosition="0">
        <references count="2">
          <reference field="4294967294" count="1" selected="0">
            <x v="1"/>
          </reference>
          <reference field="1" count="1">
            <x v="104"/>
          </reference>
        </references>
      </pivotArea>
    </format>
    <format dxfId="9">
      <pivotArea collapsedLevelsAreSubtotals="1" fieldPosition="0">
        <references count="2">
          <reference field="4294967294" count="1" selected="0">
            <x v="1"/>
          </reference>
          <reference field="1" count="1">
            <x v="171"/>
          </reference>
        </references>
      </pivotArea>
    </format>
    <format dxfId="8">
      <pivotArea collapsedLevelsAreSubtotals="1" fieldPosition="0">
        <references count="2">
          <reference field="4294967294" count="1" selected="0">
            <x v="1"/>
          </reference>
          <reference field="1" count="1">
            <x v="101"/>
          </reference>
        </references>
      </pivotArea>
    </format>
    <format dxfId="7">
      <pivotArea collapsedLevelsAreSubtotals="1" fieldPosition="0">
        <references count="2">
          <reference field="4294967294" count="1" selected="0">
            <x v="1"/>
          </reference>
          <reference field="1" count="1">
            <x v="217"/>
          </reference>
        </references>
      </pivotArea>
    </format>
    <format dxfId="6">
      <pivotArea collapsedLevelsAreSubtotals="1" fieldPosition="0">
        <references count="2">
          <reference field="4294967294" count="1" selected="0">
            <x v="1"/>
          </reference>
          <reference field="1" count="1">
            <x v="169"/>
          </reference>
        </references>
      </pivotArea>
    </format>
    <format dxfId="5">
      <pivotArea field="1" grandRow="1" outline="0" collapsedLevelsAreSubtotals="1" axis="axisRow" fieldPosition="0">
        <references count="1">
          <reference field="4294967294" count="1" selected="0">
            <x v="1"/>
          </reference>
        </references>
      </pivotArea>
    </format>
  </formats>
  <chartFormats count="3">
    <chartFormat chart="6" format="6" series="1">
      <pivotArea type="data" outline="0" fieldPosition="0">
        <references count="1">
          <reference field="4294967294" count="1" selected="0">
            <x v="0"/>
          </reference>
        </references>
      </pivotArea>
    </chartFormat>
    <chartFormat chart="6" format="7"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filters count="1">
    <filter fld="1" type="count" evalOrder="-1" id="3" iMeasureFld="2">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43C908C8-6D27-A54E-8C7C-E315D7AF2E3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3:M4" firstHeaderRow="1" firstDataRow="1" firstDataCol="0"/>
  <pivotFields count="10">
    <pivotField showAll="0"/>
    <pivotField showAll="0"/>
    <pivotField numFmtId="164" showAll="0"/>
    <pivotField showAll="0"/>
    <pivotField showAll="0"/>
    <pivotField dataField="1" numFmtId="164" showAll="0"/>
    <pivotField showAll="0"/>
    <pivotField showAll="0"/>
    <pivotField numFmtId="164" showAll="0"/>
    <pivotField numFmtId="9" showAll="0"/>
  </pivotFields>
  <rowItems count="1">
    <i/>
  </rowItems>
  <colItems count="1">
    <i/>
  </colItems>
  <dataFields count="1">
    <dataField name="Sum of Active Cases" fld="5" baseField="0" baseItem="0"/>
  </dataFields>
  <formats count="1">
    <format dxfId="1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2E57DAB4-8B3A-924B-B5F9-3022A41B0819}"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D3:AG235" firstHeaderRow="0" firstDataRow="1" firstDataCol="1"/>
  <pivotFields count="10">
    <pivotField showAll="0"/>
    <pivotField axis="axisRow" showAll="0" sortType="ascending">
      <items count="232">
        <item x="114"/>
        <item x="101"/>
        <item x="106"/>
        <item x="152"/>
        <item x="129"/>
        <item x="217"/>
        <item x="202"/>
        <item x="14"/>
        <item x="95"/>
        <item x="155"/>
        <item x="13"/>
        <item x="22"/>
        <item x="76"/>
        <item x="162"/>
        <item x="78"/>
        <item x="47"/>
        <item x="128"/>
        <item x="73"/>
        <item x="31"/>
        <item x="141"/>
        <item x="169"/>
        <item x="180"/>
        <item x="147"/>
        <item x="63"/>
        <item x="96"/>
        <item x="102"/>
        <item x="4"/>
        <item x="208"/>
        <item x="105"/>
        <item x="58"/>
        <item x="176"/>
        <item x="149"/>
        <item x="146"/>
        <item x="124"/>
        <item x="126"/>
        <item x="33"/>
        <item x="191"/>
        <item x="197"/>
        <item x="167"/>
        <item x="207"/>
        <item x="130"/>
        <item x="26"/>
        <item x="90"/>
        <item x="21"/>
        <item x="203"/>
        <item x="171"/>
        <item x="209"/>
        <item x="64"/>
        <item x="60"/>
        <item x="66"/>
        <item x="154"/>
        <item x="82"/>
        <item x="32"/>
        <item x="39"/>
        <item x="226"/>
        <item x="189"/>
        <item x="188"/>
        <item x="81"/>
        <item x="29"/>
        <item x="132"/>
        <item x="67"/>
        <item x="88"/>
        <item x="116"/>
        <item x="184"/>
        <item x="199"/>
        <item x="85"/>
        <item x="139"/>
        <item x="91"/>
        <item x="164"/>
        <item x="223"/>
        <item x="142"/>
        <item x="54"/>
        <item x="2"/>
        <item x="131"/>
        <item x="138"/>
        <item x="151"/>
        <item x="192"/>
        <item x="49"/>
        <item x="3"/>
        <item x="120"/>
        <item x="178"/>
        <item x="23"/>
        <item x="195"/>
        <item x="179"/>
        <item x="117"/>
        <item x="62"/>
        <item x="160"/>
        <item x="204"/>
        <item x="140"/>
        <item x="165"/>
        <item x="94"/>
        <item x="40"/>
        <item x="45"/>
        <item x="113"/>
        <item x="1"/>
        <item x="19"/>
        <item x="17"/>
        <item x="43"/>
        <item x="51"/>
        <item x="161"/>
        <item x="28"/>
        <item x="7"/>
        <item x="135"/>
        <item x="123"/>
        <item x="5"/>
        <item x="50"/>
        <item x="55"/>
        <item x="99"/>
        <item x="215"/>
        <item x="80"/>
        <item x="115"/>
        <item x="112"/>
        <item x="74"/>
        <item x="61"/>
        <item x="163"/>
        <item x="205"/>
        <item x="89"/>
        <item x="177"/>
        <item x="57"/>
        <item x="103"/>
        <item x="218"/>
        <item x="143"/>
        <item x="134"/>
        <item x="27"/>
        <item x="119"/>
        <item x="166"/>
        <item x="127"/>
        <item x="190"/>
        <item x="111"/>
        <item x="145"/>
        <item x="158"/>
        <item x="157"/>
        <item x="18"/>
        <item x="175"/>
        <item x="86"/>
        <item x="187"/>
        <item x="71"/>
        <item x="104"/>
        <item x="224"/>
        <item x="59"/>
        <item x="110"/>
        <item x="229"/>
        <item x="83"/>
        <item x="121"/>
        <item x="216"/>
        <item x="72"/>
        <item x="16"/>
        <item x="137"/>
        <item x="46"/>
        <item x="181"/>
        <item x="200"/>
        <item x="107"/>
        <item x="225"/>
        <item x="98"/>
        <item x="53"/>
        <item x="97"/>
        <item x="52"/>
        <item x="213"/>
        <item x="84"/>
        <item x="70"/>
        <item x="153"/>
        <item x="77"/>
        <item x="34"/>
        <item x="36"/>
        <item x="20"/>
        <item x="24"/>
        <item x="92"/>
        <item x="93"/>
        <item x="38"/>
        <item x="9"/>
        <item x="125"/>
        <item x="6"/>
        <item x="222"/>
        <item x="210"/>
        <item x="168"/>
        <item x="193"/>
        <item x="219"/>
        <item x="186"/>
        <item x="173"/>
        <item x="212"/>
        <item x="75"/>
        <item x="133"/>
        <item x="42"/>
        <item x="150"/>
        <item x="206"/>
        <item x="44"/>
        <item x="198"/>
        <item x="48"/>
        <item x="56"/>
        <item x="172"/>
        <item x="170"/>
        <item x="37"/>
        <item x="182"/>
        <item x="11"/>
        <item x="79"/>
        <item x="214"/>
        <item x="201"/>
        <item x="144"/>
        <item x="136"/>
        <item x="41"/>
        <item x="35"/>
        <item x="148"/>
        <item x="15"/>
        <item x="183"/>
        <item x="156"/>
        <item x="30"/>
        <item x="174"/>
        <item x="159"/>
        <item x="230"/>
        <item x="185"/>
        <item x="118"/>
        <item x="65"/>
        <item x="10"/>
        <item x="211"/>
        <item x="221"/>
        <item x="68"/>
        <item x="122"/>
        <item x="8"/>
        <item x="25"/>
        <item x="69"/>
        <item x="0"/>
        <item x="109"/>
        <item x="194"/>
        <item x="227"/>
        <item x="87"/>
        <item x="12"/>
        <item x="220"/>
        <item x="228"/>
        <item x="196"/>
        <item x="100"/>
        <item x="108"/>
        <item t="default"/>
      </items>
      <autoSortScope>
        <pivotArea dataOnly="0" outline="0" fieldPosition="0">
          <references count="1">
            <reference field="4294967294" count="1" selected="0">
              <x v="2"/>
            </reference>
          </references>
        </pivotArea>
      </autoSortScope>
    </pivotField>
    <pivotField dataField="1" numFmtId="164" showAll="0"/>
    <pivotField showAll="0"/>
    <pivotField dataField="1" showAll="0"/>
    <pivotField numFmtId="164" showAll="0"/>
    <pivotField showAll="0"/>
    <pivotField showAll="0"/>
    <pivotField numFmtId="164" showAll="0"/>
    <pivotField dataField="1" numFmtId="9" showAll="0"/>
  </pivotFields>
  <rowFields count="1">
    <field x="1"/>
  </rowFields>
  <rowItems count="232">
    <i>
      <x v="128"/>
    </i>
    <i>
      <x v="212"/>
    </i>
    <i>
      <x v="131"/>
    </i>
    <i>
      <x v="68"/>
    </i>
    <i>
      <x v="211"/>
    </i>
    <i>
      <x v="133"/>
    </i>
    <i>
      <x v="74"/>
    </i>
    <i>
      <x v="84"/>
    </i>
    <i>
      <x v="208"/>
    </i>
    <i>
      <x v="161"/>
    </i>
    <i>
      <x v="93"/>
    </i>
    <i>
      <x v="99"/>
    </i>
    <i>
      <x v="111"/>
    </i>
    <i>
      <x v="214"/>
    </i>
    <i>
      <x v="184"/>
    </i>
    <i>
      <x v="90"/>
    </i>
    <i>
      <x v="189"/>
    </i>
    <i>
      <x v="27"/>
    </i>
    <i>
      <x v="195"/>
    </i>
    <i>
      <x v="204"/>
    </i>
    <i>
      <x v="198"/>
    </i>
    <i>
      <x v="172"/>
    </i>
    <i>
      <x v="177"/>
    </i>
    <i>
      <x v="175"/>
    </i>
    <i>
      <x v="73"/>
    </i>
    <i>
      <x v="226"/>
    </i>
    <i>
      <x v="149"/>
    </i>
    <i>
      <x v="82"/>
    </i>
    <i>
      <x v="38"/>
    </i>
    <i>
      <x v="190"/>
    </i>
    <i>
      <x v="108"/>
    </i>
    <i>
      <x v="216"/>
    </i>
    <i>
      <x v="39"/>
    </i>
    <i>
      <x v="104"/>
    </i>
    <i>
      <x v="103"/>
    </i>
    <i>
      <x v="2"/>
    </i>
    <i>
      <x v="176"/>
    </i>
    <i>
      <x v="47"/>
    </i>
    <i>
      <x v="114"/>
    </i>
    <i>
      <x v="42"/>
    </i>
    <i>
      <x v="228"/>
    </i>
    <i>
      <x v="141"/>
    </i>
    <i>
      <x v="80"/>
    </i>
    <i>
      <x v="164"/>
    </i>
    <i>
      <x v="134"/>
    </i>
    <i>
      <x v="65"/>
    </i>
    <i>
      <x v="61"/>
    </i>
    <i>
      <x v="167"/>
    </i>
    <i>
      <x v="91"/>
    </i>
    <i>
      <x v="124"/>
    </i>
    <i>
      <x v="59"/>
    </i>
    <i>
      <x v="28"/>
    </i>
    <i>
      <x v="113"/>
    </i>
    <i>
      <x v="62"/>
    </i>
    <i>
      <x/>
    </i>
    <i>
      <x v="150"/>
    </i>
    <i>
      <x v="132"/>
    </i>
    <i>
      <x v="37"/>
    </i>
    <i>
      <x v="227"/>
    </i>
    <i>
      <x v="197"/>
    </i>
    <i>
      <x v="225"/>
    </i>
    <i>
      <x v="209"/>
    </i>
    <i>
      <x v="160"/>
    </i>
    <i>
      <x v="24"/>
    </i>
    <i>
      <x v="201"/>
    </i>
    <i>
      <x v="45"/>
    </i>
    <i>
      <x v="162"/>
    </i>
    <i>
      <x v="110"/>
    </i>
    <i>
      <x v="202"/>
    </i>
    <i>
      <x v="34"/>
    </i>
    <i>
      <x v="130"/>
    </i>
    <i>
      <x v="60"/>
    </i>
    <i>
      <x v="120"/>
    </i>
    <i>
      <x v="155"/>
    </i>
    <i>
      <x v="115"/>
    </i>
    <i>
      <x v="221"/>
    </i>
    <i>
      <x v="122"/>
    </i>
    <i>
      <x v="191"/>
    </i>
    <i>
      <x v="9"/>
    </i>
    <i>
      <x v="23"/>
    </i>
    <i>
      <x v="185"/>
    </i>
    <i>
      <x v="87"/>
    </i>
    <i>
      <x v="29"/>
    </i>
    <i>
      <x v="76"/>
    </i>
    <i>
      <x v="142"/>
    </i>
    <i>
      <x v="89"/>
    </i>
    <i>
      <x v="13"/>
    </i>
    <i>
      <x v="96"/>
    </i>
    <i>
      <x v="70"/>
    </i>
    <i>
      <x v="119"/>
    </i>
    <i>
      <x v="203"/>
    </i>
    <i>
      <x v="153"/>
    </i>
    <i>
      <x v="43"/>
    </i>
    <i>
      <x v="220"/>
    </i>
    <i>
      <x v="50"/>
    </i>
    <i>
      <x v="169"/>
    </i>
    <i>
      <x v="67"/>
    </i>
    <i>
      <x v="230"/>
    </i>
    <i>
      <x v="125"/>
    </i>
    <i>
      <x v="143"/>
    </i>
    <i>
      <x v="194"/>
    </i>
    <i>
      <x v="151"/>
    </i>
    <i>
      <x v="210"/>
    </i>
    <i>
      <x v="26"/>
    </i>
    <i>
      <x v="95"/>
    </i>
    <i>
      <x v="8"/>
    </i>
    <i>
      <x v="92"/>
    </i>
    <i>
      <x v="156"/>
    </i>
    <i>
      <x v="174"/>
    </i>
    <i>
      <x v="35"/>
    </i>
    <i>
      <x v="57"/>
    </i>
    <i>
      <x v="181"/>
    </i>
    <i>
      <x v="33"/>
    </i>
    <i>
      <x v="15"/>
    </i>
    <i>
      <x v="168"/>
    </i>
    <i>
      <x v="88"/>
    </i>
    <i>
      <x v="218"/>
    </i>
    <i>
      <x v="121"/>
    </i>
    <i>
      <x v="77"/>
    </i>
    <i>
      <x v="66"/>
    </i>
    <i>
      <x v="30"/>
    </i>
    <i>
      <x v="129"/>
    </i>
    <i>
      <x v="138"/>
    </i>
    <i>
      <x v="85"/>
    </i>
    <i>
      <x v="4"/>
    </i>
    <i>
      <x v="163"/>
    </i>
    <i>
      <x v="44"/>
    </i>
    <i>
      <x v="54"/>
    </i>
    <i>
      <x v="63"/>
    </i>
    <i>
      <x v="101"/>
    </i>
    <i>
      <x v="107"/>
    </i>
    <i>
      <x v="55"/>
    </i>
    <i>
      <x v="6"/>
    </i>
    <i>
      <x v="22"/>
    </i>
    <i>
      <x v="229"/>
    </i>
    <i>
      <x v="83"/>
    </i>
    <i>
      <x v="106"/>
    </i>
    <i>
      <x v="7"/>
    </i>
    <i>
      <x v="215"/>
    </i>
    <i>
      <x v="1"/>
    </i>
    <i>
      <x v="171"/>
    </i>
    <i>
      <x v="180"/>
    </i>
    <i>
      <x v="48"/>
    </i>
    <i>
      <x v="51"/>
    </i>
    <i>
      <x v="192"/>
    </i>
    <i>
      <x v="140"/>
    </i>
    <i>
      <x v="196"/>
    </i>
    <i>
      <x v="206"/>
    </i>
    <i>
      <x v="41"/>
    </i>
    <i>
      <x v="199"/>
    </i>
    <i>
      <x v="139"/>
    </i>
    <i>
      <x v="116"/>
    </i>
    <i>
      <x v="193"/>
    </i>
    <i>
      <x v="86"/>
    </i>
    <i>
      <x v="12"/>
    </i>
    <i>
      <x v="179"/>
    </i>
    <i>
      <x v="182"/>
    </i>
    <i>
      <x v="126"/>
    </i>
    <i>
      <x v="145"/>
    </i>
    <i>
      <x v="224"/>
    </i>
    <i>
      <x v="94"/>
    </i>
    <i>
      <x v="187"/>
    </i>
    <i>
      <x v="170"/>
    </i>
    <i>
      <x v="52"/>
    </i>
    <i>
      <x v="118"/>
    </i>
    <i>
      <x v="137"/>
    </i>
    <i>
      <x v="36"/>
    </i>
    <i>
      <x v="213"/>
    </i>
    <i>
      <x v="97"/>
    </i>
    <i>
      <x v="217"/>
    </i>
    <i>
      <x v="64"/>
    </i>
    <i>
      <x v="78"/>
    </i>
    <i>
      <x v="19"/>
    </i>
    <i>
      <x v="25"/>
    </i>
    <i>
      <x v="18"/>
    </i>
    <i>
      <x v="102"/>
    </i>
    <i>
      <x v="186"/>
    </i>
    <i>
      <x v="123"/>
    </i>
    <i>
      <x v="159"/>
    </i>
    <i>
      <x v="21"/>
    </i>
    <i>
      <x v="105"/>
    </i>
    <i>
      <x v="158"/>
    </i>
    <i>
      <x v="98"/>
    </i>
    <i>
      <x v="11"/>
    </i>
    <i>
      <x v="79"/>
    </i>
    <i>
      <x v="17"/>
    </i>
    <i>
      <x v="219"/>
    </i>
    <i>
      <x v="173"/>
    </i>
    <i>
      <x v="188"/>
    </i>
    <i>
      <x v="81"/>
    </i>
    <i>
      <x v="49"/>
    </i>
    <i>
      <x v="71"/>
    </i>
    <i>
      <x v="32"/>
    </i>
    <i>
      <x v="207"/>
    </i>
    <i>
      <x v="205"/>
    </i>
    <i>
      <x v="112"/>
    </i>
    <i>
      <x v="72"/>
    </i>
    <i>
      <x v="178"/>
    </i>
    <i>
      <x v="5"/>
    </i>
    <i>
      <x v="75"/>
    </i>
    <i>
      <x v="148"/>
    </i>
    <i>
      <x v="20"/>
    </i>
    <i>
      <x v="3"/>
    </i>
    <i>
      <x v="165"/>
    </i>
    <i>
      <x v="16"/>
    </i>
    <i>
      <x v="56"/>
    </i>
    <i>
      <x v="10"/>
    </i>
    <i>
      <x v="117"/>
    </i>
    <i>
      <x v="135"/>
    </i>
    <i>
      <x v="183"/>
    </i>
    <i>
      <x v="200"/>
    </i>
    <i>
      <x v="154"/>
    </i>
    <i>
      <x v="146"/>
    </i>
    <i>
      <x v="147"/>
    </i>
    <i>
      <x v="109"/>
    </i>
    <i>
      <x v="100"/>
    </i>
    <i>
      <x v="127"/>
    </i>
    <i>
      <x v="40"/>
    </i>
    <i>
      <x v="222"/>
    </i>
    <i>
      <x v="53"/>
    </i>
    <i>
      <x v="14"/>
    </i>
    <i>
      <x v="144"/>
    </i>
    <i>
      <x v="46"/>
    </i>
    <i>
      <x v="136"/>
    </i>
    <i>
      <x v="166"/>
    </i>
    <i>
      <x v="31"/>
    </i>
    <i>
      <x v="157"/>
    </i>
    <i>
      <x v="152"/>
    </i>
    <i>
      <x v="58"/>
    </i>
    <i>
      <x v="223"/>
    </i>
    <i>
      <x v="69"/>
    </i>
    <i t="grand">
      <x/>
    </i>
  </rowItems>
  <colFields count="1">
    <field x="-2"/>
  </colFields>
  <colItems count="3">
    <i>
      <x/>
    </i>
    <i i="1">
      <x v="1"/>
    </i>
    <i i="2">
      <x v="2"/>
    </i>
  </colItems>
  <dataFields count="3">
    <dataField name="Sum of Total Recovered" fld="4" baseField="0" baseItem="0"/>
    <dataField name="Sum of Total Cases" fld="2" baseField="0" baseItem="0"/>
    <dataField name="Sum of recovery rate" fld="9" baseField="0" baseItem="0"/>
  </dataFields>
  <formats count="12">
    <format dxfId="29">
      <pivotArea outline="0" collapsedLevelsAreSubtotals="1" fieldPosition="0"/>
    </format>
    <format dxfId="28">
      <pivotArea collapsedLevelsAreSubtotals="1" fieldPosition="0">
        <references count="2">
          <reference field="4294967294" count="1" selected="0">
            <x v="2"/>
          </reference>
          <reference field="1" count="1">
            <x v="220"/>
          </reference>
        </references>
      </pivotArea>
    </format>
    <format dxfId="27">
      <pivotArea collapsedLevelsAreSubtotals="1" fieldPosition="0">
        <references count="2">
          <reference field="4294967294" count="1" selected="0">
            <x v="2"/>
          </reference>
          <reference field="1" count="1">
            <x v="94"/>
          </reference>
        </references>
      </pivotArea>
    </format>
    <format dxfId="26">
      <pivotArea collapsedLevelsAreSubtotals="1" fieldPosition="0">
        <references count="2">
          <reference field="4294967294" count="1" selected="0">
            <x v="2"/>
          </reference>
          <reference field="1" count="1">
            <x v="72"/>
          </reference>
        </references>
      </pivotArea>
    </format>
    <format dxfId="25">
      <pivotArea collapsedLevelsAreSubtotals="1" fieldPosition="0">
        <references count="2">
          <reference field="4294967294" count="1" selected="0">
            <x v="2"/>
          </reference>
          <reference field="1" count="1">
            <x v="78"/>
          </reference>
        </references>
      </pivotArea>
    </format>
    <format dxfId="24">
      <pivotArea collapsedLevelsAreSubtotals="1" fieldPosition="0">
        <references count="2">
          <reference field="4294967294" count="1" selected="0">
            <x v="2"/>
          </reference>
          <reference field="1" count="1">
            <x v="26"/>
          </reference>
        </references>
      </pivotArea>
    </format>
    <format dxfId="23">
      <pivotArea collapsedLevelsAreSubtotals="1" fieldPosition="0">
        <references count="2">
          <reference field="4294967294" count="1" selected="0">
            <x v="2"/>
          </reference>
          <reference field="1" count="1">
            <x v="104"/>
          </reference>
        </references>
      </pivotArea>
    </format>
    <format dxfId="22">
      <pivotArea collapsedLevelsAreSubtotals="1" fieldPosition="0">
        <references count="2">
          <reference field="4294967294" count="1" selected="0">
            <x v="2"/>
          </reference>
          <reference field="1" count="1">
            <x v="171"/>
          </reference>
        </references>
      </pivotArea>
    </format>
    <format dxfId="21">
      <pivotArea collapsedLevelsAreSubtotals="1" fieldPosition="0">
        <references count="2">
          <reference field="4294967294" count="1" selected="0">
            <x v="2"/>
          </reference>
          <reference field="1" count="1">
            <x v="101"/>
          </reference>
        </references>
      </pivotArea>
    </format>
    <format dxfId="20">
      <pivotArea collapsedLevelsAreSubtotals="1" fieldPosition="0">
        <references count="2">
          <reference field="4294967294" count="1" selected="0">
            <x v="2"/>
          </reference>
          <reference field="1" count="1">
            <x v="217"/>
          </reference>
        </references>
      </pivotArea>
    </format>
    <format dxfId="19">
      <pivotArea collapsedLevelsAreSubtotals="1" fieldPosition="0">
        <references count="2">
          <reference field="4294967294" count="1" selected="0">
            <x v="2"/>
          </reference>
          <reference field="1" count="1">
            <x v="169"/>
          </reference>
        </references>
      </pivotArea>
    </format>
    <format dxfId="18">
      <pivotArea field="1" grandRow="1" outline="0" collapsedLevelsAreSubtotals="1" axis="axisRow"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purl.oclc.org/ooxml/spreadsheetml/main" xmlns:mc="http://schemas.openxmlformats.org/markup-compatibility/2006" xmlns:xr="http://schemas.microsoft.com/office/spreadsheetml/2014/revision" mc:Ignorable="xr" xr:uid="{C8BD0521-1BCB-3047-9BC7-A3C9443DA0F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E4" firstHeaderRow="1" firstDataRow="1" firstDataCol="0"/>
  <pivotFields count="10">
    <pivotField showAll="0"/>
    <pivotField showAll="0"/>
    <pivotField numFmtId="164" showAll="0"/>
    <pivotField showAll="0"/>
    <pivotField dataField="1" showAll="0"/>
    <pivotField numFmtId="164" showAll="0"/>
    <pivotField showAll="0"/>
    <pivotField showAll="0"/>
    <pivotField numFmtId="164" showAll="0"/>
    <pivotField numFmtId="9" showAll="0"/>
  </pivotFields>
  <rowItems count="1">
    <i/>
  </rowItems>
  <colItems count="1">
    <i/>
  </colItems>
  <dataFields count="1">
    <dataField name="Sum of Total Recovered" fld="4" baseField="0" baseItem="0" numFmtId="164"/>
  </dataFields>
  <formats count="1">
    <format dxfId="3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purl.oclc.org/ooxml/spreadsheetml/main" xmlns:mc="http://schemas.openxmlformats.org/markup-compatibility/2006" xmlns:xr="http://schemas.microsoft.com/office/spreadsheetml/2014/revision" mc:Ignorable="xr" xr:uid="{0FF349CA-06B2-1F43-8F6B-358ABE8B99B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I4" firstHeaderRow="1" firstDataRow="1" firstDataCol="0"/>
  <pivotFields count="10">
    <pivotField showAll="0"/>
    <pivotField showAll="0"/>
    <pivotField numFmtId="164" showAll="0"/>
    <pivotField dataField="1" showAll="0"/>
    <pivotField showAll="0"/>
    <pivotField numFmtId="164" showAll="0"/>
    <pivotField showAll="0"/>
    <pivotField showAll="0"/>
    <pivotField numFmtId="164" showAll="0"/>
    <pivotField numFmtId="9" showAll="0"/>
  </pivotFields>
  <rowItems count="1">
    <i/>
  </rowItems>
  <colItems count="1">
    <i/>
  </colItems>
  <dataFields count="1">
    <dataField name="Sum of Total Deaths" fld="3" baseField="0" baseItem="0"/>
  </dataFields>
  <formats count="1">
    <format dxfId="3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purl.oclc.org/ooxml/spreadsheetml/main" xmlns:mc="http://schemas.openxmlformats.org/markup-compatibility/2006" xmlns:xr="http://schemas.microsoft.com/office/spreadsheetml/2014/revision" mc:Ignorable="xr" xr:uid="{F8C2875D-E6EF-9744-BDA3-25F4D6997DE8}"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Z3:AB14" firstHeaderRow="0" firstDataRow="1" firstDataCol="1"/>
  <pivotFields count="10">
    <pivotField showAll="0"/>
    <pivotField axis="axisRow" showAll="0" measureFilter="1" sortType="descending">
      <items count="232">
        <item x="114"/>
        <item x="101"/>
        <item x="106"/>
        <item x="152"/>
        <item x="129"/>
        <item x="217"/>
        <item x="202"/>
        <item x="14"/>
        <item x="95"/>
        <item x="155"/>
        <item x="13"/>
        <item x="22"/>
        <item x="76"/>
        <item x="162"/>
        <item x="78"/>
        <item x="47"/>
        <item x="128"/>
        <item x="73"/>
        <item x="31"/>
        <item x="141"/>
        <item x="169"/>
        <item x="180"/>
        <item x="147"/>
        <item x="63"/>
        <item x="96"/>
        <item x="102"/>
        <item x="4"/>
        <item x="208"/>
        <item x="105"/>
        <item x="58"/>
        <item x="176"/>
        <item x="149"/>
        <item x="146"/>
        <item x="124"/>
        <item x="126"/>
        <item x="33"/>
        <item x="191"/>
        <item x="197"/>
        <item x="167"/>
        <item x="207"/>
        <item x="130"/>
        <item x="26"/>
        <item x="90"/>
        <item x="21"/>
        <item x="203"/>
        <item x="171"/>
        <item x="209"/>
        <item x="64"/>
        <item x="60"/>
        <item x="66"/>
        <item x="154"/>
        <item x="82"/>
        <item x="32"/>
        <item x="39"/>
        <item x="226"/>
        <item x="189"/>
        <item x="188"/>
        <item x="81"/>
        <item x="29"/>
        <item x="132"/>
        <item x="67"/>
        <item x="88"/>
        <item x="116"/>
        <item x="184"/>
        <item x="199"/>
        <item x="85"/>
        <item x="139"/>
        <item x="91"/>
        <item x="164"/>
        <item x="223"/>
        <item x="142"/>
        <item x="54"/>
        <item x="2"/>
        <item x="131"/>
        <item x="138"/>
        <item x="151"/>
        <item x="192"/>
        <item x="49"/>
        <item x="3"/>
        <item x="120"/>
        <item x="178"/>
        <item x="23"/>
        <item x="195"/>
        <item x="179"/>
        <item x="117"/>
        <item x="62"/>
        <item x="160"/>
        <item x="204"/>
        <item x="140"/>
        <item x="165"/>
        <item x="94"/>
        <item x="40"/>
        <item x="45"/>
        <item x="113"/>
        <item x="1"/>
        <item x="19"/>
        <item x="17"/>
        <item x="43"/>
        <item x="51"/>
        <item x="161"/>
        <item x="28"/>
        <item x="7"/>
        <item x="135"/>
        <item x="123"/>
        <item x="5"/>
        <item x="50"/>
        <item x="55"/>
        <item x="99"/>
        <item x="215"/>
        <item x="80"/>
        <item x="115"/>
        <item x="112"/>
        <item x="74"/>
        <item x="61"/>
        <item x="163"/>
        <item x="205"/>
        <item x="89"/>
        <item x="177"/>
        <item x="57"/>
        <item x="103"/>
        <item x="218"/>
        <item x="143"/>
        <item x="134"/>
        <item x="27"/>
        <item x="119"/>
        <item x="166"/>
        <item x="127"/>
        <item x="190"/>
        <item x="111"/>
        <item x="145"/>
        <item x="158"/>
        <item x="157"/>
        <item x="18"/>
        <item x="175"/>
        <item x="86"/>
        <item x="187"/>
        <item x="71"/>
        <item x="104"/>
        <item x="224"/>
        <item x="59"/>
        <item x="110"/>
        <item x="229"/>
        <item x="83"/>
        <item x="121"/>
        <item x="216"/>
        <item x="72"/>
        <item x="16"/>
        <item x="137"/>
        <item x="46"/>
        <item x="181"/>
        <item x="200"/>
        <item x="107"/>
        <item x="225"/>
        <item x="98"/>
        <item x="53"/>
        <item x="97"/>
        <item x="52"/>
        <item x="213"/>
        <item x="84"/>
        <item x="70"/>
        <item x="153"/>
        <item x="77"/>
        <item x="34"/>
        <item x="36"/>
        <item x="20"/>
        <item x="24"/>
        <item x="92"/>
        <item x="93"/>
        <item x="38"/>
        <item x="9"/>
        <item x="125"/>
        <item x="6"/>
        <item x="222"/>
        <item x="210"/>
        <item x="168"/>
        <item x="193"/>
        <item x="219"/>
        <item x="186"/>
        <item x="173"/>
        <item x="212"/>
        <item x="75"/>
        <item x="133"/>
        <item x="42"/>
        <item x="150"/>
        <item x="206"/>
        <item x="44"/>
        <item x="198"/>
        <item x="48"/>
        <item x="56"/>
        <item x="172"/>
        <item x="170"/>
        <item x="37"/>
        <item x="182"/>
        <item x="11"/>
        <item x="79"/>
        <item x="214"/>
        <item x="201"/>
        <item x="144"/>
        <item x="136"/>
        <item x="41"/>
        <item x="35"/>
        <item x="148"/>
        <item x="15"/>
        <item x="183"/>
        <item x="156"/>
        <item x="30"/>
        <item x="174"/>
        <item x="159"/>
        <item x="230"/>
        <item x="185"/>
        <item x="118"/>
        <item x="65"/>
        <item x="10"/>
        <item x="211"/>
        <item x="221"/>
        <item x="68"/>
        <item x="122"/>
        <item x="8"/>
        <item x="25"/>
        <item x="69"/>
        <item x="0"/>
        <item x="109"/>
        <item x="194"/>
        <item x="227"/>
        <item x="87"/>
        <item x="12"/>
        <item x="220"/>
        <item x="228"/>
        <item x="196"/>
        <item x="100"/>
        <item x="108"/>
        <item t="default"/>
      </items>
      <autoSortScope>
        <pivotArea dataOnly="0" outline="0" fieldPosition="0">
          <references count="1">
            <reference field="4294967294" count="1" selected="0">
              <x v="1"/>
            </reference>
          </references>
        </pivotArea>
      </autoSortScope>
    </pivotField>
    <pivotField dataField="1" numFmtId="164" showAll="0"/>
    <pivotField showAll="0"/>
    <pivotField showAll="0"/>
    <pivotField numFmtId="164" showAll="0"/>
    <pivotField showAll="0"/>
    <pivotField showAll="0"/>
    <pivotField dataField="1" numFmtId="164" showAll="0"/>
    <pivotField numFmtId="9" showAll="0"/>
  </pivotFields>
  <rowFields count="1">
    <field x="1"/>
  </rowFields>
  <rowItems count="11">
    <i>
      <x v="220"/>
    </i>
    <i>
      <x v="94"/>
    </i>
    <i>
      <x v="72"/>
    </i>
    <i>
      <x v="78"/>
    </i>
    <i>
      <x v="26"/>
    </i>
    <i>
      <x v="171"/>
    </i>
    <i>
      <x v="104"/>
    </i>
    <i>
      <x v="101"/>
    </i>
    <i>
      <x v="217"/>
    </i>
    <i>
      <x v="169"/>
    </i>
    <i t="grand">
      <x/>
    </i>
  </rowItems>
  <colFields count="1">
    <field x="-2"/>
  </colFields>
  <colItems count="2">
    <i>
      <x/>
    </i>
    <i i="1">
      <x v="1"/>
    </i>
  </colItems>
  <dataFields count="2">
    <dataField name="Sum of Total Cases" fld="2" baseField="0" baseItem="0"/>
    <dataField name="Sum of Average recovery" fld="8" baseField="0" baseItem="0"/>
  </dataFields>
  <formats count="1">
    <format dxfId="32">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 type="count" evalOrder="-1" id="8"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purl.oclc.org/ooxml/spreadsheetml/main" xmlns:mc="http://schemas.openxmlformats.org/markup-compatibility/2006" xmlns:xr="http://schemas.microsoft.com/office/spreadsheetml/2014/revision" mc:Ignorable="xr" xr:uid="{67CE0E84-7B91-6042-A644-E65CA170D8E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0">
    <pivotField showAll="0"/>
    <pivotField showAll="0"/>
    <pivotField dataField="1" numFmtId="164" showAll="0"/>
    <pivotField showAll="0"/>
    <pivotField showAll="0"/>
    <pivotField numFmtId="164" showAll="0"/>
    <pivotField showAll="0"/>
    <pivotField showAll="0"/>
    <pivotField numFmtId="164" showAll="0"/>
    <pivotField numFmtId="9" showAll="0"/>
  </pivotFields>
  <rowItems count="1">
    <i/>
  </rowItems>
  <colItems count="1">
    <i/>
  </colItems>
  <dataFields count="1">
    <dataField name="Sum of Total Cases" fld="2" baseField="0" baseItem="0" numFmtId="164"/>
  </dataFields>
  <formats count="1">
    <format dxfId="3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purl.oclc.org/ooxml/spreadsheetml/main" xmlns:mc="http://schemas.openxmlformats.org/markup-compatibility/2006" xmlns:xr="http://schemas.microsoft.com/office/spreadsheetml/2014/revision" mc:Ignorable="xr" xr:uid="{8D2FC452-C9DF-AB4D-90C2-D32DCBC2C195}"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N3:AP14" firstHeaderRow="0" firstDataRow="1" firstDataCol="1"/>
  <pivotFields count="10">
    <pivotField showAll="0"/>
    <pivotField axis="axisRow" showAll="0" measureFilter="1" sortType="descending">
      <items count="232">
        <item x="114"/>
        <item x="101"/>
        <item x="106"/>
        <item x="152"/>
        <item x="129"/>
        <item x="217"/>
        <item x="202"/>
        <item x="14"/>
        <item x="95"/>
        <item x="155"/>
        <item x="13"/>
        <item x="22"/>
        <item x="76"/>
        <item x="162"/>
        <item x="78"/>
        <item x="47"/>
        <item x="128"/>
        <item x="73"/>
        <item x="31"/>
        <item x="141"/>
        <item x="169"/>
        <item x="180"/>
        <item x="147"/>
        <item x="63"/>
        <item x="96"/>
        <item x="102"/>
        <item x="4"/>
        <item x="208"/>
        <item x="105"/>
        <item x="58"/>
        <item x="176"/>
        <item x="149"/>
        <item x="146"/>
        <item x="124"/>
        <item x="126"/>
        <item x="33"/>
        <item x="191"/>
        <item x="197"/>
        <item x="167"/>
        <item x="207"/>
        <item x="130"/>
        <item x="26"/>
        <item x="90"/>
        <item x="21"/>
        <item x="203"/>
        <item x="171"/>
        <item x="209"/>
        <item x="64"/>
        <item x="60"/>
        <item x="66"/>
        <item x="154"/>
        <item x="82"/>
        <item x="32"/>
        <item x="39"/>
        <item x="226"/>
        <item x="189"/>
        <item x="188"/>
        <item x="81"/>
        <item x="29"/>
        <item x="132"/>
        <item x="67"/>
        <item x="88"/>
        <item x="116"/>
        <item x="184"/>
        <item x="199"/>
        <item x="85"/>
        <item x="139"/>
        <item x="91"/>
        <item x="164"/>
        <item x="223"/>
        <item x="142"/>
        <item x="54"/>
        <item x="2"/>
        <item x="131"/>
        <item x="138"/>
        <item x="151"/>
        <item x="192"/>
        <item x="49"/>
        <item x="3"/>
        <item x="120"/>
        <item x="178"/>
        <item x="23"/>
        <item x="195"/>
        <item x="179"/>
        <item x="117"/>
        <item x="62"/>
        <item x="160"/>
        <item x="204"/>
        <item x="140"/>
        <item x="165"/>
        <item x="94"/>
        <item x="40"/>
        <item x="45"/>
        <item x="113"/>
        <item x="1"/>
        <item x="19"/>
        <item x="17"/>
        <item x="43"/>
        <item x="51"/>
        <item x="161"/>
        <item x="28"/>
        <item x="7"/>
        <item x="135"/>
        <item x="123"/>
        <item x="5"/>
        <item x="50"/>
        <item x="55"/>
        <item x="99"/>
        <item x="215"/>
        <item x="80"/>
        <item x="115"/>
        <item x="112"/>
        <item x="74"/>
        <item x="61"/>
        <item x="163"/>
        <item x="205"/>
        <item x="89"/>
        <item x="177"/>
        <item x="57"/>
        <item x="103"/>
        <item x="218"/>
        <item x="143"/>
        <item x="134"/>
        <item x="27"/>
        <item x="119"/>
        <item x="166"/>
        <item x="127"/>
        <item x="190"/>
        <item x="111"/>
        <item x="145"/>
        <item x="158"/>
        <item x="157"/>
        <item x="18"/>
        <item x="175"/>
        <item x="86"/>
        <item x="187"/>
        <item x="71"/>
        <item x="104"/>
        <item x="224"/>
        <item x="59"/>
        <item x="110"/>
        <item x="229"/>
        <item x="83"/>
        <item x="121"/>
        <item x="216"/>
        <item x="72"/>
        <item x="16"/>
        <item x="137"/>
        <item x="46"/>
        <item x="181"/>
        <item x="200"/>
        <item x="107"/>
        <item x="225"/>
        <item x="98"/>
        <item x="53"/>
        <item x="97"/>
        <item x="52"/>
        <item x="213"/>
        <item x="84"/>
        <item x="70"/>
        <item x="153"/>
        <item x="77"/>
        <item x="34"/>
        <item x="36"/>
        <item x="20"/>
        <item x="24"/>
        <item x="92"/>
        <item x="93"/>
        <item x="38"/>
        <item x="9"/>
        <item x="125"/>
        <item x="6"/>
        <item x="222"/>
        <item x="210"/>
        <item x="168"/>
        <item x="193"/>
        <item x="219"/>
        <item x="186"/>
        <item x="173"/>
        <item x="212"/>
        <item x="75"/>
        <item x="133"/>
        <item x="42"/>
        <item x="150"/>
        <item x="206"/>
        <item x="44"/>
        <item x="198"/>
        <item x="48"/>
        <item x="56"/>
        <item x="172"/>
        <item x="170"/>
        <item x="37"/>
        <item x="182"/>
        <item x="11"/>
        <item x="79"/>
        <item x="214"/>
        <item x="201"/>
        <item x="144"/>
        <item x="136"/>
        <item x="41"/>
        <item x="35"/>
        <item x="148"/>
        <item x="15"/>
        <item x="183"/>
        <item x="156"/>
        <item x="30"/>
        <item x="174"/>
        <item x="159"/>
        <item x="230"/>
        <item x="185"/>
        <item x="118"/>
        <item x="65"/>
        <item x="10"/>
        <item x="211"/>
        <item x="221"/>
        <item x="68"/>
        <item x="122"/>
        <item x="8"/>
        <item x="25"/>
        <item x="69"/>
        <item x="0"/>
        <item x="109"/>
        <item x="194"/>
        <item x="227"/>
        <item x="87"/>
        <item x="12"/>
        <item x="220"/>
        <item x="228"/>
        <item x="196"/>
        <item x="100"/>
        <item x="108"/>
        <item t="default"/>
      </items>
      <autoSortScope>
        <pivotArea dataOnly="0" outline="0" fieldPosition="0">
          <references count="1">
            <reference field="4294967294" count="1" selected="0">
              <x v="0"/>
            </reference>
          </references>
        </pivotArea>
      </autoSortScope>
    </pivotField>
    <pivotField dataField="1" numFmtId="164" showAll="0"/>
    <pivotField showAll="0"/>
    <pivotField dataField="1" showAll="0"/>
    <pivotField numFmtId="164" showAll="0"/>
    <pivotField showAll="0"/>
    <pivotField showAll="0"/>
    <pivotField numFmtId="164" showAll="0"/>
    <pivotField numFmtId="9" showAll="0"/>
  </pivotFields>
  <rowFields count="1">
    <field x="1"/>
  </rowFields>
  <rowItems count="11">
    <i>
      <x v="220"/>
    </i>
    <i>
      <x v="94"/>
    </i>
    <i>
      <x v="72"/>
    </i>
    <i>
      <x v="78"/>
    </i>
    <i>
      <x v="26"/>
    </i>
    <i>
      <x v="171"/>
    </i>
    <i>
      <x v="101"/>
    </i>
    <i>
      <x v="217"/>
    </i>
    <i>
      <x v="104"/>
    </i>
    <i>
      <x v="169"/>
    </i>
    <i t="grand">
      <x/>
    </i>
  </rowItems>
  <colFields count="1">
    <field x="-2"/>
  </colFields>
  <colItems count="2">
    <i>
      <x/>
    </i>
    <i i="1">
      <x v="1"/>
    </i>
  </colItems>
  <dataFields count="2">
    <dataField name="Sum of Total Recovered" fld="4" baseField="0" baseItem="0"/>
    <dataField name="Sum of Total Cases" fld="2" baseField="0" baseItem="0"/>
  </dataFields>
  <formats count="1">
    <format dxfId="34">
      <pivotArea outline="0" collapsedLevelsAreSubtotals="1" fieldPosition="0"/>
    </format>
  </formats>
  <chartFormats count="4">
    <chartFormat chart="16" format="0" series="1">
      <pivotArea type="data" outline="0" fieldPosition="0">
        <references count="1">
          <reference field="4294967294" count="1" selected="0">
            <x v="0"/>
          </reference>
        </references>
      </pivotArea>
    </chartFormat>
    <chartFormat chart="18" format="4" series="1">
      <pivotArea type="data" outline="0" fieldPosition="0">
        <references count="1">
          <reference field="4294967294" count="1" selected="0">
            <x v="0"/>
          </reference>
        </references>
      </pivotArea>
    </chartFormat>
    <chartFormat chart="18" format="6" series="1">
      <pivotArea type="data" outline="0" fieldPosition="0">
        <references count="1">
          <reference field="4294967294" count="1" selected="0">
            <x v="1"/>
          </reference>
        </references>
      </pivotArea>
    </chartFormat>
    <chartFormat chart="16" format="2"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 type="count" evalOrder="-1" id="10"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purl.oclc.org/ooxml/spreadsheetml/main" xmlns:mc="http://schemas.openxmlformats.org/markup-compatibility/2006" xmlns:xr="http://schemas.microsoft.com/office/spreadsheetml/2014/revision" mc:Ignorable="xr" xr:uid="{83D3719A-D9EB-2B4C-AC1E-D1FA05472469}"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4">
  <location ref="AT4:AW6" firstHeaderRow="0" firstDataRow="1" firstDataCol="1"/>
  <pivotFields count="10">
    <pivotField showAll="0"/>
    <pivotField axis="axisRow" showAll="0" sortType="descending">
      <items count="232">
        <item h="1" x="114"/>
        <item h="1" x="101"/>
        <item h="1" x="106"/>
        <item h="1" x="152"/>
        <item h="1" x="129"/>
        <item h="1" x="217"/>
        <item h="1" x="202"/>
        <item h="1" x="14"/>
        <item h="1" x="95"/>
        <item h="1" x="155"/>
        <item h="1" x="13"/>
        <item h="1" x="22"/>
        <item h="1" x="76"/>
        <item h="1" x="162"/>
        <item h="1" x="78"/>
        <item h="1" x="47"/>
        <item h="1" x="128"/>
        <item h="1" x="73"/>
        <item h="1" x="31"/>
        <item h="1" x="141"/>
        <item h="1" x="169"/>
        <item h="1" x="180"/>
        <item h="1" x="147"/>
        <item h="1" x="63"/>
        <item h="1" x="96"/>
        <item h="1" x="102"/>
        <item h="1" x="4"/>
        <item h="1" x="208"/>
        <item h="1" x="105"/>
        <item h="1" x="58"/>
        <item h="1" x="176"/>
        <item h="1" x="149"/>
        <item h="1" x="146"/>
        <item h="1" x="124"/>
        <item h="1" x="126"/>
        <item h="1" x="33"/>
        <item h="1" x="191"/>
        <item h="1" x="197"/>
        <item h="1" x="167"/>
        <item h="1" x="207"/>
        <item h="1" x="130"/>
        <item h="1" x="26"/>
        <item h="1" x="90"/>
        <item h="1" x="21"/>
        <item h="1" x="203"/>
        <item h="1" x="171"/>
        <item h="1" x="209"/>
        <item h="1" x="64"/>
        <item h="1" x="60"/>
        <item h="1" x="66"/>
        <item h="1" x="154"/>
        <item h="1" x="82"/>
        <item h="1" x="32"/>
        <item x="39"/>
        <item h="1" x="226"/>
        <item h="1" x="189"/>
        <item h="1" x="188"/>
        <item h="1" x="81"/>
        <item h="1" x="29"/>
        <item h="1" x="132"/>
        <item h="1" x="67"/>
        <item h="1" x="88"/>
        <item h="1" x="116"/>
        <item h="1" x="184"/>
        <item h="1" x="199"/>
        <item h="1" x="85"/>
        <item h="1" x="139"/>
        <item h="1" x="91"/>
        <item h="1" x="164"/>
        <item h="1" x="223"/>
        <item h="1" x="142"/>
        <item h="1" x="54"/>
        <item h="1" x="2"/>
        <item h="1" x="131"/>
        <item h="1" x="138"/>
        <item h="1" x="151"/>
        <item h="1" x="192"/>
        <item h="1" x="49"/>
        <item h="1" x="3"/>
        <item h="1" x="120"/>
        <item h="1" x="178"/>
        <item h="1" x="23"/>
        <item h="1" x="195"/>
        <item h="1" x="179"/>
        <item h="1" x="117"/>
        <item h="1" x="62"/>
        <item h="1" x="160"/>
        <item h="1" x="204"/>
        <item h="1" x="140"/>
        <item h="1" x="165"/>
        <item h="1" x="94"/>
        <item h="1" x="40"/>
        <item h="1" x="45"/>
        <item h="1" x="113"/>
        <item h="1" x="1"/>
        <item h="1" x="19"/>
        <item h="1" x="17"/>
        <item h="1" x="43"/>
        <item h="1" x="51"/>
        <item h="1" x="161"/>
        <item h="1" x="28"/>
        <item h="1" x="7"/>
        <item h="1" x="135"/>
        <item h="1" x="123"/>
        <item h="1" x="5"/>
        <item h="1" x="50"/>
        <item h="1" x="55"/>
        <item h="1" x="99"/>
        <item h="1" x="215"/>
        <item h="1" x="80"/>
        <item h="1" x="115"/>
        <item h="1" x="112"/>
        <item h="1" x="74"/>
        <item h="1" x="61"/>
        <item h="1" x="163"/>
        <item h="1" x="205"/>
        <item h="1" x="89"/>
        <item h="1" x="177"/>
        <item h="1" x="57"/>
        <item h="1" x="103"/>
        <item h="1" x="218"/>
        <item h="1" x="143"/>
        <item h="1" x="134"/>
        <item h="1" x="27"/>
        <item h="1" x="119"/>
        <item h="1" x="166"/>
        <item h="1" x="127"/>
        <item h="1" x="190"/>
        <item h="1" x="111"/>
        <item h="1" x="145"/>
        <item h="1" x="158"/>
        <item h="1" x="157"/>
        <item h="1" x="18"/>
        <item h="1" x="175"/>
        <item h="1" x="86"/>
        <item h="1" x="187"/>
        <item h="1" x="71"/>
        <item h="1" x="104"/>
        <item h="1" x="224"/>
        <item h="1" x="59"/>
        <item h="1" x="110"/>
        <item h="1" x="229"/>
        <item h="1" x="83"/>
        <item h="1" x="121"/>
        <item h="1" x="216"/>
        <item h="1" x="72"/>
        <item h="1" x="16"/>
        <item h="1" x="137"/>
        <item h="1" x="46"/>
        <item h="1" x="181"/>
        <item h="1" x="200"/>
        <item h="1" x="107"/>
        <item h="1" x="225"/>
        <item h="1" x="98"/>
        <item h="1" x="53"/>
        <item h="1" x="97"/>
        <item h="1" x="52"/>
        <item h="1" x="213"/>
        <item h="1" x="84"/>
        <item h="1" x="70"/>
        <item h="1" x="153"/>
        <item h="1" x="77"/>
        <item h="1" x="34"/>
        <item h="1" x="36"/>
        <item h="1" x="20"/>
        <item h="1" x="24"/>
        <item h="1" x="92"/>
        <item h="1" x="93"/>
        <item h="1" x="38"/>
        <item h="1" x="9"/>
        <item h="1" x="125"/>
        <item h="1" x="6"/>
        <item h="1" x="222"/>
        <item h="1" x="210"/>
        <item h="1" x="168"/>
        <item h="1" x="193"/>
        <item h="1" x="219"/>
        <item h="1" x="186"/>
        <item h="1" x="173"/>
        <item h="1" x="212"/>
        <item h="1" x="75"/>
        <item h="1" x="133"/>
        <item h="1" x="42"/>
        <item h="1" x="150"/>
        <item h="1" x="206"/>
        <item h="1" x="44"/>
        <item h="1" x="198"/>
        <item h="1" x="48"/>
        <item h="1" x="56"/>
        <item h="1" x="172"/>
        <item h="1" x="170"/>
        <item h="1" x="37"/>
        <item h="1" x="182"/>
        <item h="1" x="11"/>
        <item h="1" x="79"/>
        <item h="1" x="214"/>
        <item h="1" x="201"/>
        <item h="1" x="144"/>
        <item h="1" x="136"/>
        <item h="1" x="41"/>
        <item h="1" x="35"/>
        <item h="1" x="148"/>
        <item h="1" x="15"/>
        <item h="1" x="183"/>
        <item h="1" x="156"/>
        <item h="1" x="30"/>
        <item h="1" x="174"/>
        <item h="1" x="159"/>
        <item h="1" x="230"/>
        <item h="1" x="185"/>
        <item h="1" x="118"/>
        <item h="1" x="65"/>
        <item h="1" x="10"/>
        <item h="1" x="211"/>
        <item h="1" x="221"/>
        <item h="1" x="68"/>
        <item h="1" x="122"/>
        <item h="1" x="8"/>
        <item h="1" x="25"/>
        <item h="1" x="69"/>
        <item h="1" x="0"/>
        <item h="1" x="109"/>
        <item h="1" x="194"/>
        <item h="1" x="227"/>
        <item h="1" x="87"/>
        <item h="1" x="12"/>
        <item h="1" x="220"/>
        <item h="1" x="228"/>
        <item h="1" x="196"/>
        <item h="1" x="100"/>
        <item h="1" x="108"/>
        <item t="default"/>
      </items>
      <autoSortScope>
        <pivotArea dataOnly="0" outline="0" fieldPosition="0">
          <references count="1">
            <reference field="4294967294" count="1" selected="0">
              <x v="1"/>
            </reference>
          </references>
        </pivotArea>
      </autoSortScope>
    </pivotField>
    <pivotField dataField="1" numFmtId="164" showAll="0"/>
    <pivotField showAll="0"/>
    <pivotField dataField="1" showAll="0"/>
    <pivotField numFmtId="164" showAll="0"/>
    <pivotField showAll="0"/>
    <pivotField showAll="0"/>
    <pivotField numFmtId="164" showAll="0"/>
    <pivotField dataField="1" numFmtId="9" showAll="0"/>
  </pivotFields>
  <rowFields count="1">
    <field x="1"/>
  </rowFields>
  <rowItems count="2">
    <i>
      <x v="53"/>
    </i>
    <i t="grand">
      <x/>
    </i>
  </rowItems>
  <colFields count="1">
    <field x="-2"/>
  </colFields>
  <colItems count="3">
    <i>
      <x/>
    </i>
    <i i="1">
      <x v="1"/>
    </i>
    <i i="2">
      <x v="2"/>
    </i>
  </colItems>
  <dataFields count="3">
    <dataField name="Sum of Total Cases" fld="2" baseField="0" baseItem="0"/>
    <dataField name="Sum of Total Recovered" fld="4" baseField="0" baseItem="0"/>
    <dataField name="Sum of recovery rate" fld="9" baseField="0" baseItem="0"/>
  </dataFields>
  <formats count="3">
    <format dxfId="37">
      <pivotArea outline="0" collapsedLevelsAreSubtotals="1" fieldPosition="0"/>
    </format>
    <format dxfId="36">
      <pivotArea dataOnly="0" outline="0" fieldPosition="0">
        <references count="1">
          <reference field="4294967294" count="1">
            <x v="2"/>
          </reference>
        </references>
      </pivotArea>
    </format>
    <format dxfId="35">
      <pivotArea collapsedLevelsAreSubtotals="1" fieldPosition="0">
        <references count="2">
          <reference field="4294967294" count="1" selected="0">
            <x v="2"/>
          </reference>
          <reference field="1" count="0"/>
        </references>
      </pivotArea>
    </format>
  </formats>
  <chartFormats count="20">
    <chartFormat chart="4"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1"/>
          </reference>
        </references>
      </pivotArea>
    </chartFormat>
    <chartFormat chart="6" format="6" series="1">
      <pivotArea type="data" outline="0" fieldPosition="0">
        <references count="1">
          <reference field="4294967294" count="1" selected="0">
            <x v="0"/>
          </reference>
        </references>
      </pivotArea>
    </chartFormat>
    <chartFormat chart="6" format="8"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1"/>
          </reference>
        </references>
      </pivotArea>
    </chartFormat>
    <chartFormat chart="9"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1"/>
          </reference>
        </references>
      </pivotArea>
    </chartFormat>
    <chartFormat chart="11"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1"/>
          </reference>
        </references>
      </pivotArea>
    </chartFormat>
    <chartFormat chart="12"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1"/>
          </reference>
        </references>
      </pivotArea>
    </chartFormat>
    <chartFormat chart="13"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1"/>
          </reference>
        </references>
      </pivotArea>
    </chartFormat>
    <chartFormat chart="27" format="0" series="1">
      <pivotArea type="data" outline="0" fieldPosition="0">
        <references count="1">
          <reference field="4294967294" count="1" selected="0">
            <x v="0"/>
          </reference>
        </references>
      </pivotArea>
    </chartFormat>
    <chartFormat chart="27" format="1" series="1">
      <pivotArea type="data" outline="0" fieldPosition="0">
        <references count="1">
          <reference field="4294967294" count="1" selected="0">
            <x v="1"/>
          </reference>
        </references>
      </pivotArea>
    </chartFormat>
    <chartFormat chart="27" format="2" series="1">
      <pivotArea type="data" outline="0" fieldPosition="0">
        <references count="1">
          <reference field="4294967294" count="1" selected="0">
            <x v="2"/>
          </reference>
        </references>
      </pivotArea>
    </chartFormat>
    <chartFormat chart="31" format="6" series="1">
      <pivotArea type="data" outline="0" fieldPosition="0">
        <references count="1">
          <reference field="4294967294" count="1" selected="0">
            <x v="0"/>
          </reference>
        </references>
      </pivotArea>
    </chartFormat>
    <chartFormat chart="31" format="7" series="1">
      <pivotArea type="data" outline="0" fieldPosition="0">
        <references count="1">
          <reference field="4294967294" count="1" selected="0">
            <x v="1"/>
          </reference>
        </references>
      </pivotArea>
    </chartFormat>
    <chartFormat chart="31"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Country" xr10:uid="{CB164DA0-33C9-3A43-B46D-B5F60AD47BB6}" sourceName="Country">
  <pivotTables>
    <pivotTable tabId="8" name="PivotTable8"/>
  </pivotTables>
  <data>
    <tabular pivotCacheId="1265377455">
      <items count="231">
        <i x="114"/>
        <i x="101"/>
        <i x="106"/>
        <i x="152"/>
        <i x="129"/>
        <i x="217"/>
        <i x="202"/>
        <i x="14"/>
        <i x="95"/>
        <i x="155"/>
        <i x="13"/>
        <i x="22"/>
        <i x="76"/>
        <i x="162"/>
        <i x="78"/>
        <i x="47"/>
        <i x="128"/>
        <i x="73"/>
        <i x="31"/>
        <i x="141"/>
        <i x="169"/>
        <i x="180"/>
        <i x="147"/>
        <i x="63"/>
        <i x="96"/>
        <i x="102"/>
        <i x="4"/>
        <i x="208"/>
        <i x="105"/>
        <i x="58"/>
        <i x="176"/>
        <i x="149"/>
        <i x="146"/>
        <i x="124"/>
        <i x="126"/>
        <i x="33"/>
        <i x="191"/>
        <i x="197"/>
        <i x="167"/>
        <i x="207"/>
        <i x="130"/>
        <i x="26"/>
        <i x="90"/>
        <i x="21"/>
        <i x="203"/>
        <i x="171"/>
        <i x="209"/>
        <i x="64"/>
        <i x="60"/>
        <i x="66"/>
        <i x="154"/>
        <i x="82"/>
        <i x="32"/>
        <i x="39" s="1"/>
        <i x="226"/>
        <i x="189"/>
        <i x="188"/>
        <i x="81"/>
        <i x="29"/>
        <i x="132"/>
        <i x="67"/>
        <i x="88"/>
        <i x="116"/>
        <i x="184"/>
        <i x="199"/>
        <i x="85"/>
        <i x="139"/>
        <i x="91"/>
        <i x="164"/>
        <i x="223"/>
        <i x="142"/>
        <i x="54"/>
        <i x="2"/>
        <i x="131"/>
        <i x="138"/>
        <i x="151"/>
        <i x="192"/>
        <i x="49"/>
        <i x="3"/>
        <i x="120"/>
        <i x="178"/>
        <i x="23"/>
        <i x="195"/>
        <i x="179"/>
        <i x="117"/>
        <i x="62"/>
        <i x="160"/>
        <i x="204"/>
        <i x="140"/>
        <i x="165"/>
        <i x="94"/>
        <i x="40"/>
        <i x="45"/>
        <i x="113"/>
        <i x="1"/>
        <i x="19"/>
        <i x="17"/>
        <i x="43"/>
        <i x="51"/>
        <i x="161"/>
        <i x="28"/>
        <i x="7"/>
        <i x="135"/>
        <i x="123"/>
        <i x="5"/>
        <i x="50"/>
        <i x="55"/>
        <i x="99"/>
        <i x="215"/>
        <i x="80"/>
        <i x="115"/>
        <i x="112"/>
        <i x="74"/>
        <i x="61"/>
        <i x="163"/>
        <i x="205"/>
        <i x="89"/>
        <i x="177"/>
        <i x="57"/>
        <i x="103"/>
        <i x="218"/>
        <i x="143"/>
        <i x="134"/>
        <i x="27"/>
        <i x="119"/>
        <i x="166"/>
        <i x="127"/>
        <i x="190"/>
        <i x="111"/>
        <i x="145"/>
        <i x="158"/>
        <i x="157"/>
        <i x="18"/>
        <i x="175"/>
        <i x="86"/>
        <i x="187"/>
        <i x="71"/>
        <i x="104"/>
        <i x="224"/>
        <i x="59"/>
        <i x="110"/>
        <i x="229"/>
        <i x="83"/>
        <i x="121"/>
        <i x="216"/>
        <i x="72"/>
        <i x="16"/>
        <i x="137"/>
        <i x="46"/>
        <i x="181"/>
        <i x="200"/>
        <i x="107"/>
        <i x="225"/>
        <i x="98"/>
        <i x="53"/>
        <i x="97"/>
        <i x="52"/>
        <i x="213"/>
        <i x="84"/>
        <i x="70"/>
        <i x="153"/>
        <i x="77"/>
        <i x="34"/>
        <i x="36"/>
        <i x="20"/>
        <i x="24"/>
        <i x="92"/>
        <i x="93"/>
        <i x="38"/>
        <i x="9"/>
        <i x="125"/>
        <i x="6"/>
        <i x="222"/>
        <i x="210"/>
        <i x="168"/>
        <i x="193"/>
        <i x="219"/>
        <i x="186"/>
        <i x="173"/>
        <i x="212"/>
        <i x="75"/>
        <i x="133"/>
        <i x="42"/>
        <i x="150"/>
        <i x="206"/>
        <i x="44"/>
        <i x="198"/>
        <i x="48"/>
        <i x="56"/>
        <i x="172"/>
        <i x="170"/>
        <i x="37"/>
        <i x="182"/>
        <i x="11"/>
        <i x="79"/>
        <i x="214"/>
        <i x="201"/>
        <i x="144"/>
        <i x="136"/>
        <i x="41"/>
        <i x="35"/>
        <i x="148"/>
        <i x="15"/>
        <i x="183"/>
        <i x="156"/>
        <i x="30"/>
        <i x="174"/>
        <i x="159"/>
        <i x="230"/>
        <i x="185"/>
        <i x="118"/>
        <i x="65"/>
        <i x="10"/>
        <i x="211"/>
        <i x="221"/>
        <i x="68"/>
        <i x="122"/>
        <i x="8"/>
        <i x="25"/>
        <i x="69"/>
        <i x="0"/>
        <i x="109"/>
        <i x="194"/>
        <i x="227"/>
        <i x="87"/>
        <i x="12"/>
        <i x="220"/>
        <i x="228"/>
        <i x="196"/>
        <i x="100"/>
        <i x="108"/>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Country" xr10:uid="{8AC3B132-257C-4F44-8B89-6E29ECA11E04}" cache="Slicer_Country" caption="Country" rowHeight="251883"/>
</slicers>
</file>

<file path=xl/slicers/slicer2.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Country 1" xr10:uid="{7DF96C6F-ADCF-BC47-B170-B26687959FAE}" cache="Slicer_Country" caption="Select Country" startItem="53" style="SlicerStyleDark6" rowHeight="251883"/>
</slicer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4584C1B8-C687-D443-9561-673D6758B78C}" name="Data" displayName="Data" ref="A1:J233" totalsRowCount="1">
  <autoFilter ref="A1:J232" xr:uid="{4584C1B8-C687-D443-9561-673D6758B78C}"/>
  <tableColumns count="10">
    <tableColumn id="1" xr3:uid="{3579339D-C277-2145-A7F3-48A98849C4AE}" name="Serial Number"/>
    <tableColumn id="2" xr3:uid="{B01A8C43-6ACE-0840-BF12-756E27FD719E}" name="Country"/>
    <tableColumn id="3" xr3:uid="{A15F0918-3F0B-124E-B1E3-90BAC1C9B10A}" name="Total Cases" dataDxfId="51" totalsRowDxfId="50" dataCellStyle="Comma"/>
    <tableColumn id="4" xr3:uid="{DB71364F-96BF-6C4B-B8F4-DD1C2AC65556}" name="Total Deaths" dataDxfId="49" totalsRowDxfId="48" dataCellStyle="Comma"/>
    <tableColumn id="5" xr3:uid="{7F9B5429-FC11-C341-85A0-0B92D16C785E}" name="Total Recovered" dataDxfId="47" totalsRowDxfId="46" dataCellStyle="Comma"/>
    <tableColumn id="6" xr3:uid="{D47EC247-ED34-1145-A348-17943A89F853}" name="Active Cases" dataDxfId="45" totalsRowDxfId="44" dataCellStyle="Comma"/>
    <tableColumn id="7" xr3:uid="{22B071D3-D060-7742-BDA2-51ABC93674FF}" name="Total Test" dataDxfId="43" totalsRowDxfId="42" dataCellStyle="Comma"/>
    <tableColumn id="8" xr3:uid="{6080915B-BA1D-2147-AF17-2A9FDD7AB71D}" name="Population" dataDxfId="41" totalsRowDxfId="40" dataCellStyle="Comma"/>
    <tableColumn id="13" xr3:uid="{845D2902-7C8F-BF43-99FE-EF828F836159}" name="Average recovery" dataDxfId="39" dataCellStyle="Comma">
      <calculatedColumnFormula>AVERAGE(Data[[#This Row],[Total Recovered]],Data[[#This Row],[Total Cases]])</calculatedColumnFormula>
    </tableColumn>
    <tableColumn id="10" xr3:uid="{AC737C08-2951-7249-862A-17645C8A6665}" name="recovery rate" dataDxfId="38" dataCellStyle="Comma">
      <calculatedColumnFormula>Data[[#This Row],[Total Recovered]]/Data[[#This Row],[Total Cases]]</calculatedColumnFormula>
    </tableColumn>
  </tableColumns>
  <tableStyleInfo name="TableStyleMedium2" showFirstColumn="0" showLastColumn="0" showRowStripes="1" showColumnStripes="0"/>
</table>
</file>

<file path=xl/tables/table2.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3" xr:uid="{BE422300-2D4C-4B4F-BD0F-BCED5973ADB2}" name="Table3" displayName="Table3" ref="AI3:AL13" totalsRowShown="0">
  <autoFilter ref="AI3:AL13" xr:uid="{BE422300-2D4C-4B4F-BD0F-BCED5973ADB2}"/>
  <tableColumns count="4">
    <tableColumn id="1" xr3:uid="{2BCB189D-7B44-E049-8266-3EB3BD580864}" name="Country" dataDxfId="3"/>
    <tableColumn id="2" xr3:uid="{C552BC2D-B684-964C-8A75-76621A922280}" name="Total recovered" dataDxfId="2"/>
    <tableColumn id="3" xr3:uid="{04D926D0-C584-7347-BB15-55E0813C6D28}" name="Total cases" dataDxfId="1"/>
    <tableColumn id="4" xr3:uid="{197CF552-BB50-364A-BAE0-4C1D6587F41E}" name="Recovery rate" dataDxfId="0" dataCellStyle="Per cent"/>
  </tableColumns>
  <tableStyleInfo name="TableStyleLight9"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table" Target="../tables/table1.xml"/></Relationships>
</file>

<file path=xl/worksheets/_rels/sheet3.xml.rels><?xml version="1.0" encoding="UTF-8" standalone="yes"?>
<Relationships xmlns="http://schemas.openxmlformats.org/package/2006/relationships"><Relationship Id="rId8" Type="http://purl.oclc.org/ooxml/officeDocument/relationships/pivotTable" Target="../pivotTables/pivotTable8.xml"/><Relationship Id="rId13" Type="http://schemas.microsoft.com/office/2007/relationships/slicer" Target="../slicers/slicer1.xml"/><Relationship Id="rId3" Type="http://purl.oclc.org/ooxml/officeDocument/relationships/pivotTable" Target="../pivotTables/pivotTable3.xml"/><Relationship Id="rId7" Type="http://purl.oclc.org/ooxml/officeDocument/relationships/pivotTable" Target="../pivotTables/pivotTable7.xml"/><Relationship Id="rId12" Type="http://purl.oclc.org/ooxml/officeDocument/relationships/table" Target="../tables/table2.xml"/><Relationship Id="rId2" Type="http://purl.oclc.org/ooxml/officeDocument/relationships/pivotTable" Target="../pivotTables/pivotTable2.xml"/><Relationship Id="rId1" Type="http://purl.oclc.org/ooxml/officeDocument/relationships/pivotTable" Target="../pivotTables/pivotTable1.xml"/><Relationship Id="rId6" Type="http://purl.oclc.org/ooxml/officeDocument/relationships/pivotTable" Target="../pivotTables/pivotTable6.xml"/><Relationship Id="rId11" Type="http://purl.oclc.org/ooxml/officeDocument/relationships/drawing" Target="../drawings/drawing1.xml"/><Relationship Id="rId5" Type="http://purl.oclc.org/ooxml/officeDocument/relationships/pivotTable" Target="../pivotTables/pivotTable5.xml"/><Relationship Id="rId10" Type="http://purl.oclc.org/ooxml/officeDocument/relationships/pivotTable" Target="../pivotTables/pivotTable10.xml"/><Relationship Id="rId4" Type="http://purl.oclc.org/ooxml/officeDocument/relationships/pivotTable" Target="../pivotTables/pivotTable4.xml"/><Relationship Id="rId9" Type="http://purl.oclc.org/ooxml/officeDocument/relationships/pivotTable" Target="../pivotTables/pivotTable9.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purl.oclc.org/ooxml/officeDocument/relationships/drawing" Target="../drawings/drawing2.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4"/>
  <sheetViews>
    <sheetView workbookViewId="0">
      <selection activeCell="J4" sqref="J4"/>
    </sheetView>
  </sheetViews>
  <sheetFormatPr baseColWidth="10" defaultRowHeight="16" x14ac:dyDescent="0.2"/>
  <cols>
    <col min="1" max="1" width="18" customWidth="1"/>
    <col min="2" max="2" width="15.1640625" customWidth="1"/>
    <col min="3" max="3" width="17.83203125" style="1" customWidth="1"/>
    <col min="4" max="4" width="15.5" style="1" customWidth="1"/>
    <col min="5" max="5" width="21.1640625" style="1" customWidth="1"/>
    <col min="6" max="6" width="21.5" style="1" customWidth="1"/>
    <col min="7" max="7" width="18.5" style="1" customWidth="1"/>
    <col min="8" max="8" width="26.6640625" style="1" customWidth="1"/>
    <col min="9" max="9" width="21.33203125" customWidth="1"/>
    <col min="11" max="11" width="12.5" bestFit="1" customWidth="1"/>
    <col min="13" max="13" width="16.6640625" customWidth="1"/>
  </cols>
  <sheetData>
    <row r="1" spans="1:10" x14ac:dyDescent="0.2">
      <c r="A1" t="s">
        <v>0</v>
      </c>
      <c r="B1" t="s">
        <v>1</v>
      </c>
      <c r="C1" s="1" t="s">
        <v>2</v>
      </c>
      <c r="D1" s="1" t="s">
        <v>3</v>
      </c>
      <c r="E1" s="1" t="s">
        <v>4</v>
      </c>
      <c r="F1" s="1" t="s">
        <v>5</v>
      </c>
      <c r="G1" s="1" t="s">
        <v>6</v>
      </c>
      <c r="H1" s="1" t="s">
        <v>7</v>
      </c>
      <c r="I1" t="s">
        <v>252</v>
      </c>
      <c r="J1" t="s">
        <v>259</v>
      </c>
    </row>
    <row r="2" spans="1:10" x14ac:dyDescent="0.2">
      <c r="A2">
        <v>1</v>
      </c>
      <c r="B2" t="s">
        <v>8</v>
      </c>
      <c r="C2" s="1">
        <v>104196861</v>
      </c>
      <c r="D2" s="1">
        <v>1132935</v>
      </c>
      <c r="E2" s="1">
        <v>101322779</v>
      </c>
      <c r="F2" s="1">
        <v>1741147</v>
      </c>
      <c r="G2" s="1">
        <v>1159832679</v>
      </c>
      <c r="H2" s="1">
        <v>334805269</v>
      </c>
      <c r="I2" s="1">
        <f>AVERAGE(Data[[#This Row],[Total Recovered]],Data[[#This Row],[Total Cases]])</f>
        <v>102759820</v>
      </c>
      <c r="J2" s="5">
        <f>Data[[#This Row],[Total Recovered]]/Data[[#This Row],[Total Cases]]</f>
        <v>0.97241680821843568</v>
      </c>
    </row>
    <row r="3" spans="1:10" x14ac:dyDescent="0.2">
      <c r="A3">
        <v>2</v>
      </c>
      <c r="B3" t="s">
        <v>9</v>
      </c>
      <c r="C3" s="1">
        <v>44682784</v>
      </c>
      <c r="D3" s="1">
        <v>530740</v>
      </c>
      <c r="E3" s="1">
        <v>44150289</v>
      </c>
      <c r="F3" s="1">
        <v>1755</v>
      </c>
      <c r="G3" s="1">
        <v>915265788</v>
      </c>
      <c r="H3" s="1">
        <v>1406631776</v>
      </c>
      <c r="I3" s="1">
        <f>AVERAGE(Data[[#This Row],[Total Recovered]],Data[[#This Row],[Total Cases]])</f>
        <v>44416536.5</v>
      </c>
      <c r="J3" s="5">
        <f>Data[[#This Row],[Total Recovered]]/Data[[#This Row],[Total Cases]]</f>
        <v>0.98808277031261083</v>
      </c>
    </row>
    <row r="4" spans="1:10" x14ac:dyDescent="0.2">
      <c r="A4">
        <v>3</v>
      </c>
      <c r="B4" t="s">
        <v>10</v>
      </c>
      <c r="C4" s="1">
        <v>39524311</v>
      </c>
      <c r="D4" s="1">
        <v>164233</v>
      </c>
      <c r="E4" s="1">
        <v>39264546</v>
      </c>
      <c r="F4" s="1">
        <v>95532</v>
      </c>
      <c r="G4" s="1">
        <v>271490188</v>
      </c>
      <c r="H4" s="1">
        <v>65584518</v>
      </c>
      <c r="I4" s="1">
        <f>AVERAGE(Data[[#This Row],[Total Recovered]],Data[[#This Row],[Total Cases]])</f>
        <v>39394428.5</v>
      </c>
      <c r="J4" s="5">
        <f>Data[[#This Row],[Total Recovered]]/Data[[#This Row],[Total Cases]]</f>
        <v>0.99342771591894419</v>
      </c>
    </row>
    <row r="5" spans="1:10" x14ac:dyDescent="0.2">
      <c r="A5">
        <v>4</v>
      </c>
      <c r="B5" t="s">
        <v>11</v>
      </c>
      <c r="C5" s="1">
        <v>37779833</v>
      </c>
      <c r="D5" s="1">
        <v>165711</v>
      </c>
      <c r="E5" s="1">
        <v>37398100</v>
      </c>
      <c r="F5" s="1">
        <v>216022</v>
      </c>
      <c r="G5" s="1">
        <v>122332384</v>
      </c>
      <c r="H5" s="1">
        <v>83883596</v>
      </c>
      <c r="I5" s="1">
        <f>AVERAGE(Data[[#This Row],[Total Recovered]],Data[[#This Row],[Total Cases]])</f>
        <v>37588966.5</v>
      </c>
      <c r="J5" s="5">
        <f>Data[[#This Row],[Total Recovered]]/Data[[#This Row],[Total Cases]]</f>
        <v>0.98989585263651114</v>
      </c>
    </row>
    <row r="6" spans="1:10" x14ac:dyDescent="0.2">
      <c r="A6">
        <v>5</v>
      </c>
      <c r="B6" t="s">
        <v>12</v>
      </c>
      <c r="C6" s="1">
        <v>36824580</v>
      </c>
      <c r="D6" s="1">
        <v>697074</v>
      </c>
      <c r="E6" s="1">
        <v>35919372</v>
      </c>
      <c r="F6" s="1">
        <v>208134</v>
      </c>
      <c r="G6" s="1">
        <v>63776166</v>
      </c>
      <c r="H6" s="1">
        <v>215353593</v>
      </c>
      <c r="I6" s="1">
        <f>AVERAGE(Data[[#This Row],[Total Recovered]],Data[[#This Row],[Total Cases]])</f>
        <v>36371976</v>
      </c>
      <c r="J6" s="5">
        <f>Data[[#This Row],[Total Recovered]]/Data[[#This Row],[Total Cases]]</f>
        <v>0.97541837544379328</v>
      </c>
    </row>
    <row r="7" spans="1:10" x14ac:dyDescent="0.2">
      <c r="A7">
        <v>6</v>
      </c>
      <c r="B7" t="s">
        <v>13</v>
      </c>
      <c r="C7" s="1">
        <v>32588442</v>
      </c>
      <c r="D7" s="1">
        <v>68399</v>
      </c>
      <c r="E7" s="1">
        <v>21567425</v>
      </c>
      <c r="F7" s="1">
        <v>10952618</v>
      </c>
      <c r="G7" s="1">
        <v>92144639</v>
      </c>
      <c r="H7" s="1">
        <v>125584838</v>
      </c>
      <c r="I7" s="1">
        <f>AVERAGE(Data[[#This Row],[Total Recovered]],Data[[#This Row],[Total Cases]])</f>
        <v>27077933.5</v>
      </c>
      <c r="J7" s="5">
        <f>Data[[#This Row],[Total Recovered]]/Data[[#This Row],[Total Cases]]</f>
        <v>0.66181209276589537</v>
      </c>
    </row>
    <row r="8" spans="1:10" x14ac:dyDescent="0.2">
      <c r="A8">
        <v>7</v>
      </c>
      <c r="B8" t="s">
        <v>14</v>
      </c>
      <c r="C8" s="1">
        <v>30197066</v>
      </c>
      <c r="D8" s="1">
        <v>33486</v>
      </c>
      <c r="E8" s="1">
        <v>29740877</v>
      </c>
      <c r="F8" s="1">
        <v>422703</v>
      </c>
      <c r="G8" s="1">
        <v>15804065</v>
      </c>
      <c r="H8" s="1">
        <v>51329899</v>
      </c>
      <c r="I8" s="1">
        <f>AVERAGE(Data[[#This Row],[Total Recovered]],Data[[#This Row],[Total Cases]])</f>
        <v>29968971.5</v>
      </c>
      <c r="J8" s="5">
        <f>Data[[#This Row],[Total Recovered]]/Data[[#This Row],[Total Cases]]</f>
        <v>0.98489293628725383</v>
      </c>
    </row>
    <row r="9" spans="1:10" x14ac:dyDescent="0.2">
      <c r="A9">
        <v>8</v>
      </c>
      <c r="B9" t="s">
        <v>15</v>
      </c>
      <c r="C9" s="1">
        <v>25453789</v>
      </c>
      <c r="D9" s="1">
        <v>186833</v>
      </c>
      <c r="E9" s="1">
        <v>25014986</v>
      </c>
      <c r="F9" s="1">
        <v>251970</v>
      </c>
      <c r="G9" s="1">
        <v>265478247</v>
      </c>
      <c r="H9" s="1">
        <v>60262770</v>
      </c>
      <c r="I9" s="1">
        <f>AVERAGE(Data[[#This Row],[Total Recovered]],Data[[#This Row],[Total Cases]])</f>
        <v>25234387.5</v>
      </c>
      <c r="J9" s="5">
        <f>Data[[#This Row],[Total Recovered]]/Data[[#This Row],[Total Cases]]</f>
        <v>0.98276079840215536</v>
      </c>
    </row>
    <row r="10" spans="1:10" x14ac:dyDescent="0.2">
      <c r="A10">
        <v>9</v>
      </c>
      <c r="B10" t="s">
        <v>16</v>
      </c>
      <c r="C10" s="1">
        <v>24274361</v>
      </c>
      <c r="D10" s="1">
        <v>204171</v>
      </c>
      <c r="E10" s="1">
        <v>24020088</v>
      </c>
      <c r="F10" s="1">
        <v>50102</v>
      </c>
      <c r="G10" s="1">
        <v>522526476</v>
      </c>
      <c r="H10" s="1">
        <v>68497907</v>
      </c>
      <c r="I10" s="1">
        <f>AVERAGE(Data[[#This Row],[Total Recovered]],Data[[#This Row],[Total Cases]])</f>
        <v>24147224.5</v>
      </c>
      <c r="J10" s="5">
        <f>Data[[#This Row],[Total Recovered]]/Data[[#This Row],[Total Cases]]</f>
        <v>0.98952503837279182</v>
      </c>
    </row>
    <row r="11" spans="1:10" x14ac:dyDescent="0.2">
      <c r="A11">
        <v>10</v>
      </c>
      <c r="B11" t="s">
        <v>17</v>
      </c>
      <c r="C11" s="1">
        <v>21958696</v>
      </c>
      <c r="D11" s="1">
        <v>395108</v>
      </c>
      <c r="E11" s="1">
        <v>21356008</v>
      </c>
      <c r="F11" s="1">
        <v>207580</v>
      </c>
      <c r="G11" s="1">
        <v>273400000</v>
      </c>
      <c r="H11" s="1">
        <v>145805947</v>
      </c>
      <c r="I11" s="1">
        <f>AVERAGE(Data[[#This Row],[Total Recovered]],Data[[#This Row],[Total Cases]])</f>
        <v>21657352</v>
      </c>
      <c r="J11" s="5">
        <f>Data[[#This Row],[Total Recovered]]/Data[[#This Row],[Total Cases]]</f>
        <v>0.97255356146831307</v>
      </c>
    </row>
    <row r="12" spans="1:10" x14ac:dyDescent="0.2">
      <c r="A12">
        <v>11</v>
      </c>
      <c r="B12" t="s">
        <v>18</v>
      </c>
      <c r="C12" s="1">
        <v>17042722</v>
      </c>
      <c r="D12" s="1">
        <v>101492</v>
      </c>
      <c r="E12" s="1">
        <v>0</v>
      </c>
      <c r="F12" s="1">
        <v>0</v>
      </c>
      <c r="G12" s="1">
        <v>162743369</v>
      </c>
      <c r="H12" s="1">
        <v>85561976</v>
      </c>
      <c r="I12" s="1">
        <f>AVERAGE(Data[[#This Row],[Total Recovered]],Data[[#This Row],[Total Cases]])</f>
        <v>8521361</v>
      </c>
      <c r="J12" s="5">
        <f>Data[[#This Row],[Total Recovered]]/Data[[#This Row],[Total Cases]]</f>
        <v>0</v>
      </c>
    </row>
    <row r="13" spans="1:10" x14ac:dyDescent="0.2">
      <c r="A13">
        <v>12</v>
      </c>
      <c r="B13" t="s">
        <v>19</v>
      </c>
      <c r="C13" s="1">
        <v>13731478</v>
      </c>
      <c r="D13" s="1">
        <v>118434</v>
      </c>
      <c r="E13" s="1">
        <v>13557699</v>
      </c>
      <c r="F13" s="1">
        <v>55345</v>
      </c>
      <c r="G13" s="1">
        <v>471036328</v>
      </c>
      <c r="H13" s="1">
        <v>46719142</v>
      </c>
      <c r="I13" s="1">
        <f>AVERAGE(Data[[#This Row],[Total Recovered]],Data[[#This Row],[Total Cases]])</f>
        <v>13644588.5</v>
      </c>
      <c r="J13" s="5">
        <f>Data[[#This Row],[Total Recovered]]/Data[[#This Row],[Total Cases]]</f>
        <v>0.98734447959644256</v>
      </c>
    </row>
    <row r="14" spans="1:10" x14ac:dyDescent="0.2">
      <c r="A14">
        <v>13</v>
      </c>
      <c r="B14" t="s">
        <v>20</v>
      </c>
      <c r="C14" s="1">
        <v>11526508</v>
      </c>
      <c r="D14" s="1">
        <v>43186</v>
      </c>
      <c r="E14" s="1">
        <v>10612479</v>
      </c>
      <c r="F14" s="1">
        <v>870843</v>
      </c>
      <c r="G14" s="1">
        <v>85826548</v>
      </c>
      <c r="H14" s="1">
        <v>98953541</v>
      </c>
      <c r="I14" s="1">
        <f>AVERAGE(Data[[#This Row],[Total Recovered]],Data[[#This Row],[Total Cases]])</f>
        <v>11069493.5</v>
      </c>
      <c r="J14" s="5">
        <f>Data[[#This Row],[Total Recovered]]/Data[[#This Row],[Total Cases]]</f>
        <v>0.92070200272276737</v>
      </c>
    </row>
    <row r="15" spans="1:10" x14ac:dyDescent="0.2">
      <c r="A15">
        <v>14</v>
      </c>
      <c r="B15" t="s">
        <v>21</v>
      </c>
      <c r="C15" s="1">
        <v>11295446</v>
      </c>
      <c r="D15" s="1">
        <v>18615</v>
      </c>
      <c r="E15" s="1">
        <v>11235771</v>
      </c>
      <c r="F15" s="1">
        <v>41060</v>
      </c>
      <c r="G15" s="1">
        <v>78835048</v>
      </c>
      <c r="H15" s="1">
        <v>26068792</v>
      </c>
      <c r="I15" s="1">
        <f>AVERAGE(Data[[#This Row],[Total Recovered]],Data[[#This Row],[Total Cases]])</f>
        <v>11265608.5</v>
      </c>
      <c r="J15" s="5">
        <f>Data[[#This Row],[Total Recovered]]/Data[[#This Row],[Total Cases]]</f>
        <v>0.99471689741157632</v>
      </c>
    </row>
    <row r="16" spans="1:10" x14ac:dyDescent="0.2">
      <c r="A16">
        <v>15</v>
      </c>
      <c r="B16" t="s">
        <v>22</v>
      </c>
      <c r="C16" s="1">
        <v>10037135</v>
      </c>
      <c r="D16" s="1">
        <v>130421</v>
      </c>
      <c r="E16" s="1">
        <v>9877032</v>
      </c>
      <c r="F16" s="1">
        <v>29682</v>
      </c>
      <c r="G16" s="1">
        <v>35716069</v>
      </c>
      <c r="H16" s="1">
        <v>46010234</v>
      </c>
      <c r="I16" s="1">
        <f>AVERAGE(Data[[#This Row],[Total Recovered]],Data[[#This Row],[Total Cases]])</f>
        <v>9957083.5</v>
      </c>
      <c r="J16" s="5">
        <f>Data[[#This Row],[Total Recovered]]/Data[[#This Row],[Total Cases]]</f>
        <v>0.98404893428254181</v>
      </c>
    </row>
    <row r="17" spans="1:10" x14ac:dyDescent="0.2">
      <c r="A17">
        <v>16</v>
      </c>
      <c r="B17" t="s">
        <v>23</v>
      </c>
      <c r="C17" s="1">
        <v>9569611</v>
      </c>
      <c r="D17" s="1">
        <v>16356</v>
      </c>
      <c r="E17" s="1">
        <v>9129766</v>
      </c>
      <c r="F17" s="1">
        <v>423489</v>
      </c>
      <c r="G17" s="1">
        <v>30207485</v>
      </c>
      <c r="H17" s="1">
        <v>23888595</v>
      </c>
      <c r="I17" s="1">
        <f>AVERAGE(Data[[#This Row],[Total Recovered]],Data[[#This Row],[Total Cases]])</f>
        <v>9349688.5</v>
      </c>
      <c r="J17" s="5">
        <f>Data[[#This Row],[Total Recovered]]/Data[[#This Row],[Total Cases]]</f>
        <v>0.95403731666835778</v>
      </c>
    </row>
    <row r="18" spans="1:10" x14ac:dyDescent="0.2">
      <c r="A18">
        <v>17</v>
      </c>
      <c r="B18" t="s">
        <v>24</v>
      </c>
      <c r="C18" s="1">
        <v>8582500</v>
      </c>
      <c r="D18" s="1">
        <v>22989</v>
      </c>
      <c r="E18" s="1">
        <v>8547771</v>
      </c>
      <c r="F18" s="1">
        <v>11740</v>
      </c>
      <c r="G18" s="1">
        <v>25984435</v>
      </c>
      <c r="H18" s="1">
        <v>17211447</v>
      </c>
      <c r="I18" s="1">
        <f>AVERAGE(Data[[#This Row],[Total Recovered]],Data[[#This Row],[Total Cases]])</f>
        <v>8565135.5</v>
      </c>
      <c r="J18" s="5">
        <f>Data[[#This Row],[Total Recovered]]/Data[[#This Row],[Total Cases]]</f>
        <v>0.99595351004951937</v>
      </c>
    </row>
    <row r="19" spans="1:10" x14ac:dyDescent="0.2">
      <c r="A19">
        <v>18</v>
      </c>
      <c r="B19" t="s">
        <v>25</v>
      </c>
      <c r="C19" s="1">
        <v>7564350</v>
      </c>
      <c r="D19" s="1">
        <v>144749</v>
      </c>
      <c r="E19" s="1">
        <v>7337549</v>
      </c>
      <c r="F19" s="1">
        <v>82052</v>
      </c>
      <c r="G19" s="1">
        <v>54420785</v>
      </c>
      <c r="H19" s="1">
        <v>86022837</v>
      </c>
      <c r="I19" s="1">
        <f>AVERAGE(Data[[#This Row],[Total Recovered]],Data[[#This Row],[Total Cases]])</f>
        <v>7450949.5</v>
      </c>
      <c r="J19" s="5">
        <f>Data[[#This Row],[Total Recovered]]/Data[[#This Row],[Total Cases]]</f>
        <v>0.97001711977896321</v>
      </c>
    </row>
    <row r="20" spans="1:10" x14ac:dyDescent="0.2">
      <c r="A20">
        <v>19</v>
      </c>
      <c r="B20" t="s">
        <v>26</v>
      </c>
      <c r="C20" s="1">
        <v>7368252</v>
      </c>
      <c r="D20" s="1">
        <v>332198</v>
      </c>
      <c r="E20" s="1">
        <v>6606633</v>
      </c>
      <c r="F20" s="1">
        <v>429421</v>
      </c>
      <c r="G20" s="1">
        <v>19356195</v>
      </c>
      <c r="H20" s="1">
        <v>131562772</v>
      </c>
      <c r="I20" s="1">
        <f>AVERAGE(Data[[#This Row],[Total Recovered]],Data[[#This Row],[Total Cases]])</f>
        <v>6987442.5</v>
      </c>
      <c r="J20" s="5">
        <f>Data[[#This Row],[Total Recovered]]/Data[[#This Row],[Total Cases]]</f>
        <v>0.89663504994128862</v>
      </c>
    </row>
    <row r="21" spans="1:10" x14ac:dyDescent="0.2">
      <c r="A21">
        <v>20</v>
      </c>
      <c r="B21" t="s">
        <v>27</v>
      </c>
      <c r="C21" s="1">
        <v>6730289</v>
      </c>
      <c r="D21" s="1">
        <v>160817</v>
      </c>
      <c r="E21" s="1">
        <v>6565208</v>
      </c>
      <c r="F21" s="1">
        <v>4264</v>
      </c>
      <c r="G21" s="1">
        <v>114158919</v>
      </c>
      <c r="H21" s="1">
        <v>279134505</v>
      </c>
      <c r="I21" s="1">
        <f>AVERAGE(Data[[#This Row],[Total Recovered]],Data[[#This Row],[Total Cases]])</f>
        <v>6647748.5</v>
      </c>
      <c r="J21" s="5">
        <f>Data[[#This Row],[Total Recovered]]/Data[[#This Row],[Total Cases]]</f>
        <v>0.97547192995724252</v>
      </c>
    </row>
    <row r="22" spans="1:10" x14ac:dyDescent="0.2">
      <c r="A22">
        <v>21</v>
      </c>
      <c r="B22" t="s">
        <v>28</v>
      </c>
      <c r="C22" s="1">
        <v>6380225</v>
      </c>
      <c r="D22" s="1">
        <v>118736</v>
      </c>
      <c r="E22" s="1">
        <v>5335940</v>
      </c>
      <c r="F22" s="1">
        <v>925549</v>
      </c>
      <c r="G22" s="1">
        <v>38118630</v>
      </c>
      <c r="H22" s="1">
        <v>37739785</v>
      </c>
      <c r="I22" s="1">
        <f>AVERAGE(Data[[#This Row],[Total Recovered]],Data[[#This Row],[Total Cases]])</f>
        <v>5858082.5</v>
      </c>
      <c r="J22" s="5">
        <f>Data[[#This Row],[Total Recovered]]/Data[[#This Row],[Total Cases]]</f>
        <v>0.83632473776395033</v>
      </c>
    </row>
    <row r="23" spans="1:10" x14ac:dyDescent="0.2">
      <c r="A23">
        <v>22</v>
      </c>
      <c r="B23" t="s">
        <v>29</v>
      </c>
      <c r="C23" s="1">
        <v>6356309</v>
      </c>
      <c r="D23" s="1">
        <v>142486</v>
      </c>
      <c r="E23" s="1">
        <v>6179501</v>
      </c>
      <c r="F23" s="1">
        <v>34322</v>
      </c>
      <c r="G23" s="1">
        <v>36951507</v>
      </c>
      <c r="H23" s="1">
        <v>51512762</v>
      </c>
      <c r="I23" s="1">
        <f>AVERAGE(Data[[#This Row],[Total Recovered]],Data[[#This Row],[Total Cases]])</f>
        <v>6267905</v>
      </c>
      <c r="J23" s="5">
        <f>Data[[#This Row],[Total Recovered]]/Data[[#This Row],[Total Cases]]</f>
        <v>0.97218385701513255</v>
      </c>
    </row>
    <row r="24" spans="1:10" x14ac:dyDescent="0.2">
      <c r="A24">
        <v>23</v>
      </c>
      <c r="B24" t="s">
        <v>30</v>
      </c>
      <c r="C24" s="1">
        <v>5780229</v>
      </c>
      <c r="D24" s="1">
        <v>21689</v>
      </c>
      <c r="E24" s="1">
        <v>5730189</v>
      </c>
      <c r="F24" s="1">
        <v>28351</v>
      </c>
      <c r="G24" s="1">
        <v>211273524</v>
      </c>
      <c r="H24" s="1">
        <v>9066710</v>
      </c>
      <c r="I24" s="1">
        <f>AVERAGE(Data[[#This Row],[Total Recovered]],Data[[#This Row],[Total Cases]])</f>
        <v>5755209</v>
      </c>
      <c r="J24" s="5">
        <f>Data[[#This Row],[Total Recovered]]/Data[[#This Row],[Total Cases]]</f>
        <v>0.99134290354240295</v>
      </c>
    </row>
    <row r="25" spans="1:10" x14ac:dyDescent="0.2">
      <c r="A25">
        <v>24</v>
      </c>
      <c r="B25" t="s">
        <v>31</v>
      </c>
      <c r="C25" s="1">
        <v>5708301</v>
      </c>
      <c r="D25" s="1">
        <v>35630</v>
      </c>
      <c r="E25" s="1">
        <v>5662212</v>
      </c>
      <c r="F25" s="1">
        <v>10459</v>
      </c>
      <c r="G25" s="1">
        <v>102228365</v>
      </c>
      <c r="H25" s="1">
        <v>10316637</v>
      </c>
      <c r="I25" s="1">
        <f>AVERAGE(Data[[#This Row],[Total Recovered]],Data[[#This Row],[Total Cases]])</f>
        <v>5685256.5</v>
      </c>
      <c r="J25" s="5">
        <f>Data[[#This Row],[Total Recovered]]/Data[[#This Row],[Total Cases]]</f>
        <v>0.9919259688653419</v>
      </c>
    </row>
    <row r="26" spans="1:10" x14ac:dyDescent="0.2">
      <c r="A26">
        <v>25</v>
      </c>
      <c r="B26" t="s">
        <v>32</v>
      </c>
      <c r="C26" s="1">
        <v>5563907</v>
      </c>
      <c r="D26" s="1">
        <v>26022</v>
      </c>
      <c r="E26" s="1">
        <v>5532366</v>
      </c>
      <c r="F26" s="1">
        <v>5519</v>
      </c>
      <c r="G26" s="1">
        <v>45915651</v>
      </c>
      <c r="H26" s="1">
        <v>10140570</v>
      </c>
      <c r="I26" s="1">
        <f>AVERAGE(Data[[#This Row],[Total Recovered]],Data[[#This Row],[Total Cases]])</f>
        <v>5548136.5</v>
      </c>
      <c r="J26" s="5">
        <f>Data[[#This Row],[Total Recovered]]/Data[[#This Row],[Total Cases]]</f>
        <v>0.99433114176782611</v>
      </c>
    </row>
    <row r="27" spans="1:10" x14ac:dyDescent="0.2">
      <c r="A27">
        <v>26</v>
      </c>
      <c r="B27" t="s">
        <v>33</v>
      </c>
      <c r="C27" s="1">
        <v>5370131</v>
      </c>
      <c r="D27" s="1">
        <v>111020</v>
      </c>
      <c r="E27" s="1">
        <v>5253302</v>
      </c>
      <c r="F27" s="1">
        <v>5809</v>
      </c>
      <c r="G27" s="1">
        <v>32603805</v>
      </c>
      <c r="H27" s="1">
        <v>43192122</v>
      </c>
      <c r="I27" s="1">
        <f>AVERAGE(Data[[#This Row],[Total Recovered]],Data[[#This Row],[Total Cases]])</f>
        <v>5311716.5</v>
      </c>
      <c r="J27" s="5">
        <f>Data[[#This Row],[Total Recovered]]/Data[[#This Row],[Total Cases]]</f>
        <v>0.97824466479495564</v>
      </c>
    </row>
    <row r="28" spans="1:10" x14ac:dyDescent="0.2">
      <c r="A28">
        <v>27</v>
      </c>
      <c r="B28" t="s">
        <v>34</v>
      </c>
      <c r="C28" s="1">
        <v>5118981</v>
      </c>
      <c r="D28" s="1">
        <v>63812</v>
      </c>
      <c r="E28" s="1">
        <v>5051555</v>
      </c>
      <c r="F28" s="1">
        <v>3614</v>
      </c>
      <c r="G28" s="1">
        <v>48127301</v>
      </c>
      <c r="H28" s="1">
        <v>19250195</v>
      </c>
      <c r="I28" s="1">
        <f>AVERAGE(Data[[#This Row],[Total Recovered]],Data[[#This Row],[Total Cases]])</f>
        <v>5085268</v>
      </c>
      <c r="J28" s="5">
        <f>Data[[#This Row],[Total Recovered]]/Data[[#This Row],[Total Cases]]</f>
        <v>0.98682823788562601</v>
      </c>
    </row>
    <row r="29" spans="1:10" x14ac:dyDescent="0.2">
      <c r="A29">
        <v>28</v>
      </c>
      <c r="B29" t="s">
        <v>35</v>
      </c>
      <c r="C29" s="1">
        <v>5036593</v>
      </c>
      <c r="D29" s="1">
        <v>36942</v>
      </c>
      <c r="E29" s="1">
        <v>4989861</v>
      </c>
      <c r="F29" s="1">
        <v>9790</v>
      </c>
      <c r="G29" s="1">
        <v>67665089</v>
      </c>
      <c r="H29" s="1">
        <v>33181072</v>
      </c>
      <c r="I29" s="1">
        <f>AVERAGE(Data[[#This Row],[Total Recovered]],Data[[#This Row],[Total Cases]])</f>
        <v>5013227</v>
      </c>
      <c r="J29" s="5">
        <f>Data[[#This Row],[Total Recovered]]/Data[[#This Row],[Total Cases]]</f>
        <v>0.99072150558919492</v>
      </c>
    </row>
    <row r="30" spans="1:10" x14ac:dyDescent="0.2">
      <c r="A30">
        <v>29</v>
      </c>
      <c r="B30" t="s">
        <v>36</v>
      </c>
      <c r="C30" s="1">
        <v>4786189</v>
      </c>
      <c r="D30" s="1">
        <v>12193</v>
      </c>
      <c r="E30" s="1">
        <v>4768242</v>
      </c>
      <c r="F30" s="1">
        <v>5754</v>
      </c>
      <c r="G30" s="1">
        <v>41373364</v>
      </c>
      <c r="H30" s="1">
        <v>9326000</v>
      </c>
      <c r="I30" s="1">
        <f>AVERAGE(Data[[#This Row],[Total Recovered]],Data[[#This Row],[Total Cases]])</f>
        <v>4777215.5</v>
      </c>
      <c r="J30" s="5">
        <f>Data[[#This Row],[Total Recovered]]/Data[[#This Row],[Total Cases]]</f>
        <v>0.99625025254957544</v>
      </c>
    </row>
    <row r="31" spans="1:10" x14ac:dyDescent="0.2">
      <c r="A31">
        <v>30</v>
      </c>
      <c r="B31" t="s">
        <v>37</v>
      </c>
      <c r="C31" s="1">
        <v>4772813</v>
      </c>
      <c r="D31" s="1">
        <v>74</v>
      </c>
      <c r="E31" s="1">
        <v>4772739</v>
      </c>
      <c r="F31" s="1">
        <v>0</v>
      </c>
      <c r="G31" s="1">
        <v>0</v>
      </c>
      <c r="H31" s="1">
        <v>25990679</v>
      </c>
      <c r="I31" s="1">
        <f>AVERAGE(Data[[#This Row],[Total Recovered]],Data[[#This Row],[Total Cases]])</f>
        <v>4772776</v>
      </c>
      <c r="J31" s="5">
        <f>Data[[#This Row],[Total Recovered]]/Data[[#This Row],[Total Cases]]</f>
        <v>0.9999844955165853</v>
      </c>
    </row>
    <row r="32" spans="1:10" x14ac:dyDescent="0.2">
      <c r="A32">
        <v>31</v>
      </c>
      <c r="B32" t="s">
        <v>38</v>
      </c>
      <c r="C32" s="1">
        <v>4726984</v>
      </c>
      <c r="D32" s="1">
        <v>33865</v>
      </c>
      <c r="E32" s="1">
        <v>4692636</v>
      </c>
      <c r="F32" s="1">
        <v>483</v>
      </c>
      <c r="G32" s="1">
        <v>17270775</v>
      </c>
      <c r="H32" s="1">
        <v>70078203</v>
      </c>
      <c r="I32" s="1">
        <f>AVERAGE(Data[[#This Row],[Total Recovered]],Data[[#This Row],[Total Cases]])</f>
        <v>4709810</v>
      </c>
      <c r="J32" s="5">
        <f>Data[[#This Row],[Total Recovered]]/Data[[#This Row],[Total Cases]]</f>
        <v>0.9927336331157457</v>
      </c>
    </row>
    <row r="33" spans="1:10" x14ac:dyDescent="0.2">
      <c r="A33">
        <v>32</v>
      </c>
      <c r="B33" t="s">
        <v>39</v>
      </c>
      <c r="C33" s="1">
        <v>4691499</v>
      </c>
      <c r="D33" s="1">
        <v>33557</v>
      </c>
      <c r="E33" s="1">
        <v>4644681</v>
      </c>
      <c r="F33" s="1">
        <v>13261</v>
      </c>
      <c r="G33" s="1">
        <v>36548544</v>
      </c>
      <c r="H33" s="1">
        <v>11668278</v>
      </c>
      <c r="I33" s="1">
        <f>AVERAGE(Data[[#This Row],[Total Recovered]],Data[[#This Row],[Total Cases]])</f>
        <v>4668090</v>
      </c>
      <c r="J33" s="5">
        <f>Data[[#This Row],[Total Recovered]]/Data[[#This Row],[Total Cases]]</f>
        <v>0.99002067356296997</v>
      </c>
    </row>
    <row r="34" spans="1:10" x14ac:dyDescent="0.2">
      <c r="A34">
        <v>33</v>
      </c>
      <c r="B34" t="s">
        <v>40</v>
      </c>
      <c r="C34" s="1">
        <v>4590019</v>
      </c>
      <c r="D34" s="1">
        <v>42312</v>
      </c>
      <c r="E34" s="1">
        <v>4538304</v>
      </c>
      <c r="F34" s="1">
        <v>9403</v>
      </c>
      <c r="G34" s="1">
        <v>56893223</v>
      </c>
      <c r="H34" s="1">
        <v>10736784</v>
      </c>
      <c r="I34" s="1">
        <f>AVERAGE(Data[[#This Row],[Total Recovered]],Data[[#This Row],[Total Cases]])</f>
        <v>4564161.5</v>
      </c>
      <c r="J34" s="5">
        <f>Data[[#This Row],[Total Recovered]]/Data[[#This Row],[Total Cases]]</f>
        <v>0.98873316210673634</v>
      </c>
    </row>
    <row r="35" spans="1:10" x14ac:dyDescent="0.2">
      <c r="A35">
        <v>34</v>
      </c>
      <c r="B35" t="s">
        <v>41</v>
      </c>
      <c r="C35" s="1">
        <v>4550256</v>
      </c>
      <c r="D35" s="1">
        <v>50380</v>
      </c>
      <c r="E35" s="1">
        <v>4444013</v>
      </c>
      <c r="F35" s="1">
        <v>55863</v>
      </c>
      <c r="G35" s="1">
        <v>66343123</v>
      </c>
      <c r="H35" s="1">
        <v>38388419</v>
      </c>
      <c r="I35" s="1">
        <f>AVERAGE(Data[[#This Row],[Total Recovered]],Data[[#This Row],[Total Cases]])</f>
        <v>4497134.5</v>
      </c>
      <c r="J35" s="5">
        <f>Data[[#This Row],[Total Recovered]]/Data[[#This Row],[Total Cases]]</f>
        <v>0.9766512038004016</v>
      </c>
    </row>
    <row r="36" spans="1:10" x14ac:dyDescent="0.2">
      <c r="A36">
        <v>35</v>
      </c>
      <c r="B36" t="s">
        <v>42</v>
      </c>
      <c r="C36" s="1">
        <v>4481621</v>
      </c>
      <c r="D36" s="1">
        <v>218931</v>
      </c>
      <c r="E36" s="1">
        <v>4258688</v>
      </c>
      <c r="F36" s="1">
        <v>4002</v>
      </c>
      <c r="G36" s="1">
        <v>37754603</v>
      </c>
      <c r="H36" s="1">
        <v>33684208</v>
      </c>
      <c r="I36" s="1">
        <f>AVERAGE(Data[[#This Row],[Total Recovered]],Data[[#This Row],[Total Cases]])</f>
        <v>4370154.5</v>
      </c>
      <c r="J36" s="5">
        <f>Data[[#This Row],[Total Recovered]]/Data[[#This Row],[Total Cases]]</f>
        <v>0.95025616847118488</v>
      </c>
    </row>
    <row r="37" spans="1:10" x14ac:dyDescent="0.2">
      <c r="A37">
        <v>36</v>
      </c>
      <c r="B37" t="s">
        <v>43</v>
      </c>
      <c r="C37" s="1">
        <v>4385701</v>
      </c>
      <c r="D37" s="1">
        <v>14452</v>
      </c>
      <c r="E37" s="1">
        <v>4366770</v>
      </c>
      <c r="F37" s="1">
        <v>4479</v>
      </c>
      <c r="G37" s="1">
        <v>23318743</v>
      </c>
      <c r="H37" s="1">
        <v>8773637</v>
      </c>
      <c r="I37" s="1">
        <f>AVERAGE(Data[[#This Row],[Total Recovered]],Data[[#This Row],[Total Cases]])</f>
        <v>4376235.5</v>
      </c>
      <c r="J37" s="5">
        <f>Data[[#This Row],[Total Recovered]]/Data[[#This Row],[Total Cases]]</f>
        <v>0.99568347226589315</v>
      </c>
    </row>
    <row r="38" spans="1:10" x14ac:dyDescent="0.2">
      <c r="A38">
        <v>37</v>
      </c>
      <c r="B38" t="s">
        <v>44</v>
      </c>
      <c r="C38" s="1">
        <v>4073454</v>
      </c>
      <c r="D38" s="1">
        <v>65802</v>
      </c>
      <c r="E38" s="1">
        <v>3998048</v>
      </c>
      <c r="F38" s="1">
        <v>9604</v>
      </c>
      <c r="G38" s="1">
        <v>34343332</v>
      </c>
      <c r="H38" s="1">
        <v>112508994</v>
      </c>
      <c r="I38" s="1">
        <f>AVERAGE(Data[[#This Row],[Total Recovered]],Data[[#This Row],[Total Cases]])</f>
        <v>4035751</v>
      </c>
      <c r="J38" s="5">
        <f>Data[[#This Row],[Total Recovered]]/Data[[#This Row],[Total Cases]]</f>
        <v>0.98148843708557898</v>
      </c>
    </row>
    <row r="39" spans="1:10" x14ac:dyDescent="0.2">
      <c r="A39">
        <v>38</v>
      </c>
      <c r="B39" t="s">
        <v>45</v>
      </c>
      <c r="C39" s="1">
        <v>4055966</v>
      </c>
      <c r="D39" s="1">
        <v>102595</v>
      </c>
      <c r="E39" s="1">
        <v>3912506</v>
      </c>
      <c r="F39" s="1">
        <v>40865</v>
      </c>
      <c r="G39" s="1">
        <v>26473049</v>
      </c>
      <c r="H39" s="1">
        <v>60756135</v>
      </c>
      <c r="I39" s="1">
        <f>AVERAGE(Data[[#This Row],[Total Recovered]],Data[[#This Row],[Total Cases]])</f>
        <v>3984236</v>
      </c>
      <c r="J39" s="5">
        <f>Data[[#This Row],[Total Recovered]]/Data[[#This Row],[Total Cases]]</f>
        <v>0.9646298810197127</v>
      </c>
    </row>
    <row r="40" spans="1:10" x14ac:dyDescent="0.2">
      <c r="A40">
        <v>39</v>
      </c>
      <c r="B40" t="s">
        <v>46</v>
      </c>
      <c r="C40" s="1">
        <v>3325006</v>
      </c>
      <c r="D40" s="1">
        <v>67576</v>
      </c>
      <c r="E40" s="1">
        <v>3252104</v>
      </c>
      <c r="F40" s="1">
        <v>5326</v>
      </c>
      <c r="G40" s="1">
        <v>26389988</v>
      </c>
      <c r="H40" s="1">
        <v>19031335</v>
      </c>
      <c r="I40" s="1">
        <f>AVERAGE(Data[[#This Row],[Total Recovered]],Data[[#This Row],[Total Cases]])</f>
        <v>3288555</v>
      </c>
      <c r="J40" s="5">
        <f>Data[[#This Row],[Total Recovered]]/Data[[#This Row],[Total Cases]]</f>
        <v>0.97807462603075002</v>
      </c>
    </row>
    <row r="41" spans="1:10" x14ac:dyDescent="0.2">
      <c r="A41">
        <v>40</v>
      </c>
      <c r="B41" t="s">
        <v>47</v>
      </c>
      <c r="C41" s="1">
        <v>3173247</v>
      </c>
      <c r="D41" s="1">
        <v>8145</v>
      </c>
      <c r="E41" s="1">
        <v>3163849</v>
      </c>
      <c r="F41" s="1">
        <v>1253</v>
      </c>
      <c r="G41" s="1">
        <v>129144754</v>
      </c>
      <c r="H41" s="1">
        <v>5834950</v>
      </c>
      <c r="I41" s="1">
        <f>AVERAGE(Data[[#This Row],[Total Recovered]],Data[[#This Row],[Total Cases]])</f>
        <v>3168548</v>
      </c>
      <c r="J41" s="5">
        <f>Data[[#This Row],[Total Recovered]]/Data[[#This Row],[Total Cases]]</f>
        <v>0.99703836480425256</v>
      </c>
    </row>
    <row r="42" spans="1:10" x14ac:dyDescent="0.2">
      <c r="A42">
        <v>41</v>
      </c>
      <c r="B42" t="s">
        <v>48</v>
      </c>
      <c r="C42" s="1">
        <v>2877280</v>
      </c>
      <c r="D42" s="1">
        <v>13358</v>
      </c>
      <c r="E42" s="1">
        <v>2509483</v>
      </c>
      <c r="F42" s="1">
        <v>354439</v>
      </c>
      <c r="G42" s="1">
        <v>76123870</v>
      </c>
      <c r="H42" s="1">
        <v>7604299</v>
      </c>
      <c r="I42" s="1">
        <f>AVERAGE(Data[[#This Row],[Total Recovered]],Data[[#This Row],[Total Cases]])</f>
        <v>2693381.5</v>
      </c>
      <c r="J42" s="5">
        <f>Data[[#This Row],[Total Recovered]]/Data[[#This Row],[Total Cases]]</f>
        <v>0.87217198187176781</v>
      </c>
    </row>
    <row r="43" spans="1:10" x14ac:dyDescent="0.2">
      <c r="A43">
        <v>42</v>
      </c>
      <c r="B43" t="s">
        <v>49</v>
      </c>
      <c r="C43" s="1">
        <v>2693458</v>
      </c>
      <c r="D43" s="1">
        <v>23246</v>
      </c>
      <c r="E43" s="1">
        <v>2658039</v>
      </c>
      <c r="F43" s="1">
        <v>12173</v>
      </c>
      <c r="G43" s="1">
        <v>19410527</v>
      </c>
      <c r="H43" s="1">
        <v>10218971</v>
      </c>
      <c r="I43" s="1">
        <f>AVERAGE(Data[[#This Row],[Total Recovered]],Data[[#This Row],[Total Cases]])</f>
        <v>2675748.5</v>
      </c>
      <c r="J43" s="5">
        <f>Data[[#This Row],[Total Recovered]]/Data[[#This Row],[Total Cases]]</f>
        <v>0.98684998986433059</v>
      </c>
    </row>
    <row r="44" spans="1:10" x14ac:dyDescent="0.2">
      <c r="A44">
        <v>43</v>
      </c>
      <c r="B44" t="s">
        <v>50</v>
      </c>
      <c r="C44" s="1">
        <v>2471198</v>
      </c>
      <c r="D44" s="1">
        <v>17701</v>
      </c>
      <c r="E44" s="1">
        <v>2440527</v>
      </c>
      <c r="F44" s="1">
        <v>12970</v>
      </c>
      <c r="G44" s="1">
        <v>12154486</v>
      </c>
      <c r="H44" s="1">
        <v>8653016</v>
      </c>
      <c r="I44" s="1">
        <f>AVERAGE(Data[[#This Row],[Total Recovered]],Data[[#This Row],[Total Cases]])</f>
        <v>2455862.5</v>
      </c>
      <c r="J44" s="5">
        <f>Data[[#This Row],[Total Recovered]]/Data[[#This Row],[Total Cases]]</f>
        <v>0.98758861086808913</v>
      </c>
    </row>
    <row r="45" spans="1:10" x14ac:dyDescent="0.2">
      <c r="A45">
        <v>44</v>
      </c>
      <c r="B45" t="s">
        <v>51</v>
      </c>
      <c r="C45" s="1">
        <v>2465545</v>
      </c>
      <c r="D45" s="1">
        <v>25375</v>
      </c>
      <c r="E45" s="1">
        <v>2439497</v>
      </c>
      <c r="F45" s="1">
        <v>673</v>
      </c>
      <c r="G45" s="1">
        <v>19544451</v>
      </c>
      <c r="H45" s="1">
        <v>42164965</v>
      </c>
      <c r="I45" s="1">
        <f>AVERAGE(Data[[#This Row],[Total Recovered]],Data[[#This Row],[Total Cases]])</f>
        <v>2452521</v>
      </c>
      <c r="J45" s="5">
        <f>Data[[#This Row],[Total Recovered]]/Data[[#This Row],[Total Cases]]</f>
        <v>0.98943519586947304</v>
      </c>
    </row>
    <row r="46" spans="1:10" x14ac:dyDescent="0.2">
      <c r="A46">
        <v>45</v>
      </c>
      <c r="B46" t="s">
        <v>52</v>
      </c>
      <c r="C46" s="1">
        <v>2217110</v>
      </c>
      <c r="D46" s="1">
        <v>1722</v>
      </c>
      <c r="E46" s="1">
        <v>2144490</v>
      </c>
      <c r="F46" s="1">
        <v>70898</v>
      </c>
      <c r="G46" s="1">
        <v>24756666</v>
      </c>
      <c r="H46" s="1">
        <v>5943546</v>
      </c>
      <c r="I46" s="1">
        <f>AVERAGE(Data[[#This Row],[Total Recovered]],Data[[#This Row],[Total Cases]])</f>
        <v>2180800</v>
      </c>
      <c r="J46" s="5">
        <f>Data[[#This Row],[Total Recovered]]/Data[[#This Row],[Total Cases]]</f>
        <v>0.96724564861463802</v>
      </c>
    </row>
    <row r="47" spans="1:10" x14ac:dyDescent="0.2">
      <c r="A47">
        <v>46</v>
      </c>
      <c r="B47" t="s">
        <v>53</v>
      </c>
      <c r="C47" s="1">
        <v>2192447</v>
      </c>
      <c r="D47" s="1">
        <v>48677</v>
      </c>
      <c r="E47" s="1">
        <v>2139857</v>
      </c>
      <c r="F47" s="1">
        <v>3913</v>
      </c>
      <c r="G47" s="1">
        <v>11394556</v>
      </c>
      <c r="H47" s="1">
        <v>9606259</v>
      </c>
      <c r="I47" s="1">
        <f>AVERAGE(Data[[#This Row],[Total Recovered]],Data[[#This Row],[Total Cases]])</f>
        <v>2166152</v>
      </c>
      <c r="J47" s="5">
        <f>Data[[#This Row],[Total Recovered]]/Data[[#This Row],[Total Cases]]</f>
        <v>0.97601310316737422</v>
      </c>
    </row>
    <row r="48" spans="1:10" x14ac:dyDescent="0.2">
      <c r="A48">
        <v>47</v>
      </c>
      <c r="B48" t="s">
        <v>54</v>
      </c>
      <c r="C48" s="1">
        <v>2182355</v>
      </c>
      <c r="D48" s="1">
        <v>3781</v>
      </c>
      <c r="E48" s="1">
        <v>2169320</v>
      </c>
      <c r="F48" s="1">
        <v>9254</v>
      </c>
      <c r="G48" s="1">
        <v>7710637</v>
      </c>
      <c r="H48" s="1">
        <v>4898203</v>
      </c>
      <c r="I48" s="1">
        <f>AVERAGE(Data[[#This Row],[Total Recovered]],Data[[#This Row],[Total Cases]])</f>
        <v>2175837.5</v>
      </c>
      <c r="J48" s="5">
        <f>Data[[#This Row],[Total Recovered]]/Data[[#This Row],[Total Cases]]</f>
        <v>0.9940270945836035</v>
      </c>
    </row>
    <row r="49" spans="1:10" x14ac:dyDescent="0.2">
      <c r="A49">
        <v>48</v>
      </c>
      <c r="B49" t="s">
        <v>55</v>
      </c>
      <c r="C49" s="1">
        <v>2037556</v>
      </c>
      <c r="D49" s="1">
        <v>29442</v>
      </c>
      <c r="E49" s="1">
        <v>1992694</v>
      </c>
      <c r="F49" s="1">
        <v>15420</v>
      </c>
      <c r="G49" s="1">
        <v>15247014</v>
      </c>
      <c r="H49" s="1">
        <v>167885689</v>
      </c>
      <c r="I49" s="1">
        <f>AVERAGE(Data[[#This Row],[Total Recovered]],Data[[#This Row],[Total Cases]])</f>
        <v>2015125</v>
      </c>
      <c r="J49" s="5">
        <f>Data[[#This Row],[Total Recovered]]/Data[[#This Row],[Total Cases]]</f>
        <v>0.97798244563585002</v>
      </c>
    </row>
    <row r="50" spans="1:10" x14ac:dyDescent="0.2">
      <c r="A50">
        <v>49</v>
      </c>
      <c r="B50" t="s">
        <v>56</v>
      </c>
      <c r="C50" s="1">
        <v>1860893</v>
      </c>
      <c r="D50" s="1">
        <v>20946</v>
      </c>
      <c r="E50" s="1">
        <v>1839309</v>
      </c>
      <c r="F50" s="1">
        <v>638</v>
      </c>
      <c r="G50" s="1">
        <v>7390781</v>
      </c>
      <c r="H50" s="1">
        <v>5460193</v>
      </c>
      <c r="I50" s="1">
        <f>AVERAGE(Data[[#This Row],[Total Recovered]],Data[[#This Row],[Total Cases]])</f>
        <v>1850101</v>
      </c>
      <c r="J50" s="5">
        <f>Data[[#This Row],[Total Recovered]]/Data[[#This Row],[Total Cases]]</f>
        <v>0.98840126756347624</v>
      </c>
    </row>
    <row r="51" spans="1:10" x14ac:dyDescent="0.2">
      <c r="A51">
        <v>50</v>
      </c>
      <c r="B51" t="s">
        <v>57</v>
      </c>
      <c r="C51" s="1">
        <v>1814180</v>
      </c>
      <c r="D51" s="1">
        <v>16926</v>
      </c>
      <c r="E51" s="1">
        <v>1776548</v>
      </c>
      <c r="F51" s="1">
        <v>20706</v>
      </c>
      <c r="G51" s="1">
        <v>16920079</v>
      </c>
      <c r="H51" s="1">
        <v>3968738</v>
      </c>
      <c r="I51" s="1">
        <f>AVERAGE(Data[[#This Row],[Total Recovered]],Data[[#This Row],[Total Cases]])</f>
        <v>1795364</v>
      </c>
      <c r="J51" s="5">
        <f>Data[[#This Row],[Total Recovered]]/Data[[#This Row],[Total Cases]]</f>
        <v>0.9792567440937503</v>
      </c>
    </row>
    <row r="52" spans="1:10" x14ac:dyDescent="0.2">
      <c r="A52">
        <v>51</v>
      </c>
      <c r="B52" t="s">
        <v>58</v>
      </c>
      <c r="C52" s="1">
        <v>1746997</v>
      </c>
      <c r="D52" s="1">
        <v>14122</v>
      </c>
      <c r="E52" s="1">
        <v>1731007</v>
      </c>
      <c r="F52" s="1">
        <v>1868</v>
      </c>
      <c r="G52" s="1">
        <v>17201885</v>
      </c>
      <c r="H52" s="1">
        <v>10300869</v>
      </c>
      <c r="I52" s="1">
        <f>AVERAGE(Data[[#This Row],[Total Recovered]],Data[[#This Row],[Total Cases]])</f>
        <v>1739002</v>
      </c>
      <c r="J52" s="5">
        <f>Data[[#This Row],[Total Recovered]]/Data[[#This Row],[Total Cases]]</f>
        <v>0.9908471508537221</v>
      </c>
    </row>
    <row r="53" spans="1:10" x14ac:dyDescent="0.2">
      <c r="A53">
        <v>52</v>
      </c>
      <c r="B53" t="s">
        <v>59</v>
      </c>
      <c r="C53" s="1">
        <v>1700253</v>
      </c>
      <c r="D53" s="1">
        <v>8462</v>
      </c>
      <c r="E53" s="1">
        <v>1685183</v>
      </c>
      <c r="F53" s="1">
        <v>6608</v>
      </c>
      <c r="G53" s="1">
        <v>12984257</v>
      </c>
      <c r="H53" s="1">
        <v>5020199</v>
      </c>
      <c r="I53" s="1">
        <f>AVERAGE(Data[[#This Row],[Total Recovered]],Data[[#This Row],[Total Cases]])</f>
        <v>1692718</v>
      </c>
      <c r="J53" s="5">
        <f>Data[[#This Row],[Total Recovered]]/Data[[#This Row],[Total Cases]]</f>
        <v>0.99113661319815349</v>
      </c>
    </row>
    <row r="54" spans="1:10" x14ac:dyDescent="0.2">
      <c r="A54">
        <v>53</v>
      </c>
      <c r="B54" t="s">
        <v>60</v>
      </c>
      <c r="C54" s="1">
        <v>1576313</v>
      </c>
      <c r="D54" s="1">
        <v>30640</v>
      </c>
      <c r="E54" s="1">
        <v>1538689</v>
      </c>
      <c r="F54" s="1">
        <v>6984</v>
      </c>
      <c r="G54" s="1">
        <v>30570862</v>
      </c>
      <c r="H54" s="1">
        <v>229488994</v>
      </c>
      <c r="I54" s="1">
        <f>AVERAGE(Data[[#This Row],[Total Recovered]],Data[[#This Row],[Total Cases]])</f>
        <v>1557501</v>
      </c>
      <c r="J54" s="5">
        <f>Data[[#This Row],[Total Recovered]]/Data[[#This Row],[Total Cases]]</f>
        <v>0.97613164390574714</v>
      </c>
    </row>
    <row r="55" spans="1:10" x14ac:dyDescent="0.2">
      <c r="A55">
        <v>54</v>
      </c>
      <c r="B55" t="s">
        <v>61</v>
      </c>
      <c r="C55" s="1">
        <v>1477856</v>
      </c>
      <c r="D55" s="1">
        <v>5112</v>
      </c>
      <c r="E55" s="1">
        <v>1471835</v>
      </c>
      <c r="F55" s="1">
        <v>909</v>
      </c>
      <c r="G55" s="1">
        <v>11002430</v>
      </c>
      <c r="H55" s="1">
        <v>5511370</v>
      </c>
      <c r="I55" s="1">
        <f>AVERAGE(Data[[#This Row],[Total Recovered]],Data[[#This Row],[Total Cases]])</f>
        <v>1474845.5</v>
      </c>
      <c r="J55" s="5">
        <f>Data[[#This Row],[Total Recovered]]/Data[[#This Row],[Total Cases]]</f>
        <v>0.99592585475174844</v>
      </c>
    </row>
    <row r="56" spans="1:10" x14ac:dyDescent="0.2">
      <c r="A56">
        <v>55</v>
      </c>
      <c r="B56" t="s">
        <v>62</v>
      </c>
      <c r="C56" s="1">
        <v>1458619</v>
      </c>
      <c r="D56" s="1">
        <v>8639</v>
      </c>
      <c r="E56" s="1">
        <v>1447569</v>
      </c>
      <c r="F56" s="1">
        <v>2411</v>
      </c>
      <c r="G56" s="1">
        <v>12017711</v>
      </c>
      <c r="H56" s="1">
        <v>5554960</v>
      </c>
      <c r="I56" s="1">
        <f>AVERAGE(Data[[#This Row],[Total Recovered]],Data[[#This Row],[Total Cases]])</f>
        <v>1453094</v>
      </c>
      <c r="J56" s="5">
        <f>Data[[#This Row],[Total Recovered]]/Data[[#This Row],[Total Cases]]</f>
        <v>0.99242434110621069</v>
      </c>
    </row>
    <row r="57" spans="1:10" x14ac:dyDescent="0.2">
      <c r="A57">
        <v>56</v>
      </c>
      <c r="B57" t="s">
        <v>63</v>
      </c>
      <c r="C57" s="1">
        <v>1405917</v>
      </c>
      <c r="D57" s="1">
        <v>13695</v>
      </c>
      <c r="E57" s="1">
        <v>1383020</v>
      </c>
      <c r="F57" s="1">
        <v>9202</v>
      </c>
      <c r="G57" s="1">
        <v>11575012</v>
      </c>
      <c r="H57" s="1">
        <v>19205043</v>
      </c>
      <c r="I57" s="1">
        <f>AVERAGE(Data[[#This Row],[Total Recovered]],Data[[#This Row],[Total Cases]])</f>
        <v>1394468.5</v>
      </c>
      <c r="J57" s="5">
        <f>Data[[#This Row],[Total Recovered]]/Data[[#This Row],[Total Cases]]</f>
        <v>0.98371383232438325</v>
      </c>
    </row>
    <row r="58" spans="1:10" x14ac:dyDescent="0.2">
      <c r="A58">
        <v>57</v>
      </c>
      <c r="B58" t="s">
        <v>64</v>
      </c>
      <c r="C58" s="1">
        <v>1321852</v>
      </c>
      <c r="D58" s="1">
        <v>7056</v>
      </c>
      <c r="E58" s="1">
        <v>1311159</v>
      </c>
      <c r="F58" s="1">
        <v>3637</v>
      </c>
      <c r="G58" s="1">
        <v>2824843</v>
      </c>
      <c r="H58" s="1">
        <v>2078034</v>
      </c>
      <c r="I58" s="1">
        <f>AVERAGE(Data[[#This Row],[Total Recovered]],Data[[#This Row],[Total Cases]])</f>
        <v>1316505.5</v>
      </c>
      <c r="J58" s="5">
        <f>Data[[#This Row],[Total Recovered]]/Data[[#This Row],[Total Cases]]</f>
        <v>0.99191059210864752</v>
      </c>
    </row>
    <row r="59" spans="1:10" x14ac:dyDescent="0.2">
      <c r="A59">
        <v>58</v>
      </c>
      <c r="B59" t="s">
        <v>65</v>
      </c>
      <c r="C59" s="1">
        <v>1296865</v>
      </c>
      <c r="D59" s="1">
        <v>9545</v>
      </c>
      <c r="E59" s="1">
        <v>1282528</v>
      </c>
      <c r="F59" s="1">
        <v>4792</v>
      </c>
      <c r="G59" s="1">
        <v>10350770</v>
      </c>
      <c r="H59" s="1">
        <v>2661708</v>
      </c>
      <c r="I59" s="1">
        <f>AVERAGE(Data[[#This Row],[Total Recovered]],Data[[#This Row],[Total Cases]])</f>
        <v>1289696.5</v>
      </c>
      <c r="J59" s="5">
        <f>Data[[#This Row],[Total Recovered]]/Data[[#This Row],[Total Cases]]</f>
        <v>0.98894487861111213</v>
      </c>
    </row>
    <row r="60" spans="1:10" x14ac:dyDescent="0.2">
      <c r="A60">
        <v>59</v>
      </c>
      <c r="B60" t="s">
        <v>66</v>
      </c>
      <c r="C60" s="1">
        <v>1295426</v>
      </c>
      <c r="D60" s="1">
        <v>38179</v>
      </c>
      <c r="E60" s="1">
        <v>1254491</v>
      </c>
      <c r="F60" s="1">
        <v>2756</v>
      </c>
      <c r="G60" s="1">
        <v>10987749</v>
      </c>
      <c r="H60" s="1">
        <v>6844597</v>
      </c>
      <c r="I60" s="1">
        <f>AVERAGE(Data[[#This Row],[Total Recovered]],Data[[#This Row],[Total Cases]])</f>
        <v>1274958.5</v>
      </c>
      <c r="J60" s="5">
        <f>Data[[#This Row],[Total Recovered]]/Data[[#This Row],[Total Cases]]</f>
        <v>0.9684003563306588</v>
      </c>
    </row>
    <row r="61" spans="1:10" x14ac:dyDescent="0.2">
      <c r="A61">
        <v>60</v>
      </c>
      <c r="B61" t="s">
        <v>67</v>
      </c>
      <c r="C61" s="1">
        <v>1272240</v>
      </c>
      <c r="D61" s="1">
        <v>16296</v>
      </c>
      <c r="E61" s="1">
        <v>1255881</v>
      </c>
      <c r="F61" s="1">
        <v>63</v>
      </c>
      <c r="G61" s="1">
        <v>12930733</v>
      </c>
      <c r="H61" s="1">
        <v>37772756</v>
      </c>
      <c r="I61" s="1">
        <f>AVERAGE(Data[[#This Row],[Total Recovered]],Data[[#This Row],[Total Cases]])</f>
        <v>1264060.5</v>
      </c>
      <c r="J61" s="5">
        <f>Data[[#This Row],[Total Recovered]]/Data[[#This Row],[Total Cases]]</f>
        <v>0.98714157706093186</v>
      </c>
    </row>
    <row r="62" spans="1:10" x14ac:dyDescent="0.2">
      <c r="A62">
        <v>61</v>
      </c>
      <c r="B62" t="s">
        <v>68</v>
      </c>
      <c r="C62" s="1">
        <v>1267580</v>
      </c>
      <c r="D62" s="1">
        <v>17877</v>
      </c>
      <c r="E62" s="1">
        <v>1249168</v>
      </c>
      <c r="F62" s="1">
        <v>535</v>
      </c>
      <c r="G62" s="1">
        <v>5476183</v>
      </c>
      <c r="H62" s="1">
        <v>4059286</v>
      </c>
      <c r="I62" s="1">
        <f>AVERAGE(Data[[#This Row],[Total Recovered]],Data[[#This Row],[Total Cases]])</f>
        <v>1258374</v>
      </c>
      <c r="J62" s="5">
        <f>Data[[#This Row],[Total Recovered]]/Data[[#This Row],[Total Cases]]</f>
        <v>0.9854746840436106</v>
      </c>
    </row>
    <row r="63" spans="1:10" x14ac:dyDescent="0.2">
      <c r="A63">
        <v>62</v>
      </c>
      <c r="B63" t="s">
        <v>69</v>
      </c>
      <c r="C63" s="1">
        <v>1228639</v>
      </c>
      <c r="D63" s="1">
        <v>10790</v>
      </c>
      <c r="E63" s="1">
        <v>1087587</v>
      </c>
      <c r="F63" s="1">
        <v>130262</v>
      </c>
      <c r="G63" s="1">
        <v>4795578</v>
      </c>
      <c r="H63" s="1">
        <v>6684849</v>
      </c>
      <c r="I63" s="1">
        <f>AVERAGE(Data[[#This Row],[Total Recovered]],Data[[#This Row],[Total Cases]])</f>
        <v>1158113</v>
      </c>
      <c r="J63" s="5">
        <f>Data[[#This Row],[Total Recovered]]/Data[[#This Row],[Total Cases]]</f>
        <v>0.88519654674806836</v>
      </c>
    </row>
    <row r="64" spans="1:10" x14ac:dyDescent="0.2">
      <c r="A64">
        <v>63</v>
      </c>
      <c r="B64" t="s">
        <v>70</v>
      </c>
      <c r="C64" s="1">
        <v>1227853</v>
      </c>
      <c r="D64" s="1">
        <v>20106</v>
      </c>
      <c r="E64" s="1">
        <v>1204545</v>
      </c>
      <c r="F64" s="1">
        <v>3202</v>
      </c>
      <c r="G64" s="1">
        <v>6757892</v>
      </c>
      <c r="H64" s="1">
        <v>18584039</v>
      </c>
      <c r="I64" s="1">
        <f>AVERAGE(Data[[#This Row],[Total Recovered]],Data[[#This Row],[Total Cases]])</f>
        <v>1216199</v>
      </c>
      <c r="J64" s="5">
        <f>Data[[#This Row],[Total Recovered]]/Data[[#This Row],[Total Cases]]</f>
        <v>0.98101727161150398</v>
      </c>
    </row>
    <row r="65" spans="1:10" x14ac:dyDescent="0.2">
      <c r="A65">
        <v>64</v>
      </c>
      <c r="B65" t="s">
        <v>71</v>
      </c>
      <c r="C65" s="1">
        <v>1187986</v>
      </c>
      <c r="D65" s="1">
        <v>22346</v>
      </c>
      <c r="E65" s="1">
        <v>1146143</v>
      </c>
      <c r="F65" s="1">
        <v>19497</v>
      </c>
      <c r="G65" s="1">
        <v>2705422</v>
      </c>
      <c r="H65" s="1">
        <v>11992656</v>
      </c>
      <c r="I65" s="1">
        <f>AVERAGE(Data[[#This Row],[Total Recovered]],Data[[#This Row],[Total Cases]])</f>
        <v>1167064.5</v>
      </c>
      <c r="J65" s="5">
        <f>Data[[#This Row],[Total Recovered]]/Data[[#This Row],[Total Cases]]</f>
        <v>0.96477820445695484</v>
      </c>
    </row>
    <row r="66" spans="1:10" x14ac:dyDescent="0.2">
      <c r="A66">
        <v>65</v>
      </c>
      <c r="B66" t="s">
        <v>72</v>
      </c>
      <c r="C66" s="1">
        <v>1186176</v>
      </c>
      <c r="D66" s="1">
        <v>9158</v>
      </c>
      <c r="E66" s="1">
        <v>860711</v>
      </c>
      <c r="F66" s="1">
        <v>316307</v>
      </c>
      <c r="G66" s="1">
        <v>4659757</v>
      </c>
      <c r="H66" s="1">
        <v>5182354</v>
      </c>
      <c r="I66" s="1">
        <f>AVERAGE(Data[[#This Row],[Total Recovered]],Data[[#This Row],[Total Cases]])</f>
        <v>1023443.5</v>
      </c>
      <c r="J66" s="5">
        <f>Data[[#This Row],[Total Recovered]]/Data[[#This Row],[Total Cases]]</f>
        <v>0.72561828936009498</v>
      </c>
    </row>
    <row r="67" spans="1:10" x14ac:dyDescent="0.2">
      <c r="A67">
        <v>66</v>
      </c>
      <c r="B67" t="s">
        <v>73</v>
      </c>
      <c r="C67" s="1">
        <v>1150356</v>
      </c>
      <c r="D67" s="1">
        <v>29308</v>
      </c>
      <c r="E67" s="1">
        <v>0</v>
      </c>
      <c r="F67" s="1">
        <v>0</v>
      </c>
      <c r="G67" s="1">
        <v>4997373</v>
      </c>
      <c r="H67" s="1">
        <v>12046656</v>
      </c>
      <c r="I67" s="1">
        <f>AVERAGE(Data[[#This Row],[Total Recovered]],Data[[#This Row],[Total Cases]])</f>
        <v>575178</v>
      </c>
      <c r="J67" s="5">
        <f>Data[[#This Row],[Total Recovered]]/Data[[#This Row],[Total Cases]]</f>
        <v>0</v>
      </c>
    </row>
    <row r="68" spans="1:10" x14ac:dyDescent="0.2">
      <c r="A68">
        <v>67</v>
      </c>
      <c r="B68" t="s">
        <v>74</v>
      </c>
      <c r="C68" s="1">
        <v>1112438</v>
      </c>
      <c r="D68" s="1">
        <v>8530</v>
      </c>
      <c r="E68" s="1">
        <v>1103799</v>
      </c>
      <c r="F68" s="1">
        <v>109</v>
      </c>
      <c r="G68" s="1">
        <v>14298479</v>
      </c>
      <c r="H68" s="1">
        <v>11305652</v>
      </c>
      <c r="I68" s="1">
        <f>AVERAGE(Data[[#This Row],[Total Recovered]],Data[[#This Row],[Total Cases]])</f>
        <v>1108118.5</v>
      </c>
      <c r="J68" s="5">
        <f>Data[[#This Row],[Total Recovered]]/Data[[#This Row],[Total Cases]]</f>
        <v>0.99223417394946956</v>
      </c>
    </row>
    <row r="69" spans="1:10" x14ac:dyDescent="0.2">
      <c r="A69">
        <v>68</v>
      </c>
      <c r="B69" t="s">
        <v>75</v>
      </c>
      <c r="C69" s="1">
        <v>1051239</v>
      </c>
      <c r="D69" s="1">
        <v>35942</v>
      </c>
      <c r="E69" s="1">
        <v>1011682</v>
      </c>
      <c r="F69" s="1">
        <v>3615</v>
      </c>
      <c r="G69" s="1">
        <v>3082403</v>
      </c>
      <c r="H69" s="1">
        <v>18113361</v>
      </c>
      <c r="I69" s="1">
        <f>AVERAGE(Data[[#This Row],[Total Recovered]],Data[[#This Row],[Total Cases]])</f>
        <v>1031460.5</v>
      </c>
      <c r="J69" s="5">
        <f>Data[[#This Row],[Total Recovered]]/Data[[#This Row],[Total Cases]]</f>
        <v>0.96237106880547618</v>
      </c>
    </row>
    <row r="70" spans="1:10" x14ac:dyDescent="0.2">
      <c r="A70">
        <v>69</v>
      </c>
      <c r="B70" t="s">
        <v>76</v>
      </c>
      <c r="C70" s="1">
        <v>1049409</v>
      </c>
      <c r="D70" s="1">
        <v>2348</v>
      </c>
      <c r="E70" s="1">
        <v>1032735</v>
      </c>
      <c r="F70" s="1">
        <v>14326</v>
      </c>
      <c r="G70" s="1">
        <v>198638806</v>
      </c>
      <c r="H70" s="1">
        <v>10081785</v>
      </c>
      <c r="I70" s="1">
        <f>AVERAGE(Data[[#This Row],[Total Recovered]],Data[[#This Row],[Total Cases]])</f>
        <v>1041072</v>
      </c>
      <c r="J70" s="5">
        <f>Data[[#This Row],[Total Recovered]]/Data[[#This Row],[Total Cases]]</f>
        <v>0.98411105679482447</v>
      </c>
    </row>
    <row r="71" spans="1:10" x14ac:dyDescent="0.2">
      <c r="A71">
        <v>70</v>
      </c>
      <c r="B71" t="s">
        <v>77</v>
      </c>
      <c r="C71" s="1">
        <v>1032710</v>
      </c>
      <c r="D71" s="1">
        <v>7609</v>
      </c>
      <c r="E71" s="1">
        <v>1023939</v>
      </c>
      <c r="F71" s="1">
        <v>1162</v>
      </c>
      <c r="G71" s="1">
        <v>6114822</v>
      </c>
      <c r="H71" s="1">
        <v>3496016</v>
      </c>
      <c r="I71" s="1">
        <f>AVERAGE(Data[[#This Row],[Total Recovered]],Data[[#This Row],[Total Cases]])</f>
        <v>1028324.5</v>
      </c>
      <c r="J71" s="5">
        <f>Data[[#This Row],[Total Recovered]]/Data[[#This Row],[Total Cases]]</f>
        <v>0.99150681217379522</v>
      </c>
    </row>
    <row r="72" spans="1:10" x14ac:dyDescent="0.2">
      <c r="A72">
        <v>71</v>
      </c>
      <c r="B72" t="s">
        <v>78</v>
      </c>
      <c r="C72" s="1">
        <v>1029701</v>
      </c>
      <c r="D72" s="1">
        <v>8596</v>
      </c>
      <c r="E72" s="1">
        <v>1020206</v>
      </c>
      <c r="F72" s="1">
        <v>899</v>
      </c>
      <c r="G72" s="1">
        <v>7475016</v>
      </c>
      <c r="H72" s="1">
        <v>4446964</v>
      </c>
      <c r="I72" s="1">
        <f>AVERAGE(Data[[#This Row],[Total Recovered]],Data[[#This Row],[Total Cases]])</f>
        <v>1024953.5</v>
      </c>
      <c r="J72" s="5">
        <f>Data[[#This Row],[Total Recovered]]/Data[[#This Row],[Total Cases]]</f>
        <v>0.99077887658650421</v>
      </c>
    </row>
    <row r="73" spans="1:10" x14ac:dyDescent="0.2">
      <c r="A73">
        <v>72</v>
      </c>
      <c r="B73" t="s">
        <v>79</v>
      </c>
      <c r="C73" s="1">
        <v>1007871</v>
      </c>
      <c r="D73" s="1">
        <v>2179</v>
      </c>
      <c r="E73" s="1">
        <v>1005658</v>
      </c>
      <c r="F73" s="1">
        <v>34</v>
      </c>
      <c r="G73" s="1">
        <v>4030048</v>
      </c>
      <c r="H73" s="1">
        <v>3378078</v>
      </c>
      <c r="I73" s="1">
        <f>AVERAGE(Data[[#This Row],[Total Recovered]],Data[[#This Row],[Total Cases]])</f>
        <v>1006764.5</v>
      </c>
      <c r="J73" s="5">
        <f>Data[[#This Row],[Total Recovered]]/Data[[#This Row],[Total Cases]]</f>
        <v>0.99780428249250153</v>
      </c>
    </row>
    <row r="74" spans="1:10" x14ac:dyDescent="0.2">
      <c r="A74">
        <v>73</v>
      </c>
      <c r="B74" t="s">
        <v>80</v>
      </c>
      <c r="C74" s="1">
        <v>1001102</v>
      </c>
      <c r="D74" s="1">
        <v>12020</v>
      </c>
      <c r="E74" s="1">
        <v>989064</v>
      </c>
      <c r="F74" s="1">
        <v>18</v>
      </c>
      <c r="G74" s="1">
        <v>6003944</v>
      </c>
      <c r="H74" s="1">
        <v>30225582</v>
      </c>
      <c r="I74" s="1">
        <f>AVERAGE(Data[[#This Row],[Total Recovered]],Data[[#This Row],[Total Cases]])</f>
        <v>995083</v>
      </c>
      <c r="J74" s="5">
        <f>Data[[#This Row],[Total Recovered]]/Data[[#This Row],[Total Cases]]</f>
        <v>0.98797525127309704</v>
      </c>
    </row>
    <row r="75" spans="1:10" x14ac:dyDescent="0.2">
      <c r="A75">
        <v>74</v>
      </c>
      <c r="B75" t="s">
        <v>81</v>
      </c>
      <c r="C75" s="1">
        <v>994037</v>
      </c>
      <c r="D75" s="1">
        <v>7118</v>
      </c>
      <c r="E75" s="1">
        <v>985592</v>
      </c>
      <c r="F75" s="1">
        <v>1327</v>
      </c>
      <c r="G75" s="1">
        <v>13646641</v>
      </c>
      <c r="H75" s="1">
        <v>9432800</v>
      </c>
      <c r="I75" s="1">
        <f>AVERAGE(Data[[#This Row],[Total Recovered]],Data[[#This Row],[Total Cases]])</f>
        <v>989814.5</v>
      </c>
      <c r="J75" s="5">
        <f>Data[[#This Row],[Total Recovered]]/Data[[#This Row],[Total Cases]]</f>
        <v>0.9915043403816961</v>
      </c>
    </row>
    <row r="76" spans="1:10" x14ac:dyDescent="0.2">
      <c r="A76">
        <v>75</v>
      </c>
      <c r="B76" t="s">
        <v>82</v>
      </c>
      <c r="C76" s="1">
        <v>975355</v>
      </c>
      <c r="D76" s="1">
        <v>6218</v>
      </c>
      <c r="E76" s="1">
        <v>968830</v>
      </c>
      <c r="F76" s="1">
        <v>307</v>
      </c>
      <c r="G76" s="1">
        <v>7858319</v>
      </c>
      <c r="H76" s="1">
        <v>1848837</v>
      </c>
      <c r="I76" s="1">
        <f>AVERAGE(Data[[#This Row],[Total Recovered]],Data[[#This Row],[Total Cases]])</f>
        <v>972092.5</v>
      </c>
      <c r="J76" s="5">
        <f>Data[[#This Row],[Total Recovered]]/Data[[#This Row],[Total Cases]]</f>
        <v>0.99331012810720198</v>
      </c>
    </row>
    <row r="77" spans="1:10" x14ac:dyDescent="0.2">
      <c r="A77">
        <v>76</v>
      </c>
      <c r="B77" t="s">
        <v>83</v>
      </c>
      <c r="C77" s="1">
        <v>827962</v>
      </c>
      <c r="D77" s="1">
        <v>9574</v>
      </c>
      <c r="E77" s="1">
        <v>815528</v>
      </c>
      <c r="F77" s="1">
        <v>2860</v>
      </c>
      <c r="G77" s="1">
        <v>45048008</v>
      </c>
      <c r="H77" s="1">
        <v>35844909</v>
      </c>
      <c r="I77" s="1">
        <f>AVERAGE(Data[[#This Row],[Total Recovered]],Data[[#This Row],[Total Cases]])</f>
        <v>821745</v>
      </c>
      <c r="J77" s="5">
        <f>Data[[#This Row],[Total Recovered]]/Data[[#This Row],[Total Cases]]</f>
        <v>0.98498240257403114</v>
      </c>
    </row>
    <row r="78" spans="1:10" x14ac:dyDescent="0.2">
      <c r="A78">
        <v>77</v>
      </c>
      <c r="B78" t="s">
        <v>84</v>
      </c>
      <c r="C78" s="1">
        <v>827944</v>
      </c>
      <c r="D78" s="1">
        <v>10085</v>
      </c>
      <c r="E78" s="1">
        <v>817654</v>
      </c>
      <c r="F78" s="1">
        <v>205</v>
      </c>
      <c r="G78" s="1">
        <v>7487550</v>
      </c>
      <c r="H78" s="1">
        <v>10300205</v>
      </c>
      <c r="I78" s="1">
        <f>AVERAGE(Data[[#This Row],[Total Recovered]],Data[[#This Row],[Total Cases]])</f>
        <v>822799</v>
      </c>
      <c r="J78" s="5">
        <f>Data[[#This Row],[Total Recovered]]/Data[[#This Row],[Total Cases]]</f>
        <v>0.98757162320156922</v>
      </c>
    </row>
    <row r="79" spans="1:10" x14ac:dyDescent="0.2">
      <c r="A79">
        <v>78</v>
      </c>
      <c r="B79" t="s">
        <v>85</v>
      </c>
      <c r="C79" s="1">
        <v>806256</v>
      </c>
      <c r="D79" s="1">
        <v>19820</v>
      </c>
      <c r="E79" s="1">
        <v>0</v>
      </c>
      <c r="F79" s="1">
        <v>0</v>
      </c>
      <c r="G79" s="1">
        <v>2657506</v>
      </c>
      <c r="H79" s="1">
        <v>7305843</v>
      </c>
      <c r="I79" s="1">
        <f>AVERAGE(Data[[#This Row],[Total Recovered]],Data[[#This Row],[Total Cases]])</f>
        <v>403128</v>
      </c>
      <c r="J79" s="5">
        <f>Data[[#This Row],[Total Recovered]]/Data[[#This Row],[Total Cases]]</f>
        <v>0</v>
      </c>
    </row>
    <row r="80" spans="1:10" x14ac:dyDescent="0.2">
      <c r="A80">
        <v>79</v>
      </c>
      <c r="B80" t="s">
        <v>86</v>
      </c>
      <c r="C80" s="1">
        <v>700452</v>
      </c>
      <c r="D80" s="1">
        <v>1543</v>
      </c>
      <c r="E80" s="1">
        <v>698400</v>
      </c>
      <c r="F80" s="1">
        <v>509</v>
      </c>
      <c r="G80" s="1">
        <v>10682444</v>
      </c>
      <c r="H80" s="1">
        <v>1783983</v>
      </c>
      <c r="I80" s="1">
        <f>AVERAGE(Data[[#This Row],[Total Recovered]],Data[[#This Row],[Total Cases]])</f>
        <v>699426</v>
      </c>
      <c r="J80" s="5">
        <f>Data[[#This Row],[Total Recovered]]/Data[[#This Row],[Total Cases]]</f>
        <v>0.99707046307241609</v>
      </c>
    </row>
    <row r="81" spans="1:10" x14ac:dyDescent="0.2">
      <c r="A81">
        <v>80</v>
      </c>
      <c r="B81" t="s">
        <v>87</v>
      </c>
      <c r="C81" s="1">
        <v>671989</v>
      </c>
      <c r="D81" s="1">
        <v>16828</v>
      </c>
      <c r="E81" s="1">
        <v>655158</v>
      </c>
      <c r="F81" s="1">
        <v>3</v>
      </c>
      <c r="G81" s="1">
        <v>6486117</v>
      </c>
      <c r="H81" s="1">
        <v>21575842</v>
      </c>
      <c r="I81" s="1">
        <f>AVERAGE(Data[[#This Row],[Total Recovered]],Data[[#This Row],[Total Cases]])</f>
        <v>663573.5</v>
      </c>
      <c r="J81" s="5">
        <f>Data[[#This Row],[Total Recovered]]/Data[[#This Row],[Total Cases]]</f>
        <v>0.97495345905959774</v>
      </c>
    </row>
    <row r="82" spans="1:10" x14ac:dyDescent="0.2">
      <c r="A82">
        <v>81</v>
      </c>
      <c r="B82" t="s">
        <v>88</v>
      </c>
      <c r="C82" s="1">
        <v>662858</v>
      </c>
      <c r="D82" s="1">
        <v>2570</v>
      </c>
      <c r="E82" s="1">
        <v>660237</v>
      </c>
      <c r="F82" s="1">
        <v>51</v>
      </c>
      <c r="G82" s="1">
        <v>8455743</v>
      </c>
      <c r="H82" s="1">
        <v>4380326</v>
      </c>
      <c r="I82" s="1">
        <f>AVERAGE(Data[[#This Row],[Total Recovered]],Data[[#This Row],[Total Cases]])</f>
        <v>661547.5</v>
      </c>
      <c r="J82" s="5">
        <f>Data[[#This Row],[Total Recovered]]/Data[[#This Row],[Total Cases]]</f>
        <v>0.99604591028546086</v>
      </c>
    </row>
    <row r="83" spans="1:10" x14ac:dyDescent="0.2">
      <c r="A83">
        <v>82</v>
      </c>
      <c r="B83" t="s">
        <v>89</v>
      </c>
      <c r="C83" s="1">
        <v>660095</v>
      </c>
      <c r="D83" s="1">
        <v>4384</v>
      </c>
      <c r="E83" s="1">
        <v>644785</v>
      </c>
      <c r="F83" s="1">
        <v>10926</v>
      </c>
      <c r="G83" s="1">
        <v>3740928</v>
      </c>
      <c r="H83" s="1">
        <v>11056370</v>
      </c>
      <c r="I83" s="1">
        <f>AVERAGE(Data[[#This Row],[Total Recovered]],Data[[#This Row],[Total Cases]])</f>
        <v>652440</v>
      </c>
      <c r="J83" s="5">
        <f>Data[[#This Row],[Total Recovered]]/Data[[#This Row],[Total Cases]]</f>
        <v>0.97680636878025129</v>
      </c>
    </row>
    <row r="84" spans="1:10" x14ac:dyDescent="0.2">
      <c r="A84">
        <v>83</v>
      </c>
      <c r="B84" t="s">
        <v>90</v>
      </c>
      <c r="C84" s="1">
        <v>642663</v>
      </c>
      <c r="D84" s="1">
        <v>1287</v>
      </c>
      <c r="E84" s="1">
        <v>633422</v>
      </c>
      <c r="F84" s="1">
        <v>7954</v>
      </c>
      <c r="G84" s="1">
        <v>9640118</v>
      </c>
      <c r="H84" s="1">
        <v>1223387</v>
      </c>
      <c r="I84" s="1">
        <f>AVERAGE(Data[[#This Row],[Total Recovered]],Data[[#This Row],[Total Cases]])</f>
        <v>638042.5</v>
      </c>
      <c r="J84" s="5">
        <f>Data[[#This Row],[Total Recovered]]/Data[[#This Row],[Total Cases]]</f>
        <v>0.98562076858322323</v>
      </c>
    </row>
    <row r="85" spans="1:10" x14ac:dyDescent="0.2">
      <c r="A85">
        <v>84</v>
      </c>
      <c r="B85" t="s">
        <v>91</v>
      </c>
      <c r="C85" s="1">
        <v>633820</v>
      </c>
      <c r="D85" s="1">
        <v>19490</v>
      </c>
      <c r="E85" s="1">
        <v>614299</v>
      </c>
      <c r="F85" s="1">
        <v>31</v>
      </c>
      <c r="G85" s="1">
        <v>9941945</v>
      </c>
      <c r="H85" s="1">
        <v>55227143</v>
      </c>
      <c r="I85" s="1">
        <f>AVERAGE(Data[[#This Row],[Total Recovered]],Data[[#This Row],[Total Cases]])</f>
        <v>624059.5</v>
      </c>
      <c r="J85" s="5">
        <f>Data[[#This Row],[Total Recovered]]/Data[[#This Row],[Total Cases]]</f>
        <v>0.96920103499416244</v>
      </c>
    </row>
    <row r="86" spans="1:10" x14ac:dyDescent="0.2">
      <c r="A86">
        <v>85</v>
      </c>
      <c r="B86" t="s">
        <v>92</v>
      </c>
      <c r="C86" s="1">
        <v>621008</v>
      </c>
      <c r="D86" s="1">
        <v>5404</v>
      </c>
      <c r="E86" s="1">
        <v>615445</v>
      </c>
      <c r="F86" s="1">
        <v>159</v>
      </c>
      <c r="G86" s="1">
        <v>3078533</v>
      </c>
      <c r="H86" s="1">
        <v>5345541</v>
      </c>
      <c r="I86" s="1">
        <f>AVERAGE(Data[[#This Row],[Total Recovered]],Data[[#This Row],[Total Cases]])</f>
        <v>618226.5</v>
      </c>
      <c r="J86" s="5">
        <f>Data[[#This Row],[Total Recovered]]/Data[[#This Row],[Total Cases]]</f>
        <v>0.99104198335609206</v>
      </c>
    </row>
    <row r="87" spans="1:10" x14ac:dyDescent="0.2">
      <c r="A87">
        <v>86</v>
      </c>
      <c r="B87" t="s">
        <v>93</v>
      </c>
      <c r="C87" s="1">
        <v>613891</v>
      </c>
      <c r="D87" s="1">
        <v>2912</v>
      </c>
      <c r="E87" s="1">
        <v>524990</v>
      </c>
      <c r="F87" s="1">
        <v>85989</v>
      </c>
      <c r="G87" s="1">
        <v>3659157</v>
      </c>
      <c r="H87" s="1">
        <v>1321910</v>
      </c>
      <c r="I87" s="1">
        <f>AVERAGE(Data[[#This Row],[Total Recovered]],Data[[#This Row],[Total Cases]])</f>
        <v>569440.5</v>
      </c>
      <c r="J87" s="5">
        <f>Data[[#This Row],[Total Recovered]]/Data[[#This Row],[Total Cases]]</f>
        <v>0.85518438941114949</v>
      </c>
    </row>
    <row r="88" spans="1:10" x14ac:dyDescent="0.2">
      <c r="A88">
        <v>87</v>
      </c>
      <c r="B88" t="s">
        <v>94</v>
      </c>
      <c r="C88" s="1">
        <v>598673</v>
      </c>
      <c r="D88" s="1">
        <v>11953</v>
      </c>
      <c r="E88" s="1">
        <v>504142</v>
      </c>
      <c r="F88" s="1">
        <v>82578</v>
      </c>
      <c r="G88" s="1">
        <v>3216305</v>
      </c>
      <c r="H88" s="1">
        <v>4013171</v>
      </c>
      <c r="I88" s="1">
        <f>AVERAGE(Data[[#This Row],[Total Recovered]],Data[[#This Row],[Total Cases]])</f>
        <v>551407.5</v>
      </c>
      <c r="J88" s="5">
        <f>Data[[#This Row],[Total Recovered]]/Data[[#This Row],[Total Cases]]</f>
        <v>0.84209910919650632</v>
      </c>
    </row>
    <row r="89" spans="1:10" x14ac:dyDescent="0.2">
      <c r="A89">
        <v>88</v>
      </c>
      <c r="B89" t="s">
        <v>95</v>
      </c>
      <c r="C89" s="1">
        <v>551587</v>
      </c>
      <c r="D89" s="1">
        <v>5845</v>
      </c>
      <c r="E89" s="1">
        <v>545003</v>
      </c>
      <c r="F89" s="1">
        <v>739</v>
      </c>
      <c r="G89" s="1">
        <v>3359014</v>
      </c>
      <c r="H89" s="1">
        <v>29266991</v>
      </c>
      <c r="I89" s="1">
        <f>AVERAGE(Data[[#This Row],[Total Recovered]],Data[[#This Row],[Total Cases]])</f>
        <v>548295</v>
      </c>
      <c r="J89" s="5">
        <f>Data[[#This Row],[Total Recovered]]/Data[[#This Row],[Total Cases]]</f>
        <v>0.98806353304193173</v>
      </c>
    </row>
    <row r="90" spans="1:10" x14ac:dyDescent="0.2">
      <c r="A90">
        <v>89</v>
      </c>
      <c r="B90" t="s">
        <v>96</v>
      </c>
      <c r="C90" s="1">
        <v>515645</v>
      </c>
      <c r="D90" s="1">
        <v>24613</v>
      </c>
      <c r="E90" s="1">
        <v>442182</v>
      </c>
      <c r="F90" s="1">
        <v>48850</v>
      </c>
      <c r="G90" s="1">
        <v>3693367</v>
      </c>
      <c r="H90" s="1">
        <v>106156692</v>
      </c>
      <c r="I90" s="1">
        <f>AVERAGE(Data[[#This Row],[Total Recovered]],Data[[#This Row],[Total Cases]])</f>
        <v>478913.5</v>
      </c>
      <c r="J90" s="5">
        <f>Data[[#This Row],[Total Recovered]]/Data[[#This Row],[Total Cases]]</f>
        <v>0.85753182906844827</v>
      </c>
    </row>
    <row r="91" spans="1:10" x14ac:dyDescent="0.2">
      <c r="A91">
        <v>90</v>
      </c>
      <c r="B91" t="s">
        <v>97</v>
      </c>
      <c r="C91" s="1">
        <v>507162</v>
      </c>
      <c r="D91" s="1">
        <v>6437</v>
      </c>
      <c r="E91" s="1">
        <v>500721</v>
      </c>
      <c r="F91" s="1">
        <v>4</v>
      </c>
      <c r="G91" s="1">
        <v>2483446</v>
      </c>
      <c r="H91" s="1">
        <v>7040745</v>
      </c>
      <c r="I91" s="1">
        <f>AVERAGE(Data[[#This Row],[Total Recovered]],Data[[#This Row],[Total Cases]])</f>
        <v>503941.5</v>
      </c>
      <c r="J91" s="5">
        <f>Data[[#This Row],[Total Recovered]]/Data[[#This Row],[Total Cases]]</f>
        <v>0.98729991600317057</v>
      </c>
    </row>
    <row r="92" spans="1:10" x14ac:dyDescent="0.2">
      <c r="A92">
        <v>91</v>
      </c>
      <c r="B92" t="s">
        <v>98</v>
      </c>
      <c r="C92" s="1">
        <v>503302</v>
      </c>
      <c r="D92" s="1">
        <v>5272</v>
      </c>
      <c r="E92" s="1">
        <v>379053</v>
      </c>
      <c r="F92" s="1">
        <v>118977</v>
      </c>
      <c r="G92" s="1">
        <v>160000000</v>
      </c>
      <c r="H92" s="1">
        <v>0</v>
      </c>
      <c r="I92" s="1">
        <f>AVERAGE(Data[[#This Row],[Total Recovered]],Data[[#This Row],[Total Cases]])</f>
        <v>441177.5</v>
      </c>
      <c r="J92" s="5">
        <f>Data[[#This Row],[Total Recovered]]/Data[[#This Row],[Total Cases]]</f>
        <v>0.75313231419704274</v>
      </c>
    </row>
    <row r="93" spans="1:10" x14ac:dyDescent="0.2">
      <c r="A93">
        <v>92</v>
      </c>
      <c r="B93" t="s">
        <v>99</v>
      </c>
      <c r="C93" s="1">
        <v>499531</v>
      </c>
      <c r="D93" s="1">
        <v>7572</v>
      </c>
      <c r="E93" s="1">
        <v>486531</v>
      </c>
      <c r="F93" s="1">
        <v>5428</v>
      </c>
      <c r="G93" s="1">
        <v>5459809</v>
      </c>
      <c r="H93" s="1">
        <v>120812698</v>
      </c>
      <c r="I93" s="1">
        <f>AVERAGE(Data[[#This Row],[Total Recovered]],Data[[#This Row],[Total Cases]])</f>
        <v>493031</v>
      </c>
      <c r="J93" s="5">
        <f>Data[[#This Row],[Total Recovered]]/Data[[#This Row],[Total Cases]]</f>
        <v>0.9739755891025782</v>
      </c>
    </row>
    <row r="94" spans="1:10" x14ac:dyDescent="0.2">
      <c r="A94">
        <v>93</v>
      </c>
      <c r="B94" t="s">
        <v>100</v>
      </c>
      <c r="C94" s="1">
        <v>492534</v>
      </c>
      <c r="D94" s="1">
        <v>686</v>
      </c>
      <c r="E94" s="1">
        <v>491585</v>
      </c>
      <c r="F94" s="1">
        <v>263</v>
      </c>
      <c r="G94" s="1">
        <v>4065369</v>
      </c>
      <c r="H94" s="1">
        <v>2979915</v>
      </c>
      <c r="I94" s="1">
        <f>AVERAGE(Data[[#This Row],[Total Recovered]],Data[[#This Row],[Total Cases]])</f>
        <v>492059.5</v>
      </c>
      <c r="J94" s="5">
        <f>Data[[#This Row],[Total Recovered]]/Data[[#This Row],[Total Cases]]</f>
        <v>0.99807322946233157</v>
      </c>
    </row>
    <row r="95" spans="1:10" x14ac:dyDescent="0.2">
      <c r="A95">
        <v>94</v>
      </c>
      <c r="B95" t="s">
        <v>101</v>
      </c>
      <c r="C95" s="1">
        <v>485895</v>
      </c>
      <c r="D95" s="1">
        <v>919</v>
      </c>
      <c r="E95" s="1">
        <v>418572</v>
      </c>
      <c r="F95" s="1">
        <v>66404</v>
      </c>
      <c r="G95" s="1">
        <v>1603660</v>
      </c>
      <c r="H95" s="1">
        <v>908061</v>
      </c>
      <c r="I95" s="1">
        <f>AVERAGE(Data[[#This Row],[Total Recovered]],Data[[#This Row],[Total Cases]])</f>
        <v>452233.5</v>
      </c>
      <c r="J95" s="5">
        <f>Data[[#This Row],[Total Recovered]]/Data[[#This Row],[Total Cases]]</f>
        <v>0.86144537400055565</v>
      </c>
    </row>
    <row r="96" spans="1:10" x14ac:dyDescent="0.2">
      <c r="A96">
        <v>95</v>
      </c>
      <c r="B96" t="s">
        <v>102</v>
      </c>
      <c r="C96" s="1">
        <v>470757</v>
      </c>
      <c r="D96" s="1">
        <v>11104</v>
      </c>
      <c r="E96" s="1">
        <v>0</v>
      </c>
      <c r="F96" s="1">
        <v>0</v>
      </c>
      <c r="G96" s="1">
        <v>1619676</v>
      </c>
      <c r="H96" s="1">
        <v>10221247</v>
      </c>
      <c r="I96" s="1">
        <f>AVERAGE(Data[[#This Row],[Total Recovered]],Data[[#This Row],[Total Cases]])</f>
        <v>235378.5</v>
      </c>
      <c r="J96" s="5">
        <f>Data[[#This Row],[Total Recovered]]/Data[[#This Row],[Total Cases]]</f>
        <v>0</v>
      </c>
    </row>
    <row r="97" spans="1:10" x14ac:dyDescent="0.2">
      <c r="A97">
        <v>96</v>
      </c>
      <c r="B97" t="s">
        <v>103</v>
      </c>
      <c r="C97" s="1">
        <v>446008</v>
      </c>
      <c r="D97" s="1">
        <v>8717</v>
      </c>
      <c r="E97" s="1">
        <v>435162</v>
      </c>
      <c r="F97" s="1">
        <v>2129</v>
      </c>
      <c r="G97" s="1">
        <v>3242901</v>
      </c>
      <c r="H97" s="1">
        <v>2971966</v>
      </c>
      <c r="I97" s="1">
        <f>AVERAGE(Data[[#This Row],[Total Recovered]],Data[[#This Row],[Total Cases]])</f>
        <v>440585</v>
      </c>
      <c r="J97" s="5">
        <f>Data[[#This Row],[Total Recovered]]/Data[[#This Row],[Total Cases]]</f>
        <v>0.97568205054617851</v>
      </c>
    </row>
    <row r="98" spans="1:10" x14ac:dyDescent="0.2">
      <c r="A98">
        <v>97</v>
      </c>
      <c r="B98" t="s">
        <v>104</v>
      </c>
      <c r="C98" s="1">
        <v>401384</v>
      </c>
      <c r="D98" s="1">
        <v>16255</v>
      </c>
      <c r="E98" s="1">
        <v>379084</v>
      </c>
      <c r="F98" s="1">
        <v>6045</v>
      </c>
      <c r="G98" s="1">
        <v>1884721</v>
      </c>
      <c r="H98" s="1">
        <v>3249317</v>
      </c>
      <c r="I98" s="1">
        <f>AVERAGE(Data[[#This Row],[Total Recovered]],Data[[#This Row],[Total Cases]])</f>
        <v>390234</v>
      </c>
      <c r="J98" s="5">
        <f>Data[[#This Row],[Total Recovered]]/Data[[#This Row],[Total Cases]]</f>
        <v>0.94444222988459925</v>
      </c>
    </row>
    <row r="99" spans="1:10" x14ac:dyDescent="0.2">
      <c r="A99">
        <v>98</v>
      </c>
      <c r="B99" t="s">
        <v>105</v>
      </c>
      <c r="C99" s="1">
        <v>399449</v>
      </c>
      <c r="D99" s="1">
        <v>4628</v>
      </c>
      <c r="E99" s="1">
        <v>384669</v>
      </c>
      <c r="F99" s="1">
        <v>10152</v>
      </c>
      <c r="G99" s="1">
        <v>25000000</v>
      </c>
      <c r="H99" s="1">
        <v>5323993</v>
      </c>
      <c r="I99" s="1">
        <f>AVERAGE(Data[[#This Row],[Total Recovered]],Data[[#This Row],[Total Cases]])</f>
        <v>392059</v>
      </c>
      <c r="J99" s="5">
        <f>Data[[#This Row],[Total Recovered]]/Data[[#This Row],[Total Cases]]</f>
        <v>0.9629990311654304</v>
      </c>
    </row>
    <row r="100" spans="1:10" x14ac:dyDescent="0.2">
      <c r="A100">
        <v>99</v>
      </c>
      <c r="B100" t="s">
        <v>106</v>
      </c>
      <c r="C100" s="1">
        <v>346428</v>
      </c>
      <c r="D100" s="1">
        <v>9638</v>
      </c>
      <c r="E100" s="1">
        <v>336623</v>
      </c>
      <c r="F100" s="1">
        <v>167</v>
      </c>
      <c r="G100" s="1">
        <v>2216193</v>
      </c>
      <c r="H100" s="1">
        <v>2081304</v>
      </c>
      <c r="I100" s="1">
        <f>AVERAGE(Data[[#This Row],[Total Recovered]],Data[[#This Row],[Total Cases]])</f>
        <v>341525.5</v>
      </c>
      <c r="J100" s="5">
        <f>Data[[#This Row],[Total Recovered]]/Data[[#This Row],[Total Cases]]</f>
        <v>0.97169686053090398</v>
      </c>
    </row>
    <row r="101" spans="1:10" x14ac:dyDescent="0.2">
      <c r="A101">
        <v>100</v>
      </c>
      <c r="B101" t="s">
        <v>107</v>
      </c>
      <c r="C101" s="1">
        <v>342810</v>
      </c>
      <c r="D101" s="1">
        <v>5688</v>
      </c>
      <c r="E101" s="1">
        <v>337040</v>
      </c>
      <c r="F101" s="1">
        <v>82</v>
      </c>
      <c r="G101" s="1">
        <v>3967062</v>
      </c>
      <c r="H101" s="1">
        <v>56215221</v>
      </c>
      <c r="I101" s="1">
        <f>AVERAGE(Data[[#This Row],[Total Recovered]],Data[[#This Row],[Total Cases]])</f>
        <v>339925</v>
      </c>
      <c r="J101" s="5">
        <f>Data[[#This Row],[Total Recovered]]/Data[[#This Row],[Total Cases]]</f>
        <v>0.98316851900469648</v>
      </c>
    </row>
    <row r="102" spans="1:10" x14ac:dyDescent="0.2">
      <c r="A102">
        <v>101</v>
      </c>
      <c r="B102" t="s">
        <v>108</v>
      </c>
      <c r="C102" s="1">
        <v>340763</v>
      </c>
      <c r="D102" s="1">
        <v>4047</v>
      </c>
      <c r="E102" s="1">
        <v>335104</v>
      </c>
      <c r="F102" s="1">
        <v>1612</v>
      </c>
      <c r="G102" s="1">
        <v>3865993</v>
      </c>
      <c r="H102" s="1">
        <v>19470234</v>
      </c>
      <c r="I102" s="1">
        <f>AVERAGE(Data[[#This Row],[Total Recovered]],Data[[#This Row],[Total Cases]])</f>
        <v>337933.5</v>
      </c>
      <c r="J102" s="5">
        <f>Data[[#This Row],[Total Recovered]]/Data[[#This Row],[Total Cases]]</f>
        <v>0.98339315007791339</v>
      </c>
    </row>
    <row r="103" spans="1:10" x14ac:dyDescent="0.2">
      <c r="A103">
        <v>102</v>
      </c>
      <c r="B103" t="s">
        <v>109</v>
      </c>
      <c r="C103" s="1">
        <v>334167</v>
      </c>
      <c r="D103" s="1">
        <v>3595</v>
      </c>
      <c r="E103" s="1">
        <v>328951</v>
      </c>
      <c r="F103" s="1">
        <v>1621</v>
      </c>
      <c r="G103" s="1">
        <v>1941032</v>
      </c>
      <c r="H103" s="1">
        <v>2866374</v>
      </c>
      <c r="I103" s="1">
        <f>AVERAGE(Data[[#This Row],[Total Recovered]],Data[[#This Row],[Total Cases]])</f>
        <v>331559</v>
      </c>
      <c r="J103" s="5">
        <f>Data[[#This Row],[Total Recovered]]/Data[[#This Row],[Total Cases]]</f>
        <v>0.98439103801392713</v>
      </c>
    </row>
    <row r="104" spans="1:10" x14ac:dyDescent="0.2">
      <c r="A104">
        <v>103</v>
      </c>
      <c r="B104" t="s">
        <v>110</v>
      </c>
      <c r="C104" s="1">
        <v>329227</v>
      </c>
      <c r="D104" s="1">
        <v>2800</v>
      </c>
      <c r="E104" s="1">
        <v>325934</v>
      </c>
      <c r="F104" s="1">
        <v>493</v>
      </c>
      <c r="G104" s="1">
        <v>2026898</v>
      </c>
      <c r="H104" s="1">
        <v>2441162</v>
      </c>
      <c r="I104" s="1">
        <f>AVERAGE(Data[[#This Row],[Total Recovered]],Data[[#This Row],[Total Cases]])</f>
        <v>327580.5</v>
      </c>
      <c r="J104" s="5">
        <f>Data[[#This Row],[Total Recovered]]/Data[[#This Row],[Total Cases]]</f>
        <v>0.98999778268489524</v>
      </c>
    </row>
    <row r="105" spans="1:10" x14ac:dyDescent="0.2">
      <c r="A105">
        <v>104</v>
      </c>
      <c r="B105" t="s">
        <v>111</v>
      </c>
      <c r="C105" s="1">
        <v>297757</v>
      </c>
      <c r="D105" s="1">
        <v>1133</v>
      </c>
      <c r="E105" s="1">
        <v>288991</v>
      </c>
      <c r="F105" s="1">
        <v>7633</v>
      </c>
      <c r="G105" s="1">
        <v>4412567</v>
      </c>
      <c r="H105" s="1">
        <v>642371</v>
      </c>
      <c r="I105" s="1">
        <f>AVERAGE(Data[[#This Row],[Total Recovered]],Data[[#This Row],[Total Cases]])</f>
        <v>293374</v>
      </c>
      <c r="J105" s="5">
        <f>Data[[#This Row],[Total Recovered]]/Data[[#This Row],[Total Cases]]</f>
        <v>0.97055988608160348</v>
      </c>
    </row>
    <row r="106" spans="1:10" x14ac:dyDescent="0.2">
      <c r="A106">
        <v>105</v>
      </c>
      <c r="B106" t="s">
        <v>112</v>
      </c>
      <c r="C106" s="1">
        <v>286355</v>
      </c>
      <c r="D106" s="1">
        <v>2797</v>
      </c>
      <c r="E106" s="1">
        <v>283210</v>
      </c>
      <c r="F106" s="1">
        <v>348</v>
      </c>
      <c r="G106" s="1">
        <v>2697814</v>
      </c>
      <c r="H106" s="1">
        <v>627950</v>
      </c>
      <c r="I106" s="1">
        <f>AVERAGE(Data[[#This Row],[Total Recovered]],Data[[#This Row],[Total Cases]])</f>
        <v>284782.5</v>
      </c>
      <c r="J106" s="5">
        <f>Data[[#This Row],[Total Recovered]]/Data[[#This Row],[Total Cases]]</f>
        <v>0.98901712908802009</v>
      </c>
    </row>
    <row r="107" spans="1:10" x14ac:dyDescent="0.2">
      <c r="A107">
        <v>106</v>
      </c>
      <c r="B107" t="s">
        <v>113</v>
      </c>
      <c r="C107" s="1">
        <v>275220</v>
      </c>
      <c r="D107" s="1">
        <v>225</v>
      </c>
      <c r="E107" s="1">
        <v>243601</v>
      </c>
      <c r="F107" s="1">
        <v>31394</v>
      </c>
      <c r="G107" s="1">
        <v>717784</v>
      </c>
      <c r="H107" s="1">
        <v>445431</v>
      </c>
      <c r="I107" s="1">
        <f>AVERAGE(Data[[#This Row],[Total Recovered]],Data[[#This Row],[Total Cases]])</f>
        <v>259410.5</v>
      </c>
      <c r="J107" s="5">
        <f>Data[[#This Row],[Total Recovered]]/Data[[#This Row],[Total Cases]]</f>
        <v>0.8851137272000581</v>
      </c>
    </row>
    <row r="108" spans="1:10" x14ac:dyDescent="0.2">
      <c r="A108">
        <v>107</v>
      </c>
      <c r="B108" t="s">
        <v>114</v>
      </c>
      <c r="C108" s="1">
        <v>271378</v>
      </c>
      <c r="D108" s="1">
        <v>6881</v>
      </c>
      <c r="E108" s="1">
        <v>182749</v>
      </c>
      <c r="F108" s="1">
        <v>81748</v>
      </c>
      <c r="G108" s="1">
        <v>230861</v>
      </c>
      <c r="H108" s="1">
        <v>45350148</v>
      </c>
      <c r="I108" s="1">
        <f>AVERAGE(Data[[#This Row],[Total Recovered]],Data[[#This Row],[Total Cases]])</f>
        <v>227063.5</v>
      </c>
      <c r="J108" s="5">
        <f>Data[[#This Row],[Total Recovered]]/Data[[#This Row],[Total Cases]]</f>
        <v>0.67341125662360246</v>
      </c>
    </row>
    <row r="109" spans="1:10" x14ac:dyDescent="0.2">
      <c r="A109">
        <v>108</v>
      </c>
      <c r="B109" t="s">
        <v>115</v>
      </c>
      <c r="C109" s="1">
        <v>266463</v>
      </c>
      <c r="D109" s="1">
        <v>3155</v>
      </c>
      <c r="E109" s="1">
        <v>259850</v>
      </c>
      <c r="F109" s="1">
        <v>3458</v>
      </c>
      <c r="G109" s="1">
        <v>5708974</v>
      </c>
      <c r="H109" s="1">
        <v>216746934</v>
      </c>
      <c r="I109" s="1">
        <f>AVERAGE(Data[[#This Row],[Total Recovered]],Data[[#This Row],[Total Cases]])</f>
        <v>263156.5</v>
      </c>
      <c r="J109" s="5">
        <f>Data[[#This Row],[Total Recovered]]/Data[[#This Row],[Total Cases]]</f>
        <v>0.97518229547817148</v>
      </c>
    </row>
    <row r="110" spans="1:10" x14ac:dyDescent="0.2">
      <c r="A110">
        <v>109</v>
      </c>
      <c r="B110" t="s">
        <v>116</v>
      </c>
      <c r="C110" s="1">
        <v>261606</v>
      </c>
      <c r="D110" s="1">
        <v>5652</v>
      </c>
      <c r="E110" s="1">
        <v>254951</v>
      </c>
      <c r="F110" s="1">
        <v>1003</v>
      </c>
      <c r="G110" s="1">
        <v>2525756</v>
      </c>
      <c r="H110" s="1">
        <v>15331428</v>
      </c>
      <c r="I110" s="1">
        <f>AVERAGE(Data[[#This Row],[Total Recovered]],Data[[#This Row],[Total Cases]])</f>
        <v>258278.5</v>
      </c>
      <c r="J110" s="5">
        <f>Data[[#This Row],[Total Recovered]]/Data[[#This Row],[Total Cases]]</f>
        <v>0.97456098101725497</v>
      </c>
    </row>
    <row r="111" spans="1:10" x14ac:dyDescent="0.2">
      <c r="A111">
        <v>110</v>
      </c>
      <c r="B111" t="s">
        <v>117</v>
      </c>
      <c r="C111" s="1">
        <v>250567</v>
      </c>
      <c r="D111" s="1">
        <v>1637</v>
      </c>
      <c r="E111" s="1">
        <v>241486</v>
      </c>
      <c r="F111" s="1">
        <v>7444</v>
      </c>
      <c r="G111" s="1">
        <v>1377915</v>
      </c>
      <c r="H111" s="1">
        <v>34382084</v>
      </c>
      <c r="I111" s="1">
        <f>AVERAGE(Data[[#This Row],[Total Recovered]],Data[[#This Row],[Total Cases]])</f>
        <v>246026.5</v>
      </c>
      <c r="J111" s="5">
        <f>Data[[#This Row],[Total Recovered]]/Data[[#This Row],[Total Cases]]</f>
        <v>0.96375819641054095</v>
      </c>
    </row>
    <row r="112" spans="1:10" x14ac:dyDescent="0.2">
      <c r="A112">
        <v>111</v>
      </c>
      <c r="B112" t="s">
        <v>118</v>
      </c>
      <c r="C112" s="1">
        <v>231994</v>
      </c>
      <c r="D112" s="1">
        <v>2233</v>
      </c>
      <c r="E112" s="1">
        <v>228805</v>
      </c>
      <c r="F112" s="1">
        <v>956</v>
      </c>
      <c r="G112" s="1">
        <v>1371127</v>
      </c>
      <c r="H112" s="1">
        <v>33089461</v>
      </c>
      <c r="I112" s="1">
        <f>AVERAGE(Data[[#This Row],[Total Recovered]],Data[[#This Row],[Total Cases]])</f>
        <v>230399.5</v>
      </c>
      <c r="J112" s="5">
        <f>Data[[#This Row],[Total Recovered]]/Data[[#This Row],[Total Cases]]</f>
        <v>0.98625395484365974</v>
      </c>
    </row>
    <row r="113" spans="1:10" x14ac:dyDescent="0.2">
      <c r="A113">
        <v>112</v>
      </c>
      <c r="B113" t="s">
        <v>119</v>
      </c>
      <c r="C113" s="1">
        <v>229687</v>
      </c>
      <c r="D113" s="1">
        <v>1097</v>
      </c>
      <c r="E113" s="1">
        <v>0</v>
      </c>
      <c r="F113" s="1">
        <v>0</v>
      </c>
      <c r="G113" s="1">
        <v>828928</v>
      </c>
      <c r="H113" s="1">
        <v>374087</v>
      </c>
      <c r="I113" s="1">
        <f>AVERAGE(Data[[#This Row],[Total Recovered]],Data[[#This Row],[Total Cases]])</f>
        <v>114843.5</v>
      </c>
      <c r="J113" s="5">
        <f>Data[[#This Row],[Total Recovered]]/Data[[#This Row],[Total Cases]]</f>
        <v>0</v>
      </c>
    </row>
    <row r="114" spans="1:10" x14ac:dyDescent="0.2">
      <c r="A114">
        <v>113</v>
      </c>
      <c r="B114" t="s">
        <v>120</v>
      </c>
      <c r="C114" s="1">
        <v>217973</v>
      </c>
      <c r="D114" s="1">
        <v>758</v>
      </c>
      <c r="E114" s="1">
        <v>0</v>
      </c>
      <c r="F114" s="1">
        <v>0</v>
      </c>
      <c r="G114" s="1">
        <v>1233207</v>
      </c>
      <c r="H114" s="1">
        <v>7481023</v>
      </c>
      <c r="I114" s="1">
        <f>AVERAGE(Data[[#This Row],[Total Recovered]],Data[[#This Row],[Total Cases]])</f>
        <v>108986.5</v>
      </c>
      <c r="J114" s="5">
        <f>Data[[#This Row],[Total Recovered]]/Data[[#This Row],[Total Cases]]</f>
        <v>0</v>
      </c>
    </row>
    <row r="115" spans="1:10" x14ac:dyDescent="0.2">
      <c r="A115">
        <v>114</v>
      </c>
      <c r="B115" t="s">
        <v>121</v>
      </c>
      <c r="C115" s="1">
        <v>208688</v>
      </c>
      <c r="D115" s="1">
        <v>229</v>
      </c>
      <c r="E115" s="1">
        <v>0</v>
      </c>
      <c r="F115" s="1">
        <v>0</v>
      </c>
      <c r="G115" s="1">
        <v>1996384</v>
      </c>
      <c r="H115" s="1">
        <v>345393</v>
      </c>
      <c r="I115" s="1">
        <f>AVERAGE(Data[[#This Row],[Total Recovered]],Data[[#This Row],[Total Cases]])</f>
        <v>104344</v>
      </c>
      <c r="J115" s="5">
        <f>Data[[#This Row],[Total Recovered]]/Data[[#This Row],[Total Cases]]</f>
        <v>0</v>
      </c>
    </row>
    <row r="116" spans="1:10" x14ac:dyDescent="0.2">
      <c r="A116">
        <v>115</v>
      </c>
      <c r="B116" t="s">
        <v>122</v>
      </c>
      <c r="C116" s="1">
        <v>208545</v>
      </c>
      <c r="D116" s="1">
        <v>7882</v>
      </c>
      <c r="E116" s="1">
        <v>186088</v>
      </c>
      <c r="F116" s="1">
        <v>14575</v>
      </c>
      <c r="G116" s="1">
        <v>1188898</v>
      </c>
      <c r="H116" s="1">
        <v>40754388</v>
      </c>
      <c r="I116" s="1">
        <f>AVERAGE(Data[[#This Row],[Total Recovered]],Data[[#This Row],[Total Cases]])</f>
        <v>197316.5</v>
      </c>
      <c r="J116" s="5">
        <f>Data[[#This Row],[Total Recovered]]/Data[[#This Row],[Total Cases]]</f>
        <v>0.89231580713994585</v>
      </c>
    </row>
    <row r="117" spans="1:10" x14ac:dyDescent="0.2">
      <c r="A117">
        <v>116</v>
      </c>
      <c r="B117" t="s">
        <v>123</v>
      </c>
      <c r="C117" s="1">
        <v>206592</v>
      </c>
      <c r="D117" s="1">
        <v>2991</v>
      </c>
      <c r="E117" s="1">
        <v>196406</v>
      </c>
      <c r="F117" s="1">
        <v>7195</v>
      </c>
      <c r="G117" s="1">
        <v>1907195</v>
      </c>
      <c r="H117" s="1">
        <v>6728271</v>
      </c>
      <c r="I117" s="1">
        <f>AVERAGE(Data[[#This Row],[Total Recovered]],Data[[#This Row],[Total Cases]])</f>
        <v>201499</v>
      </c>
      <c r="J117" s="5">
        <f>Data[[#This Row],[Total Recovered]]/Data[[#This Row],[Total Cases]]</f>
        <v>0.95069508983890949</v>
      </c>
    </row>
    <row r="118" spans="1:10" x14ac:dyDescent="0.2">
      <c r="A118">
        <v>117</v>
      </c>
      <c r="B118" t="s">
        <v>124</v>
      </c>
      <c r="C118" s="1">
        <v>201785</v>
      </c>
      <c r="D118" s="1">
        <v>4230</v>
      </c>
      <c r="E118" s="1">
        <v>179410</v>
      </c>
      <c r="F118" s="1">
        <v>18145</v>
      </c>
      <c r="G118" s="1">
        <v>2610114</v>
      </c>
      <c r="H118" s="1">
        <v>6550389</v>
      </c>
      <c r="I118" s="1">
        <f>AVERAGE(Data[[#This Row],[Total Recovered]],Data[[#This Row],[Total Cases]])</f>
        <v>190597.5</v>
      </c>
      <c r="J118" s="5">
        <f>Data[[#This Row],[Total Recovered]]/Data[[#This Row],[Total Cases]]</f>
        <v>0.88911465173328053</v>
      </c>
    </row>
    <row r="119" spans="1:10" x14ac:dyDescent="0.2">
      <c r="A119">
        <v>118</v>
      </c>
      <c r="B119" t="s">
        <v>125</v>
      </c>
      <c r="C119" s="1">
        <v>201394</v>
      </c>
      <c r="D119" s="1">
        <v>1007</v>
      </c>
      <c r="E119" s="1">
        <v>0</v>
      </c>
      <c r="F119" s="1">
        <v>0</v>
      </c>
      <c r="G119" s="1">
        <v>938039</v>
      </c>
      <c r="H119" s="1">
        <v>399794</v>
      </c>
      <c r="I119" s="1">
        <f>AVERAGE(Data[[#This Row],[Total Recovered]],Data[[#This Row],[Total Cases]])</f>
        <v>100697</v>
      </c>
      <c r="J119" s="5">
        <f>Data[[#This Row],[Total Recovered]]/Data[[#This Row],[Total Cases]]</f>
        <v>0</v>
      </c>
    </row>
    <row r="120" spans="1:10" x14ac:dyDescent="0.2">
      <c r="A120">
        <v>119</v>
      </c>
      <c r="B120" t="s">
        <v>126</v>
      </c>
      <c r="C120" s="1">
        <v>187908</v>
      </c>
      <c r="D120" s="1">
        <v>4326</v>
      </c>
      <c r="E120" s="1">
        <v>183264</v>
      </c>
      <c r="F120" s="1">
        <v>318</v>
      </c>
      <c r="G120" s="1">
        <v>888936</v>
      </c>
      <c r="H120" s="1">
        <v>1406585</v>
      </c>
      <c r="I120" s="1">
        <f>AVERAGE(Data[[#This Row],[Total Recovered]],Data[[#This Row],[Total Cases]])</f>
        <v>185586</v>
      </c>
      <c r="J120" s="5">
        <f>Data[[#This Row],[Total Recovered]]/Data[[#This Row],[Total Cases]]</f>
        <v>0.97528577814675266</v>
      </c>
    </row>
    <row r="121" spans="1:10" x14ac:dyDescent="0.2">
      <c r="A121">
        <v>120</v>
      </c>
      <c r="B121" t="s">
        <v>127</v>
      </c>
      <c r="C121" s="1">
        <v>185715</v>
      </c>
      <c r="D121" s="1">
        <v>311</v>
      </c>
      <c r="E121" s="1">
        <v>163687</v>
      </c>
      <c r="F121" s="1">
        <v>21717</v>
      </c>
      <c r="G121" s="1">
        <v>2213831</v>
      </c>
      <c r="H121" s="1">
        <v>540985</v>
      </c>
      <c r="I121" s="1">
        <f>AVERAGE(Data[[#This Row],[Total Recovered]],Data[[#This Row],[Total Cases]])</f>
        <v>174701</v>
      </c>
      <c r="J121" s="5">
        <f>Data[[#This Row],[Total Recovered]]/Data[[#This Row],[Total Cases]]</f>
        <v>0.88138814850712111</v>
      </c>
    </row>
    <row r="122" spans="1:10" x14ac:dyDescent="0.2">
      <c r="A122">
        <v>121</v>
      </c>
      <c r="B122" t="s">
        <v>128</v>
      </c>
      <c r="C122" s="1">
        <v>171112</v>
      </c>
      <c r="D122" s="1">
        <v>1462</v>
      </c>
      <c r="E122" s="1">
        <v>169636</v>
      </c>
      <c r="F122" s="1">
        <v>14</v>
      </c>
      <c r="G122" s="1">
        <v>2527319</v>
      </c>
      <c r="H122" s="1">
        <v>32395450</v>
      </c>
      <c r="I122" s="1">
        <f>AVERAGE(Data[[#This Row],[Total Recovered]],Data[[#This Row],[Total Cases]])</f>
        <v>170374</v>
      </c>
      <c r="J122" s="5">
        <f>Data[[#This Row],[Total Recovered]]/Data[[#This Row],[Total Cases]]</f>
        <v>0.99137407078404782</v>
      </c>
    </row>
    <row r="123" spans="1:10" x14ac:dyDescent="0.2">
      <c r="A123">
        <v>122</v>
      </c>
      <c r="B123" t="s">
        <v>129</v>
      </c>
      <c r="C123" s="1">
        <v>170741</v>
      </c>
      <c r="D123" s="1">
        <v>4088</v>
      </c>
      <c r="E123" s="1">
        <v>166452</v>
      </c>
      <c r="F123" s="1">
        <v>201</v>
      </c>
      <c r="G123" s="1">
        <v>1062663</v>
      </c>
      <c r="H123" s="1">
        <v>2633874</v>
      </c>
      <c r="I123" s="1">
        <f>AVERAGE(Data[[#This Row],[Total Recovered]],Data[[#This Row],[Total Cases]])</f>
        <v>168596.5</v>
      </c>
      <c r="J123" s="5">
        <f>Data[[#This Row],[Total Recovered]]/Data[[#This Row],[Total Cases]]</f>
        <v>0.97488008152699113</v>
      </c>
    </row>
    <row r="124" spans="1:10" x14ac:dyDescent="0.2">
      <c r="A124">
        <v>123</v>
      </c>
      <c r="B124" t="s">
        <v>130</v>
      </c>
      <c r="C124" s="1">
        <v>170400</v>
      </c>
      <c r="D124" s="1">
        <v>3630</v>
      </c>
      <c r="E124" s="1">
        <v>100431</v>
      </c>
      <c r="F124" s="1">
        <v>66339</v>
      </c>
      <c r="G124" s="1">
        <v>3012408</v>
      </c>
      <c r="H124" s="1">
        <v>48432863</v>
      </c>
      <c r="I124" s="1">
        <f>AVERAGE(Data[[#This Row],[Total Recovered]],Data[[#This Row],[Total Cases]])</f>
        <v>135415.5</v>
      </c>
      <c r="J124" s="5">
        <f>Data[[#This Row],[Total Recovered]]/Data[[#This Row],[Total Cases]]</f>
        <v>0.58938380281690139</v>
      </c>
    </row>
    <row r="125" spans="1:10" x14ac:dyDescent="0.2">
      <c r="A125">
        <v>124</v>
      </c>
      <c r="B125" t="s">
        <v>131</v>
      </c>
      <c r="C125" s="1">
        <v>153407</v>
      </c>
      <c r="D125" s="1">
        <v>3480</v>
      </c>
      <c r="E125" s="1">
        <v>102212</v>
      </c>
      <c r="F125" s="1">
        <v>47715</v>
      </c>
      <c r="G125" s="1">
        <v>1183986</v>
      </c>
      <c r="H125" s="1">
        <v>2985094</v>
      </c>
      <c r="I125" s="1">
        <f>AVERAGE(Data[[#This Row],[Total Recovered]],Data[[#This Row],[Total Cases]])</f>
        <v>127809.5</v>
      </c>
      <c r="J125" s="5">
        <f>Data[[#This Row],[Total Recovered]]/Data[[#This Row],[Total Cases]]</f>
        <v>0.6662798959630265</v>
      </c>
    </row>
    <row r="126" spans="1:10" x14ac:dyDescent="0.2">
      <c r="A126">
        <v>125</v>
      </c>
      <c r="B126" t="s">
        <v>132</v>
      </c>
      <c r="C126" s="1">
        <v>138693</v>
      </c>
      <c r="D126" s="1">
        <v>3056</v>
      </c>
      <c r="E126" s="1">
        <v>135624</v>
      </c>
      <c r="F126" s="1">
        <v>13</v>
      </c>
      <c r="G126" s="1">
        <v>3091420</v>
      </c>
      <c r="H126" s="1">
        <v>17168639</v>
      </c>
      <c r="I126" s="1">
        <f>AVERAGE(Data[[#This Row],[Total Recovered]],Data[[#This Row],[Total Cases]])</f>
        <v>137158.5</v>
      </c>
      <c r="J126" s="5">
        <f>Data[[#This Row],[Total Recovered]]/Data[[#This Row],[Total Cases]]</f>
        <v>0.97787199065562069</v>
      </c>
    </row>
    <row r="127" spans="1:10" x14ac:dyDescent="0.2">
      <c r="A127">
        <v>126</v>
      </c>
      <c r="B127" t="s">
        <v>133</v>
      </c>
      <c r="C127" s="1">
        <v>133090</v>
      </c>
      <c r="D127" s="1">
        <v>1468</v>
      </c>
      <c r="E127" s="1">
        <v>131559</v>
      </c>
      <c r="F127" s="1">
        <v>63</v>
      </c>
      <c r="G127" s="1">
        <v>5959042</v>
      </c>
      <c r="H127" s="1">
        <v>13600464</v>
      </c>
      <c r="I127" s="1">
        <f>AVERAGE(Data[[#This Row],[Total Recovered]],Data[[#This Row],[Total Cases]])</f>
        <v>132324.5</v>
      </c>
      <c r="J127" s="5">
        <f>Data[[#This Row],[Total Recovered]]/Data[[#This Row],[Total Cases]]</f>
        <v>0.98849650612367568</v>
      </c>
    </row>
    <row r="128" spans="1:10" x14ac:dyDescent="0.2">
      <c r="A128">
        <v>127</v>
      </c>
      <c r="B128" t="s">
        <v>134</v>
      </c>
      <c r="C128" s="1">
        <v>123993</v>
      </c>
      <c r="D128" s="1">
        <v>1965</v>
      </c>
      <c r="E128" s="1">
        <v>118616</v>
      </c>
      <c r="F128" s="1">
        <v>3412</v>
      </c>
      <c r="G128" s="1">
        <v>1751774</v>
      </c>
      <c r="H128" s="1">
        <v>27911548</v>
      </c>
      <c r="I128" s="1">
        <f>AVERAGE(Data[[#This Row],[Total Recovered]],Data[[#This Row],[Total Cases]])</f>
        <v>121304.5</v>
      </c>
      <c r="J128" s="5">
        <f>Data[[#This Row],[Total Recovered]]/Data[[#This Row],[Total Cases]]</f>
        <v>0.95663464873017023</v>
      </c>
    </row>
    <row r="129" spans="1:10" x14ac:dyDescent="0.2">
      <c r="A129">
        <v>128</v>
      </c>
      <c r="B129" t="s">
        <v>135</v>
      </c>
      <c r="C129" s="1">
        <v>117062</v>
      </c>
      <c r="D129" s="1">
        <v>824</v>
      </c>
      <c r="E129" s="1">
        <v>115623</v>
      </c>
      <c r="F129" s="1">
        <v>615</v>
      </c>
      <c r="G129" s="1">
        <v>2109235</v>
      </c>
      <c r="H129" s="1">
        <v>444033</v>
      </c>
      <c r="I129" s="1">
        <f>AVERAGE(Data[[#This Row],[Total Recovered]],Data[[#This Row],[Total Cases]])</f>
        <v>116342.5</v>
      </c>
      <c r="J129" s="5">
        <f>Data[[#This Row],[Total Recovered]]/Data[[#This Row],[Total Cases]]</f>
        <v>0.98770736874476772</v>
      </c>
    </row>
    <row r="130" spans="1:10" x14ac:dyDescent="0.2">
      <c r="A130">
        <v>129</v>
      </c>
      <c r="B130" t="s">
        <v>136</v>
      </c>
      <c r="C130" s="1">
        <v>106157</v>
      </c>
      <c r="D130" s="1">
        <v>571</v>
      </c>
      <c r="E130" s="1">
        <v>105570</v>
      </c>
      <c r="F130" s="1">
        <v>16</v>
      </c>
      <c r="G130" s="1">
        <v>790354</v>
      </c>
      <c r="H130" s="1">
        <v>288023</v>
      </c>
      <c r="I130" s="1">
        <f>AVERAGE(Data[[#This Row],[Total Recovered]],Data[[#This Row],[Total Cases]])</f>
        <v>105863.5</v>
      </c>
      <c r="J130" s="5">
        <f>Data[[#This Row],[Total Recovered]]/Data[[#This Row],[Total Cases]]</f>
        <v>0.9944704541386814</v>
      </c>
    </row>
    <row r="131" spans="1:10" x14ac:dyDescent="0.2">
      <c r="A131">
        <v>130</v>
      </c>
      <c r="B131" t="s">
        <v>137</v>
      </c>
      <c r="C131" s="1">
        <v>105184</v>
      </c>
      <c r="D131" s="1">
        <v>1931</v>
      </c>
      <c r="E131" s="1">
        <v>103216</v>
      </c>
      <c r="F131" s="1">
        <v>37</v>
      </c>
      <c r="G131" s="1">
        <v>1499795</v>
      </c>
      <c r="H131" s="1">
        <v>35027343</v>
      </c>
      <c r="I131" s="1">
        <f>AVERAGE(Data[[#This Row],[Total Recovered]],Data[[#This Row],[Total Cases]])</f>
        <v>104200</v>
      </c>
      <c r="J131" s="5">
        <f>Data[[#This Row],[Total Recovered]]/Data[[#This Row],[Total Cases]]</f>
        <v>0.98128993002738063</v>
      </c>
    </row>
    <row r="132" spans="1:10" x14ac:dyDescent="0.2">
      <c r="A132">
        <v>131</v>
      </c>
      <c r="B132" t="s">
        <v>138</v>
      </c>
      <c r="C132" s="1">
        <v>101116</v>
      </c>
      <c r="D132" s="1">
        <v>223</v>
      </c>
      <c r="E132" s="1">
        <v>100778</v>
      </c>
      <c r="F132" s="1">
        <v>115</v>
      </c>
      <c r="G132" s="1">
        <v>1252808</v>
      </c>
      <c r="H132" s="1">
        <v>176463</v>
      </c>
      <c r="I132" s="1">
        <f>AVERAGE(Data[[#This Row],[Total Recovered]],Data[[#This Row],[Total Cases]])</f>
        <v>100947</v>
      </c>
      <c r="J132" s="5">
        <f>Data[[#This Row],[Total Recovered]]/Data[[#This Row],[Total Cases]]</f>
        <v>0.99665730448198109</v>
      </c>
    </row>
    <row r="133" spans="1:10" x14ac:dyDescent="0.2">
      <c r="A133">
        <v>132</v>
      </c>
      <c r="B133" t="s">
        <v>139</v>
      </c>
      <c r="C133" s="1">
        <v>98028</v>
      </c>
      <c r="D133" s="1">
        <v>420</v>
      </c>
      <c r="E133" s="1">
        <v>11254</v>
      </c>
      <c r="F133" s="1">
        <v>86354</v>
      </c>
      <c r="G133" s="1">
        <v>651257</v>
      </c>
      <c r="H133" s="1">
        <v>314169</v>
      </c>
      <c r="I133" s="1">
        <f>AVERAGE(Data[[#This Row],[Total Recovered]],Data[[#This Row],[Total Cases]])</f>
        <v>54641</v>
      </c>
      <c r="J133" s="5">
        <f>Data[[#This Row],[Total Recovered]]/Data[[#This Row],[Total Cases]]</f>
        <v>0.1148039335700004</v>
      </c>
    </row>
    <row r="134" spans="1:10" x14ac:dyDescent="0.2">
      <c r="A134">
        <v>133</v>
      </c>
      <c r="B134" t="s">
        <v>140</v>
      </c>
      <c r="C134" s="1">
        <v>95514</v>
      </c>
      <c r="D134" s="1">
        <v>1463</v>
      </c>
      <c r="E134" s="1">
        <v>84264</v>
      </c>
      <c r="F134" s="1">
        <v>9787</v>
      </c>
      <c r="G134" s="1">
        <v>846704</v>
      </c>
      <c r="H134" s="1">
        <v>95240792</v>
      </c>
      <c r="I134" s="1">
        <f>AVERAGE(Data[[#This Row],[Total Recovered]],Data[[#This Row],[Total Cases]])</f>
        <v>89889</v>
      </c>
      <c r="J134" s="5">
        <f>Data[[#This Row],[Total Recovered]]/Data[[#This Row],[Total Cases]]</f>
        <v>0.88221621961178465</v>
      </c>
    </row>
    <row r="135" spans="1:10" x14ac:dyDescent="0.2">
      <c r="A135">
        <v>134</v>
      </c>
      <c r="B135" t="s">
        <v>141</v>
      </c>
      <c r="C135" s="1">
        <v>88902</v>
      </c>
      <c r="D135" s="1">
        <v>1971</v>
      </c>
      <c r="E135" s="1">
        <v>86929</v>
      </c>
      <c r="F135" s="1">
        <v>2</v>
      </c>
      <c r="G135" s="1">
        <v>1146543</v>
      </c>
      <c r="H135" s="1">
        <v>17653671</v>
      </c>
      <c r="I135" s="1">
        <f>AVERAGE(Data[[#This Row],[Total Recovered]],Data[[#This Row],[Total Cases]])</f>
        <v>87915.5</v>
      </c>
      <c r="J135" s="5">
        <f>Data[[#This Row],[Total Recovered]]/Data[[#This Row],[Total Cases]]</f>
        <v>0.97780702346403903</v>
      </c>
    </row>
    <row r="136" spans="1:10" x14ac:dyDescent="0.2">
      <c r="A136">
        <v>135</v>
      </c>
      <c r="B136" t="s">
        <v>142</v>
      </c>
      <c r="C136" s="1">
        <v>88559</v>
      </c>
      <c r="D136" s="1">
        <v>2686</v>
      </c>
      <c r="E136" s="1">
        <v>85369</v>
      </c>
      <c r="F136" s="1">
        <v>504</v>
      </c>
      <c r="G136" s="1">
        <v>624784</v>
      </c>
      <c r="H136" s="1">
        <v>20180839</v>
      </c>
      <c r="I136" s="1">
        <f>AVERAGE(Data[[#This Row],[Total Recovered]],Data[[#This Row],[Total Cases]])</f>
        <v>86964</v>
      </c>
      <c r="J136" s="5">
        <f>Data[[#This Row],[Total Recovered]]/Data[[#This Row],[Total Cases]]</f>
        <v>0.96397881638229876</v>
      </c>
    </row>
    <row r="137" spans="1:10" x14ac:dyDescent="0.2">
      <c r="A137">
        <v>136</v>
      </c>
      <c r="B137" t="s">
        <v>143</v>
      </c>
      <c r="C137" s="1">
        <v>87982</v>
      </c>
      <c r="D137" s="1">
        <v>833</v>
      </c>
      <c r="E137" s="1">
        <v>87138</v>
      </c>
      <c r="F137" s="1">
        <v>11</v>
      </c>
      <c r="G137" s="1">
        <v>1671684</v>
      </c>
      <c r="H137" s="1">
        <v>27742298</v>
      </c>
      <c r="I137" s="1">
        <f>AVERAGE(Data[[#This Row],[Total Recovered]],Data[[#This Row],[Total Cases]])</f>
        <v>87560</v>
      </c>
      <c r="J137" s="5">
        <f>Data[[#This Row],[Total Recovered]]/Data[[#This Row],[Total Cases]]</f>
        <v>0.99040712873087677</v>
      </c>
    </row>
    <row r="138" spans="1:10" x14ac:dyDescent="0.2">
      <c r="A138">
        <v>137</v>
      </c>
      <c r="B138" t="s">
        <v>144</v>
      </c>
      <c r="C138" s="1">
        <v>82020</v>
      </c>
      <c r="D138" s="1">
        <v>1398</v>
      </c>
      <c r="E138" s="1">
        <v>0</v>
      </c>
      <c r="F138" s="1">
        <v>0</v>
      </c>
      <c r="G138" s="1">
        <v>239603</v>
      </c>
      <c r="H138" s="1">
        <v>596831</v>
      </c>
      <c r="I138" s="1">
        <f>AVERAGE(Data[[#This Row],[Total Recovered]],Data[[#This Row],[Total Cases]])</f>
        <v>41010</v>
      </c>
      <c r="J138" s="5">
        <f>Data[[#This Row],[Total Recovered]]/Data[[#This Row],[Total Cases]]</f>
        <v>0</v>
      </c>
    </row>
    <row r="139" spans="1:10" x14ac:dyDescent="0.2">
      <c r="A139">
        <v>138</v>
      </c>
      <c r="B139" t="s">
        <v>145</v>
      </c>
      <c r="C139" s="1">
        <v>79845</v>
      </c>
      <c r="D139" s="1">
        <v>314</v>
      </c>
      <c r="E139" s="1">
        <v>79526</v>
      </c>
      <c r="F139" s="1">
        <v>5</v>
      </c>
      <c r="G139" s="1">
        <v>98964</v>
      </c>
      <c r="H139" s="1">
        <v>290915</v>
      </c>
      <c r="I139" s="1">
        <f>AVERAGE(Data[[#This Row],[Total Recovered]],Data[[#This Row],[Total Cases]])</f>
        <v>79685.5</v>
      </c>
      <c r="J139" s="5">
        <f>Data[[#This Row],[Total Recovered]]/Data[[#This Row],[Total Cases]]</f>
        <v>0.99600475922099063</v>
      </c>
    </row>
    <row r="140" spans="1:10" x14ac:dyDescent="0.2">
      <c r="A140">
        <v>139</v>
      </c>
      <c r="B140" t="s">
        <v>146</v>
      </c>
      <c r="C140" s="1">
        <v>77957</v>
      </c>
      <c r="D140" s="1">
        <v>649</v>
      </c>
      <c r="E140" s="1">
        <v>0</v>
      </c>
      <c r="F140" s="1">
        <v>0</v>
      </c>
      <c r="G140" s="1">
        <v>0</v>
      </c>
      <c r="H140" s="1">
        <v>284164</v>
      </c>
      <c r="I140" s="1">
        <f>AVERAGE(Data[[#This Row],[Total Recovered]],Data[[#This Row],[Total Cases]])</f>
        <v>38978.5</v>
      </c>
      <c r="J140" s="5">
        <f>Data[[#This Row],[Total Recovered]]/Data[[#This Row],[Total Cases]]</f>
        <v>0</v>
      </c>
    </row>
    <row r="141" spans="1:10" x14ac:dyDescent="0.2">
      <c r="A141">
        <v>140</v>
      </c>
      <c r="B141" t="s">
        <v>147</v>
      </c>
      <c r="C141" s="1">
        <v>74133</v>
      </c>
      <c r="D141" s="1">
        <v>1422</v>
      </c>
      <c r="E141" s="1">
        <v>72676</v>
      </c>
      <c r="F141" s="1">
        <v>35</v>
      </c>
      <c r="G141" s="1">
        <v>1048704</v>
      </c>
      <c r="H141" s="1">
        <v>1184817</v>
      </c>
      <c r="I141" s="1">
        <f>AVERAGE(Data[[#This Row],[Total Recovered]],Data[[#This Row],[Total Cases]])</f>
        <v>73404.5</v>
      </c>
      <c r="J141" s="5">
        <f>Data[[#This Row],[Total Recovered]]/Data[[#This Row],[Total Cases]]</f>
        <v>0.98034613464988607</v>
      </c>
    </row>
    <row r="142" spans="1:10" x14ac:dyDescent="0.2">
      <c r="A142">
        <v>141</v>
      </c>
      <c r="B142" t="s">
        <v>148</v>
      </c>
      <c r="C142" s="1">
        <v>72950</v>
      </c>
      <c r="D142" s="1">
        <v>1294</v>
      </c>
      <c r="E142" s="1">
        <v>71357</v>
      </c>
      <c r="F142" s="1">
        <v>299</v>
      </c>
      <c r="G142" s="1">
        <v>717867</v>
      </c>
      <c r="H142" s="1">
        <v>794045</v>
      </c>
      <c r="I142" s="1">
        <f>AVERAGE(Data[[#This Row],[Total Recovered]],Data[[#This Row],[Total Cases]])</f>
        <v>72153.5</v>
      </c>
      <c r="J142" s="5">
        <f>Data[[#This Row],[Total Recovered]]/Data[[#This Row],[Total Cases]]</f>
        <v>0.97816312542837558</v>
      </c>
    </row>
    <row r="143" spans="1:10" x14ac:dyDescent="0.2">
      <c r="A143">
        <v>142</v>
      </c>
      <c r="B143" t="s">
        <v>149</v>
      </c>
      <c r="C143" s="1">
        <v>70660</v>
      </c>
      <c r="D143" s="1">
        <v>688</v>
      </c>
      <c r="E143" s="1">
        <v>69949</v>
      </c>
      <c r="F143" s="1">
        <v>23</v>
      </c>
      <c r="G143" s="1">
        <v>576016</v>
      </c>
      <c r="H143" s="1">
        <v>412190</v>
      </c>
      <c r="I143" s="1">
        <f>AVERAGE(Data[[#This Row],[Total Recovered]],Data[[#This Row],[Total Cases]])</f>
        <v>70304.5</v>
      </c>
      <c r="J143" s="5">
        <f>Data[[#This Row],[Total Recovered]]/Data[[#This Row],[Total Cases]]</f>
        <v>0.98993772997452589</v>
      </c>
    </row>
    <row r="144" spans="1:10" x14ac:dyDescent="0.2">
      <c r="A144">
        <v>143</v>
      </c>
      <c r="B144" t="s">
        <v>150</v>
      </c>
      <c r="C144" s="1">
        <v>68820</v>
      </c>
      <c r="D144" s="1">
        <v>883</v>
      </c>
      <c r="E144" s="1">
        <v>66780</v>
      </c>
      <c r="F144" s="1">
        <v>1157</v>
      </c>
      <c r="G144" s="1">
        <v>667715</v>
      </c>
      <c r="H144" s="1">
        <v>909466</v>
      </c>
      <c r="I144" s="1">
        <f>AVERAGE(Data[[#This Row],[Total Recovered]],Data[[#This Row],[Total Cases]])</f>
        <v>67800</v>
      </c>
      <c r="J144" s="5">
        <f>Data[[#This Row],[Total Recovered]]/Data[[#This Row],[Total Cases]]</f>
        <v>0.97035745422842201</v>
      </c>
    </row>
    <row r="145" spans="1:10" x14ac:dyDescent="0.2">
      <c r="A145">
        <v>144</v>
      </c>
      <c r="B145" t="s">
        <v>151</v>
      </c>
      <c r="C145" s="1">
        <v>67827</v>
      </c>
      <c r="D145" s="1">
        <v>1419</v>
      </c>
      <c r="E145" s="1">
        <v>66370</v>
      </c>
      <c r="F145" s="1">
        <v>38</v>
      </c>
      <c r="G145" s="1">
        <v>524209</v>
      </c>
      <c r="H145" s="1">
        <v>29178077</v>
      </c>
      <c r="I145" s="1">
        <f>AVERAGE(Data[[#This Row],[Total Recovered]],Data[[#This Row],[Total Cases]])</f>
        <v>67098.5</v>
      </c>
      <c r="J145" s="5">
        <f>Data[[#This Row],[Total Recovered]]/Data[[#This Row],[Total Cases]]</f>
        <v>0.97851887891252742</v>
      </c>
    </row>
    <row r="146" spans="1:10" x14ac:dyDescent="0.2">
      <c r="A146">
        <v>145</v>
      </c>
      <c r="B146" t="s">
        <v>152</v>
      </c>
      <c r="C146" s="1">
        <v>63742</v>
      </c>
      <c r="D146" s="1">
        <v>5001</v>
      </c>
      <c r="E146" s="1">
        <v>58284</v>
      </c>
      <c r="F146" s="1">
        <v>457</v>
      </c>
      <c r="G146" s="1">
        <v>562941</v>
      </c>
      <c r="H146" s="1">
        <v>45992020</v>
      </c>
      <c r="I146" s="1">
        <f>AVERAGE(Data[[#This Row],[Total Recovered]],Data[[#This Row],[Total Cases]])</f>
        <v>61013</v>
      </c>
      <c r="J146" s="5">
        <f>Data[[#This Row],[Total Recovered]]/Data[[#This Row],[Total Cases]]</f>
        <v>0.91437356844780526</v>
      </c>
    </row>
    <row r="147" spans="1:10" x14ac:dyDescent="0.2">
      <c r="A147">
        <v>146</v>
      </c>
      <c r="B147" t="s">
        <v>153</v>
      </c>
      <c r="C147" s="1">
        <v>63665</v>
      </c>
      <c r="D147" s="1">
        <v>997</v>
      </c>
      <c r="E147" s="1">
        <v>62437</v>
      </c>
      <c r="F147" s="1">
        <v>231</v>
      </c>
      <c r="G147" s="1">
        <v>1009957</v>
      </c>
      <c r="H147" s="1">
        <v>4901981</v>
      </c>
      <c r="I147" s="1">
        <f>AVERAGE(Data[[#This Row],[Total Recovered]],Data[[#This Row],[Total Cases]])</f>
        <v>63051</v>
      </c>
      <c r="J147" s="5">
        <f>Data[[#This Row],[Total Recovered]]/Data[[#This Row],[Total Cases]]</f>
        <v>0.98071153695122903</v>
      </c>
    </row>
    <row r="148" spans="1:10" x14ac:dyDescent="0.2">
      <c r="A148">
        <v>147</v>
      </c>
      <c r="B148" t="s">
        <v>154</v>
      </c>
      <c r="C148" s="1">
        <v>63229</v>
      </c>
      <c r="D148" s="1">
        <v>413</v>
      </c>
      <c r="E148" s="1">
        <v>62756</v>
      </c>
      <c r="F148" s="1">
        <v>60</v>
      </c>
      <c r="G148" s="1">
        <v>401622</v>
      </c>
      <c r="H148" s="1">
        <v>567678</v>
      </c>
      <c r="I148" s="1">
        <f>AVERAGE(Data[[#This Row],[Total Recovered]],Data[[#This Row],[Total Cases]])</f>
        <v>62992.5</v>
      </c>
      <c r="J148" s="5">
        <f>Data[[#This Row],[Total Recovered]]/Data[[#This Row],[Total Cases]]</f>
        <v>0.99251925540495656</v>
      </c>
    </row>
    <row r="149" spans="1:10" x14ac:dyDescent="0.2">
      <c r="A149">
        <v>148</v>
      </c>
      <c r="B149" t="s">
        <v>155</v>
      </c>
      <c r="C149" s="1">
        <v>62605</v>
      </c>
      <c r="D149" s="1">
        <v>21</v>
      </c>
      <c r="E149" s="1">
        <v>61564</v>
      </c>
      <c r="F149" s="1">
        <v>1020</v>
      </c>
      <c r="G149" s="1">
        <v>2303734</v>
      </c>
      <c r="H149" s="1">
        <v>787941</v>
      </c>
      <c r="I149" s="1">
        <f>AVERAGE(Data[[#This Row],[Total Recovered]],Data[[#This Row],[Total Cases]])</f>
        <v>62084.5</v>
      </c>
      <c r="J149" s="5">
        <f>Data[[#This Row],[Total Recovered]]/Data[[#This Row],[Total Cases]]</f>
        <v>0.98337193514894972</v>
      </c>
    </row>
    <row r="150" spans="1:10" x14ac:dyDescent="0.2">
      <c r="A150">
        <v>149</v>
      </c>
      <c r="B150" t="s">
        <v>156</v>
      </c>
      <c r="C150" s="1">
        <v>57453</v>
      </c>
      <c r="D150" s="1">
        <v>3164</v>
      </c>
      <c r="E150" s="1">
        <v>54289</v>
      </c>
      <c r="F150" s="1">
        <v>0</v>
      </c>
      <c r="G150" s="1">
        <v>146269</v>
      </c>
      <c r="H150" s="1">
        <v>19364809</v>
      </c>
      <c r="I150" s="1">
        <f>AVERAGE(Data[[#This Row],[Total Recovered]],Data[[#This Row],[Total Cases]])</f>
        <v>55871</v>
      </c>
      <c r="J150" s="5">
        <f>Data[[#This Row],[Total Recovered]]/Data[[#This Row],[Total Cases]]</f>
        <v>0.94492889840391281</v>
      </c>
    </row>
    <row r="151" spans="1:10" x14ac:dyDescent="0.2">
      <c r="A151">
        <v>150</v>
      </c>
      <c r="B151" t="s">
        <v>157</v>
      </c>
      <c r="C151" s="1">
        <v>53492</v>
      </c>
      <c r="D151" s="1">
        <v>38</v>
      </c>
      <c r="E151" s="1">
        <v>53394</v>
      </c>
      <c r="F151" s="1">
        <v>60</v>
      </c>
      <c r="G151" s="1">
        <v>345742</v>
      </c>
      <c r="H151" s="1">
        <v>12624840</v>
      </c>
      <c r="I151" s="1">
        <f>AVERAGE(Data[[#This Row],[Total Recovered]],Data[[#This Row],[Total Cases]])</f>
        <v>53443</v>
      </c>
      <c r="J151" s="5">
        <f>Data[[#This Row],[Total Recovered]]/Data[[#This Row],[Total Cases]]</f>
        <v>0.99816795034771555</v>
      </c>
    </row>
    <row r="152" spans="1:10" x14ac:dyDescent="0.2">
      <c r="A152">
        <v>151</v>
      </c>
      <c r="B152" t="s">
        <v>158</v>
      </c>
      <c r="C152" s="1">
        <v>50665</v>
      </c>
      <c r="D152" s="1">
        <v>172</v>
      </c>
      <c r="E152" s="1">
        <v>50440</v>
      </c>
      <c r="F152" s="1">
        <v>53</v>
      </c>
      <c r="G152" s="1">
        <v>0</v>
      </c>
      <c r="H152" s="1">
        <v>99426</v>
      </c>
      <c r="I152" s="1">
        <f>AVERAGE(Data[[#This Row],[Total Recovered]],Data[[#This Row],[Total Cases]])</f>
        <v>50552.5</v>
      </c>
      <c r="J152" s="5">
        <f>Data[[#This Row],[Total Recovered]]/Data[[#This Row],[Total Cases]]</f>
        <v>0.99555906444290931</v>
      </c>
    </row>
    <row r="153" spans="1:10" x14ac:dyDescent="0.2">
      <c r="A153">
        <v>152</v>
      </c>
      <c r="B153" t="s">
        <v>159</v>
      </c>
      <c r="C153" s="1">
        <v>48981</v>
      </c>
      <c r="D153" s="1">
        <v>306</v>
      </c>
      <c r="E153" s="1">
        <v>48674</v>
      </c>
      <c r="F153" s="1">
        <v>1</v>
      </c>
      <c r="G153" s="1">
        <v>1621909</v>
      </c>
      <c r="H153" s="1">
        <v>2331533</v>
      </c>
      <c r="I153" s="1">
        <f>AVERAGE(Data[[#This Row],[Total Recovered]],Data[[#This Row],[Total Cases]])</f>
        <v>48827.5</v>
      </c>
      <c r="J153" s="5">
        <f>Data[[#This Row],[Total Recovered]]/Data[[#This Row],[Total Cases]]</f>
        <v>0.99373226353075683</v>
      </c>
    </row>
    <row r="154" spans="1:10" x14ac:dyDescent="0.2">
      <c r="A154">
        <v>153</v>
      </c>
      <c r="B154" t="s">
        <v>160</v>
      </c>
      <c r="C154" s="1">
        <v>47839</v>
      </c>
      <c r="D154" s="1">
        <v>165</v>
      </c>
      <c r="E154" s="1">
        <v>47563</v>
      </c>
      <c r="F154" s="1">
        <v>111</v>
      </c>
      <c r="G154" s="1">
        <v>249838</v>
      </c>
      <c r="H154" s="1">
        <v>77463</v>
      </c>
      <c r="I154" s="1">
        <f>AVERAGE(Data[[#This Row],[Total Recovered]],Data[[#This Row],[Total Cases]])</f>
        <v>47701</v>
      </c>
      <c r="J154" s="5">
        <f>Data[[#This Row],[Total Recovered]]/Data[[#This Row],[Total Cases]]</f>
        <v>0.99423064863395971</v>
      </c>
    </row>
    <row r="155" spans="1:10" x14ac:dyDescent="0.2">
      <c r="A155">
        <v>154</v>
      </c>
      <c r="B155" t="s">
        <v>161</v>
      </c>
      <c r="C155" s="1">
        <v>46750</v>
      </c>
      <c r="D155" s="1">
        <v>670</v>
      </c>
      <c r="E155" s="1">
        <v>43982</v>
      </c>
      <c r="F155" s="1">
        <v>2098</v>
      </c>
      <c r="G155" s="1">
        <v>249149</v>
      </c>
      <c r="H155" s="1">
        <v>9292169</v>
      </c>
      <c r="I155" s="1">
        <f>AVERAGE(Data[[#This Row],[Total Recovered]],Data[[#This Row],[Total Cases]])</f>
        <v>45366</v>
      </c>
      <c r="J155" s="5">
        <f>Data[[#This Row],[Total Recovered]]/Data[[#This Row],[Total Cases]]</f>
        <v>0.94079144385026736</v>
      </c>
    </row>
    <row r="156" spans="1:10" x14ac:dyDescent="0.2">
      <c r="A156">
        <v>155</v>
      </c>
      <c r="B156" t="s">
        <v>162</v>
      </c>
      <c r="C156" s="1">
        <v>45986</v>
      </c>
      <c r="D156" s="1">
        <v>295</v>
      </c>
      <c r="E156" s="1">
        <v>44720</v>
      </c>
      <c r="F156" s="1">
        <v>971</v>
      </c>
      <c r="G156" s="1">
        <v>496693</v>
      </c>
      <c r="H156" s="1">
        <v>165529</v>
      </c>
      <c r="I156" s="1">
        <f>AVERAGE(Data[[#This Row],[Total Recovered]],Data[[#This Row],[Total Cases]])</f>
        <v>45353</v>
      </c>
      <c r="J156" s="5">
        <f>Data[[#This Row],[Total Recovered]]/Data[[#This Row],[Total Cases]]</f>
        <v>0.97246988213804197</v>
      </c>
    </row>
    <row r="157" spans="1:10" x14ac:dyDescent="0.2">
      <c r="A157">
        <v>156</v>
      </c>
      <c r="B157" t="s">
        <v>163</v>
      </c>
      <c r="C157" s="1">
        <v>43993</v>
      </c>
      <c r="D157" s="1">
        <v>236</v>
      </c>
      <c r="E157" s="1">
        <v>42438</v>
      </c>
      <c r="F157" s="1">
        <v>1319</v>
      </c>
      <c r="G157" s="1">
        <v>177885</v>
      </c>
      <c r="H157" s="1">
        <v>107609</v>
      </c>
      <c r="I157" s="1">
        <f>AVERAGE(Data[[#This Row],[Total Recovered]],Data[[#This Row],[Total Cases]])</f>
        <v>43215.5</v>
      </c>
      <c r="J157" s="5">
        <f>Data[[#This Row],[Total Recovered]]/Data[[#This Row],[Total Cases]]</f>
        <v>0.96465346759711768</v>
      </c>
    </row>
    <row r="158" spans="1:10" x14ac:dyDescent="0.2">
      <c r="A158">
        <v>157</v>
      </c>
      <c r="B158" t="s">
        <v>164</v>
      </c>
      <c r="C158" s="1">
        <v>42664</v>
      </c>
      <c r="D158" s="1">
        <v>846</v>
      </c>
      <c r="E158" s="1">
        <v>0</v>
      </c>
      <c r="F158" s="1">
        <v>0</v>
      </c>
      <c r="G158" s="1">
        <v>0</v>
      </c>
      <c r="H158" s="1">
        <v>63298550</v>
      </c>
      <c r="I158" s="1">
        <f>AVERAGE(Data[[#This Row],[Total Recovered]],Data[[#This Row],[Total Cases]])</f>
        <v>21332</v>
      </c>
      <c r="J158" s="5">
        <f>Data[[#This Row],[Total Recovered]]/Data[[#This Row],[Total Cases]]</f>
        <v>0</v>
      </c>
    </row>
    <row r="159" spans="1:10" x14ac:dyDescent="0.2">
      <c r="A159">
        <v>158</v>
      </c>
      <c r="B159" t="s">
        <v>165</v>
      </c>
      <c r="C159" s="1">
        <v>42002</v>
      </c>
      <c r="D159" s="1">
        <v>188</v>
      </c>
      <c r="E159" s="1">
        <v>0</v>
      </c>
      <c r="F159" s="1">
        <v>0</v>
      </c>
      <c r="G159" s="1">
        <v>176919</v>
      </c>
      <c r="H159" s="1">
        <v>286259</v>
      </c>
      <c r="I159" s="1">
        <f>AVERAGE(Data[[#This Row],[Total Recovered]],Data[[#This Row],[Total Cases]])</f>
        <v>21001</v>
      </c>
      <c r="J159" s="5">
        <f>Data[[#This Row],[Total Recovered]]/Data[[#This Row],[Total Cases]]</f>
        <v>0</v>
      </c>
    </row>
    <row r="160" spans="1:10" x14ac:dyDescent="0.2">
      <c r="A160">
        <v>159</v>
      </c>
      <c r="B160" t="s">
        <v>166</v>
      </c>
      <c r="C160" s="1">
        <v>41652</v>
      </c>
      <c r="D160" s="1">
        <v>1043</v>
      </c>
      <c r="E160" s="1">
        <v>39943</v>
      </c>
      <c r="F160" s="1">
        <v>666</v>
      </c>
      <c r="G160" s="1">
        <v>358675</v>
      </c>
      <c r="H160" s="1">
        <v>1274727</v>
      </c>
      <c r="I160" s="1">
        <f>AVERAGE(Data[[#This Row],[Total Recovered]],Data[[#This Row],[Total Cases]])</f>
        <v>40797.5</v>
      </c>
      <c r="J160" s="5">
        <f>Data[[#This Row],[Total Recovered]]/Data[[#This Row],[Total Cases]]</f>
        <v>0.958969557284164</v>
      </c>
    </row>
    <row r="161" spans="1:10" x14ac:dyDescent="0.2">
      <c r="A161">
        <v>160</v>
      </c>
      <c r="B161" t="s">
        <v>167</v>
      </c>
      <c r="C161" s="1">
        <v>39354</v>
      </c>
      <c r="D161" s="1">
        <v>290</v>
      </c>
      <c r="E161" s="1">
        <v>39061</v>
      </c>
      <c r="F161" s="1">
        <v>3</v>
      </c>
      <c r="G161" s="1">
        <v>806803</v>
      </c>
      <c r="H161" s="1">
        <v>8680837</v>
      </c>
      <c r="I161" s="1">
        <f>AVERAGE(Data[[#This Row],[Total Recovered]],Data[[#This Row],[Total Cases]])</f>
        <v>39207.5</v>
      </c>
      <c r="J161" s="5">
        <f>Data[[#This Row],[Total Recovered]]/Data[[#This Row],[Total Cases]]</f>
        <v>0.99255475936372417</v>
      </c>
    </row>
    <row r="162" spans="1:10" x14ac:dyDescent="0.2">
      <c r="A162">
        <v>161</v>
      </c>
      <c r="B162" t="s">
        <v>168</v>
      </c>
      <c r="C162" s="1">
        <v>38240</v>
      </c>
      <c r="D162" s="1">
        <v>467</v>
      </c>
      <c r="E162" s="1">
        <v>37757</v>
      </c>
      <c r="F162" s="1">
        <v>16</v>
      </c>
      <c r="G162" s="1">
        <v>660107</v>
      </c>
      <c r="H162" s="1">
        <v>13865691</v>
      </c>
      <c r="I162" s="1">
        <f>AVERAGE(Data[[#This Row],[Total Recovered]],Data[[#This Row],[Total Cases]])</f>
        <v>37998.5</v>
      </c>
      <c r="J162" s="5">
        <f>Data[[#This Row],[Total Recovered]]/Data[[#This Row],[Total Cases]]</f>
        <v>0.98736924686192473</v>
      </c>
    </row>
    <row r="163" spans="1:10" x14ac:dyDescent="0.2">
      <c r="A163">
        <v>162</v>
      </c>
      <c r="B163" t="s">
        <v>169</v>
      </c>
      <c r="C163" s="1">
        <v>38008</v>
      </c>
      <c r="D163" s="1">
        <v>116</v>
      </c>
      <c r="E163" s="1">
        <v>0</v>
      </c>
      <c r="F163" s="1">
        <v>0</v>
      </c>
      <c r="G163" s="1">
        <v>150753</v>
      </c>
      <c r="H163" s="1">
        <v>85732</v>
      </c>
      <c r="I163" s="1">
        <f>AVERAGE(Data[[#This Row],[Total Recovered]],Data[[#This Row],[Total Cases]])</f>
        <v>19004</v>
      </c>
      <c r="J163" s="5">
        <f>Data[[#This Row],[Total Recovered]]/Data[[#This Row],[Total Cases]]</f>
        <v>0</v>
      </c>
    </row>
    <row r="164" spans="1:10" x14ac:dyDescent="0.2">
      <c r="A164">
        <v>163</v>
      </c>
      <c r="B164" t="s">
        <v>170</v>
      </c>
      <c r="C164" s="1">
        <v>37491</v>
      </c>
      <c r="D164" s="1">
        <v>833</v>
      </c>
      <c r="E164" s="1">
        <v>36366</v>
      </c>
      <c r="F164" s="1">
        <v>292</v>
      </c>
      <c r="G164" s="1">
        <v>257839</v>
      </c>
      <c r="H164" s="1">
        <v>400516</v>
      </c>
      <c r="I164" s="1">
        <f>AVERAGE(Data[[#This Row],[Total Recovered]],Data[[#This Row],[Total Cases]])</f>
        <v>36928.5</v>
      </c>
      <c r="J164" s="5">
        <f>Data[[#This Row],[Total Recovered]]/Data[[#This Row],[Total Cases]]</f>
        <v>0.96999279827158513</v>
      </c>
    </row>
    <row r="165" spans="1:10" x14ac:dyDescent="0.2">
      <c r="A165">
        <v>164</v>
      </c>
      <c r="B165" t="s">
        <v>171</v>
      </c>
      <c r="C165" s="1">
        <v>34790</v>
      </c>
      <c r="D165" s="1">
        <v>723</v>
      </c>
      <c r="E165" s="1">
        <v>25980</v>
      </c>
      <c r="F165" s="1">
        <v>8087</v>
      </c>
      <c r="G165" s="1">
        <v>431221</v>
      </c>
      <c r="H165" s="1">
        <v>2175699</v>
      </c>
      <c r="I165" s="1">
        <f>AVERAGE(Data[[#This Row],[Total Recovered]],Data[[#This Row],[Total Cases]])</f>
        <v>30385</v>
      </c>
      <c r="J165" s="5">
        <f>Data[[#This Row],[Total Recovered]]/Data[[#This Row],[Total Cases]]</f>
        <v>0.74676631215866629</v>
      </c>
    </row>
    <row r="166" spans="1:10" x14ac:dyDescent="0.2">
      <c r="A166">
        <v>165</v>
      </c>
      <c r="B166" t="s">
        <v>172</v>
      </c>
      <c r="C166" s="1">
        <v>34658</v>
      </c>
      <c r="D166" s="1">
        <v>28</v>
      </c>
      <c r="E166" s="1">
        <v>0</v>
      </c>
      <c r="F166" s="1">
        <v>0</v>
      </c>
      <c r="G166" s="1">
        <v>778000</v>
      </c>
      <c r="H166" s="1">
        <v>49233</v>
      </c>
      <c r="I166" s="1">
        <f>AVERAGE(Data[[#This Row],[Total Recovered]],Data[[#This Row],[Total Cases]])</f>
        <v>17329</v>
      </c>
      <c r="J166" s="5">
        <f>Data[[#This Row],[Total Recovered]]/Data[[#This Row],[Total Cases]]</f>
        <v>0</v>
      </c>
    </row>
    <row r="167" spans="1:10" x14ac:dyDescent="0.2">
      <c r="A167">
        <v>166</v>
      </c>
      <c r="B167" t="s">
        <v>173</v>
      </c>
      <c r="C167" s="1">
        <v>34076</v>
      </c>
      <c r="D167" s="1">
        <v>860</v>
      </c>
      <c r="E167" s="1">
        <v>33033</v>
      </c>
      <c r="F167" s="1">
        <v>183</v>
      </c>
      <c r="G167" s="1">
        <v>132422</v>
      </c>
      <c r="H167" s="1">
        <v>11680283</v>
      </c>
      <c r="I167" s="1">
        <f>AVERAGE(Data[[#This Row],[Total Recovered]],Data[[#This Row],[Total Cases]])</f>
        <v>33554.5</v>
      </c>
      <c r="J167" s="5">
        <f>Data[[#This Row],[Total Recovered]]/Data[[#This Row],[Total Cases]]</f>
        <v>0.96939194741166801</v>
      </c>
    </row>
    <row r="168" spans="1:10" x14ac:dyDescent="0.2">
      <c r="A168">
        <v>167</v>
      </c>
      <c r="B168" t="s">
        <v>174</v>
      </c>
      <c r="C168" s="1">
        <v>32783</v>
      </c>
      <c r="D168" s="1">
        <v>743</v>
      </c>
      <c r="E168" s="1">
        <v>31957</v>
      </c>
      <c r="F168" s="1">
        <v>83</v>
      </c>
      <c r="G168" s="1">
        <v>789342</v>
      </c>
      <c r="H168" s="1">
        <v>21473764</v>
      </c>
      <c r="I168" s="1">
        <f>AVERAGE(Data[[#This Row],[Total Recovered]],Data[[#This Row],[Total Cases]])</f>
        <v>32370</v>
      </c>
      <c r="J168" s="5">
        <f>Data[[#This Row],[Total Recovered]]/Data[[#This Row],[Total Cases]]</f>
        <v>0.97480401427569163</v>
      </c>
    </row>
    <row r="169" spans="1:10" x14ac:dyDescent="0.2">
      <c r="A169">
        <v>168</v>
      </c>
      <c r="B169" t="s">
        <v>175</v>
      </c>
      <c r="C169" s="1">
        <v>31472</v>
      </c>
      <c r="D169" s="1">
        <v>37</v>
      </c>
      <c r="E169" s="1">
        <v>8553</v>
      </c>
      <c r="F169" s="1">
        <v>22882</v>
      </c>
      <c r="G169" s="1">
        <v>222773</v>
      </c>
      <c r="H169" s="1">
        <v>67277</v>
      </c>
      <c r="I169" s="1">
        <f>AVERAGE(Data[[#This Row],[Total Recovered]],Data[[#This Row],[Total Cases]])</f>
        <v>20012.5</v>
      </c>
      <c r="J169" s="5">
        <f>Data[[#This Row],[Total Recovered]]/Data[[#This Row],[Total Cases]]</f>
        <v>0.27176537874936452</v>
      </c>
    </row>
    <row r="170" spans="1:10" x14ac:dyDescent="0.2">
      <c r="A170">
        <v>169</v>
      </c>
      <c r="B170" t="s">
        <v>176</v>
      </c>
      <c r="C170" s="1">
        <v>29803</v>
      </c>
      <c r="D170" s="1">
        <v>409</v>
      </c>
      <c r="E170" s="1">
        <v>29095</v>
      </c>
      <c r="F170" s="1">
        <v>299</v>
      </c>
      <c r="G170" s="1">
        <v>210983</v>
      </c>
      <c r="H170" s="1">
        <v>185113</v>
      </c>
      <c r="I170" s="1">
        <f>AVERAGE(Data[[#This Row],[Total Recovered]],Data[[#This Row],[Total Cases]])</f>
        <v>29449</v>
      </c>
      <c r="J170" s="5">
        <f>Data[[#This Row],[Total Recovered]]/Data[[#This Row],[Total Cases]]</f>
        <v>0.97624400228164954</v>
      </c>
    </row>
    <row r="171" spans="1:10" x14ac:dyDescent="0.2">
      <c r="A171">
        <v>170</v>
      </c>
      <c r="B171" t="s">
        <v>177</v>
      </c>
      <c r="C171" s="1">
        <v>27989</v>
      </c>
      <c r="D171" s="1">
        <v>163</v>
      </c>
      <c r="E171" s="1">
        <v>27823</v>
      </c>
      <c r="F171" s="1">
        <v>3</v>
      </c>
      <c r="G171" s="1">
        <v>604310</v>
      </c>
      <c r="H171" s="1">
        <v>12784726</v>
      </c>
      <c r="I171" s="1">
        <f>AVERAGE(Data[[#This Row],[Total Recovered]],Data[[#This Row],[Total Cases]])</f>
        <v>27906</v>
      </c>
      <c r="J171" s="5">
        <f>Data[[#This Row],[Total Recovered]]/Data[[#This Row],[Total Cases]]</f>
        <v>0.99406909857443992</v>
      </c>
    </row>
    <row r="172" spans="1:10" x14ac:dyDescent="0.2">
      <c r="A172">
        <v>171</v>
      </c>
      <c r="B172" t="s">
        <v>178</v>
      </c>
      <c r="C172" s="1">
        <v>27318</v>
      </c>
      <c r="D172" s="1">
        <v>1361</v>
      </c>
      <c r="E172" s="1">
        <v>13182</v>
      </c>
      <c r="F172" s="1">
        <v>12775</v>
      </c>
      <c r="G172" s="1">
        <v>400466</v>
      </c>
      <c r="H172" s="1">
        <v>16841795</v>
      </c>
      <c r="I172" s="1">
        <f>AVERAGE(Data[[#This Row],[Total Recovered]],Data[[#This Row],[Total Cases]])</f>
        <v>20250</v>
      </c>
      <c r="J172" s="5">
        <f>Data[[#This Row],[Total Recovered]]/Data[[#This Row],[Total Cases]]</f>
        <v>0.48253898528442785</v>
      </c>
    </row>
    <row r="173" spans="1:10" x14ac:dyDescent="0.2">
      <c r="A173">
        <v>172</v>
      </c>
      <c r="B173" t="s">
        <v>179</v>
      </c>
      <c r="C173" s="1">
        <v>25375</v>
      </c>
      <c r="D173" s="1">
        <v>386</v>
      </c>
      <c r="E173" s="1">
        <v>24006</v>
      </c>
      <c r="F173" s="1">
        <v>983</v>
      </c>
      <c r="G173" s="1">
        <v>347815</v>
      </c>
      <c r="H173" s="1">
        <v>5797805</v>
      </c>
      <c r="I173" s="1">
        <f>AVERAGE(Data[[#This Row],[Total Recovered]],Data[[#This Row],[Total Cases]])</f>
        <v>24690.5</v>
      </c>
      <c r="J173" s="5">
        <f>Data[[#This Row],[Total Recovered]]/Data[[#This Row],[Total Cases]]</f>
        <v>0.94604926108374388</v>
      </c>
    </row>
    <row r="174" spans="1:10" x14ac:dyDescent="0.2">
      <c r="A174">
        <v>173</v>
      </c>
      <c r="B174" t="s">
        <v>180</v>
      </c>
      <c r="C174" s="1">
        <v>24575</v>
      </c>
      <c r="D174" s="1">
        <v>153</v>
      </c>
      <c r="E174" s="1">
        <v>0</v>
      </c>
      <c r="F174" s="1">
        <v>0</v>
      </c>
      <c r="G174" s="1">
        <v>0</v>
      </c>
      <c r="H174" s="1">
        <v>721159</v>
      </c>
      <c r="I174" s="1">
        <f>AVERAGE(Data[[#This Row],[Total Recovered]],Data[[#This Row],[Total Cases]])</f>
        <v>12287.5</v>
      </c>
      <c r="J174" s="5">
        <f>Data[[#This Row],[Total Recovered]]/Data[[#This Row],[Total Cases]]</f>
        <v>0</v>
      </c>
    </row>
    <row r="175" spans="1:10" x14ac:dyDescent="0.2">
      <c r="A175">
        <v>174</v>
      </c>
      <c r="B175" t="s">
        <v>181</v>
      </c>
      <c r="C175" s="1">
        <v>23427</v>
      </c>
      <c r="D175" s="1">
        <v>122</v>
      </c>
      <c r="E175" s="1">
        <v>23276</v>
      </c>
      <c r="F175" s="1">
        <v>29</v>
      </c>
      <c r="G175" s="1">
        <v>157634</v>
      </c>
      <c r="H175" s="1">
        <v>34085</v>
      </c>
      <c r="I175" s="1">
        <f>AVERAGE(Data[[#This Row],[Total Recovered]],Data[[#This Row],[Total Cases]])</f>
        <v>23351.5</v>
      </c>
      <c r="J175" s="5">
        <f>Data[[#This Row],[Total Recovered]]/Data[[#This Row],[Total Cases]]</f>
        <v>0.99355444572501816</v>
      </c>
    </row>
    <row r="176" spans="1:10" x14ac:dyDescent="0.2">
      <c r="A176">
        <v>175</v>
      </c>
      <c r="B176" t="s">
        <v>182</v>
      </c>
      <c r="C176" s="1">
        <v>23415</v>
      </c>
      <c r="D176" s="1">
        <v>138</v>
      </c>
      <c r="E176" s="1">
        <v>23102</v>
      </c>
      <c r="F176" s="1">
        <v>175</v>
      </c>
      <c r="G176" s="1">
        <v>278529</v>
      </c>
      <c r="H176" s="1">
        <v>1369429</v>
      </c>
      <c r="I176" s="1">
        <f>AVERAGE(Data[[#This Row],[Total Recovered]],Data[[#This Row],[Total Cases]])</f>
        <v>23258.5</v>
      </c>
      <c r="J176" s="5">
        <f>Data[[#This Row],[Total Recovered]]/Data[[#This Row],[Total Cases]]</f>
        <v>0.98663250053384588</v>
      </c>
    </row>
    <row r="177" spans="1:10" x14ac:dyDescent="0.2">
      <c r="A177">
        <v>176</v>
      </c>
      <c r="B177" t="s">
        <v>183</v>
      </c>
      <c r="C177" s="1">
        <v>22676</v>
      </c>
      <c r="D177" s="1">
        <v>58</v>
      </c>
      <c r="E177" s="1">
        <v>0</v>
      </c>
      <c r="F177" s="1">
        <v>0</v>
      </c>
      <c r="G177" s="1">
        <v>54967</v>
      </c>
      <c r="H177" s="1">
        <v>117489</v>
      </c>
      <c r="I177" s="1">
        <f>AVERAGE(Data[[#This Row],[Total Recovered]],Data[[#This Row],[Total Cases]])</f>
        <v>11338</v>
      </c>
      <c r="J177" s="5">
        <f>Data[[#This Row],[Total Recovered]]/Data[[#This Row],[Total Cases]]</f>
        <v>0</v>
      </c>
    </row>
    <row r="178" spans="1:10" x14ac:dyDescent="0.2">
      <c r="A178">
        <v>177</v>
      </c>
      <c r="B178" t="s">
        <v>184</v>
      </c>
      <c r="C178" s="1">
        <v>22025</v>
      </c>
      <c r="D178" s="1">
        <v>396</v>
      </c>
      <c r="E178" s="1">
        <v>21596</v>
      </c>
      <c r="F178" s="1">
        <v>33</v>
      </c>
      <c r="G178" s="1">
        <v>248995</v>
      </c>
      <c r="H178" s="1">
        <v>22102838</v>
      </c>
      <c r="I178" s="1">
        <f>AVERAGE(Data[[#This Row],[Total Recovered]],Data[[#This Row],[Total Cases]])</f>
        <v>21810.5</v>
      </c>
      <c r="J178" s="5">
        <f>Data[[#This Row],[Total Recovered]]/Data[[#This Row],[Total Cases]]</f>
        <v>0.98052213393870602</v>
      </c>
    </row>
    <row r="179" spans="1:10" x14ac:dyDescent="0.2">
      <c r="A179">
        <v>178</v>
      </c>
      <c r="B179" t="s">
        <v>185</v>
      </c>
      <c r="C179" s="1">
        <v>21340</v>
      </c>
      <c r="D179" s="1">
        <v>89</v>
      </c>
      <c r="E179" s="1">
        <v>21237</v>
      </c>
      <c r="F179" s="1">
        <v>14</v>
      </c>
      <c r="G179" s="1">
        <v>112457</v>
      </c>
      <c r="H179" s="1">
        <v>38387</v>
      </c>
      <c r="I179" s="1">
        <f>AVERAGE(Data[[#This Row],[Total Recovered]],Data[[#This Row],[Total Cases]])</f>
        <v>21288.5</v>
      </c>
      <c r="J179" s="5">
        <f>Data[[#This Row],[Total Recovered]]/Data[[#This Row],[Total Cases]]</f>
        <v>0.99517338331771321</v>
      </c>
    </row>
    <row r="180" spans="1:10" x14ac:dyDescent="0.2">
      <c r="A180">
        <v>179</v>
      </c>
      <c r="B180" t="s">
        <v>186</v>
      </c>
      <c r="C180" s="1">
        <v>20399</v>
      </c>
      <c r="D180" s="1">
        <v>111</v>
      </c>
      <c r="E180" s="1">
        <v>16579</v>
      </c>
      <c r="F180" s="1">
        <v>3709</v>
      </c>
      <c r="G180" s="1">
        <v>534283</v>
      </c>
      <c r="H180" s="1">
        <v>33704</v>
      </c>
      <c r="I180" s="1">
        <f>AVERAGE(Data[[#This Row],[Total Recovered]],Data[[#This Row],[Total Cases]])</f>
        <v>18489</v>
      </c>
      <c r="J180" s="5">
        <f>Data[[#This Row],[Total Recovered]]/Data[[#This Row],[Total Cases]]</f>
        <v>0.81273591842737392</v>
      </c>
    </row>
    <row r="181" spans="1:10" x14ac:dyDescent="0.2">
      <c r="A181">
        <v>180</v>
      </c>
      <c r="B181" t="s">
        <v>187</v>
      </c>
      <c r="C181" s="1">
        <v>19680</v>
      </c>
      <c r="D181" s="1">
        <v>238</v>
      </c>
      <c r="E181" s="1">
        <v>19358</v>
      </c>
      <c r="F181" s="1">
        <v>84</v>
      </c>
      <c r="G181" s="1">
        <v>182981</v>
      </c>
      <c r="H181" s="1">
        <v>113475</v>
      </c>
      <c r="I181" s="1">
        <f>AVERAGE(Data[[#This Row],[Total Recovered]],Data[[#This Row],[Total Cases]])</f>
        <v>19519</v>
      </c>
      <c r="J181" s="5">
        <f>Data[[#This Row],[Total Recovered]]/Data[[#This Row],[Total Cases]]</f>
        <v>0.98363821138211383</v>
      </c>
    </row>
    <row r="182" spans="1:10" x14ac:dyDescent="0.2">
      <c r="A182">
        <v>181</v>
      </c>
      <c r="B182" t="s">
        <v>188</v>
      </c>
      <c r="C182" s="1">
        <v>18766</v>
      </c>
      <c r="D182" s="1">
        <v>157</v>
      </c>
      <c r="E182" s="1">
        <v>18593</v>
      </c>
      <c r="F182" s="1">
        <v>16</v>
      </c>
      <c r="G182" s="1">
        <v>1024947</v>
      </c>
      <c r="H182" s="1">
        <v>61939</v>
      </c>
      <c r="I182" s="1">
        <f>AVERAGE(Data[[#This Row],[Total Recovered]],Data[[#This Row],[Total Cases]])</f>
        <v>18679.5</v>
      </c>
      <c r="J182" s="5">
        <f>Data[[#This Row],[Total Recovered]]/Data[[#This Row],[Total Cases]]</f>
        <v>0.99078120004263026</v>
      </c>
    </row>
    <row r="183" spans="1:10" x14ac:dyDescent="0.2">
      <c r="A183">
        <v>182</v>
      </c>
      <c r="B183" t="s">
        <v>189</v>
      </c>
      <c r="C183" s="1">
        <v>18491</v>
      </c>
      <c r="D183" s="1">
        <v>225</v>
      </c>
      <c r="E183" s="1">
        <v>4225</v>
      </c>
      <c r="F183" s="1">
        <v>14041</v>
      </c>
      <c r="G183" s="1">
        <v>0</v>
      </c>
      <c r="H183" s="1">
        <v>6779100</v>
      </c>
      <c r="I183" s="1">
        <f>AVERAGE(Data[[#This Row],[Total Recovered]],Data[[#This Row],[Total Cases]])</f>
        <v>11358</v>
      </c>
      <c r="J183" s="5">
        <f>Data[[#This Row],[Total Recovered]]/Data[[#This Row],[Total Cases]]</f>
        <v>0.22848953544967823</v>
      </c>
    </row>
    <row r="184" spans="1:10" x14ac:dyDescent="0.2">
      <c r="A184">
        <v>183</v>
      </c>
      <c r="B184" t="s">
        <v>190</v>
      </c>
      <c r="C184" s="1">
        <v>18368</v>
      </c>
      <c r="D184" s="1">
        <v>138</v>
      </c>
      <c r="E184" s="1">
        <v>18115</v>
      </c>
      <c r="F184" s="1">
        <v>115</v>
      </c>
      <c r="G184" s="1">
        <v>410280</v>
      </c>
      <c r="H184" s="1">
        <v>11618511</v>
      </c>
      <c r="I184" s="1">
        <f>AVERAGE(Data[[#This Row],[Total Recovered]],Data[[#This Row],[Total Cases]])</f>
        <v>18241.5</v>
      </c>
      <c r="J184" s="5">
        <f>Data[[#This Row],[Total Recovered]]/Data[[#This Row],[Total Cases]]</f>
        <v>0.9862260452961672</v>
      </c>
    </row>
    <row r="185" spans="1:10" x14ac:dyDescent="0.2">
      <c r="A185">
        <v>184</v>
      </c>
      <c r="B185" t="s">
        <v>191</v>
      </c>
      <c r="C185" s="1">
        <v>17786</v>
      </c>
      <c r="D185" s="1">
        <v>125</v>
      </c>
      <c r="E185" s="1">
        <v>17264</v>
      </c>
      <c r="F185" s="1">
        <v>397</v>
      </c>
      <c r="G185" s="1">
        <v>0</v>
      </c>
      <c r="H185" s="1">
        <v>9957464</v>
      </c>
      <c r="I185" s="1">
        <f>AVERAGE(Data[[#This Row],[Total Recovered]],Data[[#This Row],[Total Cases]])</f>
        <v>17525</v>
      </c>
      <c r="J185" s="5">
        <f>Data[[#This Row],[Total Recovered]]/Data[[#This Row],[Total Cases]]</f>
        <v>0.97065107387833127</v>
      </c>
    </row>
    <row r="186" spans="1:10" x14ac:dyDescent="0.2">
      <c r="A186">
        <v>185</v>
      </c>
      <c r="B186" t="s">
        <v>192</v>
      </c>
      <c r="C186" s="1">
        <v>17190</v>
      </c>
      <c r="D186" s="1">
        <v>183</v>
      </c>
      <c r="E186" s="1">
        <v>16883</v>
      </c>
      <c r="F186" s="1">
        <v>124</v>
      </c>
      <c r="G186" s="1">
        <v>365697</v>
      </c>
      <c r="H186" s="1">
        <v>1496662</v>
      </c>
      <c r="I186" s="1">
        <f>AVERAGE(Data[[#This Row],[Total Recovered]],Data[[#This Row],[Total Cases]])</f>
        <v>17036.5</v>
      </c>
      <c r="J186" s="5">
        <f>Data[[#This Row],[Total Recovered]]/Data[[#This Row],[Total Cases]]</f>
        <v>0.98214077952297851</v>
      </c>
    </row>
    <row r="187" spans="1:10" x14ac:dyDescent="0.2">
      <c r="A187">
        <v>186</v>
      </c>
      <c r="B187" t="s">
        <v>193</v>
      </c>
      <c r="C187" s="1">
        <v>16734</v>
      </c>
      <c r="D187" s="1">
        <v>13</v>
      </c>
      <c r="E187" s="1">
        <v>15638</v>
      </c>
      <c r="F187" s="1">
        <v>1083</v>
      </c>
      <c r="G187" s="1">
        <v>535009</v>
      </c>
      <c r="H187" s="1">
        <v>107749</v>
      </c>
      <c r="I187" s="1">
        <f>AVERAGE(Data[[#This Row],[Total Recovered]],Data[[#This Row],[Total Cases]])</f>
        <v>16186</v>
      </c>
      <c r="J187" s="5">
        <f>Data[[#This Row],[Total Recovered]]/Data[[#This Row],[Total Cases]]</f>
        <v>0.93450460141030234</v>
      </c>
    </row>
    <row r="188" spans="1:10" x14ac:dyDescent="0.2">
      <c r="A188">
        <v>187</v>
      </c>
      <c r="B188" t="s">
        <v>194</v>
      </c>
      <c r="C188" s="1">
        <v>16087</v>
      </c>
      <c r="D188" s="1">
        <v>29</v>
      </c>
      <c r="E188" s="1">
        <v>1605</v>
      </c>
      <c r="F188" s="1">
        <v>14453</v>
      </c>
      <c r="G188" s="1">
        <v>187397</v>
      </c>
      <c r="H188" s="1">
        <v>202239</v>
      </c>
      <c r="I188" s="1">
        <f>AVERAGE(Data[[#This Row],[Total Recovered]],Data[[#This Row],[Total Cases]])</f>
        <v>8846</v>
      </c>
      <c r="J188" s="5">
        <f>Data[[#This Row],[Total Recovered]]/Data[[#This Row],[Total Cases]]</f>
        <v>9.9770000621619948E-2</v>
      </c>
    </row>
    <row r="189" spans="1:10" x14ac:dyDescent="0.2">
      <c r="A189">
        <v>188</v>
      </c>
      <c r="B189" t="s">
        <v>195</v>
      </c>
      <c r="C189" s="1">
        <v>16056</v>
      </c>
      <c r="D189" s="1">
        <v>65</v>
      </c>
      <c r="E189" s="1">
        <v>15982</v>
      </c>
      <c r="F189" s="1">
        <v>9</v>
      </c>
      <c r="G189" s="1">
        <v>78646</v>
      </c>
      <c r="H189" s="1">
        <v>39783</v>
      </c>
      <c r="I189" s="1">
        <f>AVERAGE(Data[[#This Row],[Total Recovered]],Data[[#This Row],[Total Cases]])</f>
        <v>16019</v>
      </c>
      <c r="J189" s="5">
        <f>Data[[#This Row],[Total Recovered]]/Data[[#This Row],[Total Cases]]</f>
        <v>0.99539113104135524</v>
      </c>
    </row>
    <row r="190" spans="1:10" x14ac:dyDescent="0.2">
      <c r="A190">
        <v>189</v>
      </c>
      <c r="B190" t="s">
        <v>196</v>
      </c>
      <c r="C190" s="1">
        <v>15760</v>
      </c>
      <c r="D190" s="1">
        <v>74</v>
      </c>
      <c r="E190" s="1">
        <v>15673</v>
      </c>
      <c r="F190" s="1">
        <v>13</v>
      </c>
      <c r="G190" s="1">
        <v>229344</v>
      </c>
      <c r="H190" s="1">
        <v>72344</v>
      </c>
      <c r="I190" s="1">
        <f>AVERAGE(Data[[#This Row],[Total Recovered]],Data[[#This Row],[Total Cases]])</f>
        <v>15716.5</v>
      </c>
      <c r="J190" s="5">
        <f>Data[[#This Row],[Total Recovered]]/Data[[#This Row],[Total Cases]]</f>
        <v>0.99447969543147208</v>
      </c>
    </row>
    <row r="191" spans="1:10" x14ac:dyDescent="0.2">
      <c r="A191">
        <v>190</v>
      </c>
      <c r="B191" t="s">
        <v>197</v>
      </c>
      <c r="C191" s="1">
        <v>15690</v>
      </c>
      <c r="D191" s="1">
        <v>189</v>
      </c>
      <c r="E191" s="1">
        <v>15427</v>
      </c>
      <c r="F191" s="1">
        <v>74</v>
      </c>
      <c r="G191" s="1">
        <v>305941</v>
      </c>
      <c r="H191" s="1">
        <v>1016097</v>
      </c>
      <c r="I191" s="1">
        <f>AVERAGE(Data[[#This Row],[Total Recovered]],Data[[#This Row],[Total Cases]])</f>
        <v>15558.5</v>
      </c>
      <c r="J191" s="5">
        <f>Data[[#This Row],[Total Recovered]]/Data[[#This Row],[Total Cases]]</f>
        <v>0.98323773103887824</v>
      </c>
    </row>
    <row r="192" spans="1:10" x14ac:dyDescent="0.2">
      <c r="A192">
        <v>191</v>
      </c>
      <c r="B192" t="s">
        <v>198</v>
      </c>
      <c r="C192" s="1">
        <v>15584</v>
      </c>
      <c r="D192" s="1">
        <v>17</v>
      </c>
      <c r="E192" s="1">
        <v>15528</v>
      </c>
      <c r="F192" s="1">
        <v>39</v>
      </c>
      <c r="G192" s="1">
        <v>0</v>
      </c>
      <c r="H192" s="1">
        <v>60057</v>
      </c>
      <c r="I192" s="1">
        <f>AVERAGE(Data[[#This Row],[Total Recovered]],Data[[#This Row],[Total Cases]])</f>
        <v>15556</v>
      </c>
      <c r="J192" s="5">
        <f>Data[[#This Row],[Total Recovered]]/Data[[#This Row],[Total Cases]]</f>
        <v>0.99640657084188911</v>
      </c>
    </row>
    <row r="193" spans="1:10" x14ac:dyDescent="0.2">
      <c r="A193">
        <v>192</v>
      </c>
      <c r="B193" t="s">
        <v>199</v>
      </c>
      <c r="C193" s="1">
        <v>15368</v>
      </c>
      <c r="D193" s="1">
        <v>113</v>
      </c>
      <c r="E193" s="1">
        <v>15200</v>
      </c>
      <c r="F193" s="1">
        <v>55</v>
      </c>
      <c r="G193" s="1">
        <v>81294</v>
      </c>
      <c r="H193" s="1">
        <v>5016678</v>
      </c>
      <c r="I193" s="1">
        <f>AVERAGE(Data[[#This Row],[Total Recovered]],Data[[#This Row],[Total Cases]])</f>
        <v>15284</v>
      </c>
      <c r="J193" s="5">
        <f>Data[[#This Row],[Total Recovered]]/Data[[#This Row],[Total Cases]]</f>
        <v>0.98906819364914111</v>
      </c>
    </row>
    <row r="194" spans="1:10" x14ac:dyDescent="0.2">
      <c r="A194">
        <v>193</v>
      </c>
      <c r="B194" t="s">
        <v>200</v>
      </c>
      <c r="C194" s="1">
        <v>12586</v>
      </c>
      <c r="D194" s="1">
        <v>372</v>
      </c>
      <c r="E194" s="1">
        <v>12189</v>
      </c>
      <c r="F194" s="1">
        <v>25</v>
      </c>
      <c r="G194" s="1">
        <v>155686</v>
      </c>
      <c r="H194" s="1">
        <v>2558482</v>
      </c>
      <c r="I194" s="1">
        <f>AVERAGE(Data[[#This Row],[Total Recovered]],Data[[#This Row],[Total Cases]])</f>
        <v>12387.5</v>
      </c>
      <c r="J194" s="5">
        <f>Data[[#This Row],[Total Recovered]]/Data[[#This Row],[Total Cases]]</f>
        <v>0.96845701573176546</v>
      </c>
    </row>
    <row r="195" spans="1:10" x14ac:dyDescent="0.2">
      <c r="A195">
        <v>194</v>
      </c>
      <c r="B195" t="s">
        <v>201</v>
      </c>
      <c r="C195" s="1">
        <v>12233</v>
      </c>
      <c r="D195" s="1">
        <v>63</v>
      </c>
      <c r="E195" s="1">
        <v>1399</v>
      </c>
      <c r="F195" s="1">
        <v>10771</v>
      </c>
      <c r="G195" s="1">
        <v>112382</v>
      </c>
      <c r="H195" s="1">
        <v>39730</v>
      </c>
      <c r="I195" s="1">
        <f>AVERAGE(Data[[#This Row],[Total Recovered]],Data[[#This Row],[Total Cases]])</f>
        <v>6816</v>
      </c>
      <c r="J195" s="5">
        <f>Data[[#This Row],[Total Recovered]]/Data[[#This Row],[Total Cases]]</f>
        <v>0.1143627891768168</v>
      </c>
    </row>
    <row r="196" spans="1:10" x14ac:dyDescent="0.2">
      <c r="A196">
        <v>195</v>
      </c>
      <c r="B196" t="s">
        <v>202</v>
      </c>
      <c r="C196" s="1">
        <v>12014</v>
      </c>
      <c r="D196" s="1">
        <v>14</v>
      </c>
      <c r="E196" s="1">
        <v>11976</v>
      </c>
      <c r="F196" s="1">
        <v>24</v>
      </c>
      <c r="G196" s="1">
        <v>24976</v>
      </c>
      <c r="H196" s="1">
        <v>321832</v>
      </c>
      <c r="I196" s="1">
        <f>AVERAGE(Data[[#This Row],[Total Recovered]],Data[[#This Row],[Total Cases]])</f>
        <v>11995</v>
      </c>
      <c r="J196" s="5">
        <f>Data[[#This Row],[Total Recovered]]/Data[[#This Row],[Total Cases]]</f>
        <v>0.99683702347261527</v>
      </c>
    </row>
    <row r="197" spans="1:10" x14ac:dyDescent="0.2">
      <c r="A197">
        <v>196</v>
      </c>
      <c r="B197" t="s">
        <v>203</v>
      </c>
      <c r="C197" s="1">
        <v>11971</v>
      </c>
      <c r="D197" s="1">
        <v>21</v>
      </c>
      <c r="E197" s="1">
        <v>2761</v>
      </c>
      <c r="F197" s="1">
        <v>9189</v>
      </c>
      <c r="G197" s="1">
        <v>164926</v>
      </c>
      <c r="H197" s="1">
        <v>56973</v>
      </c>
      <c r="I197" s="1">
        <f>AVERAGE(Data[[#This Row],[Total Recovered]],Data[[#This Row],[Total Cases]])</f>
        <v>7366</v>
      </c>
      <c r="J197" s="5">
        <f>Data[[#This Row],[Total Recovered]]/Data[[#This Row],[Total Cases]]</f>
        <v>0.23064071506139838</v>
      </c>
    </row>
    <row r="198" spans="1:10" x14ac:dyDescent="0.2">
      <c r="A198">
        <v>197</v>
      </c>
      <c r="B198" t="s">
        <v>204</v>
      </c>
      <c r="C198" s="1">
        <v>11945</v>
      </c>
      <c r="D198" s="1">
        <v>2159</v>
      </c>
      <c r="E198" s="1">
        <v>9124</v>
      </c>
      <c r="F198" s="1">
        <v>662</v>
      </c>
      <c r="G198" s="1">
        <v>329592</v>
      </c>
      <c r="H198" s="1">
        <v>31154867</v>
      </c>
      <c r="I198" s="1">
        <f>AVERAGE(Data[[#This Row],[Total Recovered]],Data[[#This Row],[Total Cases]])</f>
        <v>10534.5</v>
      </c>
      <c r="J198" s="5">
        <f>Data[[#This Row],[Total Recovered]]/Data[[#This Row],[Total Cases]]</f>
        <v>0.76383424026789448</v>
      </c>
    </row>
    <row r="199" spans="1:10" x14ac:dyDescent="0.2">
      <c r="A199">
        <v>198</v>
      </c>
      <c r="B199" t="s">
        <v>205</v>
      </c>
      <c r="C199" s="1">
        <v>11661</v>
      </c>
      <c r="D199" s="1">
        <v>38</v>
      </c>
      <c r="E199" s="1">
        <v>10476</v>
      </c>
      <c r="F199" s="1">
        <v>1147</v>
      </c>
      <c r="G199" s="1">
        <v>30126</v>
      </c>
      <c r="H199" s="1">
        <v>26647</v>
      </c>
      <c r="I199" s="1">
        <f>AVERAGE(Data[[#This Row],[Total Recovered]],Data[[#This Row],[Total Cases]])</f>
        <v>11068.5</v>
      </c>
      <c r="J199" s="5">
        <f>Data[[#This Row],[Total Recovered]]/Data[[#This Row],[Total Cases]]</f>
        <v>0.89837921276048371</v>
      </c>
    </row>
    <row r="200" spans="1:10" x14ac:dyDescent="0.2">
      <c r="A200">
        <v>199</v>
      </c>
      <c r="B200" t="s">
        <v>206</v>
      </c>
      <c r="C200" s="1">
        <v>11010</v>
      </c>
      <c r="D200" s="1">
        <v>89</v>
      </c>
      <c r="E200" s="1">
        <v>10905</v>
      </c>
      <c r="F200" s="1">
        <v>16</v>
      </c>
      <c r="G200" s="1">
        <v>62056</v>
      </c>
      <c r="H200" s="1">
        <v>43966</v>
      </c>
      <c r="I200" s="1">
        <f>AVERAGE(Data[[#This Row],[Total Recovered]],Data[[#This Row],[Total Cases]])</f>
        <v>10957.5</v>
      </c>
      <c r="J200" s="5">
        <f>Data[[#This Row],[Total Recovered]]/Data[[#This Row],[Total Cases]]</f>
        <v>0.99046321525885561</v>
      </c>
    </row>
    <row r="201" spans="1:10" x14ac:dyDescent="0.2">
      <c r="A201">
        <v>200</v>
      </c>
      <c r="B201" t="s">
        <v>207</v>
      </c>
      <c r="C201" s="1">
        <v>10189</v>
      </c>
      <c r="D201" s="1">
        <v>103</v>
      </c>
      <c r="E201" s="1">
        <v>10086</v>
      </c>
      <c r="F201" s="1">
        <v>0</v>
      </c>
      <c r="G201" s="1">
        <v>23693</v>
      </c>
      <c r="H201" s="1">
        <v>3662244</v>
      </c>
      <c r="I201" s="1">
        <f>AVERAGE(Data[[#This Row],[Total Recovered]],Data[[#This Row],[Total Cases]])</f>
        <v>10137.5</v>
      </c>
      <c r="J201" s="5">
        <f>Data[[#This Row],[Total Recovered]]/Data[[#This Row],[Total Cases]]</f>
        <v>0.98989105898518015</v>
      </c>
    </row>
    <row r="202" spans="1:10" x14ac:dyDescent="0.2">
      <c r="A202">
        <v>201</v>
      </c>
      <c r="B202" t="s">
        <v>208</v>
      </c>
      <c r="C202" s="1">
        <v>9931</v>
      </c>
      <c r="D202" s="1">
        <v>312</v>
      </c>
      <c r="E202" s="1">
        <v>8890</v>
      </c>
      <c r="F202" s="1">
        <v>729</v>
      </c>
      <c r="G202" s="1">
        <v>254538</v>
      </c>
      <c r="H202" s="1">
        <v>26083660</v>
      </c>
      <c r="I202" s="1">
        <f>AVERAGE(Data[[#This Row],[Total Recovered]],Data[[#This Row],[Total Cases]])</f>
        <v>9410.5</v>
      </c>
      <c r="J202" s="5">
        <f>Data[[#This Row],[Total Recovered]]/Data[[#This Row],[Total Cases]]</f>
        <v>0.89517671936360887</v>
      </c>
    </row>
    <row r="203" spans="1:10" x14ac:dyDescent="0.2">
      <c r="A203">
        <v>202</v>
      </c>
      <c r="B203" t="s">
        <v>209</v>
      </c>
      <c r="C203" s="1">
        <v>9585</v>
      </c>
      <c r="D203" s="1">
        <v>123</v>
      </c>
      <c r="E203" s="1">
        <v>9454</v>
      </c>
      <c r="F203" s="1">
        <v>8</v>
      </c>
      <c r="G203" s="1">
        <v>113504</v>
      </c>
      <c r="H203" s="1">
        <v>111551</v>
      </c>
      <c r="I203" s="1">
        <f>AVERAGE(Data[[#This Row],[Total Recovered]],Data[[#This Row],[Total Cases]])</f>
        <v>9519.5</v>
      </c>
      <c r="J203" s="5">
        <f>Data[[#This Row],[Total Recovered]]/Data[[#This Row],[Total Cases]]</f>
        <v>0.98633281168492437</v>
      </c>
    </row>
    <row r="204" spans="1:10" x14ac:dyDescent="0.2">
      <c r="A204">
        <v>203</v>
      </c>
      <c r="B204" t="s">
        <v>210</v>
      </c>
      <c r="C204" s="1">
        <v>9106</v>
      </c>
      <c r="D204" s="1">
        <v>146</v>
      </c>
      <c r="E204" s="1">
        <v>8954</v>
      </c>
      <c r="F204" s="1">
        <v>6</v>
      </c>
      <c r="G204" s="1">
        <v>18901</v>
      </c>
      <c r="H204" s="1">
        <v>99509</v>
      </c>
      <c r="I204" s="1">
        <f>AVERAGE(Data[[#This Row],[Total Recovered]],Data[[#This Row],[Total Cases]])</f>
        <v>9030</v>
      </c>
      <c r="J204" s="5">
        <f>Data[[#This Row],[Total Recovered]]/Data[[#This Row],[Total Cases]]</f>
        <v>0.98330770920272348</v>
      </c>
    </row>
    <row r="205" spans="1:10" x14ac:dyDescent="0.2">
      <c r="A205">
        <v>204</v>
      </c>
      <c r="B205" t="s">
        <v>211</v>
      </c>
      <c r="C205" s="1">
        <v>8992</v>
      </c>
      <c r="D205" s="1">
        <v>161</v>
      </c>
      <c r="E205" s="1">
        <v>8827</v>
      </c>
      <c r="F205" s="1">
        <v>4</v>
      </c>
      <c r="G205" s="1">
        <v>0</v>
      </c>
      <c r="H205" s="1">
        <v>907419</v>
      </c>
      <c r="I205" s="1">
        <f>AVERAGE(Data[[#This Row],[Total Recovered]],Data[[#This Row],[Total Cases]])</f>
        <v>8909.5</v>
      </c>
      <c r="J205" s="5">
        <f>Data[[#This Row],[Total Recovered]]/Data[[#This Row],[Total Cases]]</f>
        <v>0.98165035587188609</v>
      </c>
    </row>
    <row r="206" spans="1:10" x14ac:dyDescent="0.2">
      <c r="A206">
        <v>205</v>
      </c>
      <c r="B206" t="s">
        <v>212</v>
      </c>
      <c r="C206" s="1">
        <v>8947</v>
      </c>
      <c r="D206" s="1">
        <v>176</v>
      </c>
      <c r="E206" s="1">
        <v>8656</v>
      </c>
      <c r="F206" s="1">
        <v>115</v>
      </c>
      <c r="G206" s="1">
        <v>145231</v>
      </c>
      <c r="H206" s="1">
        <v>2063367</v>
      </c>
      <c r="I206" s="1">
        <f>AVERAGE(Data[[#This Row],[Total Recovered]],Data[[#This Row],[Total Cases]])</f>
        <v>8801.5</v>
      </c>
      <c r="J206" s="5">
        <f>Data[[#This Row],[Total Recovered]]/Data[[#This Row],[Total Cases]]</f>
        <v>0.96747513132893703</v>
      </c>
    </row>
    <row r="207" spans="1:10" x14ac:dyDescent="0.2">
      <c r="A207">
        <v>206</v>
      </c>
      <c r="B207" t="s">
        <v>213</v>
      </c>
      <c r="C207" s="1">
        <v>8062</v>
      </c>
      <c r="D207" s="1">
        <v>294</v>
      </c>
      <c r="E207" s="1">
        <v>7766</v>
      </c>
      <c r="F207" s="1">
        <v>2</v>
      </c>
      <c r="G207" s="1">
        <v>139824</v>
      </c>
      <c r="H207" s="1">
        <v>5305117</v>
      </c>
      <c r="I207" s="1">
        <f>AVERAGE(Data[[#This Row],[Total Recovered]],Data[[#This Row],[Total Cases]])</f>
        <v>7914</v>
      </c>
      <c r="J207" s="5">
        <f>Data[[#This Row],[Total Recovered]]/Data[[#This Row],[Total Cases]]</f>
        <v>0.96328454477797076</v>
      </c>
    </row>
    <row r="208" spans="1:10" x14ac:dyDescent="0.2">
      <c r="A208">
        <v>207</v>
      </c>
      <c r="B208" t="s">
        <v>214</v>
      </c>
      <c r="C208" s="1">
        <v>7760</v>
      </c>
      <c r="D208" s="1">
        <v>126</v>
      </c>
      <c r="E208" s="1">
        <v>0</v>
      </c>
      <c r="F208" s="1">
        <v>0</v>
      </c>
      <c r="G208" s="1">
        <v>259958</v>
      </c>
      <c r="H208" s="1">
        <v>8306436</v>
      </c>
      <c r="I208" s="1">
        <f>AVERAGE(Data[[#This Row],[Total Recovered]],Data[[#This Row],[Total Cases]])</f>
        <v>3880</v>
      </c>
      <c r="J208" s="5">
        <f>Data[[#This Row],[Total Recovered]]/Data[[#This Row],[Total Cases]]</f>
        <v>0</v>
      </c>
    </row>
    <row r="209" spans="1:10" x14ac:dyDescent="0.2">
      <c r="A209">
        <v>208</v>
      </c>
      <c r="B209" t="s">
        <v>215</v>
      </c>
      <c r="C209" s="1">
        <v>7652</v>
      </c>
      <c r="D209" s="1">
        <v>194</v>
      </c>
      <c r="E209" s="1">
        <v>4874</v>
      </c>
      <c r="F209" s="1">
        <v>2584</v>
      </c>
      <c r="G209" s="1">
        <v>191341</v>
      </c>
      <c r="H209" s="1">
        <v>17413580</v>
      </c>
      <c r="I209" s="1">
        <f>AVERAGE(Data[[#This Row],[Total Recovered]],Data[[#This Row],[Total Cases]])</f>
        <v>6263</v>
      </c>
      <c r="J209" s="5">
        <f>Data[[#This Row],[Total Recovered]]/Data[[#This Row],[Total Cases]]</f>
        <v>0.63695765812859384</v>
      </c>
    </row>
    <row r="210" spans="1:10" x14ac:dyDescent="0.2">
      <c r="A210">
        <v>209</v>
      </c>
      <c r="B210" t="s">
        <v>216</v>
      </c>
      <c r="C210" s="1">
        <v>7305</v>
      </c>
      <c r="D210" s="1">
        <v>64</v>
      </c>
      <c r="E210" s="1">
        <v>0</v>
      </c>
      <c r="F210" s="1">
        <v>0</v>
      </c>
      <c r="G210" s="1">
        <v>107339</v>
      </c>
      <c r="H210" s="1">
        <v>30596</v>
      </c>
      <c r="I210" s="1">
        <f>AVERAGE(Data[[#This Row],[Total Recovered]],Data[[#This Row],[Total Cases]])</f>
        <v>3652.5</v>
      </c>
      <c r="J210" s="5">
        <f>Data[[#This Row],[Total Recovered]]/Data[[#This Row],[Total Cases]]</f>
        <v>0</v>
      </c>
    </row>
    <row r="211" spans="1:10" x14ac:dyDescent="0.2">
      <c r="A211">
        <v>210</v>
      </c>
      <c r="B211" t="s">
        <v>217</v>
      </c>
      <c r="C211" s="1">
        <v>7011</v>
      </c>
      <c r="D211" s="1">
        <v>2</v>
      </c>
      <c r="E211" s="1">
        <v>6993</v>
      </c>
      <c r="F211" s="1">
        <v>16</v>
      </c>
      <c r="G211" s="1">
        <v>19690</v>
      </c>
      <c r="H211" s="1">
        <v>17571</v>
      </c>
      <c r="I211" s="1">
        <f>AVERAGE(Data[[#This Row],[Total Recovered]],Data[[#This Row],[Total Cases]])</f>
        <v>7002</v>
      </c>
      <c r="J211" s="5">
        <f>Data[[#This Row],[Total Recovered]]/Data[[#This Row],[Total Cases]]</f>
        <v>0.99743260590500638</v>
      </c>
    </row>
    <row r="212" spans="1:10" x14ac:dyDescent="0.2">
      <c r="A212">
        <v>211</v>
      </c>
      <c r="B212" t="s">
        <v>218</v>
      </c>
      <c r="C212" s="1">
        <v>6592</v>
      </c>
      <c r="D212" s="1">
        <v>46</v>
      </c>
      <c r="E212" s="1">
        <v>6537</v>
      </c>
      <c r="F212" s="1">
        <v>9</v>
      </c>
      <c r="G212" s="1">
        <v>126903</v>
      </c>
      <c r="H212" s="1">
        <v>53871</v>
      </c>
      <c r="I212" s="1">
        <f>AVERAGE(Data[[#This Row],[Total Recovered]],Data[[#This Row],[Total Cases]])</f>
        <v>6564.5</v>
      </c>
      <c r="J212" s="5">
        <f>Data[[#This Row],[Total Recovered]]/Data[[#This Row],[Total Cases]]</f>
        <v>0.99165655339805825</v>
      </c>
    </row>
    <row r="213" spans="1:10" x14ac:dyDescent="0.2">
      <c r="A213">
        <v>212</v>
      </c>
      <c r="B213" t="s">
        <v>219</v>
      </c>
      <c r="C213" s="1">
        <v>6522</v>
      </c>
      <c r="D213" s="1">
        <v>38</v>
      </c>
      <c r="E213" s="1">
        <v>6451</v>
      </c>
      <c r="F213" s="1">
        <v>33</v>
      </c>
      <c r="G213" s="1">
        <v>611527</v>
      </c>
      <c r="H213" s="1">
        <v>39741</v>
      </c>
      <c r="I213" s="1">
        <f>AVERAGE(Data[[#This Row],[Total Recovered]],Data[[#This Row],[Total Cases]])</f>
        <v>6486.5</v>
      </c>
      <c r="J213" s="5">
        <f>Data[[#This Row],[Total Recovered]]/Data[[#This Row],[Total Cases]]</f>
        <v>0.98911376878258206</v>
      </c>
    </row>
    <row r="214" spans="1:10" x14ac:dyDescent="0.2">
      <c r="A214">
        <v>213</v>
      </c>
      <c r="B214" t="s">
        <v>220</v>
      </c>
      <c r="C214" s="1">
        <v>6280</v>
      </c>
      <c r="D214" s="1">
        <v>77</v>
      </c>
      <c r="E214" s="1">
        <v>6202</v>
      </c>
      <c r="F214" s="1">
        <v>1</v>
      </c>
      <c r="G214" s="1">
        <v>29036</v>
      </c>
      <c r="H214" s="1">
        <v>227679</v>
      </c>
      <c r="I214" s="1">
        <f>AVERAGE(Data[[#This Row],[Total Recovered]],Data[[#This Row],[Total Cases]])</f>
        <v>6241</v>
      </c>
      <c r="J214" s="5">
        <f>Data[[#This Row],[Total Recovered]]/Data[[#This Row],[Total Cases]]</f>
        <v>0.98757961783439485</v>
      </c>
    </row>
    <row r="215" spans="1:10" x14ac:dyDescent="0.2">
      <c r="A215">
        <v>214</v>
      </c>
      <c r="B215" t="s">
        <v>221</v>
      </c>
      <c r="C215" s="1">
        <v>5986</v>
      </c>
      <c r="D215" s="1">
        <v>9</v>
      </c>
      <c r="E215" s="1">
        <v>5976</v>
      </c>
      <c r="F215" s="1">
        <v>1</v>
      </c>
      <c r="G215" s="1">
        <v>68820</v>
      </c>
      <c r="H215" s="1">
        <v>18233</v>
      </c>
      <c r="I215" s="1">
        <f>AVERAGE(Data[[#This Row],[Total Recovered]],Data[[#This Row],[Total Cases]])</f>
        <v>5981</v>
      </c>
      <c r="J215" s="5">
        <f>Data[[#This Row],[Total Recovered]]/Data[[#This Row],[Total Cases]]</f>
        <v>0.99832943534914798</v>
      </c>
    </row>
    <row r="216" spans="1:10" x14ac:dyDescent="0.2">
      <c r="A216">
        <v>215</v>
      </c>
      <c r="B216" t="s">
        <v>222</v>
      </c>
      <c r="C216" s="1">
        <v>5420</v>
      </c>
      <c r="D216" s="1">
        <v>6</v>
      </c>
      <c r="E216" s="1">
        <v>0</v>
      </c>
      <c r="F216" s="1">
        <v>0</v>
      </c>
      <c r="G216" s="1">
        <v>78646</v>
      </c>
      <c r="H216" s="1">
        <v>9945</v>
      </c>
      <c r="I216" s="1">
        <f>AVERAGE(Data[[#This Row],[Total Recovered]],Data[[#This Row],[Total Cases]])</f>
        <v>2710</v>
      </c>
      <c r="J216" s="5">
        <f>Data[[#This Row],[Total Recovered]]/Data[[#This Row],[Total Cases]]</f>
        <v>0</v>
      </c>
    </row>
    <row r="217" spans="1:10" x14ac:dyDescent="0.2">
      <c r="A217">
        <v>216</v>
      </c>
      <c r="B217" t="s">
        <v>223</v>
      </c>
      <c r="C217" s="1">
        <v>5008</v>
      </c>
      <c r="D217" s="1">
        <v>18</v>
      </c>
      <c r="E217" s="1">
        <v>2703</v>
      </c>
      <c r="F217" s="1">
        <v>2287</v>
      </c>
      <c r="G217" s="1">
        <v>0</v>
      </c>
      <c r="H217" s="1">
        <v>123419</v>
      </c>
      <c r="I217" s="1">
        <f>AVERAGE(Data[[#This Row],[Total Recovered]],Data[[#This Row],[Total Cases]])</f>
        <v>3855.5</v>
      </c>
      <c r="J217" s="5">
        <f>Data[[#This Row],[Total Recovered]]/Data[[#This Row],[Total Cases]]</f>
        <v>0.53973642172523961</v>
      </c>
    </row>
    <row r="218" spans="1:10" x14ac:dyDescent="0.2">
      <c r="A218">
        <v>217</v>
      </c>
      <c r="B218" t="s">
        <v>224</v>
      </c>
      <c r="C218" s="1">
        <v>4621</v>
      </c>
      <c r="D218" s="1">
        <v>1</v>
      </c>
      <c r="E218" s="1">
        <v>4609</v>
      </c>
      <c r="F218" s="1">
        <v>11</v>
      </c>
      <c r="G218" s="1">
        <v>20509</v>
      </c>
      <c r="H218" s="1">
        <v>10903</v>
      </c>
      <c r="I218" s="1">
        <f>AVERAGE(Data[[#This Row],[Total Recovered]],Data[[#This Row],[Total Cases]])</f>
        <v>4615</v>
      </c>
      <c r="J218" s="5">
        <f>Data[[#This Row],[Total Recovered]]/Data[[#This Row],[Total Cases]]</f>
        <v>0.99740315948928804</v>
      </c>
    </row>
    <row r="219" spans="1:10" x14ac:dyDescent="0.2">
      <c r="A219">
        <v>218</v>
      </c>
      <c r="B219" t="s">
        <v>225</v>
      </c>
      <c r="C219" s="1">
        <v>3904</v>
      </c>
      <c r="D219" s="1">
        <v>12</v>
      </c>
      <c r="E219" s="1">
        <v>3879</v>
      </c>
      <c r="F219" s="1">
        <v>13</v>
      </c>
      <c r="G219" s="1">
        <v>51382</v>
      </c>
      <c r="H219" s="1">
        <v>15230</v>
      </c>
      <c r="I219" s="1">
        <f>AVERAGE(Data[[#This Row],[Total Recovered]],Data[[#This Row],[Total Cases]])</f>
        <v>3891.5</v>
      </c>
      <c r="J219" s="5">
        <f>Data[[#This Row],[Total Recovered]]/Data[[#This Row],[Total Cases]]</f>
        <v>0.99359631147540983</v>
      </c>
    </row>
    <row r="220" spans="1:10" x14ac:dyDescent="0.2">
      <c r="A220">
        <v>219</v>
      </c>
      <c r="B220" t="s">
        <v>226</v>
      </c>
      <c r="C220" s="1">
        <v>3488</v>
      </c>
      <c r="D220" s="1">
        <v>120</v>
      </c>
      <c r="E220" s="1">
        <v>3357</v>
      </c>
      <c r="F220" s="1">
        <v>11</v>
      </c>
      <c r="G220" s="1">
        <v>7850</v>
      </c>
      <c r="H220" s="1">
        <v>667490</v>
      </c>
      <c r="I220" s="1">
        <f>AVERAGE(Data[[#This Row],[Total Recovered]],Data[[#This Row],[Total Cases]])</f>
        <v>3422.5</v>
      </c>
      <c r="J220" s="5">
        <f>Data[[#This Row],[Total Recovered]]/Data[[#This Row],[Total Cases]]</f>
        <v>0.96244266055045868</v>
      </c>
    </row>
    <row r="221" spans="1:10" x14ac:dyDescent="0.2">
      <c r="A221">
        <v>220</v>
      </c>
      <c r="B221" t="s">
        <v>227</v>
      </c>
      <c r="C221" s="1">
        <v>3452</v>
      </c>
      <c r="D221" s="1">
        <v>2</v>
      </c>
      <c r="E221" s="1">
        <v>2449</v>
      </c>
      <c r="F221" s="1">
        <v>1001</v>
      </c>
      <c r="G221" s="1">
        <v>25400</v>
      </c>
      <c r="H221" s="1">
        <v>5759</v>
      </c>
      <c r="I221" s="1">
        <f>AVERAGE(Data[[#This Row],[Total Recovered]],Data[[#This Row],[Total Cases]])</f>
        <v>2950.5</v>
      </c>
      <c r="J221" s="5">
        <f>Data[[#This Row],[Total Recovered]]/Data[[#This Row],[Total Cases]]</f>
        <v>0.70944380069524915</v>
      </c>
    </row>
    <row r="222" spans="1:10" x14ac:dyDescent="0.2">
      <c r="A222">
        <v>221</v>
      </c>
      <c r="B222" t="s">
        <v>228</v>
      </c>
      <c r="C222" s="1">
        <v>3427</v>
      </c>
      <c r="D222" s="1">
        <v>7</v>
      </c>
      <c r="E222" s="1">
        <v>438</v>
      </c>
      <c r="F222" s="1">
        <v>2982</v>
      </c>
      <c r="G222" s="1">
        <v>20508</v>
      </c>
      <c r="H222" s="1">
        <v>10982</v>
      </c>
      <c r="I222" s="1">
        <f>AVERAGE(Data[[#This Row],[Total Recovered]],Data[[#This Row],[Total Cases]])</f>
        <v>1932.5</v>
      </c>
      <c r="J222" s="5">
        <f>Data[[#This Row],[Total Recovered]]/Data[[#This Row],[Total Cases]]</f>
        <v>0.1278085789320105</v>
      </c>
    </row>
    <row r="223" spans="1:10" x14ac:dyDescent="0.2">
      <c r="A223">
        <v>222</v>
      </c>
      <c r="B223" t="s">
        <v>229</v>
      </c>
      <c r="C223" s="1">
        <v>2805</v>
      </c>
      <c r="D223" s="1">
        <v>0</v>
      </c>
      <c r="E223" s="1">
        <v>0</v>
      </c>
      <c r="F223" s="1">
        <v>2805</v>
      </c>
      <c r="G223" s="1">
        <v>0</v>
      </c>
      <c r="H223" s="1">
        <v>12066</v>
      </c>
      <c r="I223" s="1">
        <f>AVERAGE(Data[[#This Row],[Total Recovered]],Data[[#This Row],[Total Cases]])</f>
        <v>1402.5</v>
      </c>
      <c r="J223" s="5">
        <f>Data[[#This Row],[Total Recovered]]/Data[[#This Row],[Total Cases]]</f>
        <v>0</v>
      </c>
    </row>
    <row r="224" spans="1:10" x14ac:dyDescent="0.2">
      <c r="A224">
        <v>223</v>
      </c>
      <c r="B224" t="s">
        <v>230</v>
      </c>
      <c r="C224" s="1">
        <v>2166</v>
      </c>
      <c r="D224" s="1">
        <v>0</v>
      </c>
      <c r="E224" s="1">
        <v>2</v>
      </c>
      <c r="F224" s="1">
        <v>2164</v>
      </c>
      <c r="G224" s="1">
        <v>0</v>
      </c>
      <c r="H224" s="1">
        <v>6115</v>
      </c>
      <c r="I224" s="1">
        <f>AVERAGE(Data[[#This Row],[Total Recovered]],Data[[#This Row],[Total Cases]])</f>
        <v>1084</v>
      </c>
      <c r="J224" s="5">
        <f>Data[[#This Row],[Total Recovered]]/Data[[#This Row],[Total Cases]]</f>
        <v>9.2336103416435823E-4</v>
      </c>
    </row>
    <row r="225" spans="1:10" x14ac:dyDescent="0.2">
      <c r="A225">
        <v>224</v>
      </c>
      <c r="B225" t="s">
        <v>231</v>
      </c>
      <c r="C225" s="1">
        <v>1930</v>
      </c>
      <c r="D225" s="1">
        <v>0</v>
      </c>
      <c r="E225" s="1">
        <v>1930</v>
      </c>
      <c r="F225" s="1">
        <v>0</v>
      </c>
      <c r="G225" s="1">
        <v>8632</v>
      </c>
      <c r="H225" s="1">
        <v>3539</v>
      </c>
      <c r="I225" s="1">
        <f>AVERAGE(Data[[#This Row],[Total Recovered]],Data[[#This Row],[Total Cases]])</f>
        <v>1930</v>
      </c>
      <c r="J225" s="5">
        <f>Data[[#This Row],[Total Recovered]]/Data[[#This Row],[Total Cases]]</f>
        <v>1</v>
      </c>
    </row>
    <row r="226" spans="1:10" x14ac:dyDescent="0.2">
      <c r="A226">
        <v>225</v>
      </c>
      <c r="B226" t="s">
        <v>232</v>
      </c>
      <c r="C226" s="1">
        <v>1403</v>
      </c>
      <c r="D226" s="1">
        <v>8</v>
      </c>
      <c r="E226" s="1">
        <v>1376</v>
      </c>
      <c r="F226" s="1">
        <v>19</v>
      </c>
      <c r="G226" s="1">
        <v>17762</v>
      </c>
      <c r="H226" s="1">
        <v>4965</v>
      </c>
      <c r="I226" s="1">
        <f>AVERAGE(Data[[#This Row],[Total Recovered]],Data[[#This Row],[Total Cases]])</f>
        <v>1389.5</v>
      </c>
      <c r="J226" s="5">
        <f>Data[[#This Row],[Total Recovered]]/Data[[#This Row],[Total Cases]]</f>
        <v>0.98075552387740561</v>
      </c>
    </row>
    <row r="227" spans="1:10" x14ac:dyDescent="0.2">
      <c r="A227">
        <v>226</v>
      </c>
      <c r="B227" t="s">
        <v>233</v>
      </c>
      <c r="C227" s="1">
        <v>747</v>
      </c>
      <c r="D227" s="1">
        <v>0</v>
      </c>
      <c r="E227" s="1">
        <v>746</v>
      </c>
      <c r="F227" s="1">
        <v>1</v>
      </c>
      <c r="G227" s="1">
        <v>0</v>
      </c>
      <c r="H227" s="1">
        <v>1622</v>
      </c>
      <c r="I227" s="1">
        <f>AVERAGE(Data[[#This Row],[Total Recovered]],Data[[#This Row],[Total Cases]])</f>
        <v>746.5</v>
      </c>
      <c r="J227" s="5">
        <f>Data[[#This Row],[Total Recovered]]/Data[[#This Row],[Total Cases]]</f>
        <v>0.99866131191432395</v>
      </c>
    </row>
    <row r="228" spans="1:10" x14ac:dyDescent="0.2">
      <c r="A228">
        <v>227</v>
      </c>
      <c r="B228" t="s">
        <v>234</v>
      </c>
      <c r="C228" s="1">
        <v>712</v>
      </c>
      <c r="D228" s="1">
        <v>13</v>
      </c>
      <c r="E228" s="1">
        <v>699</v>
      </c>
      <c r="F228" s="1">
        <v>0</v>
      </c>
      <c r="G228" s="1">
        <v>0</v>
      </c>
      <c r="H228" s="1">
        <v>0</v>
      </c>
      <c r="I228" s="1">
        <f>AVERAGE(Data[[#This Row],[Total Recovered]],Data[[#This Row],[Total Cases]])</f>
        <v>705.5</v>
      </c>
      <c r="J228" s="5">
        <f>Data[[#This Row],[Total Recovered]]/Data[[#This Row],[Total Cases]]</f>
        <v>0.9817415730337079</v>
      </c>
    </row>
    <row r="229" spans="1:10" x14ac:dyDescent="0.2">
      <c r="A229">
        <v>228</v>
      </c>
      <c r="B229" t="s">
        <v>235</v>
      </c>
      <c r="C229" s="1">
        <v>29</v>
      </c>
      <c r="D229" s="1">
        <v>0</v>
      </c>
      <c r="E229" s="1">
        <v>29</v>
      </c>
      <c r="F229" s="1">
        <v>0</v>
      </c>
      <c r="G229" s="1">
        <v>0</v>
      </c>
      <c r="H229" s="1">
        <v>799</v>
      </c>
      <c r="I229" s="1">
        <f>AVERAGE(Data[[#This Row],[Total Recovered]],Data[[#This Row],[Total Cases]])</f>
        <v>29</v>
      </c>
      <c r="J229" s="5">
        <f>Data[[#This Row],[Total Recovered]]/Data[[#This Row],[Total Cases]]</f>
        <v>1</v>
      </c>
    </row>
    <row r="230" spans="1:10" x14ac:dyDescent="0.2">
      <c r="A230">
        <v>229</v>
      </c>
      <c r="B230" t="s">
        <v>236</v>
      </c>
      <c r="C230" s="1">
        <v>10</v>
      </c>
      <c r="D230" s="1">
        <v>1</v>
      </c>
      <c r="E230" s="1">
        <v>9</v>
      </c>
      <c r="F230" s="1">
        <v>0</v>
      </c>
      <c r="G230" s="1">
        <v>0</v>
      </c>
      <c r="H230" s="1">
        <v>626161</v>
      </c>
      <c r="I230" s="1">
        <f>AVERAGE(Data[[#This Row],[Total Recovered]],Data[[#This Row],[Total Cases]])</f>
        <v>9.5</v>
      </c>
      <c r="J230" s="5">
        <f>Data[[#This Row],[Total Recovered]]/Data[[#This Row],[Total Cases]]</f>
        <v>0.9</v>
      </c>
    </row>
    <row r="231" spans="1:10" x14ac:dyDescent="0.2">
      <c r="A231">
        <v>230</v>
      </c>
      <c r="B231" t="s">
        <v>237</v>
      </c>
      <c r="C231" s="1">
        <v>9</v>
      </c>
      <c r="D231" s="1">
        <v>2</v>
      </c>
      <c r="E231" s="1">
        <v>7</v>
      </c>
      <c r="F231" s="1">
        <v>0</v>
      </c>
      <c r="G231" s="1">
        <v>0</v>
      </c>
      <c r="H231" s="1">
        <v>0</v>
      </c>
      <c r="I231" s="1">
        <f>AVERAGE(Data[[#This Row],[Total Recovered]],Data[[#This Row],[Total Cases]])</f>
        <v>8</v>
      </c>
      <c r="J231" s="5">
        <f>Data[[#This Row],[Total Recovered]]/Data[[#This Row],[Total Cases]]</f>
        <v>0.77777777777777779</v>
      </c>
    </row>
    <row r="232" spans="1:10" x14ac:dyDescent="0.2">
      <c r="A232">
        <v>231</v>
      </c>
      <c r="B232" t="s">
        <v>238</v>
      </c>
      <c r="C232" s="1">
        <v>5</v>
      </c>
      <c r="D232" s="1">
        <v>0</v>
      </c>
      <c r="E232" s="1">
        <v>0</v>
      </c>
      <c r="F232" s="1">
        <v>5</v>
      </c>
      <c r="G232" s="1">
        <v>0</v>
      </c>
      <c r="H232" s="1">
        <v>1378</v>
      </c>
      <c r="I232" s="1">
        <f>AVERAGE(Data[[#This Row],[Total Recovered]],Data[[#This Row],[Total Cases]])</f>
        <v>2.5</v>
      </c>
      <c r="J232" s="5">
        <f>Data[[#This Row],[Total Recovered]]/Data[[#This Row],[Total Cases]]</f>
        <v>0</v>
      </c>
    </row>
    <row r="233" spans="1:10" x14ac:dyDescent="0.2">
      <c r="C233" s="4"/>
      <c r="D233" s="4"/>
      <c r="E233" s="4"/>
      <c r="F233" s="4"/>
      <c r="G233" s="4"/>
      <c r="H233" s="4"/>
    </row>
    <row r="234" spans="1:10" x14ac:dyDescent="0.2">
      <c r="I234" s="1"/>
      <c r="J234" s="5"/>
    </row>
    <row r="235" spans="1:10" x14ac:dyDescent="0.2">
      <c r="I235" s="1"/>
      <c r="J235" s="5"/>
    </row>
    <row r="236" spans="1:10" x14ac:dyDescent="0.2">
      <c r="I236" s="1"/>
      <c r="J236" s="5"/>
    </row>
    <row r="237" spans="1:10" x14ac:dyDescent="0.2">
      <c r="I237" s="1"/>
    </row>
    <row r="238" spans="1:10" x14ac:dyDescent="0.2">
      <c r="I238" s="1"/>
    </row>
    <row r="239" spans="1:10" x14ac:dyDescent="0.2">
      <c r="I239" s="1"/>
    </row>
    <row r="240" spans="1:10" x14ac:dyDescent="0.2">
      <c r="I240" s="1"/>
    </row>
    <row r="241" spans="9:9" x14ac:dyDescent="0.2">
      <c r="I241" s="1"/>
    </row>
    <row r="242" spans="9:9" x14ac:dyDescent="0.2">
      <c r="I242" s="1"/>
    </row>
    <row r="243" spans="9:9" x14ac:dyDescent="0.2">
      <c r="I243" s="1"/>
    </row>
    <row r="244" spans="9:9" x14ac:dyDescent="0.2">
      <c r="I244" s="1"/>
    </row>
  </sheetData>
  <phoneticPr fontId="18" type="noConversion"/>
  <pageMargins left="0.75" right="0.75" top="1" bottom="1" header="0.5" footer="0.5"/>
  <tableParts count="1">
    <tablePart r:id="rId1"/>
  </tableParts>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H21"/>
  <sheetViews>
    <sheetView workbookViewId="0">
      <selection activeCell="A3" sqref="A3:H3"/>
    </sheetView>
  </sheetViews>
  <sheetFormatPr baseColWidth="10" defaultRowHeight="16" x14ac:dyDescent="0.2"/>
  <sheetData>
    <row r="2" spans="1:8" x14ac:dyDescent="0.2">
      <c r="A2" s="13" t="s">
        <v>239</v>
      </c>
      <c r="B2" s="13"/>
    </row>
    <row r="3" spans="1:8" x14ac:dyDescent="0.2">
      <c r="A3" s="13" t="s">
        <v>241</v>
      </c>
      <c r="B3" s="13"/>
      <c r="C3" s="13"/>
      <c r="D3" s="13"/>
      <c r="E3" s="13"/>
      <c r="F3" s="13"/>
      <c r="G3" s="13"/>
      <c r="H3" s="13"/>
    </row>
    <row r="8" spans="1:8" x14ac:dyDescent="0.2">
      <c r="A8" t="s">
        <v>240</v>
      </c>
    </row>
    <row r="9" spans="1:8" x14ac:dyDescent="0.2">
      <c r="A9" t="s">
        <v>251</v>
      </c>
    </row>
    <row r="11" spans="1:8" x14ac:dyDescent="0.2">
      <c r="A11" t="s">
        <v>253</v>
      </c>
    </row>
    <row r="12" spans="1:8" x14ac:dyDescent="0.2">
      <c r="A12" t="s">
        <v>268</v>
      </c>
    </row>
    <row r="13" spans="1:8" x14ac:dyDescent="0.2">
      <c r="A13" t="s">
        <v>269</v>
      </c>
    </row>
    <row r="16" spans="1:8" x14ac:dyDescent="0.2">
      <c r="A16" t="s">
        <v>242</v>
      </c>
    </row>
    <row r="18" spans="1:1" x14ac:dyDescent="0.2">
      <c r="A18" s="11" t="s">
        <v>257</v>
      </c>
    </row>
    <row r="19" spans="1:1" x14ac:dyDescent="0.2">
      <c r="A19" s="11" t="s">
        <v>258</v>
      </c>
    </row>
    <row r="20" spans="1:1" x14ac:dyDescent="0.2">
      <c r="A20" s="11" t="s">
        <v>267</v>
      </c>
    </row>
    <row r="21" spans="1:1" x14ac:dyDescent="0.2">
      <c r="A21" s="11" t="s">
        <v>270</v>
      </c>
    </row>
  </sheetData>
  <mergeCells count="2">
    <mergeCell ref="A2:B2"/>
    <mergeCell ref="A3:H3"/>
  </mergeCells>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11E63-5BC6-CF4C-A6F6-C8E3A38A9FEA}">
  <dimension ref="A1:AW235"/>
  <sheetViews>
    <sheetView topLeftCell="AL1" zoomScale="88" zoomScaleNormal="100" workbookViewId="0">
      <selection activeCell="AW5" sqref="AW5"/>
    </sheetView>
  </sheetViews>
  <sheetFormatPr baseColWidth="10" defaultRowHeight="16" x14ac:dyDescent="0.2"/>
  <cols>
    <col min="1" max="1" width="17" bestFit="1" customWidth="1"/>
    <col min="2" max="2" width="5.83203125" customWidth="1"/>
    <col min="3" max="3" width="15" bestFit="1" customWidth="1"/>
    <col min="4" max="4" width="10.83203125" style="6"/>
    <col min="5" max="5" width="21" bestFit="1" customWidth="1"/>
    <col min="6" max="6" width="12.5" customWidth="1"/>
    <col min="7" max="7" width="19.33203125" customWidth="1"/>
    <col min="8" max="8" width="10.83203125" style="6"/>
    <col min="9" max="9" width="18.1640625" bestFit="1" customWidth="1"/>
    <col min="10" max="10" width="8" customWidth="1"/>
    <col min="11" max="11" width="11.83203125" customWidth="1"/>
    <col min="12" max="12" width="10.83203125" style="6"/>
    <col min="13" max="13" width="18" bestFit="1" customWidth="1"/>
    <col min="14" max="14" width="6.6640625" customWidth="1"/>
    <col min="15" max="15" width="14.5" customWidth="1"/>
    <col min="16" max="16" width="10.83203125" style="6"/>
    <col min="17" max="18" width="15.6640625" bestFit="1" customWidth="1"/>
    <col min="19" max="19" width="14.1640625" customWidth="1"/>
    <col min="20" max="20" width="10.83203125" style="6"/>
    <col min="21" max="21" width="13" bestFit="1" customWidth="1"/>
    <col min="22" max="22" width="17" bestFit="1" customWidth="1"/>
    <col min="23" max="23" width="18.6640625" bestFit="1" customWidth="1"/>
    <col min="24" max="24" width="21" bestFit="1" customWidth="1"/>
    <col min="25" max="25" width="10.83203125" style="6"/>
    <col min="26" max="26" width="13" bestFit="1" customWidth="1"/>
    <col min="27" max="27" width="17" bestFit="1" customWidth="1"/>
    <col min="28" max="28" width="22.33203125" bestFit="1" customWidth="1"/>
    <col min="29" max="29" width="10.83203125" style="6"/>
    <col min="30" max="30" width="20.83203125" bestFit="1" customWidth="1"/>
    <col min="31" max="31" width="21" bestFit="1" customWidth="1"/>
    <col min="32" max="32" width="17" bestFit="1" customWidth="1"/>
    <col min="33" max="33" width="18.6640625" style="5" bestFit="1" customWidth="1"/>
    <col min="35" max="35" width="10.5" customWidth="1"/>
    <col min="36" max="36" width="19" customWidth="1"/>
    <col min="37" max="37" width="15.1640625" customWidth="1"/>
    <col min="38" max="38" width="14.6640625" customWidth="1"/>
    <col min="39" max="39" width="10.83203125" style="6"/>
    <col min="40" max="40" width="13" bestFit="1" customWidth="1"/>
    <col min="41" max="41" width="21" bestFit="1" customWidth="1"/>
    <col min="42" max="43" width="17" bestFit="1" customWidth="1"/>
    <col min="44" max="44" width="11.5" style="6" bestFit="1" customWidth="1"/>
    <col min="45" max="45" width="11.5" bestFit="1" customWidth="1"/>
    <col min="46" max="46" width="13.83203125" bestFit="1" customWidth="1"/>
    <col min="47" max="47" width="17" bestFit="1" customWidth="1"/>
    <col min="48" max="48" width="22" bestFit="1" customWidth="1"/>
    <col min="49" max="49" width="19.5" bestFit="1" customWidth="1"/>
    <col min="50" max="50" width="18.1640625" bestFit="1" customWidth="1"/>
    <col min="51" max="51" width="12.5" bestFit="1" customWidth="1"/>
  </cols>
  <sheetData>
    <row r="1" spans="1:49" x14ac:dyDescent="0.2">
      <c r="U1" s="7" t="s">
        <v>257</v>
      </c>
      <c r="V1" s="7"/>
      <c r="W1" s="7"/>
      <c r="X1" s="7"/>
      <c r="AA1" s="7" t="s">
        <v>258</v>
      </c>
      <c r="AJ1" s="7" t="s">
        <v>266</v>
      </c>
      <c r="AK1" s="7"/>
      <c r="AO1" s="7" t="s">
        <v>271</v>
      </c>
    </row>
    <row r="3" spans="1:49" x14ac:dyDescent="0.2">
      <c r="A3" t="s">
        <v>244</v>
      </c>
      <c r="C3" t="s">
        <v>2</v>
      </c>
      <c r="E3" t="s">
        <v>246</v>
      </c>
      <c r="G3" t="s">
        <v>4</v>
      </c>
      <c r="I3" t="s">
        <v>245</v>
      </c>
      <c r="K3" t="s">
        <v>254</v>
      </c>
      <c r="M3" t="s">
        <v>247</v>
      </c>
      <c r="O3" t="s">
        <v>250</v>
      </c>
      <c r="Q3" t="s">
        <v>248</v>
      </c>
      <c r="S3" t="s">
        <v>249</v>
      </c>
      <c r="U3" s="2" t="s">
        <v>255</v>
      </c>
      <c r="V3" t="s">
        <v>244</v>
      </c>
      <c r="W3" t="s">
        <v>260</v>
      </c>
      <c r="X3" t="s">
        <v>246</v>
      </c>
      <c r="Z3" s="2" t="s">
        <v>255</v>
      </c>
      <c r="AA3" t="s">
        <v>244</v>
      </c>
      <c r="AB3" t="s">
        <v>261</v>
      </c>
      <c r="AC3" s="9"/>
      <c r="AD3" s="2" t="s">
        <v>255</v>
      </c>
      <c r="AE3" t="s">
        <v>246</v>
      </c>
      <c r="AF3" t="s">
        <v>244</v>
      </c>
      <c r="AG3" s="5" t="s">
        <v>260</v>
      </c>
      <c r="AI3" t="s">
        <v>1</v>
      </c>
      <c r="AJ3" t="s">
        <v>264</v>
      </c>
      <c r="AK3" t="s">
        <v>265</v>
      </c>
      <c r="AL3" t="s">
        <v>256</v>
      </c>
      <c r="AN3" s="2" t="s">
        <v>255</v>
      </c>
      <c r="AO3" t="s">
        <v>246</v>
      </c>
      <c r="AP3" t="s">
        <v>244</v>
      </c>
    </row>
    <row r="4" spans="1:49" x14ac:dyDescent="0.2">
      <c r="A4" s="4">
        <v>675319264</v>
      </c>
      <c r="C4" s="1">
        <v>675319264</v>
      </c>
      <c r="E4" s="4">
        <v>628720077</v>
      </c>
      <c r="G4" s="1">
        <v>628720077</v>
      </c>
      <c r="I4" s="4">
        <v>6763000</v>
      </c>
      <c r="K4" s="4">
        <v>6763000</v>
      </c>
      <c r="M4" s="4">
        <v>19291756</v>
      </c>
      <c r="O4" s="4">
        <v>19291756</v>
      </c>
      <c r="Q4" s="4">
        <v>6921043170</v>
      </c>
      <c r="S4" s="4">
        <v>6921043170</v>
      </c>
      <c r="U4" s="3" t="s">
        <v>8</v>
      </c>
      <c r="V4" s="4">
        <v>104196861</v>
      </c>
      <c r="W4" s="8">
        <v>0.97241680821843568</v>
      </c>
      <c r="X4" s="4">
        <v>101322779</v>
      </c>
      <c r="Z4" s="3" t="s">
        <v>8</v>
      </c>
      <c r="AA4" s="4">
        <v>104196861</v>
      </c>
      <c r="AB4" s="4">
        <v>102759820</v>
      </c>
      <c r="AC4" s="10"/>
      <c r="AD4" s="3" t="s">
        <v>119</v>
      </c>
      <c r="AE4" s="4">
        <v>0</v>
      </c>
      <c r="AF4" s="4">
        <v>229687</v>
      </c>
      <c r="AG4" s="5">
        <v>0</v>
      </c>
      <c r="AI4" s="3" t="s">
        <v>194</v>
      </c>
      <c r="AJ4" s="4">
        <v>1605</v>
      </c>
      <c r="AK4" s="4">
        <v>16087</v>
      </c>
      <c r="AL4" s="5">
        <v>9.9770000621619948E-2</v>
      </c>
      <c r="AN4" s="3" t="s">
        <v>8</v>
      </c>
      <c r="AO4" s="4">
        <v>101322779</v>
      </c>
      <c r="AP4" s="4">
        <v>104196861</v>
      </c>
      <c r="AT4" s="2" t="s">
        <v>255</v>
      </c>
      <c r="AU4" t="s">
        <v>244</v>
      </c>
      <c r="AV4" t="s">
        <v>246</v>
      </c>
      <c r="AW4" s="8" t="s">
        <v>260</v>
      </c>
    </row>
    <row r="5" spans="1:49" x14ac:dyDescent="0.2">
      <c r="U5" s="3" t="s">
        <v>9</v>
      </c>
      <c r="V5" s="4">
        <v>44682784</v>
      </c>
      <c r="W5" s="8">
        <v>0.98808277031261083</v>
      </c>
      <c r="X5" s="4">
        <v>44150289</v>
      </c>
      <c r="Z5" s="3" t="s">
        <v>9</v>
      </c>
      <c r="AA5" s="4">
        <v>44682784</v>
      </c>
      <c r="AB5" s="4">
        <v>44416536.5</v>
      </c>
      <c r="AC5" s="10"/>
      <c r="AD5" s="3" t="s">
        <v>18</v>
      </c>
      <c r="AE5" s="4">
        <v>0</v>
      </c>
      <c r="AF5" s="4">
        <v>17042722</v>
      </c>
      <c r="AG5" s="5">
        <v>0</v>
      </c>
      <c r="AI5" s="3" t="s">
        <v>201</v>
      </c>
      <c r="AJ5" s="4">
        <v>1399</v>
      </c>
      <c r="AK5" s="4">
        <v>12233</v>
      </c>
      <c r="AL5" s="5">
        <v>0.1143627891768168</v>
      </c>
      <c r="AN5" s="3" t="s">
        <v>9</v>
      </c>
      <c r="AO5" s="4">
        <v>44150289</v>
      </c>
      <c r="AP5" s="4">
        <v>44682784</v>
      </c>
      <c r="AT5" s="3" t="s">
        <v>47</v>
      </c>
      <c r="AU5" s="4">
        <v>3173247</v>
      </c>
      <c r="AV5" s="4">
        <v>3163849</v>
      </c>
      <c r="AW5" s="12">
        <v>0.99703836480425256</v>
      </c>
    </row>
    <row r="6" spans="1:49" x14ac:dyDescent="0.2">
      <c r="U6" s="3" t="s">
        <v>10</v>
      </c>
      <c r="V6" s="4">
        <v>39524311</v>
      </c>
      <c r="W6" s="8">
        <v>0.99342771591894419</v>
      </c>
      <c r="X6" s="4">
        <v>39264546</v>
      </c>
      <c r="Z6" s="3" t="s">
        <v>10</v>
      </c>
      <c r="AA6" s="4">
        <v>39524311</v>
      </c>
      <c r="AB6" s="4">
        <v>39394428.5</v>
      </c>
      <c r="AC6" s="10"/>
      <c r="AD6" s="3" t="s">
        <v>165</v>
      </c>
      <c r="AE6" s="4">
        <v>0</v>
      </c>
      <c r="AF6" s="4">
        <v>42002</v>
      </c>
      <c r="AG6" s="5">
        <v>0</v>
      </c>
      <c r="AI6" s="3" t="s">
        <v>139</v>
      </c>
      <c r="AJ6" s="4">
        <v>11254</v>
      </c>
      <c r="AK6" s="4">
        <v>98028</v>
      </c>
      <c r="AL6" s="5">
        <v>0.1148039335700004</v>
      </c>
      <c r="AN6" s="3" t="s">
        <v>10</v>
      </c>
      <c r="AO6" s="4">
        <v>39264546</v>
      </c>
      <c r="AP6" s="4">
        <v>39524311</v>
      </c>
      <c r="AT6" s="3" t="s">
        <v>243</v>
      </c>
      <c r="AU6" s="4">
        <v>3173247</v>
      </c>
      <c r="AV6" s="4">
        <v>3163849</v>
      </c>
      <c r="AW6" s="8">
        <v>0.99703836480425256</v>
      </c>
    </row>
    <row r="7" spans="1:49" x14ac:dyDescent="0.2">
      <c r="U7" s="3" t="s">
        <v>11</v>
      </c>
      <c r="V7" s="4">
        <v>37779833</v>
      </c>
      <c r="W7" s="8">
        <v>0.98989585263651114</v>
      </c>
      <c r="X7" s="4">
        <v>37398100</v>
      </c>
      <c r="Z7" s="3" t="s">
        <v>11</v>
      </c>
      <c r="AA7" s="4">
        <v>37779833</v>
      </c>
      <c r="AB7" s="4">
        <v>37588966.5</v>
      </c>
      <c r="AC7" s="10"/>
      <c r="AD7" s="3" t="s">
        <v>172</v>
      </c>
      <c r="AE7" s="4">
        <v>0</v>
      </c>
      <c r="AF7" s="4">
        <v>34658</v>
      </c>
      <c r="AG7" s="5">
        <v>0</v>
      </c>
      <c r="AI7" s="3" t="s">
        <v>228</v>
      </c>
      <c r="AJ7" s="4">
        <v>438</v>
      </c>
      <c r="AK7" s="4">
        <v>3427</v>
      </c>
      <c r="AL7" s="5">
        <v>0.1278085789320105</v>
      </c>
      <c r="AN7" s="3" t="s">
        <v>11</v>
      </c>
      <c r="AO7" s="4">
        <v>37398100</v>
      </c>
      <c r="AP7" s="4">
        <v>37779833</v>
      </c>
    </row>
    <row r="8" spans="1:49" x14ac:dyDescent="0.2">
      <c r="U8" s="3" t="s">
        <v>12</v>
      </c>
      <c r="V8" s="4">
        <v>36824580</v>
      </c>
      <c r="W8" s="8">
        <v>0.97541837544379328</v>
      </c>
      <c r="X8" s="4">
        <v>35919372</v>
      </c>
      <c r="Z8" s="3" t="s">
        <v>12</v>
      </c>
      <c r="AA8" s="4">
        <v>36824580</v>
      </c>
      <c r="AB8" s="4">
        <v>36371976</v>
      </c>
      <c r="AC8" s="10"/>
      <c r="AD8" s="3" t="s">
        <v>73</v>
      </c>
      <c r="AE8" s="4">
        <v>0</v>
      </c>
      <c r="AF8" s="4">
        <v>1150356</v>
      </c>
      <c r="AG8" s="5">
        <v>0</v>
      </c>
      <c r="AI8" s="3" t="s">
        <v>189</v>
      </c>
      <c r="AJ8" s="4">
        <v>4225</v>
      </c>
      <c r="AK8" s="4">
        <v>18491</v>
      </c>
      <c r="AL8" s="5">
        <v>0.22848953544967823</v>
      </c>
      <c r="AN8" s="3" t="s">
        <v>12</v>
      </c>
      <c r="AO8" s="4">
        <v>35919372</v>
      </c>
      <c r="AP8" s="4">
        <v>36824580</v>
      </c>
    </row>
    <row r="9" spans="1:49" x14ac:dyDescent="0.2">
      <c r="U9" s="3" t="s">
        <v>14</v>
      </c>
      <c r="V9" s="4">
        <v>30197066</v>
      </c>
      <c r="W9" s="8">
        <v>0.98489293628725383</v>
      </c>
      <c r="X9" s="4">
        <v>29740877</v>
      </c>
      <c r="Z9" s="3" t="s">
        <v>14</v>
      </c>
      <c r="AA9" s="4">
        <v>30197066</v>
      </c>
      <c r="AB9" s="4">
        <v>29968971.5</v>
      </c>
      <c r="AC9" s="10"/>
      <c r="AD9" s="3" t="s">
        <v>183</v>
      </c>
      <c r="AE9" s="4">
        <v>0</v>
      </c>
      <c r="AF9" s="4">
        <v>22676</v>
      </c>
      <c r="AG9" s="5">
        <v>0</v>
      </c>
      <c r="AI9" s="3" t="s">
        <v>203</v>
      </c>
      <c r="AJ9" s="4">
        <v>2761</v>
      </c>
      <c r="AK9" s="4">
        <v>11971</v>
      </c>
      <c r="AL9" s="5">
        <v>0.23064071506139838</v>
      </c>
      <c r="AN9" s="3" t="s">
        <v>14</v>
      </c>
      <c r="AO9" s="4">
        <v>29740877</v>
      </c>
      <c r="AP9" s="4">
        <v>30197066</v>
      </c>
    </row>
    <row r="10" spans="1:49" x14ac:dyDescent="0.2">
      <c r="U10" s="3" t="s">
        <v>15</v>
      </c>
      <c r="V10" s="4">
        <v>25453789</v>
      </c>
      <c r="W10" s="8">
        <v>0.98276079840215536</v>
      </c>
      <c r="X10" s="4">
        <v>25014986</v>
      </c>
      <c r="Z10" s="3" t="s">
        <v>13</v>
      </c>
      <c r="AA10" s="4">
        <v>32588442</v>
      </c>
      <c r="AB10" s="4">
        <v>27077933.5</v>
      </c>
      <c r="AC10" s="10"/>
      <c r="AD10" s="3" t="s">
        <v>146</v>
      </c>
      <c r="AE10" s="4">
        <v>0</v>
      </c>
      <c r="AF10" s="4">
        <v>77957</v>
      </c>
      <c r="AG10" s="5">
        <v>0</v>
      </c>
      <c r="AI10" s="3" t="s">
        <v>175</v>
      </c>
      <c r="AJ10" s="4">
        <v>8553</v>
      </c>
      <c r="AK10" s="4">
        <v>31472</v>
      </c>
      <c r="AL10" s="5">
        <v>0.27176537874936452</v>
      </c>
      <c r="AN10" s="3" t="s">
        <v>15</v>
      </c>
      <c r="AO10" s="4">
        <v>25014986</v>
      </c>
      <c r="AP10" s="4">
        <v>25453789</v>
      </c>
    </row>
    <row r="11" spans="1:49" x14ac:dyDescent="0.2">
      <c r="U11" s="3" t="s">
        <v>16</v>
      </c>
      <c r="V11" s="4">
        <v>24274361</v>
      </c>
      <c r="W11" s="8">
        <v>0.98952503837279182</v>
      </c>
      <c r="X11" s="4">
        <v>24020088</v>
      </c>
      <c r="Z11" s="3" t="s">
        <v>15</v>
      </c>
      <c r="AA11" s="4">
        <v>25453789</v>
      </c>
      <c r="AB11" s="4">
        <v>25234387.5</v>
      </c>
      <c r="AC11" s="10"/>
      <c r="AD11" s="3" t="s">
        <v>125</v>
      </c>
      <c r="AE11" s="4">
        <v>0</v>
      </c>
      <c r="AF11" s="4">
        <v>201394</v>
      </c>
      <c r="AG11" s="5">
        <v>0</v>
      </c>
      <c r="AI11" s="3" t="s">
        <v>178</v>
      </c>
      <c r="AJ11" s="4">
        <v>13182</v>
      </c>
      <c r="AK11" s="4">
        <v>27318</v>
      </c>
      <c r="AL11" s="5">
        <v>0.48253898528442785</v>
      </c>
      <c r="AN11" s="3" t="s">
        <v>16</v>
      </c>
      <c r="AO11" s="4">
        <v>24020088</v>
      </c>
      <c r="AP11" s="4">
        <v>24274361</v>
      </c>
    </row>
    <row r="12" spans="1:49" x14ac:dyDescent="0.2">
      <c r="U12" s="3" t="s">
        <v>13</v>
      </c>
      <c r="V12" s="4">
        <v>32588442</v>
      </c>
      <c r="W12" s="8">
        <v>0.66181209276589537</v>
      </c>
      <c r="X12" s="4">
        <v>21567425</v>
      </c>
      <c r="Z12" s="3" t="s">
        <v>16</v>
      </c>
      <c r="AA12" s="4">
        <v>24274361</v>
      </c>
      <c r="AB12" s="4">
        <v>24147224.5</v>
      </c>
      <c r="AC12" s="10"/>
      <c r="AD12" s="3" t="s">
        <v>238</v>
      </c>
      <c r="AE12" s="4">
        <v>0</v>
      </c>
      <c r="AF12" s="4">
        <v>5</v>
      </c>
      <c r="AG12" s="5">
        <v>0</v>
      </c>
      <c r="AI12" s="3" t="s">
        <v>223</v>
      </c>
      <c r="AJ12" s="4">
        <v>2703</v>
      </c>
      <c r="AK12" s="4">
        <v>5008</v>
      </c>
      <c r="AL12" s="5">
        <v>0.53973642172523961</v>
      </c>
      <c r="AN12" s="3" t="s">
        <v>13</v>
      </c>
      <c r="AO12" s="4">
        <v>21567425</v>
      </c>
      <c r="AP12" s="4">
        <v>32588442</v>
      </c>
    </row>
    <row r="13" spans="1:49" x14ac:dyDescent="0.2">
      <c r="U13" s="3" t="s">
        <v>17</v>
      </c>
      <c r="V13" s="4">
        <v>21958696</v>
      </c>
      <c r="W13" s="8">
        <v>0.97255356146831307</v>
      </c>
      <c r="X13" s="4">
        <v>21356008</v>
      </c>
      <c r="Z13" s="3" t="s">
        <v>17</v>
      </c>
      <c r="AA13" s="4">
        <v>21958696</v>
      </c>
      <c r="AB13" s="4">
        <v>21657352</v>
      </c>
      <c r="AC13" s="10"/>
      <c r="AD13" s="3" t="s">
        <v>85</v>
      </c>
      <c r="AE13" s="4">
        <v>0</v>
      </c>
      <c r="AF13" s="4">
        <v>806256</v>
      </c>
      <c r="AG13" s="5">
        <v>0</v>
      </c>
      <c r="AI13" s="3" t="s">
        <v>130</v>
      </c>
      <c r="AJ13" s="4">
        <v>100431</v>
      </c>
      <c r="AK13" s="4">
        <v>170400</v>
      </c>
      <c r="AL13" s="5">
        <v>0.58938380281690139</v>
      </c>
      <c r="AN13" s="3" t="s">
        <v>17</v>
      </c>
      <c r="AO13" s="4">
        <v>21356008</v>
      </c>
      <c r="AP13" s="4">
        <v>21958696</v>
      </c>
    </row>
    <row r="14" spans="1:49" x14ac:dyDescent="0.2">
      <c r="G14" s="5"/>
      <c r="U14" s="3" t="s">
        <v>243</v>
      </c>
      <c r="V14" s="4">
        <v>397480723</v>
      </c>
      <c r="W14" s="8">
        <v>9.5107859498267047</v>
      </c>
      <c r="X14" s="4">
        <v>379754470</v>
      </c>
      <c r="Z14" s="3" t="s">
        <v>243</v>
      </c>
      <c r="AA14" s="4">
        <v>397480723</v>
      </c>
      <c r="AB14" s="4">
        <v>388617596.5</v>
      </c>
      <c r="AC14" s="10"/>
      <c r="AD14" s="3" t="s">
        <v>121</v>
      </c>
      <c r="AE14" s="4">
        <v>0</v>
      </c>
      <c r="AF14" s="4">
        <v>208688</v>
      </c>
      <c r="AG14" s="5">
        <v>0</v>
      </c>
      <c r="AN14" s="3" t="s">
        <v>243</v>
      </c>
      <c r="AO14" s="4">
        <v>379754470</v>
      </c>
      <c r="AP14" s="4">
        <v>397480723</v>
      </c>
    </row>
    <row r="15" spans="1:49" x14ac:dyDescent="0.2">
      <c r="AC15" s="10"/>
      <c r="AD15" s="3" t="s">
        <v>169</v>
      </c>
      <c r="AE15" s="4">
        <v>0</v>
      </c>
      <c r="AF15" s="4">
        <v>38008</v>
      </c>
      <c r="AG15" s="5">
        <v>0</v>
      </c>
    </row>
    <row r="16" spans="1:49" x14ac:dyDescent="0.2">
      <c r="AC16" s="10"/>
      <c r="AD16" s="3" t="s">
        <v>120</v>
      </c>
      <c r="AE16" s="4">
        <v>0</v>
      </c>
      <c r="AF16" s="4">
        <v>217973</v>
      </c>
      <c r="AG16" s="5">
        <v>0</v>
      </c>
    </row>
    <row r="17" spans="6:33" x14ac:dyDescent="0.2">
      <c r="AC17" s="10"/>
      <c r="AD17" s="3" t="s">
        <v>229</v>
      </c>
      <c r="AE17" s="4">
        <v>0</v>
      </c>
      <c r="AF17" s="4">
        <v>2805</v>
      </c>
      <c r="AG17" s="5">
        <v>0</v>
      </c>
    </row>
    <row r="18" spans="6:33" x14ac:dyDescent="0.2">
      <c r="G18" s="5"/>
      <c r="AC18" s="10"/>
      <c r="AD18" s="3" t="s">
        <v>214</v>
      </c>
      <c r="AE18" s="4">
        <v>0</v>
      </c>
      <c r="AF18" s="4">
        <v>7760</v>
      </c>
      <c r="AG18" s="5">
        <v>0</v>
      </c>
    </row>
    <row r="19" spans="6:33" ht="20" customHeight="1" x14ac:dyDescent="0.2">
      <c r="U19" s="14" t="s">
        <v>262</v>
      </c>
      <c r="V19" s="14"/>
      <c r="W19" s="14"/>
      <c r="X19" s="14"/>
      <c r="Z19" s="14" t="s">
        <v>263</v>
      </c>
      <c r="AA19" s="14"/>
      <c r="AB19" s="14"/>
      <c r="AC19" s="10"/>
      <c r="AD19" s="3" t="s">
        <v>102</v>
      </c>
      <c r="AE19" s="4">
        <v>0</v>
      </c>
      <c r="AF19" s="4">
        <v>470757</v>
      </c>
      <c r="AG19" s="5">
        <v>0</v>
      </c>
    </row>
    <row r="20" spans="6:33" ht="16" customHeight="1" x14ac:dyDescent="0.2">
      <c r="U20" s="14"/>
      <c r="V20" s="14"/>
      <c r="W20" s="14"/>
      <c r="X20" s="14"/>
      <c r="Z20" s="14"/>
      <c r="AA20" s="14"/>
      <c r="AB20" s="14"/>
      <c r="AC20" s="10"/>
      <c r="AD20" s="3" t="s">
        <v>180</v>
      </c>
      <c r="AE20" s="4">
        <v>0</v>
      </c>
      <c r="AF20" s="4">
        <v>24575</v>
      </c>
      <c r="AG20" s="5">
        <v>0</v>
      </c>
    </row>
    <row r="21" spans="6:33" ht="16" customHeight="1" x14ac:dyDescent="0.2">
      <c r="U21" s="14"/>
      <c r="V21" s="14"/>
      <c r="W21" s="14"/>
      <c r="X21" s="14"/>
      <c r="Z21" s="14"/>
      <c r="AA21" s="14"/>
      <c r="AB21" s="14"/>
      <c r="AC21" s="10"/>
      <c r="AD21" s="3" t="s">
        <v>216</v>
      </c>
      <c r="AE21" s="4">
        <v>0</v>
      </c>
      <c r="AF21" s="4">
        <v>7305</v>
      </c>
      <c r="AG21" s="5">
        <v>0</v>
      </c>
    </row>
    <row r="22" spans="6:33" ht="16" customHeight="1" x14ac:dyDescent="0.2">
      <c r="U22" s="14"/>
      <c r="V22" s="14"/>
      <c r="W22" s="14"/>
      <c r="X22" s="14"/>
      <c r="Z22" s="14"/>
      <c r="AA22" s="14"/>
      <c r="AB22" s="14"/>
      <c r="AC22" s="10"/>
      <c r="AD22" s="3" t="s">
        <v>222</v>
      </c>
      <c r="AE22" s="4">
        <v>0</v>
      </c>
      <c r="AF22" s="4">
        <v>5420</v>
      </c>
      <c r="AG22" s="5">
        <v>0</v>
      </c>
    </row>
    <row r="23" spans="6:33" ht="16" customHeight="1" x14ac:dyDescent="0.2">
      <c r="U23" s="14"/>
      <c r="V23" s="14"/>
      <c r="W23" s="14"/>
      <c r="X23" s="14"/>
      <c r="Z23" s="14"/>
      <c r="AA23" s="14"/>
      <c r="AB23" s="14"/>
      <c r="AC23" s="10"/>
      <c r="AD23" s="3" t="s">
        <v>164</v>
      </c>
      <c r="AE23" s="4">
        <v>0</v>
      </c>
      <c r="AF23" s="4">
        <v>42664</v>
      </c>
      <c r="AG23" s="5">
        <v>0</v>
      </c>
    </row>
    <row r="24" spans="6:33" ht="16" customHeight="1" x14ac:dyDescent="0.2">
      <c r="F24" s="4"/>
      <c r="U24" s="14"/>
      <c r="V24" s="14"/>
      <c r="W24" s="14"/>
      <c r="X24" s="14"/>
      <c r="Z24" s="14"/>
      <c r="AA24" s="14"/>
      <c r="AB24" s="14"/>
      <c r="AC24" s="10"/>
      <c r="AD24" s="3" t="s">
        <v>144</v>
      </c>
      <c r="AE24" s="4">
        <v>0</v>
      </c>
      <c r="AF24" s="4">
        <v>82020</v>
      </c>
      <c r="AG24" s="5">
        <v>0</v>
      </c>
    </row>
    <row r="25" spans="6:33" ht="16" customHeight="1" x14ac:dyDescent="0.2">
      <c r="U25" s="14"/>
      <c r="V25" s="14"/>
      <c r="W25" s="14"/>
      <c r="X25" s="14"/>
      <c r="Z25" s="14"/>
      <c r="AA25" s="14"/>
      <c r="AB25" s="14"/>
      <c r="AC25" s="10"/>
      <c r="AD25" s="3" t="s">
        <v>230</v>
      </c>
      <c r="AE25" s="4">
        <v>2</v>
      </c>
      <c r="AF25" s="4">
        <v>2166</v>
      </c>
      <c r="AG25" s="5">
        <v>9.2336103416435823E-4</v>
      </c>
    </row>
    <row r="26" spans="6:33" ht="16" customHeight="1" x14ac:dyDescent="0.2">
      <c r="U26" s="14"/>
      <c r="V26" s="14"/>
      <c r="W26" s="14"/>
      <c r="X26" s="14"/>
      <c r="Z26" s="14"/>
      <c r="AA26" s="14"/>
      <c r="AB26" s="14"/>
      <c r="AC26" s="10"/>
      <c r="AD26" s="3" t="s">
        <v>194</v>
      </c>
      <c r="AE26" s="4">
        <v>1605</v>
      </c>
      <c r="AF26" s="4">
        <v>16087</v>
      </c>
      <c r="AG26" s="5">
        <v>9.9770000621619948E-2</v>
      </c>
    </row>
    <row r="27" spans="6:33" ht="16" customHeight="1" x14ac:dyDescent="0.2">
      <c r="Z27" s="14"/>
      <c r="AA27" s="14"/>
      <c r="AB27" s="14"/>
      <c r="AC27" s="10"/>
      <c r="AD27" s="3" t="s">
        <v>201</v>
      </c>
      <c r="AE27" s="4">
        <v>1399</v>
      </c>
      <c r="AF27" s="4">
        <v>12233</v>
      </c>
      <c r="AG27" s="5">
        <v>0.1143627891768168</v>
      </c>
    </row>
    <row r="28" spans="6:33" ht="16" customHeight="1" x14ac:dyDescent="0.2">
      <c r="AC28" s="10"/>
      <c r="AD28" s="3" t="s">
        <v>139</v>
      </c>
      <c r="AE28" s="4">
        <v>11254</v>
      </c>
      <c r="AF28" s="4">
        <v>98028</v>
      </c>
      <c r="AG28" s="5">
        <v>0.1148039335700004</v>
      </c>
    </row>
    <row r="29" spans="6:33" ht="16" customHeight="1" x14ac:dyDescent="0.2">
      <c r="U29" s="3"/>
      <c r="V29" s="4"/>
      <c r="W29" s="8"/>
      <c r="X29" s="4"/>
      <c r="AC29" s="10"/>
      <c r="AD29" s="3" t="s">
        <v>228</v>
      </c>
      <c r="AE29" s="4">
        <v>438</v>
      </c>
      <c r="AF29" s="4">
        <v>3427</v>
      </c>
      <c r="AG29" s="5">
        <v>0.1278085789320105</v>
      </c>
    </row>
    <row r="30" spans="6:33" ht="16" customHeight="1" x14ac:dyDescent="0.2">
      <c r="U30" s="3"/>
      <c r="V30" s="4"/>
      <c r="W30" s="8"/>
      <c r="X30" s="4"/>
      <c r="AC30" s="10"/>
      <c r="AD30" s="3" t="s">
        <v>189</v>
      </c>
      <c r="AE30" s="4">
        <v>4225</v>
      </c>
      <c r="AF30" s="4">
        <v>18491</v>
      </c>
      <c r="AG30" s="5">
        <v>0.22848953544967823</v>
      </c>
    </row>
    <row r="31" spans="6:33" ht="16" customHeight="1" x14ac:dyDescent="0.2">
      <c r="U31" s="3"/>
      <c r="V31" s="4"/>
      <c r="W31" s="8"/>
      <c r="X31" s="4"/>
      <c r="AC31" s="10"/>
      <c r="AD31" s="3" t="s">
        <v>203</v>
      </c>
      <c r="AE31" s="4">
        <v>2761</v>
      </c>
      <c r="AF31" s="4">
        <v>11971</v>
      </c>
      <c r="AG31" s="5">
        <v>0.23064071506139838</v>
      </c>
    </row>
    <row r="32" spans="6:33" ht="16" customHeight="1" x14ac:dyDescent="0.2">
      <c r="U32" s="3"/>
      <c r="V32" s="4"/>
      <c r="W32" s="8"/>
      <c r="X32" s="4"/>
      <c r="AC32" s="10"/>
      <c r="AD32" s="3" t="s">
        <v>175</v>
      </c>
      <c r="AE32" s="4">
        <v>8553</v>
      </c>
      <c r="AF32" s="4">
        <v>31472</v>
      </c>
      <c r="AG32" s="5">
        <v>0.27176537874936452</v>
      </c>
    </row>
    <row r="33" spans="21:33" x14ac:dyDescent="0.2">
      <c r="U33" s="3"/>
      <c r="V33" s="4"/>
      <c r="W33" s="8"/>
      <c r="X33" s="4"/>
      <c r="AC33" s="10"/>
      <c r="AD33" s="3" t="s">
        <v>178</v>
      </c>
      <c r="AE33" s="4">
        <v>13182</v>
      </c>
      <c r="AF33" s="4">
        <v>27318</v>
      </c>
      <c r="AG33" s="5">
        <v>0.48253898528442785</v>
      </c>
    </row>
    <row r="34" spans="21:33" x14ac:dyDescent="0.2">
      <c r="U34" s="3"/>
      <c r="V34" s="4"/>
      <c r="W34" s="8"/>
      <c r="X34" s="4"/>
      <c r="AC34" s="10"/>
      <c r="AD34" s="3" t="s">
        <v>223</v>
      </c>
      <c r="AE34" s="4">
        <v>2703</v>
      </c>
      <c r="AF34" s="4">
        <v>5008</v>
      </c>
      <c r="AG34" s="5">
        <v>0.53973642172523961</v>
      </c>
    </row>
    <row r="35" spans="21:33" x14ac:dyDescent="0.2">
      <c r="U35" s="3"/>
      <c r="V35" s="4"/>
      <c r="W35" s="8"/>
      <c r="X35" s="4"/>
      <c r="AC35" s="10"/>
      <c r="AD35" s="3" t="s">
        <v>130</v>
      </c>
      <c r="AE35" s="4">
        <v>100431</v>
      </c>
      <c r="AF35" s="4">
        <v>170400</v>
      </c>
      <c r="AG35" s="5">
        <v>0.58938380281690139</v>
      </c>
    </row>
    <row r="36" spans="21:33" x14ac:dyDescent="0.2">
      <c r="U36" s="3"/>
      <c r="V36" s="4"/>
      <c r="W36" s="8"/>
      <c r="X36" s="4"/>
      <c r="AC36" s="10"/>
      <c r="AD36" s="3" t="s">
        <v>215</v>
      </c>
      <c r="AE36" s="4">
        <v>4874</v>
      </c>
      <c r="AF36" s="4">
        <v>7652</v>
      </c>
      <c r="AG36" s="5">
        <v>0.63695765812859384</v>
      </c>
    </row>
    <row r="37" spans="21:33" x14ac:dyDescent="0.2">
      <c r="U37" s="3"/>
      <c r="V37" s="4"/>
      <c r="W37" s="8"/>
      <c r="X37" s="4"/>
      <c r="AC37" s="10"/>
      <c r="AD37" s="3" t="s">
        <v>13</v>
      </c>
      <c r="AE37" s="4">
        <v>21567425</v>
      </c>
      <c r="AF37" s="4">
        <v>32588442</v>
      </c>
      <c r="AG37" s="5">
        <v>0.66181209276589537</v>
      </c>
    </row>
    <row r="38" spans="21:33" x14ac:dyDescent="0.2">
      <c r="U38" s="3"/>
      <c r="V38" s="4"/>
      <c r="W38" s="8"/>
      <c r="X38" s="4"/>
      <c r="AC38" s="10"/>
      <c r="AD38" s="3" t="s">
        <v>131</v>
      </c>
      <c r="AE38" s="4">
        <v>102212</v>
      </c>
      <c r="AF38" s="4">
        <v>153407</v>
      </c>
      <c r="AG38" s="5">
        <v>0.6662798959630265</v>
      </c>
    </row>
    <row r="39" spans="21:33" x14ac:dyDescent="0.2">
      <c r="AC39" s="10"/>
      <c r="AD39" s="3" t="s">
        <v>114</v>
      </c>
      <c r="AE39" s="4">
        <v>182749</v>
      </c>
      <c r="AF39" s="4">
        <v>271378</v>
      </c>
      <c r="AG39" s="5">
        <v>0.67341125662360246</v>
      </c>
    </row>
    <row r="40" spans="21:33" x14ac:dyDescent="0.2">
      <c r="AC40" s="10"/>
      <c r="AD40" s="3" t="s">
        <v>227</v>
      </c>
      <c r="AE40" s="4">
        <v>2449</v>
      </c>
      <c r="AF40" s="4">
        <v>3452</v>
      </c>
      <c r="AG40" s="5">
        <v>0.70944380069524915</v>
      </c>
    </row>
    <row r="41" spans="21:33" x14ac:dyDescent="0.2">
      <c r="AC41" s="10"/>
      <c r="AD41" s="3" t="s">
        <v>72</v>
      </c>
      <c r="AE41" s="4">
        <v>860711</v>
      </c>
      <c r="AF41" s="4">
        <v>1186176</v>
      </c>
      <c r="AG41" s="5">
        <v>0.72561828936009498</v>
      </c>
    </row>
    <row r="42" spans="21:33" x14ac:dyDescent="0.2">
      <c r="AC42" s="10"/>
      <c r="AD42" s="3" t="s">
        <v>171</v>
      </c>
      <c r="AE42" s="4">
        <v>25980</v>
      </c>
      <c r="AF42" s="4">
        <v>34790</v>
      </c>
      <c r="AG42" s="5">
        <v>0.74676631215866629</v>
      </c>
    </row>
    <row r="43" spans="21:33" x14ac:dyDescent="0.2">
      <c r="AC43" s="10"/>
      <c r="AD43" s="3" t="s">
        <v>98</v>
      </c>
      <c r="AE43" s="4">
        <v>379053</v>
      </c>
      <c r="AF43" s="4">
        <v>503302</v>
      </c>
      <c r="AG43" s="5">
        <v>0.75313231419704274</v>
      </c>
    </row>
    <row r="44" spans="21:33" x14ac:dyDescent="0.2">
      <c r="AC44" s="10"/>
      <c r="AD44" s="3" t="s">
        <v>204</v>
      </c>
      <c r="AE44" s="4">
        <v>9124</v>
      </c>
      <c r="AF44" s="4">
        <v>11945</v>
      </c>
      <c r="AG44" s="5">
        <v>0.76383424026789448</v>
      </c>
    </row>
    <row r="45" spans="21:33" x14ac:dyDescent="0.2">
      <c r="AC45" s="10"/>
      <c r="AD45" s="3" t="s">
        <v>237</v>
      </c>
      <c r="AE45" s="4">
        <v>7</v>
      </c>
      <c r="AF45" s="4">
        <v>9</v>
      </c>
      <c r="AG45" s="5">
        <v>0.77777777777777779</v>
      </c>
    </row>
    <row r="46" spans="21:33" x14ac:dyDescent="0.2">
      <c r="AC46" s="10"/>
      <c r="AD46" s="3" t="s">
        <v>186</v>
      </c>
      <c r="AE46" s="4">
        <v>16579</v>
      </c>
      <c r="AF46" s="4">
        <v>20399</v>
      </c>
      <c r="AG46" s="5">
        <v>0.81273591842737392</v>
      </c>
    </row>
    <row r="47" spans="21:33" x14ac:dyDescent="0.2">
      <c r="AC47" s="10"/>
      <c r="AD47" s="3" t="s">
        <v>28</v>
      </c>
      <c r="AE47" s="4">
        <v>5335940</v>
      </c>
      <c r="AF47" s="4">
        <v>6380225</v>
      </c>
      <c r="AG47" s="5">
        <v>0.83632473776395033</v>
      </c>
    </row>
    <row r="48" spans="21:33" x14ac:dyDescent="0.2">
      <c r="AC48" s="10"/>
      <c r="AD48" s="3" t="s">
        <v>94</v>
      </c>
      <c r="AE48" s="4">
        <v>504142</v>
      </c>
      <c r="AF48" s="4">
        <v>598673</v>
      </c>
      <c r="AG48" s="5">
        <v>0.84209910919650632</v>
      </c>
    </row>
    <row r="49" spans="29:33" x14ac:dyDescent="0.2">
      <c r="AC49" s="10"/>
      <c r="AD49" s="3" t="s">
        <v>93</v>
      </c>
      <c r="AE49" s="4">
        <v>524990</v>
      </c>
      <c r="AF49" s="4">
        <v>613891</v>
      </c>
      <c r="AG49" s="5">
        <v>0.85518438941114949</v>
      </c>
    </row>
    <row r="50" spans="29:33" x14ac:dyDescent="0.2">
      <c r="AC50" s="10"/>
      <c r="AD50" s="3" t="s">
        <v>96</v>
      </c>
      <c r="AE50" s="4">
        <v>442182</v>
      </c>
      <c r="AF50" s="4">
        <v>515645</v>
      </c>
      <c r="AG50" s="5">
        <v>0.85753182906844827</v>
      </c>
    </row>
    <row r="51" spans="29:33" x14ac:dyDescent="0.2">
      <c r="AC51" s="10"/>
      <c r="AD51" s="3" t="s">
        <v>101</v>
      </c>
      <c r="AE51" s="4">
        <v>418572</v>
      </c>
      <c r="AF51" s="4">
        <v>485895</v>
      </c>
      <c r="AG51" s="5">
        <v>0.86144537400055565</v>
      </c>
    </row>
    <row r="52" spans="29:33" x14ac:dyDescent="0.2">
      <c r="AC52" s="10"/>
      <c r="AD52" s="3" t="s">
        <v>48</v>
      </c>
      <c r="AE52" s="4">
        <v>2509483</v>
      </c>
      <c r="AF52" s="4">
        <v>2877280</v>
      </c>
      <c r="AG52" s="5">
        <v>0.87217198187176781</v>
      </c>
    </row>
    <row r="53" spans="29:33" x14ac:dyDescent="0.2">
      <c r="AC53" s="10"/>
      <c r="AD53" s="3" t="s">
        <v>127</v>
      </c>
      <c r="AE53" s="4">
        <v>163687</v>
      </c>
      <c r="AF53" s="4">
        <v>185715</v>
      </c>
      <c r="AG53" s="5">
        <v>0.88138814850712111</v>
      </c>
    </row>
    <row r="54" spans="29:33" x14ac:dyDescent="0.2">
      <c r="AC54" s="10"/>
      <c r="AD54" s="3" t="s">
        <v>140</v>
      </c>
      <c r="AE54" s="4">
        <v>84264</v>
      </c>
      <c r="AF54" s="4">
        <v>95514</v>
      </c>
      <c r="AG54" s="5">
        <v>0.88221621961178465</v>
      </c>
    </row>
    <row r="55" spans="29:33" x14ac:dyDescent="0.2">
      <c r="AC55" s="10"/>
      <c r="AD55" s="3" t="s">
        <v>113</v>
      </c>
      <c r="AE55" s="4">
        <v>243601</v>
      </c>
      <c r="AF55" s="4">
        <v>275220</v>
      </c>
      <c r="AG55" s="5">
        <v>0.8851137272000581</v>
      </c>
    </row>
    <row r="56" spans="29:33" x14ac:dyDescent="0.2">
      <c r="AC56" s="10"/>
      <c r="AD56" s="3" t="s">
        <v>69</v>
      </c>
      <c r="AE56" s="4">
        <v>1087587</v>
      </c>
      <c r="AF56" s="4">
        <v>1228639</v>
      </c>
      <c r="AG56" s="5">
        <v>0.88519654674806836</v>
      </c>
    </row>
    <row r="57" spans="29:33" x14ac:dyDescent="0.2">
      <c r="AC57" s="10"/>
      <c r="AD57" s="3" t="s">
        <v>124</v>
      </c>
      <c r="AE57" s="4">
        <v>179410</v>
      </c>
      <c r="AF57" s="4">
        <v>201785</v>
      </c>
      <c r="AG57" s="5">
        <v>0.88911465173328053</v>
      </c>
    </row>
    <row r="58" spans="29:33" x14ac:dyDescent="0.2">
      <c r="AC58" s="10"/>
      <c r="AD58" s="3" t="s">
        <v>122</v>
      </c>
      <c r="AE58" s="4">
        <v>186088</v>
      </c>
      <c r="AF58" s="4">
        <v>208545</v>
      </c>
      <c r="AG58" s="5">
        <v>0.89231580713994585</v>
      </c>
    </row>
    <row r="59" spans="29:33" x14ac:dyDescent="0.2">
      <c r="AC59" s="10"/>
      <c r="AD59" s="3" t="s">
        <v>208</v>
      </c>
      <c r="AE59" s="4">
        <v>8890</v>
      </c>
      <c r="AF59" s="4">
        <v>9931</v>
      </c>
      <c r="AG59" s="5">
        <v>0.89517671936360887</v>
      </c>
    </row>
    <row r="60" spans="29:33" x14ac:dyDescent="0.2">
      <c r="AC60" s="10"/>
      <c r="AD60" s="3" t="s">
        <v>26</v>
      </c>
      <c r="AE60" s="4">
        <v>6606633</v>
      </c>
      <c r="AF60" s="4">
        <v>7368252</v>
      </c>
      <c r="AG60" s="5">
        <v>0.89663504994128862</v>
      </c>
    </row>
    <row r="61" spans="29:33" x14ac:dyDescent="0.2">
      <c r="AC61" s="10"/>
      <c r="AD61" s="3" t="s">
        <v>205</v>
      </c>
      <c r="AE61" s="4">
        <v>10476</v>
      </c>
      <c r="AF61" s="4">
        <v>11661</v>
      </c>
      <c r="AG61" s="5">
        <v>0.89837921276048371</v>
      </c>
    </row>
    <row r="62" spans="29:33" x14ac:dyDescent="0.2">
      <c r="AC62" s="10"/>
      <c r="AD62" s="3" t="s">
        <v>236</v>
      </c>
      <c r="AE62" s="4">
        <v>9</v>
      </c>
      <c r="AF62" s="4">
        <v>10</v>
      </c>
      <c r="AG62" s="5">
        <v>0.9</v>
      </c>
    </row>
    <row r="63" spans="29:33" x14ac:dyDescent="0.2">
      <c r="AC63" s="10"/>
      <c r="AD63" s="3" t="s">
        <v>152</v>
      </c>
      <c r="AE63" s="4">
        <v>58284</v>
      </c>
      <c r="AF63" s="4">
        <v>63742</v>
      </c>
      <c r="AG63" s="5">
        <v>0.91437356844780526</v>
      </c>
    </row>
    <row r="64" spans="29:33" x14ac:dyDescent="0.2">
      <c r="AC64" s="10"/>
      <c r="AD64" s="3" t="s">
        <v>20</v>
      </c>
      <c r="AE64" s="4">
        <v>10612479</v>
      </c>
      <c r="AF64" s="4">
        <v>11526508</v>
      </c>
      <c r="AG64" s="5">
        <v>0.92070200272276737</v>
      </c>
    </row>
    <row r="65" spans="29:33" x14ac:dyDescent="0.2">
      <c r="AC65" s="10"/>
      <c r="AD65" s="3" t="s">
        <v>193</v>
      </c>
      <c r="AE65" s="4">
        <v>15638</v>
      </c>
      <c r="AF65" s="4">
        <v>16734</v>
      </c>
      <c r="AG65" s="5">
        <v>0.93450460141030234</v>
      </c>
    </row>
    <row r="66" spans="29:33" x14ac:dyDescent="0.2">
      <c r="AC66" s="10"/>
      <c r="AD66" s="3" t="s">
        <v>161</v>
      </c>
      <c r="AE66" s="4">
        <v>43982</v>
      </c>
      <c r="AF66" s="4">
        <v>46750</v>
      </c>
      <c r="AG66" s="5">
        <v>0.94079144385026736</v>
      </c>
    </row>
    <row r="67" spans="29:33" x14ac:dyDescent="0.2">
      <c r="AC67" s="10"/>
      <c r="AD67" s="3" t="s">
        <v>104</v>
      </c>
      <c r="AE67" s="4">
        <v>379084</v>
      </c>
      <c r="AF67" s="4">
        <v>401384</v>
      </c>
      <c r="AG67" s="5">
        <v>0.94444222988459925</v>
      </c>
    </row>
    <row r="68" spans="29:33" x14ac:dyDescent="0.2">
      <c r="AC68" s="10"/>
      <c r="AD68" s="3" t="s">
        <v>156</v>
      </c>
      <c r="AE68" s="4">
        <v>54289</v>
      </c>
      <c r="AF68" s="4">
        <v>57453</v>
      </c>
      <c r="AG68" s="5">
        <v>0.94492889840391281</v>
      </c>
    </row>
    <row r="69" spans="29:33" x14ac:dyDescent="0.2">
      <c r="AC69" s="10"/>
      <c r="AD69" s="3" t="s">
        <v>179</v>
      </c>
      <c r="AE69" s="4">
        <v>24006</v>
      </c>
      <c r="AF69" s="4">
        <v>25375</v>
      </c>
      <c r="AG69" s="5">
        <v>0.94604926108374388</v>
      </c>
    </row>
    <row r="70" spans="29:33" x14ac:dyDescent="0.2">
      <c r="AC70" s="10"/>
      <c r="AD70" s="3" t="s">
        <v>42</v>
      </c>
      <c r="AE70" s="4">
        <v>4258688</v>
      </c>
      <c r="AF70" s="4">
        <v>4481621</v>
      </c>
      <c r="AG70" s="5">
        <v>0.95025616847118488</v>
      </c>
    </row>
    <row r="71" spans="29:33" x14ac:dyDescent="0.2">
      <c r="AC71" s="10"/>
      <c r="AD71" s="3" t="s">
        <v>123</v>
      </c>
      <c r="AE71" s="4">
        <v>196406</v>
      </c>
      <c r="AF71" s="4">
        <v>206592</v>
      </c>
      <c r="AG71" s="5">
        <v>0.95069508983890949</v>
      </c>
    </row>
    <row r="72" spans="29:33" x14ac:dyDescent="0.2">
      <c r="AC72" s="10"/>
      <c r="AD72" s="3" t="s">
        <v>23</v>
      </c>
      <c r="AE72" s="4">
        <v>9129766</v>
      </c>
      <c r="AF72" s="4">
        <v>9569611</v>
      </c>
      <c r="AG72" s="5">
        <v>0.95403731666835778</v>
      </c>
    </row>
    <row r="73" spans="29:33" x14ac:dyDescent="0.2">
      <c r="AC73" s="10"/>
      <c r="AD73" s="3" t="s">
        <v>134</v>
      </c>
      <c r="AE73" s="4">
        <v>118616</v>
      </c>
      <c r="AF73" s="4">
        <v>123993</v>
      </c>
      <c r="AG73" s="5">
        <v>0.95663464873017023</v>
      </c>
    </row>
    <row r="74" spans="29:33" x14ac:dyDescent="0.2">
      <c r="AC74" s="10"/>
      <c r="AD74" s="3" t="s">
        <v>166</v>
      </c>
      <c r="AE74" s="4">
        <v>39943</v>
      </c>
      <c r="AF74" s="4">
        <v>41652</v>
      </c>
      <c r="AG74" s="5">
        <v>0.958969557284164</v>
      </c>
    </row>
    <row r="75" spans="29:33" x14ac:dyDescent="0.2">
      <c r="AC75" s="10"/>
      <c r="AD75" s="3" t="s">
        <v>75</v>
      </c>
      <c r="AE75" s="4">
        <v>1011682</v>
      </c>
      <c r="AF75" s="4">
        <v>1051239</v>
      </c>
      <c r="AG75" s="5">
        <v>0.96237106880547618</v>
      </c>
    </row>
    <row r="76" spans="29:33" x14ac:dyDescent="0.2">
      <c r="AC76" s="10"/>
      <c r="AD76" s="3" t="s">
        <v>226</v>
      </c>
      <c r="AE76" s="4">
        <v>3357</v>
      </c>
      <c r="AF76" s="4">
        <v>3488</v>
      </c>
      <c r="AG76" s="5">
        <v>0.96244266055045868</v>
      </c>
    </row>
    <row r="77" spans="29:33" x14ac:dyDescent="0.2">
      <c r="AC77" s="10"/>
      <c r="AD77" s="3" t="s">
        <v>105</v>
      </c>
      <c r="AE77" s="4">
        <v>384669</v>
      </c>
      <c r="AF77" s="4">
        <v>399449</v>
      </c>
      <c r="AG77" s="5">
        <v>0.9629990311654304</v>
      </c>
    </row>
    <row r="78" spans="29:33" x14ac:dyDescent="0.2">
      <c r="AC78" s="10"/>
      <c r="AD78" s="3" t="s">
        <v>213</v>
      </c>
      <c r="AE78" s="4">
        <v>7766</v>
      </c>
      <c r="AF78" s="4">
        <v>8062</v>
      </c>
      <c r="AG78" s="5">
        <v>0.96328454477797076</v>
      </c>
    </row>
    <row r="79" spans="29:33" x14ac:dyDescent="0.2">
      <c r="AC79" s="10"/>
      <c r="AD79" s="3" t="s">
        <v>117</v>
      </c>
      <c r="AE79" s="4">
        <v>241486</v>
      </c>
      <c r="AF79" s="4">
        <v>250567</v>
      </c>
      <c r="AG79" s="5">
        <v>0.96375819641054095</v>
      </c>
    </row>
    <row r="80" spans="29:33" x14ac:dyDescent="0.2">
      <c r="AC80" s="10"/>
      <c r="AD80" s="3" t="s">
        <v>142</v>
      </c>
      <c r="AE80" s="4">
        <v>85369</v>
      </c>
      <c r="AF80" s="4">
        <v>88559</v>
      </c>
      <c r="AG80" s="5">
        <v>0.96397881638229876</v>
      </c>
    </row>
    <row r="81" spans="29:33" x14ac:dyDescent="0.2">
      <c r="AC81" s="10"/>
      <c r="AD81" s="3" t="s">
        <v>45</v>
      </c>
      <c r="AE81" s="4">
        <v>3912506</v>
      </c>
      <c r="AF81" s="4">
        <v>4055966</v>
      </c>
      <c r="AG81" s="5">
        <v>0.9646298810197127</v>
      </c>
    </row>
    <row r="82" spans="29:33" x14ac:dyDescent="0.2">
      <c r="AC82" s="10"/>
      <c r="AD82" s="3" t="s">
        <v>163</v>
      </c>
      <c r="AE82" s="4">
        <v>42438</v>
      </c>
      <c r="AF82" s="4">
        <v>43993</v>
      </c>
      <c r="AG82" s="5">
        <v>0.96465346759711768</v>
      </c>
    </row>
    <row r="83" spans="29:33" x14ac:dyDescent="0.2">
      <c r="AC83" s="10"/>
      <c r="AD83" s="3" t="s">
        <v>71</v>
      </c>
      <c r="AE83" s="4">
        <v>1146143</v>
      </c>
      <c r="AF83" s="4">
        <v>1187986</v>
      </c>
      <c r="AG83" s="5">
        <v>0.96477820445695484</v>
      </c>
    </row>
    <row r="84" spans="29:33" x14ac:dyDescent="0.2">
      <c r="AC84" s="10"/>
      <c r="AD84" s="3" t="s">
        <v>52</v>
      </c>
      <c r="AE84" s="4">
        <v>2144490</v>
      </c>
      <c r="AF84" s="4">
        <v>2217110</v>
      </c>
      <c r="AG84" s="5">
        <v>0.96724564861463802</v>
      </c>
    </row>
    <row r="85" spans="29:33" x14ac:dyDescent="0.2">
      <c r="AC85" s="10"/>
      <c r="AD85" s="3" t="s">
        <v>212</v>
      </c>
      <c r="AE85" s="4">
        <v>8656</v>
      </c>
      <c r="AF85" s="4">
        <v>8947</v>
      </c>
      <c r="AG85" s="5">
        <v>0.96747513132893703</v>
      </c>
    </row>
    <row r="86" spans="29:33" x14ac:dyDescent="0.2">
      <c r="AC86" s="10"/>
      <c r="AD86" s="3" t="s">
        <v>66</v>
      </c>
      <c r="AE86" s="4">
        <v>1254491</v>
      </c>
      <c r="AF86" s="4">
        <v>1295426</v>
      </c>
      <c r="AG86" s="5">
        <v>0.9684003563306588</v>
      </c>
    </row>
    <row r="87" spans="29:33" x14ac:dyDescent="0.2">
      <c r="AC87" s="10"/>
      <c r="AD87" s="3" t="s">
        <v>200</v>
      </c>
      <c r="AE87" s="4">
        <v>12189</v>
      </c>
      <c r="AF87" s="4">
        <v>12586</v>
      </c>
      <c r="AG87" s="5">
        <v>0.96845701573176546</v>
      </c>
    </row>
    <row r="88" spans="29:33" x14ac:dyDescent="0.2">
      <c r="AC88" s="10"/>
      <c r="AD88" s="3" t="s">
        <v>91</v>
      </c>
      <c r="AE88" s="4">
        <v>614299</v>
      </c>
      <c r="AF88" s="4">
        <v>633820</v>
      </c>
      <c r="AG88" s="5">
        <v>0.96920103499416244</v>
      </c>
    </row>
    <row r="89" spans="29:33" x14ac:dyDescent="0.2">
      <c r="AC89" s="10"/>
      <c r="AD89" s="3" t="s">
        <v>173</v>
      </c>
      <c r="AE89" s="4">
        <v>33033</v>
      </c>
      <c r="AF89" s="4">
        <v>34076</v>
      </c>
      <c r="AG89" s="5">
        <v>0.96939194741166801</v>
      </c>
    </row>
    <row r="90" spans="29:33" x14ac:dyDescent="0.2">
      <c r="AC90" s="10"/>
      <c r="AD90" s="3" t="s">
        <v>170</v>
      </c>
      <c r="AE90" s="4">
        <v>36366</v>
      </c>
      <c r="AF90" s="4">
        <v>37491</v>
      </c>
      <c r="AG90" s="5">
        <v>0.96999279827158513</v>
      </c>
    </row>
    <row r="91" spans="29:33" x14ac:dyDescent="0.2">
      <c r="AC91" s="10"/>
      <c r="AD91" s="3" t="s">
        <v>25</v>
      </c>
      <c r="AE91" s="4">
        <v>7337549</v>
      </c>
      <c r="AF91" s="4">
        <v>7564350</v>
      </c>
      <c r="AG91" s="5">
        <v>0.97001711977896321</v>
      </c>
    </row>
    <row r="92" spans="29:33" x14ac:dyDescent="0.2">
      <c r="AC92" s="10"/>
      <c r="AD92" s="3" t="s">
        <v>150</v>
      </c>
      <c r="AE92" s="4">
        <v>66780</v>
      </c>
      <c r="AF92" s="4">
        <v>68820</v>
      </c>
      <c r="AG92" s="5">
        <v>0.97035745422842201</v>
      </c>
    </row>
    <row r="93" spans="29:33" x14ac:dyDescent="0.2">
      <c r="AC93" s="10"/>
      <c r="AD93" s="3" t="s">
        <v>111</v>
      </c>
      <c r="AE93" s="4">
        <v>288991</v>
      </c>
      <c r="AF93" s="4">
        <v>297757</v>
      </c>
      <c r="AG93" s="5">
        <v>0.97055988608160348</v>
      </c>
    </row>
    <row r="94" spans="29:33" x14ac:dyDescent="0.2">
      <c r="AC94" s="10"/>
      <c r="AD94" s="3" t="s">
        <v>191</v>
      </c>
      <c r="AE94" s="4">
        <v>17264</v>
      </c>
      <c r="AF94" s="4">
        <v>17786</v>
      </c>
      <c r="AG94" s="5">
        <v>0.97065107387833127</v>
      </c>
    </row>
    <row r="95" spans="29:33" x14ac:dyDescent="0.2">
      <c r="AC95" s="10"/>
      <c r="AD95" s="3" t="s">
        <v>106</v>
      </c>
      <c r="AE95" s="4">
        <v>336623</v>
      </c>
      <c r="AF95" s="4">
        <v>346428</v>
      </c>
      <c r="AG95" s="5">
        <v>0.97169686053090398</v>
      </c>
    </row>
    <row r="96" spans="29:33" x14ac:dyDescent="0.2">
      <c r="AC96" s="10"/>
      <c r="AD96" s="3" t="s">
        <v>29</v>
      </c>
      <c r="AE96" s="4">
        <v>6179501</v>
      </c>
      <c r="AF96" s="4">
        <v>6356309</v>
      </c>
      <c r="AG96" s="5">
        <v>0.97218385701513255</v>
      </c>
    </row>
    <row r="97" spans="29:33" x14ac:dyDescent="0.2">
      <c r="AC97" s="10"/>
      <c r="AD97" s="3" t="s">
        <v>8</v>
      </c>
      <c r="AE97" s="4">
        <v>101322779</v>
      </c>
      <c r="AF97" s="4">
        <v>104196861</v>
      </c>
      <c r="AG97" s="5">
        <v>0.97241680821843568</v>
      </c>
    </row>
    <row r="98" spans="29:33" x14ac:dyDescent="0.2">
      <c r="AC98" s="10"/>
      <c r="AD98" s="3" t="s">
        <v>162</v>
      </c>
      <c r="AE98" s="4">
        <v>44720</v>
      </c>
      <c r="AF98" s="4">
        <v>45986</v>
      </c>
      <c r="AG98" s="5">
        <v>0.97246988213804197</v>
      </c>
    </row>
    <row r="99" spans="29:33" x14ac:dyDescent="0.2">
      <c r="AC99" s="10"/>
      <c r="AD99" s="3" t="s">
        <v>17</v>
      </c>
      <c r="AE99" s="4">
        <v>21356008</v>
      </c>
      <c r="AF99" s="4">
        <v>21958696</v>
      </c>
      <c r="AG99" s="5">
        <v>0.97255356146831307</v>
      </c>
    </row>
    <row r="100" spans="29:33" x14ac:dyDescent="0.2">
      <c r="AC100" s="10"/>
      <c r="AD100" s="3" t="s">
        <v>99</v>
      </c>
      <c r="AE100" s="4">
        <v>486531</v>
      </c>
      <c r="AF100" s="4">
        <v>499531</v>
      </c>
      <c r="AG100" s="5">
        <v>0.9739755891025782</v>
      </c>
    </row>
    <row r="101" spans="29:33" x14ac:dyDescent="0.2">
      <c r="AC101" s="10"/>
      <c r="AD101" s="3" t="s">
        <v>116</v>
      </c>
      <c r="AE101" s="4">
        <v>254951</v>
      </c>
      <c r="AF101" s="4">
        <v>261606</v>
      </c>
      <c r="AG101" s="5">
        <v>0.97456098101725497</v>
      </c>
    </row>
    <row r="102" spans="29:33" x14ac:dyDescent="0.2">
      <c r="AC102" s="10"/>
      <c r="AD102" s="3" t="s">
        <v>174</v>
      </c>
      <c r="AE102" s="4">
        <v>31957</v>
      </c>
      <c r="AF102" s="4">
        <v>32783</v>
      </c>
      <c r="AG102" s="5">
        <v>0.97480401427569163</v>
      </c>
    </row>
    <row r="103" spans="29:33" x14ac:dyDescent="0.2">
      <c r="AC103" s="10"/>
      <c r="AD103" s="3" t="s">
        <v>129</v>
      </c>
      <c r="AE103" s="4">
        <v>166452</v>
      </c>
      <c r="AF103" s="4">
        <v>170741</v>
      </c>
      <c r="AG103" s="5">
        <v>0.97488008152699113</v>
      </c>
    </row>
    <row r="104" spans="29:33" x14ac:dyDescent="0.2">
      <c r="AC104" s="10"/>
      <c r="AD104" s="3" t="s">
        <v>87</v>
      </c>
      <c r="AE104" s="4">
        <v>655158</v>
      </c>
      <c r="AF104" s="4">
        <v>671989</v>
      </c>
      <c r="AG104" s="5">
        <v>0.97495345905959774</v>
      </c>
    </row>
    <row r="105" spans="29:33" x14ac:dyDescent="0.2">
      <c r="AC105" s="10"/>
      <c r="AD105" s="3" t="s">
        <v>115</v>
      </c>
      <c r="AE105" s="4">
        <v>259850</v>
      </c>
      <c r="AF105" s="4">
        <v>266463</v>
      </c>
      <c r="AG105" s="5">
        <v>0.97518229547817148</v>
      </c>
    </row>
    <row r="106" spans="29:33" x14ac:dyDescent="0.2">
      <c r="AC106" s="10"/>
      <c r="AD106" s="3" t="s">
        <v>126</v>
      </c>
      <c r="AE106" s="4">
        <v>183264</v>
      </c>
      <c r="AF106" s="4">
        <v>187908</v>
      </c>
      <c r="AG106" s="5">
        <v>0.97528577814675266</v>
      </c>
    </row>
    <row r="107" spans="29:33" x14ac:dyDescent="0.2">
      <c r="AC107" s="10"/>
      <c r="AD107" s="3" t="s">
        <v>12</v>
      </c>
      <c r="AE107" s="4">
        <v>35919372</v>
      </c>
      <c r="AF107" s="4">
        <v>36824580</v>
      </c>
      <c r="AG107" s="5">
        <v>0.97541837544379328</v>
      </c>
    </row>
    <row r="108" spans="29:33" x14ac:dyDescent="0.2">
      <c r="AC108" s="10"/>
      <c r="AD108" s="3" t="s">
        <v>27</v>
      </c>
      <c r="AE108" s="4">
        <v>6565208</v>
      </c>
      <c r="AF108" s="4">
        <v>6730289</v>
      </c>
      <c r="AG108" s="5">
        <v>0.97547192995724252</v>
      </c>
    </row>
    <row r="109" spans="29:33" x14ac:dyDescent="0.2">
      <c r="AC109" s="10"/>
      <c r="AD109" s="3" t="s">
        <v>103</v>
      </c>
      <c r="AE109" s="4">
        <v>435162</v>
      </c>
      <c r="AF109" s="4">
        <v>446008</v>
      </c>
      <c r="AG109" s="5">
        <v>0.97568205054617851</v>
      </c>
    </row>
    <row r="110" spans="29:33" x14ac:dyDescent="0.2">
      <c r="AC110" s="10"/>
      <c r="AD110" s="3" t="s">
        <v>53</v>
      </c>
      <c r="AE110" s="4">
        <v>2139857</v>
      </c>
      <c r="AF110" s="4">
        <v>2192447</v>
      </c>
      <c r="AG110" s="5">
        <v>0.97601310316737422</v>
      </c>
    </row>
    <row r="111" spans="29:33" x14ac:dyDescent="0.2">
      <c r="AC111" s="10"/>
      <c r="AD111" s="3" t="s">
        <v>60</v>
      </c>
      <c r="AE111" s="4">
        <v>1538689</v>
      </c>
      <c r="AF111" s="4">
        <v>1576313</v>
      </c>
      <c r="AG111" s="5">
        <v>0.97613164390574714</v>
      </c>
    </row>
    <row r="112" spans="29:33" x14ac:dyDescent="0.2">
      <c r="AC112" s="10"/>
      <c r="AD112" s="3" t="s">
        <v>176</v>
      </c>
      <c r="AE112" s="4">
        <v>29095</v>
      </c>
      <c r="AF112" s="4">
        <v>29803</v>
      </c>
      <c r="AG112" s="5">
        <v>0.97624400228164954</v>
      </c>
    </row>
    <row r="113" spans="29:33" x14ac:dyDescent="0.2">
      <c r="AC113" s="10"/>
      <c r="AD113" s="3" t="s">
        <v>41</v>
      </c>
      <c r="AE113" s="4">
        <v>4444013</v>
      </c>
      <c r="AF113" s="4">
        <v>4550256</v>
      </c>
      <c r="AG113" s="5">
        <v>0.9766512038004016</v>
      </c>
    </row>
    <row r="114" spans="29:33" x14ac:dyDescent="0.2">
      <c r="AC114" s="10"/>
      <c r="AD114" s="3" t="s">
        <v>89</v>
      </c>
      <c r="AE114" s="4">
        <v>644785</v>
      </c>
      <c r="AF114" s="4">
        <v>660095</v>
      </c>
      <c r="AG114" s="5">
        <v>0.97680636878025129</v>
      </c>
    </row>
    <row r="115" spans="29:33" x14ac:dyDescent="0.2">
      <c r="AC115" s="10"/>
      <c r="AD115" s="3" t="s">
        <v>141</v>
      </c>
      <c r="AE115" s="4">
        <v>86929</v>
      </c>
      <c r="AF115" s="4">
        <v>88902</v>
      </c>
      <c r="AG115" s="5">
        <v>0.97780702346403903</v>
      </c>
    </row>
    <row r="116" spans="29:33" x14ac:dyDescent="0.2">
      <c r="AC116" s="10"/>
      <c r="AD116" s="3" t="s">
        <v>132</v>
      </c>
      <c r="AE116" s="4">
        <v>135624</v>
      </c>
      <c r="AF116" s="4">
        <v>138693</v>
      </c>
      <c r="AG116" s="5">
        <v>0.97787199065562069</v>
      </c>
    </row>
    <row r="117" spans="29:33" x14ac:dyDescent="0.2">
      <c r="AC117" s="10"/>
      <c r="AD117" s="3" t="s">
        <v>55</v>
      </c>
      <c r="AE117" s="4">
        <v>1992694</v>
      </c>
      <c r="AF117" s="4">
        <v>2037556</v>
      </c>
      <c r="AG117" s="5">
        <v>0.97798244563585002</v>
      </c>
    </row>
    <row r="118" spans="29:33" x14ac:dyDescent="0.2">
      <c r="AC118" s="10"/>
      <c r="AD118" s="3" t="s">
        <v>46</v>
      </c>
      <c r="AE118" s="4">
        <v>3252104</v>
      </c>
      <c r="AF118" s="4">
        <v>3325006</v>
      </c>
      <c r="AG118" s="5">
        <v>0.97807462603075002</v>
      </c>
    </row>
    <row r="119" spans="29:33" x14ac:dyDescent="0.2">
      <c r="AC119" s="10"/>
      <c r="AD119" s="3" t="s">
        <v>148</v>
      </c>
      <c r="AE119" s="4">
        <v>71357</v>
      </c>
      <c r="AF119" s="4">
        <v>72950</v>
      </c>
      <c r="AG119" s="5">
        <v>0.97816312542837558</v>
      </c>
    </row>
    <row r="120" spans="29:33" x14ac:dyDescent="0.2">
      <c r="AC120" s="10"/>
      <c r="AD120" s="3" t="s">
        <v>33</v>
      </c>
      <c r="AE120" s="4">
        <v>5253302</v>
      </c>
      <c r="AF120" s="4">
        <v>5370131</v>
      </c>
      <c r="AG120" s="5">
        <v>0.97824466479495564</v>
      </c>
    </row>
    <row r="121" spans="29:33" x14ac:dyDescent="0.2">
      <c r="AC121" s="10"/>
      <c r="AD121" s="3" t="s">
        <v>151</v>
      </c>
      <c r="AE121" s="4">
        <v>66370</v>
      </c>
      <c r="AF121" s="4">
        <v>67827</v>
      </c>
      <c r="AG121" s="5">
        <v>0.97851887891252742</v>
      </c>
    </row>
    <row r="122" spans="29:33" x14ac:dyDescent="0.2">
      <c r="AC122" s="10"/>
      <c r="AD122" s="3" t="s">
        <v>57</v>
      </c>
      <c r="AE122" s="4">
        <v>1776548</v>
      </c>
      <c r="AF122" s="4">
        <v>1814180</v>
      </c>
      <c r="AG122" s="5">
        <v>0.9792567440937503</v>
      </c>
    </row>
    <row r="123" spans="29:33" x14ac:dyDescent="0.2">
      <c r="AC123" s="10"/>
      <c r="AD123" s="3" t="s">
        <v>147</v>
      </c>
      <c r="AE123" s="4">
        <v>72676</v>
      </c>
      <c r="AF123" s="4">
        <v>74133</v>
      </c>
      <c r="AG123" s="5">
        <v>0.98034613464988607</v>
      </c>
    </row>
    <row r="124" spans="29:33" x14ac:dyDescent="0.2">
      <c r="AC124" s="10"/>
      <c r="AD124" s="3" t="s">
        <v>184</v>
      </c>
      <c r="AE124" s="4">
        <v>21596</v>
      </c>
      <c r="AF124" s="4">
        <v>22025</v>
      </c>
      <c r="AG124" s="5">
        <v>0.98052213393870602</v>
      </c>
    </row>
    <row r="125" spans="29:33" x14ac:dyDescent="0.2">
      <c r="AC125" s="10"/>
      <c r="AD125" s="3" t="s">
        <v>153</v>
      </c>
      <c r="AE125" s="4">
        <v>62437</v>
      </c>
      <c r="AF125" s="4">
        <v>63665</v>
      </c>
      <c r="AG125" s="5">
        <v>0.98071153695122903</v>
      </c>
    </row>
    <row r="126" spans="29:33" x14ac:dyDescent="0.2">
      <c r="AC126" s="10"/>
      <c r="AD126" s="3" t="s">
        <v>232</v>
      </c>
      <c r="AE126" s="4">
        <v>1376</v>
      </c>
      <c r="AF126" s="4">
        <v>1403</v>
      </c>
      <c r="AG126" s="5">
        <v>0.98075552387740561</v>
      </c>
    </row>
    <row r="127" spans="29:33" x14ac:dyDescent="0.2">
      <c r="AC127" s="10"/>
      <c r="AD127" s="3" t="s">
        <v>70</v>
      </c>
      <c r="AE127" s="4">
        <v>1204545</v>
      </c>
      <c r="AF127" s="4">
        <v>1227853</v>
      </c>
      <c r="AG127" s="5">
        <v>0.98101727161150398</v>
      </c>
    </row>
    <row r="128" spans="29:33" x14ac:dyDescent="0.2">
      <c r="AC128" s="10"/>
      <c r="AD128" s="3" t="s">
        <v>137</v>
      </c>
      <c r="AE128" s="4">
        <v>103216</v>
      </c>
      <c r="AF128" s="4">
        <v>105184</v>
      </c>
      <c r="AG128" s="5">
        <v>0.98128993002738063</v>
      </c>
    </row>
    <row r="129" spans="29:33" x14ac:dyDescent="0.2">
      <c r="AC129" s="10"/>
      <c r="AD129" s="3" t="s">
        <v>44</v>
      </c>
      <c r="AE129" s="4">
        <v>3998048</v>
      </c>
      <c r="AF129" s="4">
        <v>4073454</v>
      </c>
      <c r="AG129" s="5">
        <v>0.98148843708557898</v>
      </c>
    </row>
    <row r="130" spans="29:33" x14ac:dyDescent="0.2">
      <c r="AC130" s="10"/>
      <c r="AD130" s="3" t="s">
        <v>211</v>
      </c>
      <c r="AE130" s="4">
        <v>8827</v>
      </c>
      <c r="AF130" s="4">
        <v>8992</v>
      </c>
      <c r="AG130" s="5">
        <v>0.98165035587188609</v>
      </c>
    </row>
    <row r="131" spans="29:33" x14ac:dyDescent="0.2">
      <c r="AC131" s="10"/>
      <c r="AD131" s="3" t="s">
        <v>234</v>
      </c>
      <c r="AE131" s="4">
        <v>699</v>
      </c>
      <c r="AF131" s="4">
        <v>712</v>
      </c>
      <c r="AG131" s="5">
        <v>0.9817415730337079</v>
      </c>
    </row>
    <row r="132" spans="29:33" x14ac:dyDescent="0.2">
      <c r="AC132" s="10"/>
      <c r="AD132" s="3" t="s">
        <v>192</v>
      </c>
      <c r="AE132" s="4">
        <v>16883</v>
      </c>
      <c r="AF132" s="4">
        <v>17190</v>
      </c>
      <c r="AG132" s="5">
        <v>0.98214077952297851</v>
      </c>
    </row>
    <row r="133" spans="29:33" x14ac:dyDescent="0.2">
      <c r="AC133" s="10"/>
      <c r="AD133" s="3" t="s">
        <v>15</v>
      </c>
      <c r="AE133" s="4">
        <v>25014986</v>
      </c>
      <c r="AF133" s="4">
        <v>25453789</v>
      </c>
      <c r="AG133" s="5">
        <v>0.98276079840215536</v>
      </c>
    </row>
    <row r="134" spans="29:33" x14ac:dyDescent="0.2">
      <c r="AC134" s="10"/>
      <c r="AD134" s="3" t="s">
        <v>107</v>
      </c>
      <c r="AE134" s="4">
        <v>337040</v>
      </c>
      <c r="AF134" s="4">
        <v>342810</v>
      </c>
      <c r="AG134" s="5">
        <v>0.98316851900469648</v>
      </c>
    </row>
    <row r="135" spans="29:33" x14ac:dyDescent="0.2">
      <c r="AC135" s="10"/>
      <c r="AD135" s="3" t="s">
        <v>197</v>
      </c>
      <c r="AE135" s="4">
        <v>15427</v>
      </c>
      <c r="AF135" s="4">
        <v>15690</v>
      </c>
      <c r="AG135" s="5">
        <v>0.98323773103887824</v>
      </c>
    </row>
    <row r="136" spans="29:33" x14ac:dyDescent="0.2">
      <c r="AC136" s="10"/>
      <c r="AD136" s="3" t="s">
        <v>210</v>
      </c>
      <c r="AE136" s="4">
        <v>8954</v>
      </c>
      <c r="AF136" s="4">
        <v>9106</v>
      </c>
      <c r="AG136" s="5">
        <v>0.98330770920272348</v>
      </c>
    </row>
    <row r="137" spans="29:33" x14ac:dyDescent="0.2">
      <c r="AC137" s="10"/>
      <c r="AD137" s="3" t="s">
        <v>155</v>
      </c>
      <c r="AE137" s="4">
        <v>61564</v>
      </c>
      <c r="AF137" s="4">
        <v>62605</v>
      </c>
      <c r="AG137" s="5">
        <v>0.98337193514894972</v>
      </c>
    </row>
    <row r="138" spans="29:33" x14ac:dyDescent="0.2">
      <c r="AC138" s="10"/>
      <c r="AD138" s="3" t="s">
        <v>108</v>
      </c>
      <c r="AE138" s="4">
        <v>335104</v>
      </c>
      <c r="AF138" s="4">
        <v>340763</v>
      </c>
      <c r="AG138" s="5">
        <v>0.98339315007791339</v>
      </c>
    </row>
    <row r="139" spans="29:33" x14ac:dyDescent="0.2">
      <c r="AC139" s="10"/>
      <c r="AD139" s="3" t="s">
        <v>187</v>
      </c>
      <c r="AE139" s="4">
        <v>19358</v>
      </c>
      <c r="AF139" s="4">
        <v>19680</v>
      </c>
      <c r="AG139" s="5">
        <v>0.98363821138211383</v>
      </c>
    </row>
    <row r="140" spans="29:33" x14ac:dyDescent="0.2">
      <c r="AC140" s="10"/>
      <c r="AD140" s="3" t="s">
        <v>63</v>
      </c>
      <c r="AE140" s="4">
        <v>1383020</v>
      </c>
      <c r="AF140" s="4">
        <v>1405917</v>
      </c>
      <c r="AG140" s="5">
        <v>0.98371383232438325</v>
      </c>
    </row>
    <row r="141" spans="29:33" x14ac:dyDescent="0.2">
      <c r="AC141" s="10"/>
      <c r="AD141" s="3" t="s">
        <v>22</v>
      </c>
      <c r="AE141" s="4">
        <v>9877032</v>
      </c>
      <c r="AF141" s="4">
        <v>10037135</v>
      </c>
      <c r="AG141" s="5">
        <v>0.98404893428254181</v>
      </c>
    </row>
    <row r="142" spans="29:33" x14ac:dyDescent="0.2">
      <c r="AC142" s="10"/>
      <c r="AD142" s="3" t="s">
        <v>76</v>
      </c>
      <c r="AE142" s="4">
        <v>1032735</v>
      </c>
      <c r="AF142" s="4">
        <v>1049409</v>
      </c>
      <c r="AG142" s="5">
        <v>0.98411105679482447</v>
      </c>
    </row>
    <row r="143" spans="29:33" x14ac:dyDescent="0.2">
      <c r="AC143" s="10"/>
      <c r="AD143" s="3" t="s">
        <v>109</v>
      </c>
      <c r="AE143" s="4">
        <v>328951</v>
      </c>
      <c r="AF143" s="4">
        <v>334167</v>
      </c>
      <c r="AG143" s="5">
        <v>0.98439103801392713</v>
      </c>
    </row>
    <row r="144" spans="29:33" x14ac:dyDescent="0.2">
      <c r="AC144" s="10"/>
      <c r="AD144" s="3" t="s">
        <v>14</v>
      </c>
      <c r="AE144" s="4">
        <v>29740877</v>
      </c>
      <c r="AF144" s="4">
        <v>30197066</v>
      </c>
      <c r="AG144" s="5">
        <v>0.98489293628725383</v>
      </c>
    </row>
    <row r="145" spans="29:33" x14ac:dyDescent="0.2">
      <c r="AC145" s="10"/>
      <c r="AD145" s="3" t="s">
        <v>83</v>
      </c>
      <c r="AE145" s="4">
        <v>815528</v>
      </c>
      <c r="AF145" s="4">
        <v>827962</v>
      </c>
      <c r="AG145" s="5">
        <v>0.98498240257403114</v>
      </c>
    </row>
    <row r="146" spans="29:33" x14ac:dyDescent="0.2">
      <c r="AC146" s="10"/>
      <c r="AD146" s="3" t="s">
        <v>68</v>
      </c>
      <c r="AE146" s="4">
        <v>1249168</v>
      </c>
      <c r="AF146" s="4">
        <v>1267580</v>
      </c>
      <c r="AG146" s="5">
        <v>0.9854746840436106</v>
      </c>
    </row>
    <row r="147" spans="29:33" x14ac:dyDescent="0.2">
      <c r="AC147" s="10"/>
      <c r="AD147" s="3" t="s">
        <v>90</v>
      </c>
      <c r="AE147" s="4">
        <v>633422</v>
      </c>
      <c r="AF147" s="4">
        <v>642663</v>
      </c>
      <c r="AG147" s="5">
        <v>0.98562076858322323</v>
      </c>
    </row>
    <row r="148" spans="29:33" x14ac:dyDescent="0.2">
      <c r="AC148" s="10"/>
      <c r="AD148" s="3" t="s">
        <v>190</v>
      </c>
      <c r="AE148" s="4">
        <v>18115</v>
      </c>
      <c r="AF148" s="4">
        <v>18368</v>
      </c>
      <c r="AG148" s="5">
        <v>0.9862260452961672</v>
      </c>
    </row>
    <row r="149" spans="29:33" x14ac:dyDescent="0.2">
      <c r="AC149" s="10"/>
      <c r="AD149" s="3" t="s">
        <v>118</v>
      </c>
      <c r="AE149" s="4">
        <v>228805</v>
      </c>
      <c r="AF149" s="4">
        <v>231994</v>
      </c>
      <c r="AG149" s="5">
        <v>0.98625395484365974</v>
      </c>
    </row>
    <row r="150" spans="29:33" x14ac:dyDescent="0.2">
      <c r="AC150" s="10"/>
      <c r="AD150" s="3" t="s">
        <v>209</v>
      </c>
      <c r="AE150" s="4">
        <v>9454</v>
      </c>
      <c r="AF150" s="4">
        <v>9585</v>
      </c>
      <c r="AG150" s="5">
        <v>0.98633281168492437</v>
      </c>
    </row>
    <row r="151" spans="29:33" x14ac:dyDescent="0.2">
      <c r="AC151" s="10"/>
      <c r="AD151" s="3" t="s">
        <v>182</v>
      </c>
      <c r="AE151" s="4">
        <v>23102</v>
      </c>
      <c r="AF151" s="4">
        <v>23415</v>
      </c>
      <c r="AG151" s="5">
        <v>0.98663250053384588</v>
      </c>
    </row>
    <row r="152" spans="29:33" x14ac:dyDescent="0.2">
      <c r="AC152" s="10"/>
      <c r="AD152" s="3" t="s">
        <v>34</v>
      </c>
      <c r="AE152" s="4">
        <v>5051555</v>
      </c>
      <c r="AF152" s="4">
        <v>5118981</v>
      </c>
      <c r="AG152" s="5">
        <v>0.98682823788562601</v>
      </c>
    </row>
    <row r="153" spans="29:33" x14ac:dyDescent="0.2">
      <c r="AC153" s="10"/>
      <c r="AD153" s="3" t="s">
        <v>49</v>
      </c>
      <c r="AE153" s="4">
        <v>2658039</v>
      </c>
      <c r="AF153" s="4">
        <v>2693458</v>
      </c>
      <c r="AG153" s="5">
        <v>0.98684998986433059</v>
      </c>
    </row>
    <row r="154" spans="29:33" x14ac:dyDescent="0.2">
      <c r="AC154" s="10"/>
      <c r="AD154" s="3" t="s">
        <v>67</v>
      </c>
      <c r="AE154" s="4">
        <v>1255881</v>
      </c>
      <c r="AF154" s="4">
        <v>1272240</v>
      </c>
      <c r="AG154" s="5">
        <v>0.98714157706093186</v>
      </c>
    </row>
    <row r="155" spans="29:33" x14ac:dyDescent="0.2">
      <c r="AC155" s="10"/>
      <c r="AD155" s="3" t="s">
        <v>97</v>
      </c>
      <c r="AE155" s="4">
        <v>500721</v>
      </c>
      <c r="AF155" s="4">
        <v>507162</v>
      </c>
      <c r="AG155" s="5">
        <v>0.98729991600317057</v>
      </c>
    </row>
    <row r="156" spans="29:33" x14ac:dyDescent="0.2">
      <c r="AC156" s="10"/>
      <c r="AD156" s="3" t="s">
        <v>19</v>
      </c>
      <c r="AE156" s="4">
        <v>13557699</v>
      </c>
      <c r="AF156" s="4">
        <v>13731478</v>
      </c>
      <c r="AG156" s="5">
        <v>0.98734447959644256</v>
      </c>
    </row>
    <row r="157" spans="29:33" x14ac:dyDescent="0.2">
      <c r="AC157" s="10"/>
      <c r="AD157" s="3" t="s">
        <v>168</v>
      </c>
      <c r="AE157" s="4">
        <v>37757</v>
      </c>
      <c r="AF157" s="4">
        <v>38240</v>
      </c>
      <c r="AG157" s="5">
        <v>0.98736924686192473</v>
      </c>
    </row>
    <row r="158" spans="29:33" x14ac:dyDescent="0.2">
      <c r="AC158" s="10"/>
      <c r="AD158" s="3" t="s">
        <v>84</v>
      </c>
      <c r="AE158" s="4">
        <v>817654</v>
      </c>
      <c r="AF158" s="4">
        <v>827944</v>
      </c>
      <c r="AG158" s="5">
        <v>0.98757162320156922</v>
      </c>
    </row>
    <row r="159" spans="29:33" x14ac:dyDescent="0.2">
      <c r="AC159" s="10"/>
      <c r="AD159" s="3" t="s">
        <v>220</v>
      </c>
      <c r="AE159" s="4">
        <v>6202</v>
      </c>
      <c r="AF159" s="4">
        <v>6280</v>
      </c>
      <c r="AG159" s="5">
        <v>0.98757961783439485</v>
      </c>
    </row>
    <row r="160" spans="29:33" x14ac:dyDescent="0.2">
      <c r="AC160" s="10"/>
      <c r="AD160" s="3" t="s">
        <v>50</v>
      </c>
      <c r="AE160" s="4">
        <v>2440527</v>
      </c>
      <c r="AF160" s="4">
        <v>2471198</v>
      </c>
      <c r="AG160" s="5">
        <v>0.98758861086808913</v>
      </c>
    </row>
    <row r="161" spans="29:33" x14ac:dyDescent="0.2">
      <c r="AC161" s="10"/>
      <c r="AD161" s="3" t="s">
        <v>135</v>
      </c>
      <c r="AE161" s="4">
        <v>115623</v>
      </c>
      <c r="AF161" s="4">
        <v>117062</v>
      </c>
      <c r="AG161" s="5">
        <v>0.98770736874476772</v>
      </c>
    </row>
    <row r="162" spans="29:33" x14ac:dyDescent="0.2">
      <c r="AC162" s="10"/>
      <c r="AD162" s="3" t="s">
        <v>80</v>
      </c>
      <c r="AE162" s="4">
        <v>989064</v>
      </c>
      <c r="AF162" s="4">
        <v>1001102</v>
      </c>
      <c r="AG162" s="5">
        <v>0.98797525127309704</v>
      </c>
    </row>
    <row r="163" spans="29:33" x14ac:dyDescent="0.2">
      <c r="AC163" s="10"/>
      <c r="AD163" s="3" t="s">
        <v>95</v>
      </c>
      <c r="AE163" s="4">
        <v>545003</v>
      </c>
      <c r="AF163" s="4">
        <v>551587</v>
      </c>
      <c r="AG163" s="5">
        <v>0.98806353304193173</v>
      </c>
    </row>
    <row r="164" spans="29:33" x14ac:dyDescent="0.2">
      <c r="AC164" s="10"/>
      <c r="AD164" s="3" t="s">
        <v>9</v>
      </c>
      <c r="AE164" s="4">
        <v>44150289</v>
      </c>
      <c r="AF164" s="4">
        <v>44682784</v>
      </c>
      <c r="AG164" s="5">
        <v>0.98808277031261083</v>
      </c>
    </row>
    <row r="165" spans="29:33" x14ac:dyDescent="0.2">
      <c r="AC165" s="10"/>
      <c r="AD165" s="3" t="s">
        <v>56</v>
      </c>
      <c r="AE165" s="4">
        <v>1839309</v>
      </c>
      <c r="AF165" s="4">
        <v>1860893</v>
      </c>
      <c r="AG165" s="5">
        <v>0.98840126756347624</v>
      </c>
    </row>
    <row r="166" spans="29:33" x14ac:dyDescent="0.2">
      <c r="AC166" s="10"/>
      <c r="AD166" s="3" t="s">
        <v>133</v>
      </c>
      <c r="AE166" s="4">
        <v>131559</v>
      </c>
      <c r="AF166" s="4">
        <v>133090</v>
      </c>
      <c r="AG166" s="5">
        <v>0.98849650612367568</v>
      </c>
    </row>
    <row r="167" spans="29:33" x14ac:dyDescent="0.2">
      <c r="AC167" s="10"/>
      <c r="AD167" s="3" t="s">
        <v>40</v>
      </c>
      <c r="AE167" s="4">
        <v>4538304</v>
      </c>
      <c r="AF167" s="4">
        <v>4590019</v>
      </c>
      <c r="AG167" s="5">
        <v>0.98873316210673634</v>
      </c>
    </row>
    <row r="168" spans="29:33" x14ac:dyDescent="0.2">
      <c r="AC168" s="10"/>
      <c r="AD168" s="3" t="s">
        <v>65</v>
      </c>
      <c r="AE168" s="4">
        <v>1282528</v>
      </c>
      <c r="AF168" s="4">
        <v>1296865</v>
      </c>
      <c r="AG168" s="5">
        <v>0.98894487861111213</v>
      </c>
    </row>
    <row r="169" spans="29:33" x14ac:dyDescent="0.2">
      <c r="AC169" s="10"/>
      <c r="AD169" s="3" t="s">
        <v>112</v>
      </c>
      <c r="AE169" s="4">
        <v>283210</v>
      </c>
      <c r="AF169" s="4">
        <v>286355</v>
      </c>
      <c r="AG169" s="5">
        <v>0.98901712908802009</v>
      </c>
    </row>
    <row r="170" spans="29:33" x14ac:dyDescent="0.2">
      <c r="AC170" s="10"/>
      <c r="AD170" s="3" t="s">
        <v>199</v>
      </c>
      <c r="AE170" s="4">
        <v>15200</v>
      </c>
      <c r="AF170" s="4">
        <v>15368</v>
      </c>
      <c r="AG170" s="5">
        <v>0.98906819364914111</v>
      </c>
    </row>
    <row r="171" spans="29:33" x14ac:dyDescent="0.2">
      <c r="AC171" s="10"/>
      <c r="AD171" s="3" t="s">
        <v>219</v>
      </c>
      <c r="AE171" s="4">
        <v>6451</v>
      </c>
      <c r="AF171" s="4">
        <v>6522</v>
      </c>
      <c r="AG171" s="5">
        <v>0.98911376878258206</v>
      </c>
    </row>
    <row r="172" spans="29:33" x14ac:dyDescent="0.2">
      <c r="AC172" s="10"/>
      <c r="AD172" s="3" t="s">
        <v>51</v>
      </c>
      <c r="AE172" s="4">
        <v>2439497</v>
      </c>
      <c r="AF172" s="4">
        <v>2465545</v>
      </c>
      <c r="AG172" s="5">
        <v>0.98943519586947304</v>
      </c>
    </row>
    <row r="173" spans="29:33" x14ac:dyDescent="0.2">
      <c r="AC173" s="10"/>
      <c r="AD173" s="3" t="s">
        <v>16</v>
      </c>
      <c r="AE173" s="4">
        <v>24020088</v>
      </c>
      <c r="AF173" s="4">
        <v>24274361</v>
      </c>
      <c r="AG173" s="5">
        <v>0.98952503837279182</v>
      </c>
    </row>
    <row r="174" spans="29:33" x14ac:dyDescent="0.2">
      <c r="AC174" s="10"/>
      <c r="AD174" s="3" t="s">
        <v>207</v>
      </c>
      <c r="AE174" s="4">
        <v>10086</v>
      </c>
      <c r="AF174" s="4">
        <v>10189</v>
      </c>
      <c r="AG174" s="5">
        <v>0.98989105898518015</v>
      </c>
    </row>
    <row r="175" spans="29:33" x14ac:dyDescent="0.2">
      <c r="AC175" s="10"/>
      <c r="AD175" s="3" t="s">
        <v>11</v>
      </c>
      <c r="AE175" s="4">
        <v>37398100</v>
      </c>
      <c r="AF175" s="4">
        <v>37779833</v>
      </c>
      <c r="AG175" s="5">
        <v>0.98989585263651114</v>
      </c>
    </row>
    <row r="176" spans="29:33" x14ac:dyDescent="0.2">
      <c r="AC176" s="10"/>
      <c r="AD176" s="3" t="s">
        <v>149</v>
      </c>
      <c r="AE176" s="4">
        <v>69949</v>
      </c>
      <c r="AF176" s="4">
        <v>70660</v>
      </c>
      <c r="AG176" s="5">
        <v>0.98993772997452589</v>
      </c>
    </row>
    <row r="177" spans="29:33" x14ac:dyDescent="0.2">
      <c r="AC177" s="10"/>
      <c r="AD177" s="3" t="s">
        <v>110</v>
      </c>
      <c r="AE177" s="4">
        <v>325934</v>
      </c>
      <c r="AF177" s="4">
        <v>329227</v>
      </c>
      <c r="AG177" s="5">
        <v>0.98999778268489524</v>
      </c>
    </row>
    <row r="178" spans="29:33" x14ac:dyDescent="0.2">
      <c r="AC178" s="10"/>
      <c r="AD178" s="3" t="s">
        <v>39</v>
      </c>
      <c r="AE178" s="4">
        <v>4644681</v>
      </c>
      <c r="AF178" s="4">
        <v>4691499</v>
      </c>
      <c r="AG178" s="5">
        <v>0.99002067356296997</v>
      </c>
    </row>
    <row r="179" spans="29:33" x14ac:dyDescent="0.2">
      <c r="AC179" s="10"/>
      <c r="AD179" s="3" t="s">
        <v>143</v>
      </c>
      <c r="AE179" s="4">
        <v>87138</v>
      </c>
      <c r="AF179" s="4">
        <v>87982</v>
      </c>
      <c r="AG179" s="5">
        <v>0.99040712873087677</v>
      </c>
    </row>
    <row r="180" spans="29:33" x14ac:dyDescent="0.2">
      <c r="AC180" s="10"/>
      <c r="AD180" s="3" t="s">
        <v>206</v>
      </c>
      <c r="AE180" s="4">
        <v>10905</v>
      </c>
      <c r="AF180" s="4">
        <v>11010</v>
      </c>
      <c r="AG180" s="5">
        <v>0.99046321525885561</v>
      </c>
    </row>
    <row r="181" spans="29:33" x14ac:dyDescent="0.2">
      <c r="AC181" s="10"/>
      <c r="AD181" s="3" t="s">
        <v>35</v>
      </c>
      <c r="AE181" s="4">
        <v>4989861</v>
      </c>
      <c r="AF181" s="4">
        <v>5036593</v>
      </c>
      <c r="AG181" s="5">
        <v>0.99072150558919492</v>
      </c>
    </row>
    <row r="182" spans="29:33" x14ac:dyDescent="0.2">
      <c r="AC182" s="10"/>
      <c r="AD182" s="3" t="s">
        <v>78</v>
      </c>
      <c r="AE182" s="4">
        <v>1020206</v>
      </c>
      <c r="AF182" s="4">
        <v>1029701</v>
      </c>
      <c r="AG182" s="5">
        <v>0.99077887658650421</v>
      </c>
    </row>
    <row r="183" spans="29:33" x14ac:dyDescent="0.2">
      <c r="AC183" s="10"/>
      <c r="AD183" s="3" t="s">
        <v>188</v>
      </c>
      <c r="AE183" s="4">
        <v>18593</v>
      </c>
      <c r="AF183" s="4">
        <v>18766</v>
      </c>
      <c r="AG183" s="5">
        <v>0.99078120004263026</v>
      </c>
    </row>
    <row r="184" spans="29:33" x14ac:dyDescent="0.2">
      <c r="AC184" s="10"/>
      <c r="AD184" s="3" t="s">
        <v>58</v>
      </c>
      <c r="AE184" s="4">
        <v>1731007</v>
      </c>
      <c r="AF184" s="4">
        <v>1746997</v>
      </c>
      <c r="AG184" s="5">
        <v>0.9908471508537221</v>
      </c>
    </row>
    <row r="185" spans="29:33" x14ac:dyDescent="0.2">
      <c r="AC185" s="10"/>
      <c r="AD185" s="3" t="s">
        <v>92</v>
      </c>
      <c r="AE185" s="4">
        <v>615445</v>
      </c>
      <c r="AF185" s="4">
        <v>621008</v>
      </c>
      <c r="AG185" s="5">
        <v>0.99104198335609206</v>
      </c>
    </row>
    <row r="186" spans="29:33" x14ac:dyDescent="0.2">
      <c r="AC186" s="10"/>
      <c r="AD186" s="3" t="s">
        <v>59</v>
      </c>
      <c r="AE186" s="4">
        <v>1685183</v>
      </c>
      <c r="AF186" s="4">
        <v>1700253</v>
      </c>
      <c r="AG186" s="5">
        <v>0.99113661319815349</v>
      </c>
    </row>
    <row r="187" spans="29:33" x14ac:dyDescent="0.2">
      <c r="AC187" s="10"/>
      <c r="AD187" s="3" t="s">
        <v>30</v>
      </c>
      <c r="AE187" s="4">
        <v>5730189</v>
      </c>
      <c r="AF187" s="4">
        <v>5780229</v>
      </c>
      <c r="AG187" s="5">
        <v>0.99134290354240295</v>
      </c>
    </row>
    <row r="188" spans="29:33" x14ac:dyDescent="0.2">
      <c r="AC188" s="10"/>
      <c r="AD188" s="3" t="s">
        <v>128</v>
      </c>
      <c r="AE188" s="4">
        <v>169636</v>
      </c>
      <c r="AF188" s="4">
        <v>171112</v>
      </c>
      <c r="AG188" s="5">
        <v>0.99137407078404782</v>
      </c>
    </row>
    <row r="189" spans="29:33" x14ac:dyDescent="0.2">
      <c r="AC189" s="10"/>
      <c r="AD189" s="3" t="s">
        <v>81</v>
      </c>
      <c r="AE189" s="4">
        <v>985592</v>
      </c>
      <c r="AF189" s="4">
        <v>994037</v>
      </c>
      <c r="AG189" s="5">
        <v>0.9915043403816961</v>
      </c>
    </row>
    <row r="190" spans="29:33" x14ac:dyDescent="0.2">
      <c r="AC190" s="10"/>
      <c r="AD190" s="3" t="s">
        <v>77</v>
      </c>
      <c r="AE190" s="4">
        <v>1023939</v>
      </c>
      <c r="AF190" s="4">
        <v>1032710</v>
      </c>
      <c r="AG190" s="5">
        <v>0.99150681217379522</v>
      </c>
    </row>
    <row r="191" spans="29:33" x14ac:dyDescent="0.2">
      <c r="AC191" s="10"/>
      <c r="AD191" s="3" t="s">
        <v>218</v>
      </c>
      <c r="AE191" s="4">
        <v>6537</v>
      </c>
      <c r="AF191" s="4">
        <v>6592</v>
      </c>
      <c r="AG191" s="5">
        <v>0.99165655339805825</v>
      </c>
    </row>
    <row r="192" spans="29:33" x14ac:dyDescent="0.2">
      <c r="AC192" s="10"/>
      <c r="AD192" s="3" t="s">
        <v>64</v>
      </c>
      <c r="AE192" s="4">
        <v>1311159</v>
      </c>
      <c r="AF192" s="4">
        <v>1321852</v>
      </c>
      <c r="AG192" s="5">
        <v>0.99191059210864752</v>
      </c>
    </row>
    <row r="193" spans="29:33" x14ac:dyDescent="0.2">
      <c r="AC193" s="10"/>
      <c r="AD193" s="3" t="s">
        <v>31</v>
      </c>
      <c r="AE193" s="4">
        <v>5662212</v>
      </c>
      <c r="AF193" s="4">
        <v>5708301</v>
      </c>
      <c r="AG193" s="5">
        <v>0.9919259688653419</v>
      </c>
    </row>
    <row r="194" spans="29:33" x14ac:dyDescent="0.2">
      <c r="AC194" s="10"/>
      <c r="AD194" s="3" t="s">
        <v>74</v>
      </c>
      <c r="AE194" s="4">
        <v>1103799</v>
      </c>
      <c r="AF194" s="4">
        <v>1112438</v>
      </c>
      <c r="AG194" s="5">
        <v>0.99223417394946956</v>
      </c>
    </row>
    <row r="195" spans="29:33" x14ac:dyDescent="0.2">
      <c r="AC195" s="10"/>
      <c r="AD195" s="3" t="s">
        <v>62</v>
      </c>
      <c r="AE195" s="4">
        <v>1447569</v>
      </c>
      <c r="AF195" s="4">
        <v>1458619</v>
      </c>
      <c r="AG195" s="5">
        <v>0.99242434110621069</v>
      </c>
    </row>
    <row r="196" spans="29:33" x14ac:dyDescent="0.2">
      <c r="AC196" s="10"/>
      <c r="AD196" s="3" t="s">
        <v>154</v>
      </c>
      <c r="AE196" s="4">
        <v>62756</v>
      </c>
      <c r="AF196" s="4">
        <v>63229</v>
      </c>
      <c r="AG196" s="5">
        <v>0.99251925540495656</v>
      </c>
    </row>
    <row r="197" spans="29:33" x14ac:dyDescent="0.2">
      <c r="AC197" s="10"/>
      <c r="AD197" s="3" t="s">
        <v>167</v>
      </c>
      <c r="AE197" s="4">
        <v>39061</v>
      </c>
      <c r="AF197" s="4">
        <v>39354</v>
      </c>
      <c r="AG197" s="5">
        <v>0.99255475936372417</v>
      </c>
    </row>
    <row r="198" spans="29:33" x14ac:dyDescent="0.2">
      <c r="AC198" s="10"/>
      <c r="AD198" s="3" t="s">
        <v>38</v>
      </c>
      <c r="AE198" s="4">
        <v>4692636</v>
      </c>
      <c r="AF198" s="4">
        <v>4726984</v>
      </c>
      <c r="AG198" s="5">
        <v>0.9927336331157457</v>
      </c>
    </row>
    <row r="199" spans="29:33" x14ac:dyDescent="0.2">
      <c r="AC199" s="10"/>
      <c r="AD199" s="3" t="s">
        <v>82</v>
      </c>
      <c r="AE199" s="4">
        <v>968830</v>
      </c>
      <c r="AF199" s="4">
        <v>975355</v>
      </c>
      <c r="AG199" s="5">
        <v>0.99331012810720198</v>
      </c>
    </row>
    <row r="200" spans="29:33" x14ac:dyDescent="0.2">
      <c r="AC200" s="10"/>
      <c r="AD200" s="3" t="s">
        <v>10</v>
      </c>
      <c r="AE200" s="4">
        <v>39264546</v>
      </c>
      <c r="AF200" s="4">
        <v>39524311</v>
      </c>
      <c r="AG200" s="5">
        <v>0.99342771591894419</v>
      </c>
    </row>
    <row r="201" spans="29:33" x14ac:dyDescent="0.2">
      <c r="AC201" s="10"/>
      <c r="AD201" s="3" t="s">
        <v>181</v>
      </c>
      <c r="AE201" s="4">
        <v>23276</v>
      </c>
      <c r="AF201" s="4">
        <v>23427</v>
      </c>
      <c r="AG201" s="5">
        <v>0.99355444572501816</v>
      </c>
    </row>
    <row r="202" spans="29:33" x14ac:dyDescent="0.2">
      <c r="AC202" s="10"/>
      <c r="AD202" s="3" t="s">
        <v>225</v>
      </c>
      <c r="AE202" s="4">
        <v>3879</v>
      </c>
      <c r="AF202" s="4">
        <v>3904</v>
      </c>
      <c r="AG202" s="5">
        <v>0.99359631147540983</v>
      </c>
    </row>
    <row r="203" spans="29:33" x14ac:dyDescent="0.2">
      <c r="AC203" s="10"/>
      <c r="AD203" s="3" t="s">
        <v>159</v>
      </c>
      <c r="AE203" s="4">
        <v>48674</v>
      </c>
      <c r="AF203" s="4">
        <v>48981</v>
      </c>
      <c r="AG203" s="5">
        <v>0.99373226353075683</v>
      </c>
    </row>
    <row r="204" spans="29:33" x14ac:dyDescent="0.2">
      <c r="AC204" s="10"/>
      <c r="AD204" s="3" t="s">
        <v>54</v>
      </c>
      <c r="AE204" s="4">
        <v>2169320</v>
      </c>
      <c r="AF204" s="4">
        <v>2182355</v>
      </c>
      <c r="AG204" s="5">
        <v>0.9940270945836035</v>
      </c>
    </row>
    <row r="205" spans="29:33" x14ac:dyDescent="0.2">
      <c r="AC205" s="10"/>
      <c r="AD205" s="3" t="s">
        <v>177</v>
      </c>
      <c r="AE205" s="4">
        <v>27823</v>
      </c>
      <c r="AF205" s="4">
        <v>27989</v>
      </c>
      <c r="AG205" s="5">
        <v>0.99406909857443992</v>
      </c>
    </row>
    <row r="206" spans="29:33" x14ac:dyDescent="0.2">
      <c r="AC206" s="10"/>
      <c r="AD206" s="3" t="s">
        <v>160</v>
      </c>
      <c r="AE206" s="4">
        <v>47563</v>
      </c>
      <c r="AF206" s="4">
        <v>47839</v>
      </c>
      <c r="AG206" s="5">
        <v>0.99423064863395971</v>
      </c>
    </row>
    <row r="207" spans="29:33" x14ac:dyDescent="0.2">
      <c r="AC207" s="10"/>
      <c r="AD207" s="3" t="s">
        <v>32</v>
      </c>
      <c r="AE207" s="4">
        <v>5532366</v>
      </c>
      <c r="AF207" s="4">
        <v>5563907</v>
      </c>
      <c r="AG207" s="5">
        <v>0.99433114176782611</v>
      </c>
    </row>
    <row r="208" spans="29:33" x14ac:dyDescent="0.2">
      <c r="AC208" s="10"/>
      <c r="AD208" s="3" t="s">
        <v>136</v>
      </c>
      <c r="AE208" s="4">
        <v>105570</v>
      </c>
      <c r="AF208" s="4">
        <v>106157</v>
      </c>
      <c r="AG208" s="5">
        <v>0.9944704541386814</v>
      </c>
    </row>
    <row r="209" spans="29:33" x14ac:dyDescent="0.2">
      <c r="AC209" s="10"/>
      <c r="AD209" s="3" t="s">
        <v>196</v>
      </c>
      <c r="AE209" s="4">
        <v>15673</v>
      </c>
      <c r="AF209" s="4">
        <v>15760</v>
      </c>
      <c r="AG209" s="5">
        <v>0.99447969543147208</v>
      </c>
    </row>
    <row r="210" spans="29:33" x14ac:dyDescent="0.2">
      <c r="AC210" s="10"/>
      <c r="AD210" s="3" t="s">
        <v>21</v>
      </c>
      <c r="AE210" s="4">
        <v>11235771</v>
      </c>
      <c r="AF210" s="4">
        <v>11295446</v>
      </c>
      <c r="AG210" s="5">
        <v>0.99471689741157632</v>
      </c>
    </row>
    <row r="211" spans="29:33" x14ac:dyDescent="0.2">
      <c r="AC211" s="10"/>
      <c r="AD211" s="3" t="s">
        <v>185</v>
      </c>
      <c r="AE211" s="4">
        <v>21237</v>
      </c>
      <c r="AF211" s="4">
        <v>21340</v>
      </c>
      <c r="AG211" s="5">
        <v>0.99517338331771321</v>
      </c>
    </row>
    <row r="212" spans="29:33" x14ac:dyDescent="0.2">
      <c r="AC212" s="10"/>
      <c r="AD212" s="3" t="s">
        <v>195</v>
      </c>
      <c r="AE212" s="4">
        <v>15982</v>
      </c>
      <c r="AF212" s="4">
        <v>16056</v>
      </c>
      <c r="AG212" s="5">
        <v>0.99539113104135524</v>
      </c>
    </row>
    <row r="213" spans="29:33" x14ac:dyDescent="0.2">
      <c r="AC213" s="10"/>
      <c r="AD213" s="3" t="s">
        <v>158</v>
      </c>
      <c r="AE213" s="4">
        <v>50440</v>
      </c>
      <c r="AF213" s="4">
        <v>50665</v>
      </c>
      <c r="AG213" s="5">
        <v>0.99555906444290931</v>
      </c>
    </row>
    <row r="214" spans="29:33" x14ac:dyDescent="0.2">
      <c r="AC214" s="10"/>
      <c r="AD214" s="3" t="s">
        <v>43</v>
      </c>
      <c r="AE214" s="4">
        <v>4366770</v>
      </c>
      <c r="AF214" s="4">
        <v>4385701</v>
      </c>
      <c r="AG214" s="5">
        <v>0.99568347226589315</v>
      </c>
    </row>
    <row r="215" spans="29:33" x14ac:dyDescent="0.2">
      <c r="AC215" s="10"/>
      <c r="AD215" s="3" t="s">
        <v>61</v>
      </c>
      <c r="AE215" s="4">
        <v>1471835</v>
      </c>
      <c r="AF215" s="4">
        <v>1477856</v>
      </c>
      <c r="AG215" s="5">
        <v>0.99592585475174844</v>
      </c>
    </row>
    <row r="216" spans="29:33" x14ac:dyDescent="0.2">
      <c r="AC216" s="10"/>
      <c r="AD216" s="3" t="s">
        <v>24</v>
      </c>
      <c r="AE216" s="4">
        <v>8547771</v>
      </c>
      <c r="AF216" s="4">
        <v>8582500</v>
      </c>
      <c r="AG216" s="5">
        <v>0.99595351004951937</v>
      </c>
    </row>
    <row r="217" spans="29:33" x14ac:dyDescent="0.2">
      <c r="AC217" s="10"/>
      <c r="AD217" s="3" t="s">
        <v>145</v>
      </c>
      <c r="AE217" s="4">
        <v>79526</v>
      </c>
      <c r="AF217" s="4">
        <v>79845</v>
      </c>
      <c r="AG217" s="5">
        <v>0.99600475922099063</v>
      </c>
    </row>
    <row r="218" spans="29:33" x14ac:dyDescent="0.2">
      <c r="AC218" s="10"/>
      <c r="AD218" s="3" t="s">
        <v>88</v>
      </c>
      <c r="AE218" s="4">
        <v>660237</v>
      </c>
      <c r="AF218" s="4">
        <v>662858</v>
      </c>
      <c r="AG218" s="5">
        <v>0.99604591028546086</v>
      </c>
    </row>
    <row r="219" spans="29:33" x14ac:dyDescent="0.2">
      <c r="AC219" s="10"/>
      <c r="AD219" s="3" t="s">
        <v>36</v>
      </c>
      <c r="AE219" s="4">
        <v>4768242</v>
      </c>
      <c r="AF219" s="4">
        <v>4786189</v>
      </c>
      <c r="AG219" s="5">
        <v>0.99625025254957544</v>
      </c>
    </row>
    <row r="220" spans="29:33" x14ac:dyDescent="0.2">
      <c r="AC220" s="10"/>
      <c r="AD220" s="3" t="s">
        <v>198</v>
      </c>
      <c r="AE220" s="4">
        <v>15528</v>
      </c>
      <c r="AF220" s="4">
        <v>15584</v>
      </c>
      <c r="AG220" s="5">
        <v>0.99640657084188911</v>
      </c>
    </row>
    <row r="221" spans="29:33" x14ac:dyDescent="0.2">
      <c r="AC221" s="10"/>
      <c r="AD221" s="3" t="s">
        <v>138</v>
      </c>
      <c r="AE221" s="4">
        <v>100778</v>
      </c>
      <c r="AF221" s="4">
        <v>101116</v>
      </c>
      <c r="AG221" s="5">
        <v>0.99665730448198109</v>
      </c>
    </row>
    <row r="222" spans="29:33" x14ac:dyDescent="0.2">
      <c r="AC222" s="10"/>
      <c r="AD222" s="3" t="s">
        <v>202</v>
      </c>
      <c r="AE222" s="4">
        <v>11976</v>
      </c>
      <c r="AF222" s="4">
        <v>12014</v>
      </c>
      <c r="AG222" s="5">
        <v>0.99683702347261527</v>
      </c>
    </row>
    <row r="223" spans="29:33" x14ac:dyDescent="0.2">
      <c r="AC223" s="10"/>
      <c r="AD223" s="3" t="s">
        <v>47</v>
      </c>
      <c r="AE223" s="4">
        <v>3163849</v>
      </c>
      <c r="AF223" s="4">
        <v>3173247</v>
      </c>
      <c r="AG223" s="5">
        <v>0.99703836480425256</v>
      </c>
    </row>
    <row r="224" spans="29:33" x14ac:dyDescent="0.2">
      <c r="AC224" s="10"/>
      <c r="AD224" s="3" t="s">
        <v>86</v>
      </c>
      <c r="AE224" s="4">
        <v>698400</v>
      </c>
      <c r="AF224" s="4">
        <v>700452</v>
      </c>
      <c r="AG224" s="5">
        <v>0.99707046307241609</v>
      </c>
    </row>
    <row r="225" spans="29:33" x14ac:dyDescent="0.2">
      <c r="AC225" s="10"/>
      <c r="AD225" s="3" t="s">
        <v>224</v>
      </c>
      <c r="AE225" s="4">
        <v>4609</v>
      </c>
      <c r="AF225" s="4">
        <v>4621</v>
      </c>
      <c r="AG225" s="5">
        <v>0.99740315948928804</v>
      </c>
    </row>
    <row r="226" spans="29:33" x14ac:dyDescent="0.2">
      <c r="AC226" s="10"/>
      <c r="AD226" s="3" t="s">
        <v>217</v>
      </c>
      <c r="AE226" s="4">
        <v>6993</v>
      </c>
      <c r="AF226" s="4">
        <v>7011</v>
      </c>
      <c r="AG226" s="5">
        <v>0.99743260590500638</v>
      </c>
    </row>
    <row r="227" spans="29:33" x14ac:dyDescent="0.2">
      <c r="AC227" s="10"/>
      <c r="AD227" s="3" t="s">
        <v>79</v>
      </c>
      <c r="AE227" s="4">
        <v>1005658</v>
      </c>
      <c r="AF227" s="4">
        <v>1007871</v>
      </c>
      <c r="AG227" s="5">
        <v>0.99780428249250153</v>
      </c>
    </row>
    <row r="228" spans="29:33" x14ac:dyDescent="0.2">
      <c r="AC228" s="10"/>
      <c r="AD228" s="3" t="s">
        <v>100</v>
      </c>
      <c r="AE228" s="4">
        <v>491585</v>
      </c>
      <c r="AF228" s="4">
        <v>492534</v>
      </c>
      <c r="AG228" s="5">
        <v>0.99807322946233157</v>
      </c>
    </row>
    <row r="229" spans="29:33" x14ac:dyDescent="0.2">
      <c r="AC229" s="10"/>
      <c r="AD229" s="3" t="s">
        <v>157</v>
      </c>
      <c r="AE229" s="4">
        <v>53394</v>
      </c>
      <c r="AF229" s="4">
        <v>53492</v>
      </c>
      <c r="AG229" s="5">
        <v>0.99816795034771555</v>
      </c>
    </row>
    <row r="230" spans="29:33" x14ac:dyDescent="0.2">
      <c r="AC230" s="10"/>
      <c r="AD230" s="3" t="s">
        <v>221</v>
      </c>
      <c r="AE230" s="4">
        <v>5976</v>
      </c>
      <c r="AF230" s="4">
        <v>5986</v>
      </c>
      <c r="AG230" s="5">
        <v>0.99832943534914798</v>
      </c>
    </row>
    <row r="231" spans="29:33" x14ac:dyDescent="0.2">
      <c r="AC231" s="10"/>
      <c r="AD231" s="3" t="s">
        <v>233</v>
      </c>
      <c r="AE231" s="4">
        <v>746</v>
      </c>
      <c r="AF231" s="4">
        <v>747</v>
      </c>
      <c r="AG231" s="5">
        <v>0.99866131191432395</v>
      </c>
    </row>
    <row r="232" spans="29:33" x14ac:dyDescent="0.2">
      <c r="AC232" s="10"/>
      <c r="AD232" s="3" t="s">
        <v>37</v>
      </c>
      <c r="AE232" s="4">
        <v>4772739</v>
      </c>
      <c r="AF232" s="4">
        <v>4772813</v>
      </c>
      <c r="AG232" s="5">
        <v>0.9999844955165853</v>
      </c>
    </row>
    <row r="233" spans="29:33" x14ac:dyDescent="0.2">
      <c r="AC233" s="10"/>
      <c r="AD233" s="3" t="s">
        <v>235</v>
      </c>
      <c r="AE233" s="4">
        <v>29</v>
      </c>
      <c r="AF233" s="4">
        <v>29</v>
      </c>
      <c r="AG233" s="5">
        <v>1</v>
      </c>
    </row>
    <row r="234" spans="29:33" x14ac:dyDescent="0.2">
      <c r="AC234" s="10"/>
      <c r="AD234" s="3" t="s">
        <v>231</v>
      </c>
      <c r="AE234" s="4">
        <v>1930</v>
      </c>
      <c r="AF234" s="4">
        <v>1930</v>
      </c>
      <c r="AG234" s="5">
        <v>1</v>
      </c>
    </row>
    <row r="235" spans="29:33" x14ac:dyDescent="0.2">
      <c r="AC235" s="10"/>
      <c r="AD235" s="3" t="s">
        <v>243</v>
      </c>
      <c r="AE235" s="4">
        <v>628720077</v>
      </c>
      <c r="AF235" s="4">
        <v>675319264</v>
      </c>
      <c r="AG235" s="5">
        <v>193.6233856974284</v>
      </c>
    </row>
  </sheetData>
  <mergeCells count="2">
    <mergeCell ref="U19:X26"/>
    <mergeCell ref="Z19:AB27"/>
  </mergeCells>
  <pageMargins left="0.7" right="0.7" top="0.75" bottom="0.75" header="0.3" footer="0.3"/>
  <pageSetup paperSize="9" orientation="portrait" horizontalDpi="0" verticalDpi="0"/>
  <drawing r:id="rId11"/>
  <tableParts count="1">
    <tablePart r:id="rId12"/>
  </tableParts>
  <extLst>
    <ext xmlns:x14="http://schemas.microsoft.com/office/spreadsheetml/2009/9/main" uri="{A8765BA9-456A-4dab-B4F3-ACF838C121DE}">
      <x14:slicerList>
        <x14:slicer r:id="rId13"/>
      </x14:slicerList>
    </ext>
  </extLst>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80D4B-8364-4240-A892-957CFA1B00D7}">
  <dimension ref="A1"/>
  <sheetViews>
    <sheetView showGridLines="0" showRowColHeaders="0" tabSelected="1" topLeftCell="A2" zoomScaleNormal="100" workbookViewId="0">
      <selection activeCell="S26" sqref="S26"/>
    </sheetView>
  </sheetViews>
  <sheetFormatPr baseColWidth="10" defaultRowHeight="16"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covid_worldwide</vt:lpstr>
      <vt:lpstr>Business question</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2023-02-08T09:26:27Z</dcterms:created>
  <dcterms:modified xsi:type="dcterms:W3CDTF">2023-02-28T08:09:19Z</dcterms:modified>
</cp:coreProperties>
</file>