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dung/Downloads/"/>
    </mc:Choice>
  </mc:AlternateContent>
  <xr:revisionPtr revIDLastSave="0" documentId="8_{E43BB2F5-8056-D44D-93F7-F6E1DDE33922}" xr6:coauthVersionLast="47" xr6:coauthVersionMax="47" xr10:uidLastSave="{00000000-0000-0000-0000-000000000000}"/>
  <bookViews>
    <workbookView xWindow="31240" yWindow="10720" windowWidth="27300" windowHeight="16380" xr2:uid="{EF7213E8-C1AB-0747-B309-5A02213549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C21" i="1"/>
  <c r="D20" i="1"/>
  <c r="E20" i="1"/>
  <c r="F20" i="1"/>
  <c r="G20" i="1"/>
  <c r="H20" i="1"/>
  <c r="I20" i="1"/>
  <c r="J20" i="1"/>
  <c r="K20" i="1"/>
  <c r="L20" i="1"/>
  <c r="M20" i="1"/>
  <c r="N20" i="1"/>
  <c r="C20" i="1"/>
  <c r="D17" i="1"/>
  <c r="E17" i="1"/>
  <c r="F17" i="1"/>
  <c r="G17" i="1"/>
  <c r="H17" i="1"/>
  <c r="I17" i="1"/>
  <c r="J17" i="1"/>
  <c r="K17" i="1"/>
  <c r="L17" i="1"/>
  <c r="M17" i="1"/>
  <c r="N17" i="1"/>
  <c r="C17" i="1"/>
  <c r="D14" i="1"/>
  <c r="E14" i="1"/>
  <c r="F14" i="1"/>
  <c r="G14" i="1"/>
  <c r="H14" i="1"/>
  <c r="I14" i="1"/>
  <c r="J14" i="1"/>
  <c r="K14" i="1"/>
  <c r="L14" i="1"/>
  <c r="M14" i="1"/>
  <c r="N14" i="1"/>
  <c r="C14" i="1"/>
  <c r="D11" i="1"/>
  <c r="E11" i="1"/>
  <c r="F11" i="1"/>
  <c r="G11" i="1"/>
  <c r="H11" i="1"/>
  <c r="I11" i="1"/>
  <c r="J11" i="1"/>
  <c r="K11" i="1"/>
  <c r="L11" i="1"/>
  <c r="M11" i="1"/>
  <c r="N11" i="1"/>
  <c r="C11" i="1"/>
  <c r="D8" i="1"/>
  <c r="E8" i="1"/>
  <c r="F8" i="1"/>
  <c r="G8" i="1"/>
  <c r="H8" i="1"/>
  <c r="I8" i="1"/>
  <c r="J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<sst xmlns="http://schemas.openxmlformats.org/spreadsheetml/2006/main" count="66" uniqueCount="32">
  <si>
    <t>2024 퍼포먼스 마케팅 전체 현황 요약</t>
    <phoneticPr fontId="1" type="noConversion"/>
  </si>
  <si>
    <t>1. 퍼포먼스 마케팅 지표</t>
    <phoneticPr fontId="1" type="noConversion"/>
  </si>
  <si>
    <t>인스타그램/에타</t>
    <phoneticPr fontId="1" type="noConversion"/>
  </si>
  <si>
    <t>네이버</t>
    <phoneticPr fontId="1" type="noConversion"/>
  </si>
  <si>
    <t>카카오</t>
    <phoneticPr fontId="1" type="noConversion"/>
  </si>
  <si>
    <t>트위터</t>
    <phoneticPr fontId="1" type="noConversion"/>
  </si>
  <si>
    <t>기타</t>
    <phoneticPr fontId="1" type="noConversion"/>
  </si>
  <si>
    <t>항목</t>
    <phoneticPr fontId="1" type="noConversion"/>
  </si>
  <si>
    <t>광고비</t>
    <phoneticPr fontId="1" type="noConversion"/>
  </si>
  <si>
    <t>매출액</t>
    <phoneticPr fontId="1" type="noConversion"/>
  </si>
  <si>
    <t>ROAS</t>
    <phoneticPr fontId="1" type="noConversion"/>
  </si>
  <si>
    <t>ROAS 합계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</si>
  <si>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</si>
  <si>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</si>
  <si>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</si>
  <si>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</si>
  <si>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</si>
  <si>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</si>
  <si>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</si>
  <si>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</si>
  <si>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</si>
  <si>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</si>
  <si>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</si>
  <si>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phoneticPr fontId="1" type="noConversion"/>
  </si>
  <si>
    <t>2. 마케팅 콘텐츠 지표</t>
    <phoneticPr fontId="1" type="noConversion"/>
  </si>
  <si>
    <t>매체비</t>
    <phoneticPr fontId="1" type="noConversion"/>
  </si>
  <si>
    <t>도달수</t>
    <phoneticPr fontId="1" type="noConversion"/>
  </si>
  <si>
    <t>CPM</t>
    <phoneticPr fontId="1" type="noConversion"/>
  </si>
  <si>
    <t>유튜브</t>
    <phoneticPr fontId="1" type="noConversion"/>
  </si>
  <si>
    <t>블로그</t>
    <phoneticPr fontId="1" type="noConversion"/>
  </si>
  <si>
    <t>인스타그램</t>
    <phoneticPr fontId="1" type="noConversion"/>
  </si>
  <si>
    <t>인플루언서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</si>
</sst>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7396-8BC7-104A-AA71-CA044A2261B1}">
  <dimension ref="A1:N37"/>
  <sheetViews>
    <sheetView tabSelected="1" workbookViewId="0">
      <selection activeCell="C42" sqref="C42:N54"/>
    </sheetView>
  </sheetViews>
  <sheetFormatPr baseColWidth="10" defaultRowHeight="18"/>
  <cols>
    <col min="1" max="1" width="14.5703125" bestFit="1" customWidth="1"/>
    <col min="2" max="2" width="6.85546875" bestFit="1" customWidth="1"/>
  </cols>
  <sheetData>
    <row r="1" spans="1:14">
      <c r="A1" s="3" t="s">
        <v>0</v>
      </c>
      <c r="B1" s="3"/>
      <c r="C1" s="3"/>
    </row>
    <row r="4" spans="1:14">
      <c r="A4" s="3" t="s">
        <v>1</v>
      </c>
      <c r="B4" s="3"/>
      <c r="C4" s="3"/>
    </row>
    <row r="5" spans="1:14">
      <c r="A5" s="2"/>
      <c r="B5" s="2" t="s">
        <v>7</v>
      </c>
      <c r="C5" s="2" t="s">
        <v>23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</row>
    <row r="6" spans="1:14">
      <c r="A6" s="3" t="s">
        <v>2</v>
      </c>
      <c r="B6" s="2" t="s">
        <v>8</v>
      </c>
      <c r="C6" s="2">
        <v>394.69104931144074</v>
      </c>
      <c r="D6" s="2">
        <v>88.362716134840369</v>
      </c>
      <c r="E6" s="2">
        <v>48.247697772000329</v>
      </c>
      <c r="F6" s="2">
        <v>562.8067497171869</v>
      </c>
      <c r="G6" s="2">
        <v>97.387619504369582</v>
      </c>
      <c r="H6" s="2">
        <v>736.64343607519015</v>
      </c>
      <c r="I6" s="2">
        <v>565.95495025548826</v>
      </c>
      <c r="J6" s="2">
        <v>900.16120044957518</v>
      </c>
      <c r="K6" s="2">
        <v>158.30625731565385</v>
      </c>
      <c r="L6" s="2">
        <v>334.13341332203584</v>
      </c>
      <c r="M6" s="2">
        <v>742.1346541028912</v>
      </c>
      <c r="N6" s="2">
        <v>965.18672932563004</v>
      </c>
    </row>
    <row r="7" spans="1:14">
      <c r="A7" s="3"/>
      <c r="B7" s="2" t="s">
        <v>9</v>
      </c>
      <c r="C7" s="2">
        <v>925.90199757246205</v>
      </c>
      <c r="D7" s="2">
        <v>629.93964438065132</v>
      </c>
      <c r="E7" s="2">
        <v>242.65300538240041</v>
      </c>
      <c r="F7" s="2">
        <v>747.87837781845701</v>
      </c>
      <c r="G7" s="2">
        <v>458.68808877728372</v>
      </c>
      <c r="H7" s="2">
        <v>759.01311124807773</v>
      </c>
      <c r="I7" s="2">
        <v>567.08351696033947</v>
      </c>
      <c r="J7" s="2">
        <v>191.17609978538309</v>
      </c>
      <c r="K7" s="2">
        <v>389.49358778449408</v>
      </c>
      <c r="L7" s="2">
        <v>278.55691247633263</v>
      </c>
      <c r="M7" s="2">
        <v>931.70137887377768</v>
      </c>
      <c r="N7" s="2">
        <v>253.43099139848013</v>
      </c>
    </row>
    <row r="8" spans="1:14">
      <c r="A8" s="3"/>
      <c r="B8" s="2" t="s">
        <v>10</v>
      </c>
      <c r="C8" s="2">
        <f>(C7/C6)*100</f>
        <v>234.58905368838404</v>
      </c>
      <c r="D8" s="2">
        <f t="shared" ref="D8:N8" si="0">(D7/D6)*100</f>
        <v>712.90208352057846</v>
      </c>
      <c r="E8" s="2">
        <f t="shared" si="0"/>
        <v>502.93178034956856</v>
      </c>
      <c r="F8" s="2">
        <f t="shared" si="0"/>
        <v>132.88369021769364</v>
      </c>
      <c r="G8" s="2">
        <f t="shared" si="0"/>
        <v>470.99219706946769</v>
      </c>
      <c r="H8" s="2">
        <f t="shared" si="0"/>
        <v>103.03670325117839</v>
      </c>
      <c r="I8" s="2">
        <f t="shared" si="0"/>
        <v>100.19940928237163</v>
      </c>
      <c r="J8" s="2">
        <f t="shared" si="0"/>
        <v>21.23798489536123</v>
      </c>
      <c r="K8" s="2">
        <f t="shared" si="0"/>
        <v>246.03802426322642</v>
      </c>
      <c r="L8" s="2">
        <f t="shared" si="0"/>
        <v>83.366973002445917</v>
      </c>
      <c r="M8" s="2">
        <f t="shared" si="0"/>
        <v>125.54344063073553</v>
      </c>
      <c r="N8" s="2">
        <f t="shared" si="0"/>
        <v>26.257198083893137</v>
      </c>
    </row>
    <row r="9" spans="1:14">
      <c r="A9" s="3" t="s">
        <v>3</v>
      </c>
      <c r="B9" s="2" t="s">
        <v>8</v>
      </c>
      <c r="C9" s="2">
        <v>169.64664846176424</v>
      </c>
      <c r="D9" s="2">
        <v>302.85563736349275</v>
      </c>
      <c r="E9" s="2">
        <v>673.73135276779851</v>
      </c>
      <c r="F9" s="2">
        <v>289.24374240623473</v>
      </c>
      <c r="G9" s="2">
        <v>869.05177846878905</v>
      </c>
      <c r="H9" s="2">
        <v>467.50501678941816</v>
      </c>
      <c r="I9" s="2">
        <v>657.61445999744535</v>
      </c>
      <c r="J9" s="2">
        <v>447.15992124206548</v>
      </c>
      <c r="K9" s="2">
        <v>992.68135096801097</v>
      </c>
      <c r="L9" s="2">
        <v>305.42922737704947</v>
      </c>
      <c r="M9" s="2">
        <v>782.86904476110874</v>
      </c>
      <c r="N9" s="2">
        <v>207.40218743656058</v>
      </c>
    </row>
    <row r="10" spans="1:14">
      <c r="A10" s="3"/>
      <c r="B10" s="2" t="s">
        <v>9</v>
      </c>
      <c r="C10" s="2">
        <v>819.55805179314314</v>
      </c>
      <c r="D10" s="2">
        <v>66.25371648844181</v>
      </c>
      <c r="E10" s="2">
        <v>242.16287437277518</v>
      </c>
      <c r="F10" s="2">
        <v>696.88530178786527</v>
      </c>
      <c r="G10" s="2">
        <v>986.8623386648793</v>
      </c>
      <c r="H10" s="2">
        <v>192.75277904600773</v>
      </c>
      <c r="I10" s="2">
        <v>755.80350226883502</v>
      </c>
      <c r="J10" s="2">
        <v>329.43900079031442</v>
      </c>
      <c r="K10" s="2">
        <v>474.93259110567453</v>
      </c>
      <c r="L10" s="2">
        <v>349.29230244225107</v>
      </c>
      <c r="M10" s="2">
        <v>790.69681509658415</v>
      </c>
      <c r="N10" s="2">
        <v>728.18741102460774</v>
      </c>
    </row>
    <row r="11" spans="1:14">
      <c r="A11" s="3"/>
      <c r="B11" s="2" t="s">
        <v>10</v>
      </c>
      <c r="C11" s="2">
        <f>(C10/C9)*100</f>
        <v>483.09710756110746</v>
      </c>
      <c r="D11" s="2">
        <f t="shared" ref="D11:N11" si="1">(D10/D9)*100</f>
        <v>21.876335889010683</v>
      </c>
      <c r="E11" s="2">
        <f t="shared" si="1"/>
        <v>35.943536452315975</v>
      </c>
      <c r="F11" s="2">
        <f t="shared" si="1"/>
        <v>240.93357940622599</v>
      </c>
      <c r="G11" s="2">
        <f t="shared" si="1"/>
        <v>113.55621875645483</v>
      </c>
      <c r="H11" s="2">
        <f t="shared" si="1"/>
        <v>41.230098528082927</v>
      </c>
      <c r="I11" s="2">
        <f t="shared" si="1"/>
        <v>114.93109538250894</v>
      </c>
      <c r="J11" s="2">
        <f t="shared" si="1"/>
        <v>73.673642278860669</v>
      </c>
      <c r="K11" s="2">
        <f t="shared" si="1"/>
        <v>47.843408223852002</v>
      </c>
      <c r="L11" s="2">
        <f t="shared" si="1"/>
        <v>114.36112563355078</v>
      </c>
      <c r="M11" s="2">
        <f t="shared" si="1"/>
        <v>100.99988246921477</v>
      </c>
      <c r="N11" s="2">
        <f t="shared" si="1"/>
        <v>351.09919525190304</v>
      </c>
    </row>
    <row r="12" spans="1:14">
      <c r="A12" s="3" t="s">
        <v>4</v>
      </c>
      <c r="B12" s="2" t="s">
        <v>8</v>
      </c>
      <c r="C12" s="2">
        <v>985.71285885540999</v>
      </c>
      <c r="D12" s="2">
        <v>267.26992127189652</v>
      </c>
      <c r="E12" s="2">
        <v>518.75110081854871</v>
      </c>
      <c r="F12" s="2">
        <v>891.54555502717699</v>
      </c>
      <c r="G12" s="2">
        <v>722.16101327991396</v>
      </c>
      <c r="H12" s="2">
        <v>364.94740343910325</v>
      </c>
      <c r="I12" s="2">
        <v>847.42042316794755</v>
      </c>
      <c r="J12" s="2">
        <v>852.32661307231206</v>
      </c>
      <c r="K12" s="2">
        <v>889.22169415956387</v>
      </c>
      <c r="L12" s="2">
        <v>227.60026157316582</v>
      </c>
      <c r="M12" s="2">
        <v>530.91345292226538</v>
      </c>
      <c r="N12" s="2">
        <v>960.72979354459892</v>
      </c>
    </row>
    <row r="13" spans="1:14">
      <c r="A13" s="3"/>
      <c r="B13" s="2" t="s">
        <v>9</v>
      </c>
      <c r="C13" s="2">
        <v>59.248252793933865</v>
      </c>
      <c r="D13" s="2">
        <v>810.28869709940943</v>
      </c>
      <c r="E13" s="2">
        <v>200.10314638074033</v>
      </c>
      <c r="F13" s="2">
        <v>758.09405648733718</v>
      </c>
      <c r="G13" s="2">
        <v>963.28074396747638</v>
      </c>
      <c r="H13" s="2">
        <v>151.73326871619386</v>
      </c>
      <c r="I13" s="2">
        <v>210.65312516514356</v>
      </c>
      <c r="J13" s="2">
        <v>298.17444047641874</v>
      </c>
      <c r="K13" s="2">
        <v>98.144273873531858</v>
      </c>
      <c r="L13" s="2">
        <v>16.769580040899346</v>
      </c>
      <c r="M13" s="2">
        <v>732.73458535755003</v>
      </c>
      <c r="N13" s="2">
        <v>302.26274362667505</v>
      </c>
    </row>
    <row r="14" spans="1:14">
      <c r="A14" s="3"/>
      <c r="B14" s="2" t="s">
        <v>10</v>
      </c>
      <c r="C14" s="2">
        <f>(C13/C12)*100</f>
        <v>6.0107010131461358</v>
      </c>
      <c r="D14" s="2">
        <f t="shared" ref="D14:N14" si="2">(D13/D12)*100</f>
        <v>303.1724233102513</v>
      </c>
      <c r="E14" s="2">
        <f t="shared" si="2"/>
        <v>38.574018650754319</v>
      </c>
      <c r="F14" s="2">
        <f t="shared" si="2"/>
        <v>85.031443678077466</v>
      </c>
      <c r="G14" s="2">
        <f t="shared" si="2"/>
        <v>133.38863857970452</v>
      </c>
      <c r="H14" s="2">
        <f t="shared" si="2"/>
        <v>41.576749768960269</v>
      </c>
      <c r="I14" s="2">
        <f t="shared" si="2"/>
        <v>24.858160059165215</v>
      </c>
      <c r="J14" s="2">
        <f t="shared" si="2"/>
        <v>34.983589143323087</v>
      </c>
      <c r="K14" s="2">
        <f t="shared" si="2"/>
        <v>11.037098455665955</v>
      </c>
      <c r="L14" s="2">
        <f t="shared" si="2"/>
        <v>7.3679968225820733</v>
      </c>
      <c r="M14" s="2">
        <f t="shared" si="2"/>
        <v>138.01394206992052</v>
      </c>
      <c r="N14" s="2">
        <f t="shared" si="2"/>
        <v>31.461785161411616</v>
      </c>
    </row>
    <row r="15" spans="1:14">
      <c r="A15" s="3" t="s">
        <v>5</v>
      </c>
      <c r="B15" s="2" t="s">
        <v>8</v>
      </c>
      <c r="C15" s="2">
        <v>558.02789979975307</v>
      </c>
      <c r="D15" s="2">
        <v>336.35705545363271</v>
      </c>
      <c r="E15" s="2">
        <v>117.96056221422336</v>
      </c>
      <c r="F15" s="2">
        <v>628.31716666534726</v>
      </c>
      <c r="G15" s="2">
        <v>494.0945296026884</v>
      </c>
      <c r="H15" s="2">
        <v>555.12306000060312</v>
      </c>
      <c r="I15" s="2">
        <v>809.27497321038857</v>
      </c>
      <c r="J15" s="2">
        <v>447.88446188264732</v>
      </c>
      <c r="K15" s="2">
        <v>566.28302487976543</v>
      </c>
      <c r="L15" s="2">
        <v>763.15892267793686</v>
      </c>
      <c r="M15" s="2">
        <v>305.86449881500266</v>
      </c>
      <c r="N15" s="2">
        <v>437.56290540688423</v>
      </c>
    </row>
    <row r="16" spans="1:14">
      <c r="A16" s="3"/>
      <c r="B16" s="2" t="s">
        <v>9</v>
      </c>
      <c r="C16" s="2">
        <v>502.48031264527657</v>
      </c>
      <c r="D16" s="2">
        <v>295.2519652239838</v>
      </c>
      <c r="E16" s="2">
        <v>98.919254798223832</v>
      </c>
      <c r="F16" s="2">
        <v>368.40808787220379</v>
      </c>
      <c r="G16" s="2">
        <v>134.75154303662885</v>
      </c>
      <c r="H16" s="2">
        <v>865.31969787137325</v>
      </c>
      <c r="I16" s="2">
        <v>362.32470988460364</v>
      </c>
      <c r="J16" s="2">
        <v>823.38949453485247</v>
      </c>
      <c r="K16" s="2">
        <v>192.22506158185615</v>
      </c>
      <c r="L16" s="2">
        <v>465.94513466090012</v>
      </c>
      <c r="M16" s="2">
        <v>611.95410179391627</v>
      </c>
      <c r="N16" s="2">
        <v>906.27051590685414</v>
      </c>
    </row>
    <row r="17" spans="1:14">
      <c r="A17" s="3"/>
      <c r="B17" s="2" t="s">
        <v>10</v>
      </c>
      <c r="C17" s="2">
        <f>(C16/C15)*100</f>
        <v>90.045732986753961</v>
      </c>
      <c r="D17" s="2">
        <f t="shared" ref="D17:N17" si="3">(D16/D15)*100</f>
        <v>87.779328673747628</v>
      </c>
      <c r="E17" s="2">
        <f t="shared" si="3"/>
        <v>83.857903812445898</v>
      </c>
      <c r="F17" s="2">
        <f t="shared" si="3"/>
        <v>58.63409555200397</v>
      </c>
      <c r="G17" s="2">
        <f t="shared" si="3"/>
        <v>27.272421563741123</v>
      </c>
      <c r="H17" s="2">
        <f t="shared" si="3"/>
        <v>155.87889609025305</v>
      </c>
      <c r="I17" s="2">
        <f t="shared" si="3"/>
        <v>44.771520419970962</v>
      </c>
      <c r="J17" s="2">
        <f t="shared" si="3"/>
        <v>183.83970970410519</v>
      </c>
      <c r="K17" s="2">
        <f t="shared" si="3"/>
        <v>33.945050996834993</v>
      </c>
      <c r="L17" s="2">
        <f t="shared" si="3"/>
        <v>61.054797475981957</v>
      </c>
      <c r="M17" s="2">
        <f t="shared" si="3"/>
        <v>200.07359604164034</v>
      </c>
      <c r="N17" s="2">
        <f t="shared" si="3"/>
        <v>207.11776631616536</v>
      </c>
    </row>
    <row r="18" spans="1:14">
      <c r="A18" s="3" t="s">
        <v>6</v>
      </c>
      <c r="B18" s="2" t="s">
        <v>8</v>
      </c>
      <c r="C18" s="2">
        <v>242.35100747984418</v>
      </c>
      <c r="D18" s="2">
        <v>412.48286705767669</v>
      </c>
      <c r="E18" s="2">
        <v>178.64578404550292</v>
      </c>
      <c r="F18" s="2">
        <v>458.75888870770018</v>
      </c>
      <c r="G18" s="2">
        <v>240.45350554797707</v>
      </c>
      <c r="H18" s="2">
        <v>927.4805594533542</v>
      </c>
      <c r="I18" s="2">
        <v>41.655928747220457</v>
      </c>
      <c r="J18" s="2">
        <v>279.38609212011465</v>
      </c>
      <c r="K18" s="2">
        <v>297.57253241541417</v>
      </c>
      <c r="L18" s="2">
        <v>526.29706787115538</v>
      </c>
      <c r="M18" s="2">
        <v>856.82445894963621</v>
      </c>
      <c r="N18" s="2">
        <v>937.69799577461436</v>
      </c>
    </row>
    <row r="19" spans="1:14">
      <c r="A19" s="3"/>
      <c r="B19" s="2" t="s">
        <v>9</v>
      </c>
      <c r="C19" s="2">
        <v>705.68001043248023</v>
      </c>
      <c r="D19" s="2">
        <v>399.61226482417192</v>
      </c>
      <c r="E19" s="2">
        <v>372.08525564791137</v>
      </c>
      <c r="F19" s="2">
        <v>585.4832747373755</v>
      </c>
      <c r="G19" s="2">
        <v>890.02737780716632</v>
      </c>
      <c r="H19" s="2">
        <v>788.76691315264316</v>
      </c>
      <c r="I19" s="2">
        <v>198.54230842570175</v>
      </c>
      <c r="J19" s="2">
        <v>403.68202494054628</v>
      </c>
      <c r="K19" s="2">
        <v>649.55361041619153</v>
      </c>
      <c r="L19" s="2">
        <v>483.92808924381228</v>
      </c>
      <c r="M19" s="2">
        <v>843.70032270089632</v>
      </c>
      <c r="N19" s="2">
        <v>71.111731518930796</v>
      </c>
    </row>
    <row r="20" spans="1:14">
      <c r="A20" s="3"/>
      <c r="B20" s="2" t="s">
        <v>10</v>
      </c>
      <c r="C20" s="2">
        <f>(C19/C18)*100</f>
        <v>291.18096836926503</v>
      </c>
      <c r="D20" s="2">
        <f t="shared" ref="D20:N20" si="4">(D19/D18)*100</f>
        <v>96.879724405206602</v>
      </c>
      <c r="E20" s="2">
        <f t="shared" si="4"/>
        <v>208.28101689382015</v>
      </c>
      <c r="F20" s="2">
        <f t="shared" si="4"/>
        <v>127.62330913884878</v>
      </c>
      <c r="G20" s="2">
        <f t="shared" si="4"/>
        <v>370.14531178443622</v>
      </c>
      <c r="H20" s="2">
        <f t="shared" si="4"/>
        <v>85.044037323815473</v>
      </c>
      <c r="I20" s="2">
        <f t="shared" si="4"/>
        <v>476.62437112016073</v>
      </c>
      <c r="J20" s="2">
        <f t="shared" si="4"/>
        <v>144.48894784891223</v>
      </c>
      <c r="K20" s="2">
        <f t="shared" si="4"/>
        <v>218.28412896302149</v>
      </c>
      <c r="L20" s="2">
        <f t="shared" si="4"/>
        <v>91.949607699939605</v>
      </c>
      <c r="M20" s="2">
        <f t="shared" si="4"/>
        <v>98.468281791952052</v>
      </c>
      <c r="N20" s="2">
        <f t="shared" si="4"/>
        <v>7.5836497293765417</v>
      </c>
    </row>
    <row r="21" spans="1:14">
      <c r="A21" s="3" t="s">
        <v>11</v>
      </c>
      <c r="B21" s="3"/>
      <c r="C21" s="2">
        <f>(C7+C10+C13+C16+C19)/(C6+C9+C12+C15+C18) * 100</f>
        <v>128.18374988490839</v>
      </c>
      <c r="D21" s="2">
        <f t="shared" ref="D21:N21" si="5">(D7+D10+D13+D16+D19)/(D6+D9+D12+D15+D18) * 100</f>
        <v>156.42025024929379</v>
      </c>
      <c r="E21" s="2">
        <f t="shared" si="5"/>
        <v>75.190014572152677</v>
      </c>
      <c r="F21" s="2">
        <f t="shared" si="5"/>
        <v>111.51941957137615</v>
      </c>
      <c r="G21" s="2">
        <f t="shared" si="5"/>
        <v>141.70036084043264</v>
      </c>
      <c r="H21" s="2">
        <f t="shared" si="5"/>
        <v>90.362297858626746</v>
      </c>
      <c r="I21" s="2">
        <f t="shared" si="5"/>
        <v>71.679123165308084</v>
      </c>
      <c r="J21" s="2">
        <f t="shared" si="5"/>
        <v>69.898126926855824</v>
      </c>
      <c r="K21" s="2">
        <f t="shared" si="5"/>
        <v>62.131846632525956</v>
      </c>
      <c r="L21" s="2">
        <f t="shared" si="5"/>
        <v>73.93480712664261</v>
      </c>
      <c r="M21" s="2">
        <f t="shared" si="5"/>
        <v>121.50561673942765</v>
      </c>
      <c r="N21" s="2">
        <f t="shared" si="5"/>
        <v>64.449539240078792</v>
      </c>
    </row>
    <row r="24" spans="1:14">
      <c r="A24" s="1" t="s">
        <v>24</v>
      </c>
      <c r="B24" s="1"/>
    </row>
    <row r="25" spans="1:14">
      <c r="A25" s="2"/>
      <c r="B25" s="2" t="s">
        <v>7</v>
      </c>
      <c r="C25" s="2" t="s">
        <v>23</v>
      </c>
      <c r="D25" s="2" t="s">
        <v>12</v>
      </c>
      <c r="E25" s="2" t="s">
        <v>13</v>
      </c>
      <c r="F25" s="2" t="s">
        <v>14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1:14">
      <c r="A26" s="3" t="s">
        <v>28</v>
      </c>
      <c r="B26" s="2" t="s">
        <v>25</v>
      </c>
      <c r="C26" s="2">
        <v>81</v>
      </c>
      <c r="D26" s="2">
        <v>93</v>
      </c>
      <c r="E26" s="2">
        <v>55</v>
      </c>
      <c r="F26" s="2">
        <v>60</v>
      </c>
      <c r="G26" s="2">
        <v>73</v>
      </c>
      <c r="H26" s="2">
        <v>84</v>
      </c>
      <c r="I26" s="2">
        <v>14</v>
      </c>
      <c r="J26" s="2">
        <v>96</v>
      </c>
      <c r="K26" s="2">
        <v>75</v>
      </c>
      <c r="L26" s="2">
        <v>93</v>
      </c>
      <c r="M26" s="2">
        <v>71</v>
      </c>
      <c r="N26" s="2">
        <v>31</v>
      </c>
    </row>
    <row r="27" spans="1:14">
      <c r="A27" s="3"/>
      <c r="B27" s="2" t="s">
        <v>26</v>
      </c>
      <c r="C27" s="2">
        <v>29</v>
      </c>
      <c r="D27" s="2">
        <v>49</v>
      </c>
      <c r="E27" s="2">
        <v>83</v>
      </c>
      <c r="F27" s="2">
        <v>39</v>
      </c>
      <c r="G27" s="2">
        <v>47</v>
      </c>
      <c r="H27" s="2">
        <v>72</v>
      </c>
      <c r="I27" s="2">
        <v>47</v>
      </c>
      <c r="J27" s="2">
        <v>36</v>
      </c>
      <c r="K27" s="2">
        <v>54</v>
      </c>
      <c r="L27" s="2">
        <v>68</v>
      </c>
      <c r="M27" s="2">
        <v>80</v>
      </c>
      <c r="N27" s="2">
        <v>15</v>
      </c>
    </row>
    <row r="28" spans="1:14">
      <c r="A28" s="3"/>
      <c r="B28" s="2" t="s">
        <v>27</v>
      </c>
      <c r="C28" s="2">
        <v>36</v>
      </c>
      <c r="D28" s="2">
        <v>13</v>
      </c>
      <c r="E28" s="2">
        <v>3</v>
      </c>
      <c r="F28" s="2">
        <v>94</v>
      </c>
      <c r="G28" s="2">
        <v>80</v>
      </c>
      <c r="H28" s="2">
        <v>7</v>
      </c>
      <c r="I28" s="2">
        <v>67</v>
      </c>
      <c r="J28" s="2">
        <v>76</v>
      </c>
      <c r="K28" s="2">
        <v>47</v>
      </c>
      <c r="L28" s="2">
        <v>25</v>
      </c>
      <c r="M28" s="2">
        <v>73</v>
      </c>
      <c r="N28" s="2">
        <v>84</v>
      </c>
    </row>
    <row r="29" spans="1:14">
      <c r="A29" s="3" t="s">
        <v>29</v>
      </c>
      <c r="B29" s="2" t="s">
        <v>25</v>
      </c>
      <c r="C29" s="2">
        <v>85</v>
      </c>
      <c r="D29" s="2">
        <v>14</v>
      </c>
      <c r="E29" s="2">
        <v>85</v>
      </c>
      <c r="F29" s="2">
        <v>30</v>
      </c>
      <c r="G29" s="2">
        <v>99</v>
      </c>
      <c r="H29" s="2">
        <v>14</v>
      </c>
      <c r="I29" s="2">
        <v>26</v>
      </c>
      <c r="J29" s="2">
        <v>69</v>
      </c>
      <c r="K29" s="2">
        <v>23</v>
      </c>
      <c r="L29" s="2">
        <v>14</v>
      </c>
      <c r="M29" s="2">
        <v>23</v>
      </c>
      <c r="N29" s="2">
        <v>88</v>
      </c>
    </row>
    <row r="30" spans="1:14">
      <c r="A30" s="3"/>
      <c r="B30" s="2" t="s">
        <v>26</v>
      </c>
      <c r="C30" s="2">
        <v>0</v>
      </c>
      <c r="D30" s="2">
        <v>42</v>
      </c>
      <c r="E30" s="2">
        <v>83</v>
      </c>
      <c r="F30" s="2">
        <v>4</v>
      </c>
      <c r="G30" s="2">
        <v>89</v>
      </c>
      <c r="H30" s="2">
        <v>11</v>
      </c>
      <c r="I30" s="2">
        <v>34</v>
      </c>
      <c r="J30" s="2">
        <v>78</v>
      </c>
      <c r="K30" s="2">
        <v>71</v>
      </c>
      <c r="L30" s="2">
        <v>82</v>
      </c>
      <c r="M30" s="2">
        <v>74</v>
      </c>
      <c r="N30" s="2">
        <v>7</v>
      </c>
    </row>
    <row r="31" spans="1:14">
      <c r="A31" s="3"/>
      <c r="B31" s="2" t="s">
        <v>27</v>
      </c>
      <c r="C31" s="2">
        <v>16</v>
      </c>
      <c r="D31" s="2">
        <v>42</v>
      </c>
      <c r="E31" s="2">
        <v>72</v>
      </c>
      <c r="F31" s="2">
        <v>57</v>
      </c>
      <c r="G31" s="2">
        <v>88</v>
      </c>
      <c r="H31" s="2">
        <v>74</v>
      </c>
      <c r="I31" s="2">
        <v>80</v>
      </c>
      <c r="J31" s="2">
        <v>70</v>
      </c>
      <c r="K31" s="2">
        <v>88</v>
      </c>
      <c r="L31" s="2">
        <v>84</v>
      </c>
      <c r="M31" s="2">
        <v>34</v>
      </c>
      <c r="N31" s="2">
        <v>79</v>
      </c>
    </row>
    <row r="32" spans="1:14">
      <c r="A32" s="3" t="s">
        <v>30</v>
      </c>
      <c r="B32" s="2" t="s">
        <v>25</v>
      </c>
      <c r="C32" s="2">
        <v>91</v>
      </c>
      <c r="D32" s="2">
        <v>79</v>
      </c>
      <c r="E32" s="2">
        <v>83</v>
      </c>
      <c r="F32" s="2">
        <v>33</v>
      </c>
      <c r="G32" s="2">
        <v>44</v>
      </c>
      <c r="H32" s="2">
        <v>21</v>
      </c>
      <c r="I32" s="2">
        <v>71</v>
      </c>
      <c r="J32" s="2">
        <v>13</v>
      </c>
      <c r="K32" s="2">
        <v>55</v>
      </c>
      <c r="L32" s="2">
        <v>7</v>
      </c>
      <c r="M32" s="2">
        <v>75</v>
      </c>
      <c r="N32" s="2">
        <v>26</v>
      </c>
    </row>
    <row r="33" spans="1:14">
      <c r="A33" s="3"/>
      <c r="B33" s="2" t="s">
        <v>26</v>
      </c>
      <c r="C33" s="2">
        <v>96</v>
      </c>
      <c r="D33" s="2">
        <v>66</v>
      </c>
      <c r="E33" s="2">
        <v>63</v>
      </c>
      <c r="F33" s="2">
        <v>23</v>
      </c>
      <c r="G33" s="2">
        <v>45</v>
      </c>
      <c r="H33" s="2">
        <v>69</v>
      </c>
      <c r="I33" s="2">
        <v>21</v>
      </c>
      <c r="J33" s="2">
        <v>0</v>
      </c>
      <c r="K33" s="2">
        <v>62</v>
      </c>
      <c r="L33" s="2">
        <v>48</v>
      </c>
      <c r="M33" s="2">
        <v>4</v>
      </c>
      <c r="N33" s="2">
        <v>75</v>
      </c>
    </row>
    <row r="34" spans="1:14">
      <c r="A34" s="3"/>
      <c r="B34" s="2" t="s">
        <v>27</v>
      </c>
      <c r="C34" s="2">
        <v>58</v>
      </c>
      <c r="D34" s="2">
        <v>45</v>
      </c>
      <c r="E34" s="2">
        <v>21</v>
      </c>
      <c r="F34" s="2">
        <v>80</v>
      </c>
      <c r="G34" s="2">
        <v>1</v>
      </c>
      <c r="H34" s="2">
        <v>13</v>
      </c>
      <c r="I34" s="2">
        <v>76</v>
      </c>
      <c r="J34" s="2">
        <v>12</v>
      </c>
      <c r="K34" s="2">
        <v>54</v>
      </c>
      <c r="L34" s="2">
        <v>80</v>
      </c>
      <c r="M34" s="2">
        <v>29</v>
      </c>
      <c r="N34" s="2">
        <v>67</v>
      </c>
    </row>
    <row r="35" spans="1:14">
      <c r="A35" s="3" t="s">
        <v>31</v>
      </c>
      <c r="B35" s="2" t="s">
        <v>25</v>
      </c>
      <c r="C35" s="2">
        <v>44</v>
      </c>
      <c r="D35" s="2">
        <v>88</v>
      </c>
      <c r="E35" s="2">
        <v>60</v>
      </c>
      <c r="F35" s="2">
        <v>53</v>
      </c>
      <c r="G35" s="2">
        <v>47</v>
      </c>
      <c r="H35" s="2">
        <v>53</v>
      </c>
      <c r="I35" s="2">
        <v>94</v>
      </c>
      <c r="J35" s="2">
        <v>37</v>
      </c>
      <c r="K35" s="2">
        <v>30</v>
      </c>
      <c r="L35" s="2">
        <v>55</v>
      </c>
      <c r="M35" s="2">
        <v>77</v>
      </c>
      <c r="N35" s="2">
        <v>18</v>
      </c>
    </row>
    <row r="36" spans="1:14">
      <c r="A36" s="3"/>
      <c r="B36" s="2" t="s">
        <v>26</v>
      </c>
      <c r="C36" s="2">
        <v>27</v>
      </c>
      <c r="D36" s="2">
        <v>2</v>
      </c>
      <c r="E36" s="2">
        <v>32</v>
      </c>
      <c r="F36" s="2">
        <v>44</v>
      </c>
      <c r="G36" s="2">
        <v>89</v>
      </c>
      <c r="H36" s="2">
        <v>15</v>
      </c>
      <c r="I36" s="2">
        <v>45</v>
      </c>
      <c r="J36" s="2">
        <v>1</v>
      </c>
      <c r="K36" s="2">
        <v>17</v>
      </c>
      <c r="L36" s="2">
        <v>34</v>
      </c>
      <c r="M36" s="2">
        <v>4</v>
      </c>
      <c r="N36" s="2">
        <v>81</v>
      </c>
    </row>
    <row r="37" spans="1:14">
      <c r="A37" s="3"/>
      <c r="B37" s="2" t="s">
        <v>27</v>
      </c>
      <c r="C37" s="2">
        <v>92</v>
      </c>
      <c r="D37" s="2">
        <v>17</v>
      </c>
      <c r="E37" s="2">
        <v>38</v>
      </c>
      <c r="F37" s="2">
        <v>46</v>
      </c>
      <c r="G37" s="2">
        <v>6</v>
      </c>
      <c r="H37" s="2">
        <v>54</v>
      </c>
      <c r="I37" s="2">
        <v>63</v>
      </c>
      <c r="J37" s="2">
        <v>61</v>
      </c>
      <c r="K37" s="2">
        <v>58</v>
      </c>
      <c r="L37" s="2">
        <v>70</v>
      </c>
      <c r="M37" s="2">
        <v>81</v>
      </c>
      <c r="N37" s="2">
        <v>9</v>
      </c>
    </row>
  </sheetData>
  <mergeCells count="13">
    <mergeCell ref="A35:A37"/>
    <mergeCell ref="A18:A20"/>
    <mergeCell ref="A21:B21"/>
    <mergeCell ref="A24:B24"/>
    <mergeCell ref="A26:A28"/>
    <mergeCell ref="A29:A31"/>
    <mergeCell ref="A32:A34"/>
    <mergeCell ref="A1:C1"/>
    <mergeCell ref="A4:C4"/>
    <mergeCell ref="A6:A8"/>
    <mergeCell ref="A9:A11"/>
    <mergeCell ref="A12:A14"/>
    <mergeCell ref="A15: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Kibin Shin</dc:creator>
  <cp:lastModifiedBy>Kibin Shin</cp:lastModifiedBy>
  <dcterms:created xsi:type="dcterms:W3CDTF">2025-07-21T00:16:10Z</dcterms:created>
  <dcterms:modified xsi:type="dcterms:W3CDTF">2025-07-21T00:27:35Z</dcterms:modified>
</cp:coreProperties>
</file>