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stin\Documents\GitHub\ApplicationDevelopment\Data\"/>
    </mc:Choice>
  </mc:AlternateContent>
  <xr:revisionPtr revIDLastSave="0" documentId="13_ncr:1_{E59AD0BB-374F-41F6-8095-B838ECDC2BB5}" xr6:coauthVersionLast="40" xr6:coauthVersionMax="40" xr10:uidLastSave="{00000000-0000-0000-0000-000000000000}"/>
  <bookViews>
    <workbookView xWindow="240" yWindow="48" windowWidth="20112" windowHeight="7992" xr2:uid="{00000000-000D-0000-FFFF-FFFF00000000}"/>
  </bookViews>
  <sheets>
    <sheet name="Blad1" sheetId="1" r:id="rId1"/>
    <sheet name="Blad2" sheetId="2" r:id="rId2"/>
    <sheet name="Blad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0" i="1" l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T40" i="1"/>
  <c r="U43" i="1" s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K38" i="1" l="1"/>
  <c r="K37" i="1"/>
  <c r="Q37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</calcChain>
</file>

<file path=xl/sharedStrings.xml><?xml version="1.0" encoding="utf-8"?>
<sst xmlns="http://schemas.openxmlformats.org/spreadsheetml/2006/main" count="26" uniqueCount="16">
  <si>
    <t>Heck cattle</t>
  </si>
  <si>
    <t>Konik horses</t>
  </si>
  <si>
    <t>Red deer</t>
  </si>
  <si>
    <t>Total mortality</t>
  </si>
  <si>
    <t>Total births</t>
  </si>
  <si>
    <t>Total number of animals on January 1st</t>
  </si>
  <si>
    <t>These numbers are for education purposes only, please do not distribute</t>
  </si>
  <si>
    <t>Year</t>
  </si>
  <si>
    <t>Total</t>
  </si>
  <si>
    <t>death red deer:</t>
  </si>
  <si>
    <t>instantaneous dr</t>
  </si>
  <si>
    <t>birth red deer:</t>
  </si>
  <si>
    <t>instantaneous birth rate:</t>
  </si>
  <si>
    <t>red deer :</t>
  </si>
  <si>
    <t xml:space="preserve">r = </t>
  </si>
  <si>
    <t>don"t count the last years bc of the capacity and something obviously happened there.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</si>
</sst>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theme="1"/>
      <name val="Agrofont"/>
      <family val="2"/>
    </font>
    <font>
      <sz val="11"/>
      <color theme="1"/>
      <name val="Calibri"/>
      <family val="2"/>
      <scheme val="minor"/>
    </font>
    <font>
      <sz val="10"/>
      <name val="V&amp;W Syntax (Adobe)"/>
    </font>
    <font>
      <sz val="10"/>
      <name val="Arial"/>
    </font>
    <font>
      <sz val="12"/>
      <color indexed="8"/>
      <name val="Verdana"/>
      <family val="2"/>
    </font>
    <font>
      <sz val="10"/>
      <name val="MS Sans Serif"/>
      <family val="2"/>
    </font>
    <font>
      <sz val="12"/>
      <color indexed="8"/>
      <name val="Verdana"/>
    </font>
    <font>
      <b/>
      <sz val="10"/>
      <color theme="1"/>
      <name val="Agrofont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grofont"/>
    </font>
    <font>
      <sz val="10"/>
      <color rgb="FFFF0000"/>
      <name val="Agro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2" fillId="0" borderId="0"/>
    <xf numFmtId="0" fontId="4" fillId="0" borderId="0" applyNumberFormat="0" applyFill="0" applyBorder="0" applyProtection="0">
      <alignment vertical="top"/>
    </xf>
    <xf numFmtId="0" fontId="3" fillId="0" borderId="0"/>
    <xf numFmtId="0" fontId="4" fillId="0" borderId="0" applyNumberFormat="0" applyFill="0" applyBorder="0" applyProtection="0">
      <alignment vertical="top"/>
    </xf>
    <xf numFmtId="0" fontId="5" fillId="0" borderId="0"/>
    <xf numFmtId="0" fontId="1" fillId="0" borderId="0"/>
    <xf numFmtId="0" fontId="1" fillId="0" borderId="0"/>
    <xf numFmtId="0" fontId="6" fillId="0" borderId="0" applyNumberFormat="0" applyFill="0" applyBorder="0" applyProtection="0">
      <alignment vertical="top"/>
    </xf>
  </cellStyleXfs>
  <cellXfs count="17">
    <xf numFmtId="0" fontId="0" fillId="0" borderId="0" xfId="0"/>
    <xf numFmtId="0" fontId="1" fillId="0" borderId="0" xfId="1"/>
    <xf numFmtId="0" fontId="1" fillId="0" borderId="0" xfId="1" applyBorder="1"/>
    <xf numFmtId="0" fontId="1" fillId="0" borderId="0" xfId="1" applyFill="1" applyBorder="1"/>
    <xf numFmtId="0" fontId="1" fillId="0" borderId="0" xfId="1" applyBorder="1"/>
    <xf numFmtId="0" fontId="1" fillId="0" borderId="0" xfId="1" applyFill="1" applyBorder="1"/>
    <xf numFmtId="0" fontId="2" fillId="0" borderId="0" xfId="2"/>
    <xf numFmtId="0" fontId="1" fillId="0" borderId="0" xfId="1" applyBorder="1"/>
    <xf numFmtId="0" fontId="1" fillId="0" borderId="0" xfId="1" applyFill="1" applyBorder="1"/>
    <xf numFmtId="0" fontId="2" fillId="0" borderId="0" xfId="2"/>
    <xf numFmtId="0" fontId="2" fillId="0" borderId="0" xfId="2" applyFill="1"/>
    <xf numFmtId="0" fontId="3" fillId="0" borderId="0" xfId="4" applyNumberFormat="1" applyFill="1"/>
    <xf numFmtId="0" fontId="7" fillId="0" borderId="0" xfId="0" applyFont="1"/>
    <xf numFmtId="0" fontId="8" fillId="0" borderId="0" xfId="1" applyFont="1"/>
    <xf numFmtId="0" fontId="9" fillId="0" borderId="0" xfId="0" applyFont="1"/>
    <xf numFmtId="0" fontId="10" fillId="0" borderId="0" xfId="0" applyFont="1"/>
    <xf numFmtId="0" fontId="8" fillId="0" borderId="0" xfId="1" applyFont="1" applyBorder="1"/>
  </cellXfs>
  <cellStyles count="10">
    <cellStyle name="Standaard" xfId="0" builtinId="0"/>
    <cellStyle name="Standaard 2" xfId="2" xr:uid="{00000000-0005-0000-0000-000001000000}"/>
    <cellStyle name="Standaard 2 2" xfId="5" xr:uid="{00000000-0005-0000-0000-000002000000}"/>
    <cellStyle name="Standaard 3" xfId="1" xr:uid="{00000000-0005-0000-0000-000003000000}"/>
    <cellStyle name="Standaard 3 2" xfId="3" xr:uid="{00000000-0005-0000-0000-000004000000}"/>
    <cellStyle name="Standaard 4" xfId="6" xr:uid="{00000000-0005-0000-0000-000005000000}"/>
    <cellStyle name="Standaard 5" xfId="7" xr:uid="{00000000-0005-0000-0000-000006000000}"/>
    <cellStyle name="Standaard 6" xfId="9" xr:uid="{00000000-0005-0000-0000-000007000000}"/>
    <cellStyle name="Standaard 7" xfId="8" xr:uid="{00000000-0005-0000-0000-000008000000}"/>
    <cellStyle name="Standaard 8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E15" workbookViewId="0">
      <selection activeCell="T37" sqref="T37"/>
    </sheetView>
  </sheetViews>
  <sheetFormatPr defaultRowHeight="13.2"/>
  <cols>
    <col min="1" max="1" width="5" bestFit="1" customWidth="1"/>
    <col min="2" max="2" width="36.109375" bestFit="1" customWidth="1"/>
    <col min="3" max="3" width="12.33203125" bestFit="1" customWidth="1"/>
    <col min="4" max="4" width="9" bestFit="1" customWidth="1"/>
    <col min="5" max="5" width="5.109375" bestFit="1" customWidth="1"/>
    <col min="7" max="7" width="5" bestFit="1" customWidth="1"/>
    <col min="8" max="8" width="14.5546875" customWidth="1"/>
    <col min="9" max="9" width="12.33203125" bestFit="1" customWidth="1"/>
    <col min="10" max="10" width="9" bestFit="1" customWidth="1"/>
    <col min="11" max="11" width="5.109375" bestFit="1" customWidth="1"/>
    <col min="13" max="13" width="5" bestFit="1" customWidth="1"/>
    <col min="14" max="14" width="10.6640625" bestFit="1" customWidth="1"/>
    <col min="15" max="15" width="12.33203125" bestFit="1" customWidth="1"/>
    <col min="16" max="16" width="9" bestFit="1" customWidth="1"/>
    <col min="17" max="17" width="5.109375" bestFit="1" customWidth="1"/>
    <col min="20" max="20" width="9.109375" bestFit="1" customWidth="1"/>
  </cols>
  <sheetData>
    <row r="1" spans="1:23" s="15" customFormat="1">
      <c r="A1" s="14" t="s">
        <v>6</v>
      </c>
    </row>
    <row r="3" spans="1:23" s="12" customFormat="1" ht="14.4">
      <c r="B3" s="13" t="s">
        <v>5</v>
      </c>
      <c r="C3" s="13"/>
      <c r="H3" s="12" t="s">
        <v>3</v>
      </c>
      <c r="N3" s="12" t="s">
        <v>4</v>
      </c>
    </row>
    <row r="5" spans="1:23" s="12" customFormat="1" ht="14.4">
      <c r="A5" s="16" t="s">
        <v>7</v>
      </c>
      <c r="B5" s="13" t="s">
        <v>0</v>
      </c>
      <c r="C5" s="13" t="s">
        <v>1</v>
      </c>
      <c r="D5" s="13" t="s">
        <v>2</v>
      </c>
      <c r="E5" s="13" t="s">
        <v>8</v>
      </c>
      <c r="G5" s="16" t="s">
        <v>7</v>
      </c>
      <c r="H5" s="13" t="s">
        <v>0</v>
      </c>
      <c r="I5" s="13" t="s">
        <v>1</v>
      </c>
      <c r="J5" s="13" t="s">
        <v>2</v>
      </c>
      <c r="K5" s="13" t="s">
        <v>8</v>
      </c>
      <c r="M5" s="16" t="s">
        <v>7</v>
      </c>
      <c r="N5" s="13" t="s">
        <v>0</v>
      </c>
      <c r="O5" s="13" t="s">
        <v>1</v>
      </c>
      <c r="P5" s="13" t="s">
        <v>2</v>
      </c>
      <c r="Q5" s="13" t="s">
        <v>8</v>
      </c>
    </row>
    <row r="6" spans="1:23" ht="14.4">
      <c r="A6" s="2">
        <v>1983</v>
      </c>
      <c r="B6" s="3">
        <v>30</v>
      </c>
      <c r="C6" s="3"/>
      <c r="D6" s="3"/>
      <c r="E6" s="1">
        <f t="shared" ref="E6:E38" si="0">SUM(B6:D6)</f>
        <v>30</v>
      </c>
      <c r="G6" s="4">
        <v>1983</v>
      </c>
      <c r="H6" s="6">
        <v>0</v>
      </c>
      <c r="I6" s="6"/>
      <c r="J6" s="6"/>
      <c r="K6">
        <f t="shared" ref="K6:K38" si="1">SUM(H6:J6)</f>
        <v>0</v>
      </c>
      <c r="M6" s="7">
        <v>1983</v>
      </c>
      <c r="N6" s="9"/>
      <c r="O6" s="9"/>
      <c r="P6" s="9"/>
    </row>
    <row r="7" spans="1:23" ht="14.4">
      <c r="A7" s="2">
        <v>1984</v>
      </c>
      <c r="B7" s="3">
        <v>30</v>
      </c>
      <c r="C7" s="3">
        <v>20</v>
      </c>
      <c r="D7" s="3"/>
      <c r="E7" s="1">
        <f t="shared" si="0"/>
        <v>50</v>
      </c>
      <c r="G7" s="4">
        <v>1984</v>
      </c>
      <c r="H7" s="6">
        <v>0</v>
      </c>
      <c r="I7" s="6"/>
      <c r="J7" s="6"/>
      <c r="K7">
        <f t="shared" si="1"/>
        <v>0</v>
      </c>
      <c r="M7" s="7">
        <v>1984</v>
      </c>
      <c r="N7" s="9">
        <v>5</v>
      </c>
      <c r="O7" s="9"/>
      <c r="P7" s="9"/>
      <c r="Q7">
        <f t="shared" ref="Q7:Q37" si="2">SUM(N7:P7)</f>
        <v>5</v>
      </c>
    </row>
    <row r="8" spans="1:23" ht="14.4">
      <c r="A8" s="2">
        <v>1985</v>
      </c>
      <c r="B8" s="3">
        <v>35</v>
      </c>
      <c r="C8" s="3">
        <v>20</v>
      </c>
      <c r="D8" s="3"/>
      <c r="E8" s="1">
        <f t="shared" si="0"/>
        <v>55</v>
      </c>
      <c r="G8" s="4">
        <v>1985</v>
      </c>
      <c r="H8" s="6">
        <v>10</v>
      </c>
      <c r="I8" s="6">
        <v>0</v>
      </c>
      <c r="J8" s="6"/>
      <c r="K8">
        <f t="shared" si="1"/>
        <v>10</v>
      </c>
      <c r="M8" s="7">
        <v>1985</v>
      </c>
      <c r="N8" s="9">
        <v>10</v>
      </c>
      <c r="O8" s="9">
        <v>5</v>
      </c>
      <c r="P8" s="9"/>
      <c r="Q8">
        <f t="shared" si="2"/>
        <v>15</v>
      </c>
    </row>
    <row r="9" spans="1:23" ht="14.4">
      <c r="A9" s="2">
        <v>1986</v>
      </c>
      <c r="B9" s="3">
        <v>35</v>
      </c>
      <c r="C9" s="3">
        <v>20</v>
      </c>
      <c r="D9" s="3"/>
      <c r="E9" s="1">
        <f t="shared" si="0"/>
        <v>55</v>
      </c>
      <c r="G9" s="4">
        <v>1986</v>
      </c>
      <c r="H9" s="6">
        <v>15</v>
      </c>
      <c r="I9" s="6">
        <v>5</v>
      </c>
      <c r="J9" s="6"/>
      <c r="K9">
        <f t="shared" si="1"/>
        <v>20</v>
      </c>
      <c r="M9" s="7">
        <v>1986</v>
      </c>
      <c r="N9" s="9">
        <v>10</v>
      </c>
      <c r="O9" s="9">
        <v>10</v>
      </c>
      <c r="P9" s="9"/>
      <c r="Q9">
        <f t="shared" si="2"/>
        <v>20</v>
      </c>
    </row>
    <row r="10" spans="1:23" ht="14.4">
      <c r="A10" s="2">
        <v>1987</v>
      </c>
      <c r="B10" s="3">
        <v>30</v>
      </c>
      <c r="C10" s="3">
        <v>30</v>
      </c>
      <c r="D10" s="3"/>
      <c r="E10" s="1">
        <f t="shared" si="0"/>
        <v>60</v>
      </c>
      <c r="G10" s="4">
        <v>1987</v>
      </c>
      <c r="H10" s="6">
        <v>5</v>
      </c>
      <c r="I10" s="6">
        <v>5</v>
      </c>
      <c r="J10" s="6"/>
      <c r="K10">
        <f t="shared" si="1"/>
        <v>10</v>
      </c>
      <c r="M10" s="7">
        <v>1987</v>
      </c>
      <c r="N10" s="9">
        <v>15</v>
      </c>
      <c r="O10" s="9">
        <v>10</v>
      </c>
      <c r="P10" s="9"/>
      <c r="Q10">
        <f t="shared" si="2"/>
        <v>25</v>
      </c>
    </row>
    <row r="11" spans="1:23" ht="14.4">
      <c r="A11" s="2">
        <v>1988</v>
      </c>
      <c r="B11" s="3">
        <v>60</v>
      </c>
      <c r="C11" s="3">
        <v>35</v>
      </c>
      <c r="D11" s="3"/>
      <c r="E11" s="1">
        <f t="shared" si="0"/>
        <v>95</v>
      </c>
      <c r="G11" s="4">
        <v>1988</v>
      </c>
      <c r="H11" s="6">
        <v>5</v>
      </c>
      <c r="I11" s="6">
        <v>0</v>
      </c>
      <c r="J11" s="6"/>
      <c r="K11">
        <f t="shared" si="1"/>
        <v>5</v>
      </c>
      <c r="M11" s="7">
        <v>1988</v>
      </c>
      <c r="N11" s="9">
        <v>25</v>
      </c>
      <c r="O11" s="9">
        <v>10</v>
      </c>
      <c r="P11" s="9"/>
      <c r="Q11">
        <f t="shared" si="2"/>
        <v>35</v>
      </c>
    </row>
    <row r="12" spans="1:23" ht="14.4">
      <c r="A12" s="2">
        <v>1989</v>
      </c>
      <c r="B12" s="3">
        <v>80</v>
      </c>
      <c r="C12" s="3">
        <v>45</v>
      </c>
      <c r="D12" s="3"/>
      <c r="E12" s="1">
        <f t="shared" si="0"/>
        <v>125</v>
      </c>
      <c r="G12" s="4">
        <v>1989</v>
      </c>
      <c r="H12" s="6">
        <v>10</v>
      </c>
      <c r="I12" s="6">
        <v>0</v>
      </c>
      <c r="J12" s="6"/>
      <c r="K12">
        <f t="shared" si="1"/>
        <v>10</v>
      </c>
      <c r="M12" s="7">
        <v>1989</v>
      </c>
      <c r="N12" s="9">
        <v>25</v>
      </c>
      <c r="O12" s="9">
        <v>15</v>
      </c>
      <c r="P12" s="9"/>
      <c r="Q12">
        <f t="shared" si="2"/>
        <v>40</v>
      </c>
    </row>
    <row r="13" spans="1:23" ht="14.4">
      <c r="A13" s="2">
        <v>1990</v>
      </c>
      <c r="B13" s="3">
        <v>115</v>
      </c>
      <c r="C13" s="3">
        <v>55</v>
      </c>
      <c r="D13" s="3"/>
      <c r="E13" s="1">
        <f t="shared" si="0"/>
        <v>170</v>
      </c>
      <c r="G13" s="4">
        <v>1990</v>
      </c>
      <c r="H13" s="6">
        <v>10</v>
      </c>
      <c r="I13" s="6">
        <v>0</v>
      </c>
      <c r="J13" s="6"/>
      <c r="K13">
        <f t="shared" si="1"/>
        <v>10</v>
      </c>
      <c r="M13" s="7">
        <v>1990</v>
      </c>
      <c r="N13" s="9">
        <v>35</v>
      </c>
      <c r="O13" s="9">
        <v>20</v>
      </c>
      <c r="P13" s="9"/>
      <c r="Q13">
        <f t="shared" si="2"/>
        <v>55</v>
      </c>
    </row>
    <row r="14" spans="1:23" ht="14.4">
      <c r="A14" s="2">
        <v>1991</v>
      </c>
      <c r="B14" s="3">
        <v>135</v>
      </c>
      <c r="C14" s="3">
        <v>70</v>
      </c>
      <c r="D14" s="3"/>
      <c r="E14" s="1">
        <f t="shared" si="0"/>
        <v>205</v>
      </c>
      <c r="G14" s="4">
        <v>1991</v>
      </c>
      <c r="H14" s="6">
        <v>10</v>
      </c>
      <c r="I14" s="6">
        <v>5</v>
      </c>
      <c r="J14" s="6"/>
      <c r="K14">
        <f t="shared" si="1"/>
        <v>15</v>
      </c>
      <c r="M14" s="7">
        <v>1991</v>
      </c>
      <c r="N14" s="9">
        <v>40</v>
      </c>
      <c r="O14" s="9">
        <v>20</v>
      </c>
      <c r="P14" s="9"/>
      <c r="Q14">
        <f t="shared" si="2"/>
        <v>60</v>
      </c>
    </row>
    <row r="15" spans="1:23" ht="14.4">
      <c r="A15" s="2">
        <v>1992</v>
      </c>
      <c r="B15" s="3">
        <v>170</v>
      </c>
      <c r="C15" s="3">
        <v>85</v>
      </c>
      <c r="D15" s="3">
        <v>45</v>
      </c>
      <c r="E15" s="1">
        <f t="shared" si="0"/>
        <v>300</v>
      </c>
      <c r="G15" s="4">
        <v>1992</v>
      </c>
      <c r="H15" s="6">
        <v>15</v>
      </c>
      <c r="I15" s="6">
        <v>10</v>
      </c>
      <c r="J15" s="6">
        <v>5</v>
      </c>
      <c r="K15">
        <f t="shared" si="1"/>
        <v>30</v>
      </c>
      <c r="M15" s="7">
        <v>1992</v>
      </c>
      <c r="N15" s="9">
        <v>45</v>
      </c>
      <c r="O15" s="9">
        <v>35</v>
      </c>
      <c r="P15" s="9">
        <v>20</v>
      </c>
      <c r="Q15">
        <f t="shared" si="2"/>
        <v>100</v>
      </c>
      <c r="S15" t="s">
        <v>9</v>
      </c>
      <c r="T15">
        <f>J15/D15</f>
        <v>0.1111111111111111</v>
      </c>
      <c r="V15" t="s">
        <v>11</v>
      </c>
      <c r="W15">
        <f>P15/D15</f>
        <v>0.44444444444444442</v>
      </c>
    </row>
    <row r="16" spans="1:23" ht="14.4">
      <c r="A16" s="2">
        <v>1993</v>
      </c>
      <c r="B16" s="3">
        <v>195</v>
      </c>
      <c r="C16" s="3">
        <v>120</v>
      </c>
      <c r="D16" s="3">
        <v>70</v>
      </c>
      <c r="E16" s="1">
        <f t="shared" si="0"/>
        <v>385</v>
      </c>
      <c r="G16" s="4">
        <v>1993</v>
      </c>
      <c r="H16" s="6">
        <v>15</v>
      </c>
      <c r="I16" s="6">
        <v>5</v>
      </c>
      <c r="J16" s="6">
        <v>5</v>
      </c>
      <c r="K16">
        <f t="shared" si="1"/>
        <v>25</v>
      </c>
      <c r="M16" s="7">
        <v>1993</v>
      </c>
      <c r="N16" s="9">
        <v>60</v>
      </c>
      <c r="O16" s="9">
        <v>45</v>
      </c>
      <c r="P16" s="9">
        <v>35</v>
      </c>
      <c r="Q16">
        <f t="shared" si="2"/>
        <v>140</v>
      </c>
      <c r="T16">
        <f>J16/D16</f>
        <v>7.1428571428571425E-2</v>
      </c>
      <c r="W16">
        <f>P16/D16</f>
        <v>0.5</v>
      </c>
    </row>
    <row r="17" spans="1:23" ht="14.4">
      <c r="A17" s="2">
        <v>1994</v>
      </c>
      <c r="B17" s="3">
        <v>240</v>
      </c>
      <c r="C17" s="3">
        <v>160</v>
      </c>
      <c r="D17" s="3">
        <v>100</v>
      </c>
      <c r="E17" s="1">
        <f t="shared" si="0"/>
        <v>500</v>
      </c>
      <c r="G17" s="4">
        <v>1994</v>
      </c>
      <c r="H17" s="6">
        <v>30</v>
      </c>
      <c r="I17" s="6">
        <v>15</v>
      </c>
      <c r="J17" s="6">
        <v>0</v>
      </c>
      <c r="K17">
        <f t="shared" si="1"/>
        <v>45</v>
      </c>
      <c r="M17" s="7">
        <v>1994</v>
      </c>
      <c r="N17" s="9">
        <v>65</v>
      </c>
      <c r="O17" s="9">
        <v>60</v>
      </c>
      <c r="P17" s="9">
        <v>35</v>
      </c>
      <c r="Q17">
        <f t="shared" si="2"/>
        <v>160</v>
      </c>
      <c r="T17">
        <f>J17/D17</f>
        <v>0</v>
      </c>
      <c r="W17">
        <f>P17/D17</f>
        <v>0.35</v>
      </c>
    </row>
    <row r="18" spans="1:23" ht="14.4">
      <c r="A18" s="2">
        <v>1995</v>
      </c>
      <c r="B18" s="3">
        <v>280</v>
      </c>
      <c r="C18" s="3">
        <v>200</v>
      </c>
      <c r="D18" s="3">
        <v>140</v>
      </c>
      <c r="E18" s="1">
        <f t="shared" si="0"/>
        <v>620</v>
      </c>
      <c r="G18" s="4">
        <v>1995</v>
      </c>
      <c r="H18" s="10">
        <v>10</v>
      </c>
      <c r="I18" s="10">
        <v>0</v>
      </c>
      <c r="J18" s="10">
        <v>5</v>
      </c>
      <c r="K18">
        <f t="shared" si="1"/>
        <v>15</v>
      </c>
      <c r="M18" s="7">
        <v>1995</v>
      </c>
      <c r="N18" s="9">
        <v>70</v>
      </c>
      <c r="O18" s="9">
        <v>40</v>
      </c>
      <c r="P18" s="9">
        <v>50</v>
      </c>
      <c r="Q18">
        <f t="shared" si="2"/>
        <v>160</v>
      </c>
      <c r="T18">
        <f>J18/D18</f>
        <v>3.5714285714285712E-2</v>
      </c>
      <c r="W18">
        <f>P18/D18</f>
        <v>0.35714285714285715</v>
      </c>
    </row>
    <row r="19" spans="1:23" ht="14.4">
      <c r="A19" s="2">
        <v>1996</v>
      </c>
      <c r="B19" s="3">
        <v>340</v>
      </c>
      <c r="C19" s="3">
        <v>240</v>
      </c>
      <c r="D19" s="3">
        <v>180</v>
      </c>
      <c r="E19" s="1">
        <f t="shared" si="0"/>
        <v>760</v>
      </c>
      <c r="G19" s="4">
        <v>1996</v>
      </c>
      <c r="H19" s="10">
        <v>25</v>
      </c>
      <c r="I19" s="10">
        <v>15</v>
      </c>
      <c r="J19" s="11">
        <v>5</v>
      </c>
      <c r="K19">
        <f t="shared" si="1"/>
        <v>45</v>
      </c>
      <c r="M19" s="7">
        <v>1996</v>
      </c>
      <c r="N19" s="9">
        <v>75</v>
      </c>
      <c r="O19" s="9">
        <v>60</v>
      </c>
      <c r="P19" s="9">
        <v>65</v>
      </c>
      <c r="Q19">
        <f t="shared" si="2"/>
        <v>200</v>
      </c>
      <c r="T19">
        <f>J19/D19</f>
        <v>2.7777777777777776E-2</v>
      </c>
      <c r="W19">
        <f>P19/D19</f>
        <v>0.3611111111111111</v>
      </c>
    </row>
    <row r="20" spans="1:23" ht="14.4">
      <c r="A20" s="2">
        <v>1997</v>
      </c>
      <c r="B20" s="3">
        <v>390</v>
      </c>
      <c r="C20" s="3">
        <v>280</v>
      </c>
      <c r="D20" s="3">
        <v>240</v>
      </c>
      <c r="E20" s="1">
        <f t="shared" si="0"/>
        <v>910</v>
      </c>
      <c r="G20" s="4">
        <v>1997</v>
      </c>
      <c r="H20" s="11">
        <v>45</v>
      </c>
      <c r="I20" s="11">
        <v>10</v>
      </c>
      <c r="J20" s="11">
        <v>10</v>
      </c>
      <c r="K20">
        <f t="shared" si="1"/>
        <v>65</v>
      </c>
      <c r="M20" s="7">
        <v>1997</v>
      </c>
      <c r="N20" s="9">
        <v>105</v>
      </c>
      <c r="O20" s="9">
        <v>80</v>
      </c>
      <c r="P20" s="9">
        <v>75</v>
      </c>
      <c r="Q20">
        <f t="shared" si="2"/>
        <v>260</v>
      </c>
      <c r="T20">
        <f>J20/D20</f>
        <v>4.1666666666666664E-2</v>
      </c>
      <c r="W20">
        <f>P20/D20</f>
        <v>0.3125</v>
      </c>
    </row>
    <row r="21" spans="1:23" ht="14.4">
      <c r="A21" s="2">
        <v>1998</v>
      </c>
      <c r="B21" s="3">
        <v>450</v>
      </c>
      <c r="C21" s="3">
        <v>330</v>
      </c>
      <c r="D21" s="3">
        <v>300</v>
      </c>
      <c r="E21" s="1">
        <f t="shared" si="0"/>
        <v>1080</v>
      </c>
      <c r="G21" s="4">
        <v>1998</v>
      </c>
      <c r="H21" s="11">
        <v>45</v>
      </c>
      <c r="I21" s="11">
        <v>15</v>
      </c>
      <c r="J21" s="11">
        <v>0</v>
      </c>
      <c r="K21">
        <f t="shared" si="1"/>
        <v>60</v>
      </c>
      <c r="M21" s="7">
        <v>1998</v>
      </c>
      <c r="N21" s="9">
        <v>100</v>
      </c>
      <c r="O21" s="9">
        <v>90</v>
      </c>
      <c r="P21" s="9">
        <v>80</v>
      </c>
      <c r="Q21">
        <f t="shared" si="2"/>
        <v>270</v>
      </c>
      <c r="T21">
        <f>J21/D21</f>
        <v>0</v>
      </c>
      <c r="W21">
        <f>P21/D21</f>
        <v>0.26666666666666666</v>
      </c>
    </row>
    <row r="22" spans="1:23" ht="14.4">
      <c r="A22" s="2">
        <v>1999</v>
      </c>
      <c r="B22" s="3">
        <v>500</v>
      </c>
      <c r="C22" s="3">
        <v>390</v>
      </c>
      <c r="D22" s="3">
        <v>380</v>
      </c>
      <c r="E22" s="1">
        <f t="shared" si="0"/>
        <v>1270</v>
      </c>
      <c r="G22" s="4">
        <v>1999</v>
      </c>
      <c r="H22" s="11">
        <v>95</v>
      </c>
      <c r="I22" s="11">
        <v>20</v>
      </c>
      <c r="J22" s="11">
        <v>15</v>
      </c>
      <c r="K22">
        <f t="shared" si="1"/>
        <v>130</v>
      </c>
      <c r="M22" s="7">
        <v>1999</v>
      </c>
      <c r="N22" s="9">
        <v>110</v>
      </c>
      <c r="O22" s="9">
        <v>110</v>
      </c>
      <c r="P22" s="9">
        <v>100</v>
      </c>
      <c r="Q22">
        <f t="shared" si="2"/>
        <v>320</v>
      </c>
      <c r="T22">
        <f>J22/D22</f>
        <v>3.9473684210526314E-2</v>
      </c>
      <c r="W22">
        <f>P22/D22</f>
        <v>0.26315789473684209</v>
      </c>
    </row>
    <row r="23" spans="1:23" ht="14.4">
      <c r="A23" s="2">
        <v>2000</v>
      </c>
      <c r="B23" s="3">
        <v>510</v>
      </c>
      <c r="C23" s="3">
        <v>450</v>
      </c>
      <c r="D23" s="3">
        <v>460</v>
      </c>
      <c r="E23" s="1">
        <f t="shared" si="0"/>
        <v>1420</v>
      </c>
      <c r="G23" s="4">
        <v>2000</v>
      </c>
      <c r="H23" s="11">
        <v>45</v>
      </c>
      <c r="I23" s="11">
        <v>10</v>
      </c>
      <c r="J23" s="11">
        <v>15</v>
      </c>
      <c r="K23">
        <f t="shared" si="1"/>
        <v>70</v>
      </c>
      <c r="M23" s="7">
        <v>2000</v>
      </c>
      <c r="N23" s="9">
        <v>125</v>
      </c>
      <c r="O23" s="9">
        <v>110</v>
      </c>
      <c r="P23" s="9">
        <v>145</v>
      </c>
      <c r="Q23">
        <f t="shared" si="2"/>
        <v>380</v>
      </c>
      <c r="T23">
        <f>J23/D23</f>
        <v>3.2608695652173912E-2</v>
      </c>
      <c r="W23">
        <f>P23/D23</f>
        <v>0.31521739130434784</v>
      </c>
    </row>
    <row r="24" spans="1:23" ht="14.4">
      <c r="A24" s="2">
        <v>2001</v>
      </c>
      <c r="B24" s="3">
        <v>580</v>
      </c>
      <c r="C24" s="3">
        <v>520</v>
      </c>
      <c r="D24" s="3">
        <v>590</v>
      </c>
      <c r="E24" s="1">
        <f t="shared" si="0"/>
        <v>1690</v>
      </c>
      <c r="G24" s="4">
        <v>2001</v>
      </c>
      <c r="H24" s="11">
        <v>115</v>
      </c>
      <c r="I24" s="11">
        <v>30</v>
      </c>
      <c r="J24" s="11">
        <v>25</v>
      </c>
      <c r="K24">
        <f t="shared" si="1"/>
        <v>170</v>
      </c>
      <c r="M24" s="7">
        <v>2001</v>
      </c>
      <c r="N24" s="9">
        <v>130</v>
      </c>
      <c r="O24" s="9">
        <v>150</v>
      </c>
      <c r="P24" s="9">
        <v>200</v>
      </c>
      <c r="Q24">
        <f t="shared" si="2"/>
        <v>480</v>
      </c>
      <c r="T24">
        <f>J24/D24</f>
        <v>4.2372881355932202E-2</v>
      </c>
      <c r="W24">
        <f>P24/D24</f>
        <v>0.33898305084745761</v>
      </c>
    </row>
    <row r="25" spans="1:23" ht="14.4">
      <c r="A25" s="2">
        <v>2002</v>
      </c>
      <c r="B25" s="3">
        <v>580</v>
      </c>
      <c r="C25" s="3">
        <v>610</v>
      </c>
      <c r="D25" s="3">
        <v>770</v>
      </c>
      <c r="E25" s="1">
        <f t="shared" si="0"/>
        <v>1960</v>
      </c>
      <c r="G25" s="4">
        <v>2002</v>
      </c>
      <c r="H25" s="11">
        <v>65</v>
      </c>
      <c r="I25" s="11">
        <v>45</v>
      </c>
      <c r="J25" s="11">
        <v>25</v>
      </c>
      <c r="K25">
        <f t="shared" si="1"/>
        <v>135</v>
      </c>
      <c r="M25" s="7">
        <v>2002</v>
      </c>
      <c r="N25" s="9">
        <v>135</v>
      </c>
      <c r="O25" s="9">
        <v>160</v>
      </c>
      <c r="P25" s="9">
        <v>270</v>
      </c>
      <c r="Q25">
        <f t="shared" si="2"/>
        <v>565</v>
      </c>
      <c r="T25">
        <f>J25/D25</f>
        <v>3.2467532467532464E-2</v>
      </c>
      <c r="W25">
        <f>P25/D25</f>
        <v>0.35064935064935066</v>
      </c>
    </row>
    <row r="26" spans="1:23" ht="14.4">
      <c r="A26" s="2">
        <v>2003</v>
      </c>
      <c r="B26" s="3">
        <v>640</v>
      </c>
      <c r="C26" s="3">
        <v>700</v>
      </c>
      <c r="D26" s="3">
        <v>1000</v>
      </c>
      <c r="E26" s="1">
        <f t="shared" si="0"/>
        <v>2340</v>
      </c>
      <c r="G26" s="4">
        <v>2003</v>
      </c>
      <c r="H26" s="11">
        <v>165</v>
      </c>
      <c r="I26" s="11">
        <v>80</v>
      </c>
      <c r="J26" s="11">
        <v>135</v>
      </c>
      <c r="K26">
        <f t="shared" si="1"/>
        <v>380</v>
      </c>
      <c r="M26" s="7">
        <v>2003</v>
      </c>
      <c r="N26" s="9">
        <v>130</v>
      </c>
      <c r="O26" s="9">
        <v>200</v>
      </c>
      <c r="P26" s="9">
        <v>280</v>
      </c>
      <c r="Q26">
        <f t="shared" si="2"/>
        <v>610</v>
      </c>
      <c r="T26">
        <f>J26/D26</f>
        <v>0.13500000000000001</v>
      </c>
      <c r="W26">
        <f>P26/D26</f>
        <v>0.28000000000000003</v>
      </c>
    </row>
    <row r="27" spans="1:23" ht="14.4">
      <c r="A27" s="2">
        <v>2004</v>
      </c>
      <c r="B27" s="3">
        <v>589</v>
      </c>
      <c r="C27" s="3">
        <v>800</v>
      </c>
      <c r="D27" s="3">
        <v>1150</v>
      </c>
      <c r="E27" s="1">
        <f t="shared" si="0"/>
        <v>2539</v>
      </c>
      <c r="G27" s="4">
        <v>2004</v>
      </c>
      <c r="H27" s="11">
        <v>45</v>
      </c>
      <c r="I27" s="11">
        <v>110</v>
      </c>
      <c r="J27" s="11">
        <v>125</v>
      </c>
      <c r="K27">
        <f t="shared" si="1"/>
        <v>280</v>
      </c>
      <c r="M27" s="7">
        <v>2004</v>
      </c>
      <c r="N27" s="9">
        <v>130</v>
      </c>
      <c r="O27" s="9">
        <v>250</v>
      </c>
      <c r="P27" s="9">
        <v>430</v>
      </c>
      <c r="Q27">
        <f t="shared" si="2"/>
        <v>810</v>
      </c>
      <c r="T27">
        <f>J27/D27</f>
        <v>0.10869565217391304</v>
      </c>
      <c r="W27">
        <f>P27/D27</f>
        <v>0.37391304347826088</v>
      </c>
    </row>
    <row r="28" spans="1:23" ht="14.4">
      <c r="A28" s="2">
        <v>2005</v>
      </c>
      <c r="B28" s="3">
        <v>680</v>
      </c>
      <c r="C28" s="3">
        <v>900</v>
      </c>
      <c r="D28" s="3">
        <v>1400</v>
      </c>
      <c r="E28" s="1">
        <f t="shared" si="0"/>
        <v>2980</v>
      </c>
      <c r="G28" s="4">
        <v>2005</v>
      </c>
      <c r="H28" s="11">
        <v>270</v>
      </c>
      <c r="I28" s="11">
        <v>150</v>
      </c>
      <c r="J28" s="11">
        <v>500</v>
      </c>
      <c r="K28">
        <f t="shared" si="1"/>
        <v>920</v>
      </c>
      <c r="M28" s="7">
        <v>2005</v>
      </c>
      <c r="N28" s="9">
        <v>130</v>
      </c>
      <c r="O28" s="9">
        <v>240</v>
      </c>
      <c r="P28" s="9">
        <v>440</v>
      </c>
      <c r="Q28">
        <f t="shared" si="2"/>
        <v>810</v>
      </c>
      <c r="T28">
        <f>J28/D28</f>
        <v>0.35714285714285715</v>
      </c>
      <c r="W28">
        <f>P28/D28</f>
        <v>0.31428571428571428</v>
      </c>
    </row>
    <row r="29" spans="1:23" ht="14.4">
      <c r="A29" s="2">
        <v>2006</v>
      </c>
      <c r="B29" s="3">
        <v>550</v>
      </c>
      <c r="C29" s="3">
        <v>950</v>
      </c>
      <c r="D29" s="3">
        <v>1700</v>
      </c>
      <c r="E29" s="1">
        <f t="shared" si="0"/>
        <v>3200</v>
      </c>
      <c r="G29" s="4">
        <v>2006</v>
      </c>
      <c r="H29" s="11">
        <v>240</v>
      </c>
      <c r="I29" s="11">
        <v>330</v>
      </c>
      <c r="J29" s="11">
        <v>500</v>
      </c>
      <c r="K29">
        <f t="shared" si="1"/>
        <v>1070</v>
      </c>
      <c r="M29" s="7">
        <v>2006</v>
      </c>
      <c r="N29" s="9">
        <v>140</v>
      </c>
      <c r="O29" s="9">
        <v>270</v>
      </c>
      <c r="P29" s="9">
        <v>700</v>
      </c>
      <c r="Q29">
        <f t="shared" si="2"/>
        <v>1110</v>
      </c>
      <c r="T29">
        <f>J29/D29</f>
        <v>0.29411764705882354</v>
      </c>
      <c r="W29">
        <f>P29/D29</f>
        <v>0.41176470588235292</v>
      </c>
    </row>
    <row r="30" spans="1:23" ht="14.4">
      <c r="A30" s="2">
        <v>2007</v>
      </c>
      <c r="B30" s="3">
        <v>480</v>
      </c>
      <c r="C30" s="3">
        <v>1000</v>
      </c>
      <c r="D30" s="3">
        <v>2000</v>
      </c>
      <c r="E30" s="1">
        <f t="shared" si="0"/>
        <v>3480</v>
      </c>
      <c r="G30" s="4">
        <v>2007</v>
      </c>
      <c r="H30" s="11">
        <v>150</v>
      </c>
      <c r="I30" s="11">
        <v>444</v>
      </c>
      <c r="J30" s="11">
        <v>550</v>
      </c>
      <c r="K30">
        <f t="shared" si="1"/>
        <v>1144</v>
      </c>
      <c r="M30" s="7">
        <v>2007</v>
      </c>
      <c r="N30" s="9">
        <v>110</v>
      </c>
      <c r="O30" s="9">
        <v>260</v>
      </c>
      <c r="P30" s="9">
        <v>450</v>
      </c>
      <c r="Q30">
        <f t="shared" si="2"/>
        <v>820</v>
      </c>
      <c r="T30">
        <f>J30/D30</f>
        <v>0.27500000000000002</v>
      </c>
      <c r="W30">
        <f>P30/D30</f>
        <v>0.22500000000000001</v>
      </c>
    </row>
    <row r="31" spans="1:23" ht="14.4">
      <c r="A31" s="2">
        <v>2008</v>
      </c>
      <c r="B31" s="3">
        <v>450</v>
      </c>
      <c r="C31" s="3">
        <v>1100</v>
      </c>
      <c r="D31" s="3">
        <v>2200</v>
      </c>
      <c r="E31" s="1">
        <f t="shared" si="0"/>
        <v>3750</v>
      </c>
      <c r="G31" s="4">
        <v>2008</v>
      </c>
      <c r="H31" s="11">
        <v>80</v>
      </c>
      <c r="I31" s="11">
        <v>300</v>
      </c>
      <c r="J31" s="11">
        <v>580</v>
      </c>
      <c r="K31">
        <f t="shared" si="1"/>
        <v>960</v>
      </c>
      <c r="M31" s="7">
        <v>2008</v>
      </c>
      <c r="N31" s="9">
        <v>130</v>
      </c>
      <c r="O31" s="9">
        <v>335</v>
      </c>
      <c r="P31" s="9">
        <v>700</v>
      </c>
      <c r="Q31">
        <f t="shared" si="2"/>
        <v>1165</v>
      </c>
      <c r="T31">
        <f>J31/D31</f>
        <v>0.26363636363636361</v>
      </c>
      <c r="W31">
        <f>P31/D31</f>
        <v>0.31818181818181818</v>
      </c>
    </row>
    <row r="32" spans="1:23" ht="14.4">
      <c r="A32" s="2">
        <v>2009</v>
      </c>
      <c r="B32" s="3">
        <v>450</v>
      </c>
      <c r="C32" s="3">
        <v>1150</v>
      </c>
      <c r="D32" s="3">
        <v>2700</v>
      </c>
      <c r="E32" s="1">
        <f t="shared" si="0"/>
        <v>4300</v>
      </c>
      <c r="G32" s="4">
        <v>2009</v>
      </c>
      <c r="H32" s="11">
        <v>220</v>
      </c>
      <c r="I32" s="11">
        <v>500</v>
      </c>
      <c r="J32" s="11">
        <v>950</v>
      </c>
      <c r="K32">
        <f t="shared" si="1"/>
        <v>1670</v>
      </c>
      <c r="M32" s="7">
        <v>2009</v>
      </c>
      <c r="N32" s="9">
        <v>130</v>
      </c>
      <c r="O32" s="9">
        <v>330</v>
      </c>
      <c r="P32" s="9">
        <v>500</v>
      </c>
      <c r="Q32">
        <f t="shared" si="2"/>
        <v>960</v>
      </c>
      <c r="T32">
        <f>J32/D32</f>
        <v>0.35185185185185186</v>
      </c>
      <c r="W32">
        <f>P32/D32</f>
        <v>0.18518518518518517</v>
      </c>
    </row>
    <row r="33" spans="1:23" ht="14.4">
      <c r="A33" s="2">
        <v>2010</v>
      </c>
      <c r="B33" s="3">
        <v>400</v>
      </c>
      <c r="C33" s="3">
        <v>1150</v>
      </c>
      <c r="D33" s="3">
        <v>3000</v>
      </c>
      <c r="E33" s="1">
        <f t="shared" si="0"/>
        <v>4550</v>
      </c>
      <c r="G33" s="4">
        <v>2010</v>
      </c>
      <c r="H33" s="11">
        <v>230</v>
      </c>
      <c r="I33" s="11">
        <v>530</v>
      </c>
      <c r="J33" s="11">
        <v>1050</v>
      </c>
      <c r="K33">
        <f t="shared" si="1"/>
        <v>1810</v>
      </c>
      <c r="M33" s="7">
        <v>2010</v>
      </c>
      <c r="N33" s="9">
        <v>100</v>
      </c>
      <c r="O33" s="9">
        <v>170</v>
      </c>
      <c r="P33" s="9">
        <v>700</v>
      </c>
      <c r="Q33">
        <f t="shared" si="2"/>
        <v>970</v>
      </c>
      <c r="T33">
        <f>J33/D33</f>
        <v>0.35</v>
      </c>
      <c r="W33">
        <f>P33/D33</f>
        <v>0.23333333333333334</v>
      </c>
    </row>
    <row r="34" spans="1:23" ht="14.4">
      <c r="A34" s="2">
        <v>2011</v>
      </c>
      <c r="B34" s="3">
        <v>320</v>
      </c>
      <c r="C34" s="3">
        <v>1050</v>
      </c>
      <c r="D34" s="3">
        <v>3050</v>
      </c>
      <c r="E34" s="1">
        <f t="shared" si="0"/>
        <v>4420</v>
      </c>
      <c r="G34" s="4">
        <v>2011</v>
      </c>
      <c r="H34" s="11">
        <v>100</v>
      </c>
      <c r="I34" s="11">
        <v>275</v>
      </c>
      <c r="J34" s="11">
        <v>1200</v>
      </c>
      <c r="K34">
        <f t="shared" si="1"/>
        <v>1575</v>
      </c>
      <c r="M34" s="7">
        <v>2011</v>
      </c>
      <c r="N34" s="9">
        <v>105</v>
      </c>
      <c r="O34" s="9">
        <v>330</v>
      </c>
      <c r="P34" s="9">
        <v>800</v>
      </c>
      <c r="Q34">
        <f t="shared" si="2"/>
        <v>1235</v>
      </c>
      <c r="T34">
        <f>J34/D34</f>
        <v>0.39344262295081966</v>
      </c>
      <c r="W34">
        <f>P34/D34</f>
        <v>0.26229508196721313</v>
      </c>
    </row>
    <row r="35" spans="1:23" ht="14.4">
      <c r="A35" s="2">
        <v>2012</v>
      </c>
      <c r="B35" s="3">
        <v>350</v>
      </c>
      <c r="C35" s="3">
        <v>1150</v>
      </c>
      <c r="D35" s="3">
        <v>3250</v>
      </c>
      <c r="E35" s="1">
        <f t="shared" si="0"/>
        <v>4750</v>
      </c>
      <c r="G35" s="4">
        <v>2012</v>
      </c>
      <c r="H35" s="11">
        <v>200</v>
      </c>
      <c r="I35" s="11">
        <v>600</v>
      </c>
      <c r="J35" s="11">
        <v>1850</v>
      </c>
      <c r="K35">
        <f t="shared" si="1"/>
        <v>2650</v>
      </c>
      <c r="M35" s="7">
        <v>2012</v>
      </c>
      <c r="N35" s="9">
        <v>100</v>
      </c>
      <c r="O35" s="9">
        <v>260</v>
      </c>
      <c r="P35" s="9">
        <v>950</v>
      </c>
      <c r="Q35">
        <f t="shared" si="2"/>
        <v>1310</v>
      </c>
      <c r="T35">
        <f>J35/D35</f>
        <v>0.56923076923076921</v>
      </c>
      <c r="W35">
        <f>P35/D35</f>
        <v>0.29230769230769232</v>
      </c>
    </row>
    <row r="36" spans="1:23" ht="14.4">
      <c r="A36" s="3">
        <v>2013</v>
      </c>
      <c r="B36" s="3">
        <v>310</v>
      </c>
      <c r="C36" s="3">
        <v>1150</v>
      </c>
      <c r="D36" s="3">
        <v>3200</v>
      </c>
      <c r="E36" s="1">
        <f t="shared" si="0"/>
        <v>4660</v>
      </c>
      <c r="G36" s="5">
        <v>2013</v>
      </c>
      <c r="H36" s="11">
        <v>230</v>
      </c>
      <c r="I36" s="11">
        <v>530</v>
      </c>
      <c r="J36" s="11">
        <v>2100</v>
      </c>
      <c r="K36">
        <f t="shared" si="1"/>
        <v>2860</v>
      </c>
      <c r="M36" s="8">
        <v>2013</v>
      </c>
      <c r="N36" s="9">
        <v>60</v>
      </c>
      <c r="O36" s="9">
        <v>250</v>
      </c>
      <c r="P36" s="9">
        <v>550</v>
      </c>
      <c r="Q36">
        <f t="shared" si="2"/>
        <v>860</v>
      </c>
    </row>
    <row r="37" spans="1:23" ht="14.4">
      <c r="A37" s="3">
        <v>2014</v>
      </c>
      <c r="B37" s="5">
        <v>200</v>
      </c>
      <c r="C37" s="5">
        <v>990</v>
      </c>
      <c r="D37" s="5">
        <v>2500</v>
      </c>
      <c r="E37" s="1">
        <f t="shared" si="0"/>
        <v>3690</v>
      </c>
      <c r="G37" s="5">
        <v>2014</v>
      </c>
      <c r="H37" s="11">
        <v>0</v>
      </c>
      <c r="I37" s="11">
        <v>15</v>
      </c>
      <c r="J37" s="11">
        <v>200</v>
      </c>
      <c r="K37">
        <f t="shared" si="1"/>
        <v>215</v>
      </c>
      <c r="M37" s="8">
        <v>2014</v>
      </c>
      <c r="N37" s="10">
        <v>60</v>
      </c>
      <c r="O37" s="10">
        <v>290</v>
      </c>
      <c r="P37" s="10">
        <v>800</v>
      </c>
      <c r="Q37">
        <f t="shared" si="2"/>
        <v>1150</v>
      </c>
      <c r="T37" t="s">
        <v>15</v>
      </c>
    </row>
    <row r="38" spans="1:23" ht="14.4">
      <c r="A38" s="3">
        <v>2015</v>
      </c>
      <c r="B38" s="3">
        <v>250</v>
      </c>
      <c r="C38" s="3">
        <v>1250</v>
      </c>
      <c r="D38" s="3">
        <v>3200</v>
      </c>
      <c r="E38" s="1">
        <f t="shared" si="0"/>
        <v>4700</v>
      </c>
      <c r="G38" s="5">
        <v>2015</v>
      </c>
      <c r="H38" s="11">
        <v>80</v>
      </c>
      <c r="I38" s="11">
        <v>380</v>
      </c>
      <c r="J38" s="11">
        <v>970</v>
      </c>
      <c r="K38">
        <f t="shared" si="1"/>
        <v>1430</v>
      </c>
      <c r="M38" s="8">
        <v>2015</v>
      </c>
    </row>
    <row r="39" spans="1:23">
      <c r="T39" s="12"/>
      <c r="W39" s="12"/>
    </row>
    <row r="40" spans="1:23">
      <c r="S40" t="s">
        <v>10</v>
      </c>
      <c r="T40">
        <f>AVERAGE(T15:T38)</f>
        <v>0.16822566525857027</v>
      </c>
      <c r="V40" t="s">
        <v>12</v>
      </c>
      <c r="W40">
        <f>AVERAGE(W15:W38) + 1</f>
        <v>1.3217209210249832</v>
      </c>
    </row>
    <row r="42" spans="1:23">
      <c r="F42" t="s">
        <v>13</v>
      </c>
    </row>
    <row r="43" spans="1:23">
      <c r="T43" t="s">
        <v>14</v>
      </c>
      <c r="U43">
        <f>W40-T40</f>
        <v>1.1534952557664129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Staatsbosbeheer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Cornelissen, Perry</dc:creator>
  <cp:lastModifiedBy>Justin</cp:lastModifiedBy>
  <dcterms:created xsi:type="dcterms:W3CDTF">2015-11-23T12:08:11Z</dcterms:created>
  <dcterms:modified xsi:type="dcterms:W3CDTF">2018-12-04T11:44:34Z</dcterms:modified>
</cp:coreProperties>
</file>