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 tabRatio="638"/>
  </bookViews>
  <sheets>
    <sheet name="统一社会信用代码" sheetId="2" r:id="rId1"/>
  </sheets>
  <calcPr calcId="144525"/>
</workbook>
</file>

<file path=xl/sharedStrings.xml><?xml version="1.0" encoding="utf-8"?>
<sst xmlns="http://schemas.openxmlformats.org/spreadsheetml/2006/main" count="30" uniqueCount="30">
  <si>
    <t xml:space="preserve">证件号码 </t>
  </si>
  <si>
    <t>所在省份的代码</t>
  </si>
  <si>
    <t>登记管理机关行政区划码</t>
  </si>
  <si>
    <t>5-17位为生成13位随机数</t>
  </si>
  <si>
    <t>校检码</t>
  </si>
  <si>
    <t>统一社会信用代码规则如下：
1.统一社会信用代码位数为18位；
2.第1、2位为“10，11，12，13，19，21，29，31，32，33，34，35，37，39，41，49，51，52，53，54，55，59，61，62，69，71，72，79，81，89，91，92，93，A1，A9，G1，N1，N2，N3，N9，Y1”中的一个；
3.（第3-4位）：登记管理机关行政区划码，参照GB/T 2260中华人民共和国行政区划代码标准中的前两位校验。（登记机关所在地的行政区划）。
4.（第18位）：统一社会信用代码的校验码。第18位校验码算法规则按照《GB -2015 法人及其他组织统一社会信用代码编制规则》计算。</t>
  </si>
  <si>
    <t>位数</t>
  </si>
  <si>
    <t>计算校验码</t>
  </si>
  <si>
    <t>最终统一社会信用代码：</t>
  </si>
  <si>
    <t>开头前两位：</t>
  </si>
  <si>
    <t>3~4位：</t>
  </si>
  <si>
    <t>22</t>
  </si>
  <si>
    <t>生成13位随机数</t>
  </si>
  <si>
    <t>尾号</t>
  </si>
  <si>
    <t>随机数（14位）</t>
  </si>
  <si>
    <t>组织机构代码(15位）</t>
  </si>
  <si>
    <t>税务登记号（17）</t>
  </si>
  <si>
    <t>加权因子值</t>
  </si>
  <si>
    <t>计算乘积：</t>
  </si>
  <si>
    <t>计算和：</t>
  </si>
  <si>
    <t>计算mod：</t>
  </si>
  <si>
    <t>A1</t>
  </si>
  <si>
    <t>计算校验码：</t>
  </si>
  <si>
    <t>A9</t>
  </si>
  <si>
    <t>G1</t>
  </si>
  <si>
    <t>N1</t>
  </si>
  <si>
    <t>N2</t>
  </si>
  <si>
    <t>N3</t>
  </si>
  <si>
    <t>N9</t>
  </si>
  <si>
    <t>Y1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</si>
</sst>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7" borderId="6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25" borderId="11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常规 7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H3220"/>
  <sheetViews>
    <sheetView tabSelected="1" workbookViewId="0">
      <selection activeCell="J7" sqref="J7"/>
    </sheetView>
  </sheetViews>
  <sheetFormatPr defaultColWidth="9" defaultRowHeight="13.5"/>
  <cols>
    <col min="1" max="1" width="19.75" customWidth="1"/>
    <col min="2" max="2" width="14.5" customWidth="1"/>
    <col min="3" max="19" width="5.625" customWidth="1"/>
    <col min="27" max="27" width="9" style="1"/>
    <col min="28" max="28" width="8.625" style="2" customWidth="1"/>
    <col min="29" max="29" width="9" style="1"/>
    <col min="31" max="31" width="41.125" customWidth="1"/>
    <col min="32" max="32" width="6.875" style="1" customWidth="1"/>
    <col min="33" max="33" width="6" customWidth="1"/>
  </cols>
  <sheetData>
    <row r="1" s="1" customFormat="1" ht="57" customHeight="1" spans="1:34">
      <c r="A1" s="3" t="s">
        <v>0</v>
      </c>
      <c r="B1" s="4" t="s">
        <v>1</v>
      </c>
      <c r="C1" s="4"/>
      <c r="D1" s="4" t="s">
        <v>2</v>
      </c>
      <c r="E1" s="4"/>
      <c r="F1" s="5" t="s">
        <v>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12"/>
      <c r="S1" s="4" t="s">
        <v>4</v>
      </c>
      <c r="U1" s="13" t="s">
        <v>5</v>
      </c>
      <c r="V1" s="13"/>
      <c r="W1" s="13"/>
      <c r="X1" s="13"/>
      <c r="Y1" s="13"/>
      <c r="Z1" s="13"/>
      <c r="AA1" s="1">
        <v>10</v>
      </c>
      <c r="AB1" s="15">
        <v>110000</v>
      </c>
      <c r="AC1" s="1" t="str">
        <f>MID(AB1,1,2)</f>
        <v>11</v>
      </c>
      <c r="AD1" s="16"/>
      <c r="AG1"/>
      <c r="AH1"/>
    </row>
    <row r="2" s="1" customFormat="1" ht="28" customHeight="1" spans="1:34">
      <c r="A2" s="3" t="s">
        <v>6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U2" s="13"/>
      <c r="V2" s="13"/>
      <c r="W2" s="13"/>
      <c r="X2" s="13"/>
      <c r="Y2" s="13"/>
      <c r="Z2" s="13"/>
      <c r="AA2" s="1">
        <v>11</v>
      </c>
      <c r="AB2" s="15">
        <v>120000</v>
      </c>
      <c r="AC2" s="1" t="str">
        <f t="shared" ref="AC2:AC35" si="0">MID(AB2,1,2)</f>
        <v>12</v>
      </c>
      <c r="AD2" s="16"/>
      <c r="AH2"/>
    </row>
    <row r="3" s="1" customFormat="1" ht="28" customHeight="1" spans="1:34">
      <c r="A3" s="3" t="s">
        <v>7</v>
      </c>
      <c r="B3" s="3" t="str">
        <f>LEFT(B6,1)</f>
        <v>1</v>
      </c>
      <c r="C3" s="3" t="str">
        <f>MID(B6,2,1)</f>
        <v>3</v>
      </c>
      <c r="D3" s="3" t="str">
        <f>LEFT(B7,1)</f>
        <v>2</v>
      </c>
      <c r="E3" s="3" t="str">
        <f>MID(B7,2,1)</f>
        <v>2</v>
      </c>
      <c r="F3" s="3" t="str">
        <f ca="1">MID($B9,1,1)</f>
        <v>9</v>
      </c>
      <c r="G3" s="3" t="str">
        <f ca="1">MID($B9,2,1)</f>
        <v>9</v>
      </c>
      <c r="H3" s="3" t="str">
        <f ca="1">MID($B9,3,1)</f>
        <v>9</v>
      </c>
      <c r="I3" s="3" t="str">
        <f ca="1">MID($B9,4,1)</f>
        <v>5</v>
      </c>
      <c r="J3" s="3" t="str">
        <f ca="1">MID($B9,5,1)</f>
        <v>6</v>
      </c>
      <c r="K3" s="3" t="str">
        <f ca="1">MID($B9,6,1)</f>
        <v>4</v>
      </c>
      <c r="L3" s="3" t="str">
        <f ca="1">MID($B9,7,1)</f>
        <v>1</v>
      </c>
      <c r="M3" s="3" t="str">
        <f ca="1">MID($B9,8,1)</f>
        <v>9</v>
      </c>
      <c r="N3" s="3" t="str">
        <f ca="1">MID($B9,9,1)</f>
        <v>5</v>
      </c>
      <c r="O3" s="3" t="str">
        <f ca="1">MID($B9,10,1)</f>
        <v>0</v>
      </c>
      <c r="P3" s="3" t="str">
        <f ca="1">MID($B9,11,1)</f>
        <v>2</v>
      </c>
      <c r="Q3" s="3" t="str">
        <f ca="1">MID($B9,12,1)</f>
        <v>8</v>
      </c>
      <c r="R3" s="3" t="str">
        <f ca="1">MID($B9,13,1)</f>
        <v>5</v>
      </c>
      <c r="S3" s="14" t="str">
        <f ca="1">IF(B35=10,"A",IF(B35=11,"B",IF(B35=12,"C",IF(B35=13,"D",IF(B35=14,"E",IF(B35=15,"F",IF(B35=16,"G",IF(B35=17,"H",IF(B35=18,"J",IF(B35=19,"K",IF(B35=20,"L",IF(B35=21,"M",IF(B35=22,"N",IF(B35=23,"P",IF(B35=24,"Q",IF(B35=25,"R",IF(B35=26,"T",IF(B35=27,"U",IF(B35=28,"W",IF(B35=29,"X",IF(B35=30,"Y",B35)))))))))))))))))))))</f>
        <v>G</v>
      </c>
      <c r="U3" s="13"/>
      <c r="V3" s="13"/>
      <c r="W3" s="13"/>
      <c r="X3" s="13"/>
      <c r="Y3" s="13"/>
      <c r="Z3" s="13"/>
      <c r="AA3" s="1">
        <v>12</v>
      </c>
      <c r="AB3" s="15">
        <v>130000</v>
      </c>
      <c r="AC3" s="1" t="str">
        <f t="shared" si="0"/>
        <v>13</v>
      </c>
      <c r="AD3" s="17"/>
      <c r="AH3"/>
    </row>
    <row r="4" s="1" customFormat="1" ht="37" customHeight="1" spans="1:34">
      <c r="A4" s="4" t="s">
        <v>8</v>
      </c>
      <c r="B4" s="7" t="str">
        <f ca="1">CONCATENATE(B3,C3,D3,E3,F3,G3,H3,I3,J3,K3,L3,M3,N3,O3,P3,Q3,R3,S3)</f>
        <v>13229995641950285G</v>
      </c>
      <c r="C4" s="8"/>
      <c r="D4" s="8"/>
      <c r="E4" s="8"/>
      <c r="F4" s="8"/>
      <c r="G4" s="9"/>
      <c r="U4" s="13"/>
      <c r="V4" s="13"/>
      <c r="W4" s="13"/>
      <c r="X4" s="13"/>
      <c r="Y4" s="13"/>
      <c r="Z4" s="13"/>
      <c r="AA4" s="1">
        <v>13</v>
      </c>
      <c r="AB4" s="15">
        <v>140000</v>
      </c>
      <c r="AC4" s="1" t="str">
        <f t="shared" si="0"/>
        <v>14</v>
      </c>
      <c r="AD4" s="16"/>
      <c r="AH4"/>
    </row>
    <row r="5" ht="16.5" spans="21:30">
      <c r="U5" s="13"/>
      <c r="V5" s="13"/>
      <c r="W5" s="13"/>
      <c r="X5" s="13"/>
      <c r="Y5" s="13"/>
      <c r="Z5" s="13"/>
      <c r="AA5" s="1">
        <v>19</v>
      </c>
      <c r="AB5" s="15">
        <v>150000</v>
      </c>
      <c r="AC5" s="1" t="str">
        <f t="shared" si="0"/>
        <v>15</v>
      </c>
      <c r="AD5" s="16"/>
    </row>
    <row r="6" ht="16.5" spans="1:30">
      <c r="A6" t="s">
        <v>9</v>
      </c>
      <c r="B6" s="1">
        <v>13</v>
      </c>
      <c r="C6" s="1"/>
      <c r="U6" s="13"/>
      <c r="V6" s="13"/>
      <c r="W6" s="13"/>
      <c r="X6" s="13"/>
      <c r="Y6" s="13"/>
      <c r="Z6" s="13"/>
      <c r="AA6" s="1">
        <v>21</v>
      </c>
      <c r="AB6" s="15">
        <v>210000</v>
      </c>
      <c r="AC6" s="1" t="str">
        <f t="shared" si="0"/>
        <v>21</v>
      </c>
      <c r="AD6" s="16"/>
    </row>
    <row r="7" ht="16.5" spans="1:30">
      <c r="A7" t="s">
        <v>10</v>
      </c>
      <c r="B7" s="1" t="s">
        <v>11</v>
      </c>
      <c r="C7" s="1"/>
      <c r="U7" s="13"/>
      <c r="V7" s="13"/>
      <c r="W7" s="13"/>
      <c r="X7" s="13"/>
      <c r="Y7" s="13"/>
      <c r="Z7" s="13"/>
      <c r="AA7" s="1">
        <v>29</v>
      </c>
      <c r="AB7" s="15">
        <v>220000</v>
      </c>
      <c r="AC7" s="1" t="str">
        <f t="shared" si="0"/>
        <v>22</v>
      </c>
      <c r="AD7" s="16"/>
    </row>
    <row r="8" ht="16.5" spans="1:30">
      <c r="A8" t="s">
        <v>12</v>
      </c>
      <c r="B8" s="10">
        <f ca="1">RANDBETWEEN(1000000000000,9999999999999)</f>
        <v>9995641950285</v>
      </c>
      <c r="C8" s="10"/>
      <c r="D8" s="10"/>
      <c r="U8" s="13"/>
      <c r="V8" s="13"/>
      <c r="W8" s="13"/>
      <c r="X8" s="13"/>
      <c r="Y8" s="13"/>
      <c r="Z8" s="13"/>
      <c r="AA8" s="1">
        <v>31</v>
      </c>
      <c r="AB8" s="15">
        <v>230000</v>
      </c>
      <c r="AC8" s="1" t="str">
        <f t="shared" si="0"/>
        <v>23</v>
      </c>
      <c r="AD8" s="16"/>
    </row>
    <row r="9" ht="16.5" spans="2:30">
      <c r="B9" s="10">
        <f ca="1">B8</f>
        <v>9995641950285</v>
      </c>
      <c r="C9" s="10"/>
      <c r="D9" s="10"/>
      <c r="U9" s="13"/>
      <c r="V9" s="13"/>
      <c r="W9" s="13"/>
      <c r="X9" s="13"/>
      <c r="Y9" s="13"/>
      <c r="Z9" s="13"/>
      <c r="AA9" s="1">
        <v>32</v>
      </c>
      <c r="AB9" s="15">
        <v>310000</v>
      </c>
      <c r="AC9" s="1" t="str">
        <f t="shared" si="0"/>
        <v>31</v>
      </c>
      <c r="AD9" s="16"/>
    </row>
    <row r="10" ht="16.5" spans="2:30">
      <c r="B10" s="1"/>
      <c r="U10" s="13"/>
      <c r="V10" s="13"/>
      <c r="W10" s="13"/>
      <c r="X10" s="13"/>
      <c r="Y10" s="13"/>
      <c r="Z10" s="13"/>
      <c r="AA10" s="1">
        <v>33</v>
      </c>
      <c r="AB10" s="15">
        <v>320000</v>
      </c>
      <c r="AC10" s="1" t="str">
        <f t="shared" si="0"/>
        <v>32</v>
      </c>
      <c r="AD10" s="16"/>
    </row>
    <row r="11" ht="16.5" spans="1:30">
      <c r="A11" t="s">
        <v>13</v>
      </c>
      <c r="B11" s="1">
        <v>9</v>
      </c>
      <c r="U11" s="13"/>
      <c r="V11" s="13"/>
      <c r="W11" s="13"/>
      <c r="X11" s="13"/>
      <c r="Y11" s="13"/>
      <c r="Z11" s="13"/>
      <c r="AA11" s="1">
        <v>34</v>
      </c>
      <c r="AB11" s="15">
        <v>330000</v>
      </c>
      <c r="AC11" s="1" t="str">
        <f t="shared" si="0"/>
        <v>33</v>
      </c>
      <c r="AD11" s="16"/>
    </row>
    <row r="12" ht="16.5" spans="1:30">
      <c r="A12" t="s">
        <v>14</v>
      </c>
      <c r="B12" s="10">
        <f ca="1">RANDBETWEEN(10000000000000,99999999999999)</f>
        <v>65366403427986</v>
      </c>
      <c r="C12" s="10"/>
      <c r="D12" s="10"/>
      <c r="U12" s="13"/>
      <c r="V12" s="13"/>
      <c r="W12" s="13"/>
      <c r="X12" s="13"/>
      <c r="Y12" s="13"/>
      <c r="Z12" s="13"/>
      <c r="AA12" s="1">
        <v>35</v>
      </c>
      <c r="AB12" s="15">
        <v>340000</v>
      </c>
      <c r="AC12" s="1" t="str">
        <f t="shared" si="0"/>
        <v>34</v>
      </c>
      <c r="AD12" s="16"/>
    </row>
    <row r="13" ht="16.5" spans="2:30">
      <c r="B13" s="1"/>
      <c r="U13" s="13"/>
      <c r="V13" s="13"/>
      <c r="W13" s="13"/>
      <c r="X13" s="13"/>
      <c r="Y13" s="13"/>
      <c r="Z13" s="13"/>
      <c r="AA13" s="1">
        <v>37</v>
      </c>
      <c r="AB13" s="15">
        <v>350000</v>
      </c>
      <c r="AC13" s="1" t="str">
        <f t="shared" si="0"/>
        <v>35</v>
      </c>
      <c r="AD13" s="16"/>
    </row>
    <row r="14" ht="16.5" spans="1:30">
      <c r="A14" t="s">
        <v>15</v>
      </c>
      <c r="B14" s="11" t="str">
        <f ca="1">CONCATENATE(B12,B11)</f>
        <v>653664034279869</v>
      </c>
      <c r="C14" s="11"/>
      <c r="D14" s="11"/>
      <c r="E14" s="11"/>
      <c r="U14" s="13"/>
      <c r="V14" s="13"/>
      <c r="W14" s="13"/>
      <c r="X14" s="13"/>
      <c r="Y14" s="13"/>
      <c r="Z14" s="13"/>
      <c r="AA14" s="1">
        <v>39</v>
      </c>
      <c r="AB14" s="15">
        <v>360000</v>
      </c>
      <c r="AC14" s="1" t="str">
        <f t="shared" si="0"/>
        <v>36</v>
      </c>
      <c r="AD14" s="16"/>
    </row>
    <row r="15" ht="16.5" spans="1:30">
      <c r="A15" t="s">
        <v>16</v>
      </c>
      <c r="B15" s="11" t="str">
        <f ca="1">CONCATENATE(B12,B11,B11,B11)</f>
        <v>65366403427986999</v>
      </c>
      <c r="C15" s="11"/>
      <c r="D15" s="11"/>
      <c r="E15" s="11"/>
      <c r="U15" s="13"/>
      <c r="V15" s="13"/>
      <c r="W15" s="13"/>
      <c r="X15" s="13"/>
      <c r="Y15" s="13"/>
      <c r="Z15" s="13"/>
      <c r="AA15" s="1">
        <v>41</v>
      </c>
      <c r="AB15" s="15">
        <v>370000</v>
      </c>
      <c r="AC15" s="1" t="str">
        <f t="shared" si="0"/>
        <v>37</v>
      </c>
      <c r="AD15" s="16"/>
    </row>
    <row r="16" ht="16.5" spans="27:30">
      <c r="AA16" s="1">
        <v>49</v>
      </c>
      <c r="AB16" s="15">
        <v>410000</v>
      </c>
      <c r="AC16" s="1" t="str">
        <f t="shared" si="0"/>
        <v>41</v>
      </c>
      <c r="AD16" s="16"/>
    </row>
    <row r="17" ht="16.5" spans="27:30">
      <c r="AA17" s="1">
        <v>51</v>
      </c>
      <c r="AB17" s="15">
        <v>420000</v>
      </c>
      <c r="AC17" s="1" t="str">
        <f t="shared" si="0"/>
        <v>42</v>
      </c>
      <c r="AD17" s="16"/>
    </row>
    <row r="18" ht="16.5" spans="27:30">
      <c r="AA18" s="1">
        <v>52</v>
      </c>
      <c r="AB18" s="15">
        <v>430000</v>
      </c>
      <c r="AC18" s="1" t="str">
        <f t="shared" si="0"/>
        <v>43</v>
      </c>
      <c r="AD18" s="16"/>
    </row>
    <row r="19" ht="16.5" spans="27:30">
      <c r="AA19" s="1">
        <v>53</v>
      </c>
      <c r="AB19" s="15">
        <v>440000</v>
      </c>
      <c r="AC19" s="1" t="str">
        <f t="shared" si="0"/>
        <v>44</v>
      </c>
      <c r="AD19" s="16"/>
    </row>
    <row r="20" ht="16.5" spans="27:30">
      <c r="AA20" s="1">
        <v>54</v>
      </c>
      <c r="AB20" s="15">
        <v>450000</v>
      </c>
      <c r="AC20" s="1" t="str">
        <f t="shared" si="0"/>
        <v>45</v>
      </c>
      <c r="AD20" s="16"/>
    </row>
    <row r="21" ht="16.5" spans="27:30">
      <c r="AA21" s="1">
        <v>55</v>
      </c>
      <c r="AB21" s="15">
        <v>460000</v>
      </c>
      <c r="AC21" s="1" t="str">
        <f t="shared" si="0"/>
        <v>46</v>
      </c>
      <c r="AD21" s="16"/>
    </row>
    <row r="22" ht="16.5" spans="27:30">
      <c r="AA22" s="1">
        <v>59</v>
      </c>
      <c r="AB22" s="15">
        <v>500000</v>
      </c>
      <c r="AC22" s="1" t="str">
        <f t="shared" si="0"/>
        <v>50</v>
      </c>
      <c r="AD22" s="16"/>
    </row>
    <row r="23" ht="16.5" spans="27:30">
      <c r="AA23" s="1">
        <v>61</v>
      </c>
      <c r="AB23" s="15">
        <v>510000</v>
      </c>
      <c r="AC23" s="1" t="str">
        <f t="shared" si="0"/>
        <v>51</v>
      </c>
      <c r="AD23" s="16"/>
    </row>
    <row r="24" ht="16.5" spans="27:30">
      <c r="AA24" s="1">
        <v>62</v>
      </c>
      <c r="AB24" s="15">
        <v>520000</v>
      </c>
      <c r="AC24" s="1" t="str">
        <f t="shared" si="0"/>
        <v>52</v>
      </c>
      <c r="AD24" s="16"/>
    </row>
    <row r="25" ht="16.5" spans="27:30">
      <c r="AA25" s="1">
        <v>69</v>
      </c>
      <c r="AB25" s="15">
        <v>530000</v>
      </c>
      <c r="AC25" s="1" t="str">
        <f t="shared" si="0"/>
        <v>53</v>
      </c>
      <c r="AD25" s="16"/>
    </row>
    <row r="26" ht="16.5" spans="27:30">
      <c r="AA26" s="1">
        <v>71</v>
      </c>
      <c r="AB26" s="15">
        <v>540000</v>
      </c>
      <c r="AC26" s="1" t="str">
        <f t="shared" si="0"/>
        <v>54</v>
      </c>
      <c r="AD26" s="16"/>
    </row>
    <row r="27" ht="16.5" spans="27:30">
      <c r="AA27" s="1">
        <v>72</v>
      </c>
      <c r="AB27" s="15">
        <v>610000</v>
      </c>
      <c r="AC27" s="1" t="str">
        <f t="shared" si="0"/>
        <v>61</v>
      </c>
      <c r="AD27" s="16"/>
    </row>
    <row r="28" ht="16.5" spans="27:30">
      <c r="AA28" s="1">
        <v>79</v>
      </c>
      <c r="AB28" s="15">
        <v>620000</v>
      </c>
      <c r="AC28" s="1" t="str">
        <f t="shared" si="0"/>
        <v>62</v>
      </c>
      <c r="AD28" s="16"/>
    </row>
    <row r="29" ht="16.5" spans="27:30">
      <c r="AA29" s="1">
        <v>81</v>
      </c>
      <c r="AB29" s="15">
        <v>630000</v>
      </c>
      <c r="AC29" s="1" t="str">
        <f t="shared" si="0"/>
        <v>63</v>
      </c>
      <c r="AD29" s="16"/>
    </row>
    <row r="30" ht="16.5" spans="27:30">
      <c r="AA30" s="1">
        <v>89</v>
      </c>
      <c r="AB30" s="15">
        <v>640000</v>
      </c>
      <c r="AC30" s="1" t="str">
        <f t="shared" si="0"/>
        <v>64</v>
      </c>
      <c r="AD30" s="16"/>
    </row>
    <row r="31" ht="16.5" spans="1:30">
      <c r="A31" t="s">
        <v>17</v>
      </c>
      <c r="B31" s="1">
        <v>1</v>
      </c>
      <c r="C31" s="1">
        <v>3</v>
      </c>
      <c r="D31" s="1">
        <v>9</v>
      </c>
      <c r="E31" s="1">
        <v>27</v>
      </c>
      <c r="F31" s="1">
        <v>19</v>
      </c>
      <c r="G31" s="1">
        <v>26</v>
      </c>
      <c r="H31" s="1">
        <v>16</v>
      </c>
      <c r="I31" s="1">
        <v>17</v>
      </c>
      <c r="J31" s="1">
        <v>20</v>
      </c>
      <c r="K31" s="1">
        <v>29</v>
      </c>
      <c r="L31" s="1">
        <v>25</v>
      </c>
      <c r="M31" s="1">
        <v>13</v>
      </c>
      <c r="N31" s="1">
        <v>8</v>
      </c>
      <c r="O31" s="1">
        <v>24</v>
      </c>
      <c r="P31" s="1">
        <v>10</v>
      </c>
      <c r="Q31" s="1">
        <v>30</v>
      </c>
      <c r="R31" s="1">
        <v>28</v>
      </c>
      <c r="AA31" s="1">
        <v>91</v>
      </c>
      <c r="AB31" s="15">
        <v>650000</v>
      </c>
      <c r="AC31" s="1" t="str">
        <f t="shared" si="0"/>
        <v>65</v>
      </c>
      <c r="AD31" s="16"/>
    </row>
    <row r="32" ht="16.5" spans="1:30">
      <c r="A32" t="s">
        <v>18</v>
      </c>
      <c r="B32" s="1">
        <f>B3*B31</f>
        <v>1</v>
      </c>
      <c r="C32" s="1">
        <f t="shared" ref="C32:R32" si="1">C3*C31</f>
        <v>9</v>
      </c>
      <c r="D32" s="1">
        <f t="shared" si="1"/>
        <v>18</v>
      </c>
      <c r="E32" s="1">
        <f t="shared" si="1"/>
        <v>54</v>
      </c>
      <c r="F32" s="1">
        <f ca="1" t="shared" si="1"/>
        <v>171</v>
      </c>
      <c r="G32" s="1">
        <f ca="1" t="shared" si="1"/>
        <v>234</v>
      </c>
      <c r="H32" s="1">
        <f ca="1" t="shared" si="1"/>
        <v>144</v>
      </c>
      <c r="I32" s="1">
        <f ca="1" t="shared" si="1"/>
        <v>85</v>
      </c>
      <c r="J32" s="1">
        <f ca="1" t="shared" si="1"/>
        <v>120</v>
      </c>
      <c r="K32" s="1">
        <f ca="1" t="shared" si="1"/>
        <v>116</v>
      </c>
      <c r="L32" s="1">
        <f ca="1" t="shared" si="1"/>
        <v>25</v>
      </c>
      <c r="M32" s="1">
        <f ca="1" t="shared" si="1"/>
        <v>117</v>
      </c>
      <c r="N32" s="1">
        <f ca="1" t="shared" si="1"/>
        <v>40</v>
      </c>
      <c r="O32" s="1">
        <f ca="1" t="shared" si="1"/>
        <v>0</v>
      </c>
      <c r="P32" s="1">
        <f ca="1" t="shared" si="1"/>
        <v>20</v>
      </c>
      <c r="Q32" s="1">
        <f ca="1" t="shared" si="1"/>
        <v>240</v>
      </c>
      <c r="R32" s="1">
        <f ca="1" t="shared" si="1"/>
        <v>140</v>
      </c>
      <c r="AA32" s="1">
        <v>92</v>
      </c>
      <c r="AB32" s="15">
        <v>710000</v>
      </c>
      <c r="AC32" s="1" t="str">
        <f t="shared" si="0"/>
        <v>71</v>
      </c>
      <c r="AD32" s="16"/>
    </row>
    <row r="33" ht="16.5" spans="1:30">
      <c r="A33" t="s">
        <v>19</v>
      </c>
      <c r="B33">
        <f ca="1">SUM(B32:R32)</f>
        <v>1534</v>
      </c>
      <c r="AA33" s="1">
        <v>93</v>
      </c>
      <c r="AB33" s="15">
        <v>810000</v>
      </c>
      <c r="AC33" s="1" t="str">
        <f t="shared" si="0"/>
        <v>81</v>
      </c>
      <c r="AD33" s="16"/>
    </row>
    <row r="34" ht="16.5" spans="1:30">
      <c r="A34" t="s">
        <v>20</v>
      </c>
      <c r="B34">
        <f ca="1">MOD(B33,31)</f>
        <v>15</v>
      </c>
      <c r="AA34" s="1" t="s">
        <v>21</v>
      </c>
      <c r="AB34" s="15">
        <v>820000</v>
      </c>
      <c r="AC34" s="1" t="str">
        <f t="shared" si="0"/>
        <v>82</v>
      </c>
      <c r="AD34" s="16"/>
    </row>
    <row r="35" ht="16.5" spans="1:30">
      <c r="A35" t="s">
        <v>22</v>
      </c>
      <c r="B35">
        <f ca="1">31-B34</f>
        <v>16</v>
      </c>
      <c r="AA35" s="1" t="s">
        <v>23</v>
      </c>
      <c r="AB35" s="15">
        <v>990000</v>
      </c>
      <c r="AC35" s="1" t="str">
        <f t="shared" si="0"/>
        <v>99</v>
      </c>
      <c r="AD35" s="16"/>
    </row>
    <row r="36" ht="16.5" spans="27:30">
      <c r="AA36" s="1" t="s">
        <v>24</v>
      </c>
      <c r="AB36" s="18"/>
      <c r="AD36" s="16"/>
    </row>
    <row r="37" ht="16.5" spans="27:30">
      <c r="AA37" s="1" t="s">
        <v>25</v>
      </c>
      <c r="AB37" s="18"/>
      <c r="AD37" s="16"/>
    </row>
    <row r="38" ht="16.5" spans="27:30">
      <c r="AA38" s="1" t="s">
        <v>26</v>
      </c>
      <c r="AB38" s="18"/>
      <c r="AD38" s="16"/>
    </row>
    <row r="39" ht="16.5" spans="27:30">
      <c r="AA39" s="1" t="s">
        <v>27</v>
      </c>
      <c r="AB39" s="18"/>
      <c r="AD39" s="16"/>
    </row>
    <row r="40" ht="16.5" spans="27:30">
      <c r="AA40" s="1" t="s">
        <v>28</v>
      </c>
      <c r="AB40" s="18"/>
      <c r="AD40" s="16"/>
    </row>
    <row r="41" ht="16.5" spans="27:30">
      <c r="AA41" s="1" t="s">
        <v>29</v>
      </c>
      <c r="AB41" s="18"/>
      <c r="AD41" s="16"/>
    </row>
    <row r="42" ht="16.5" spans="28:30">
      <c r="AB42" s="18"/>
      <c r="AD42" s="16"/>
    </row>
    <row r="43" ht="16.5" spans="28:30">
      <c r="AB43" s="18"/>
      <c r="AD43" s="16"/>
    </row>
    <row r="44" ht="16.5" spans="28:30">
      <c r="AB44" s="18"/>
      <c r="AD44" s="16"/>
    </row>
    <row r="45" ht="16.5" spans="28:30">
      <c r="AB45" s="18"/>
      <c r="AD45" s="16"/>
    </row>
    <row r="46" ht="16.5" spans="28:30">
      <c r="AB46" s="18"/>
      <c r="AD46" s="16"/>
    </row>
    <row r="47" ht="16.5" spans="28:30">
      <c r="AB47" s="18"/>
      <c r="AD47" s="16"/>
    </row>
    <row r="48" ht="16.5" spans="28:30">
      <c r="AB48" s="18"/>
      <c r="AD48" s="16"/>
    </row>
    <row r="49" ht="16.5" spans="28:30">
      <c r="AB49" s="18"/>
      <c r="AD49" s="16"/>
    </row>
    <row r="50" ht="16.5" spans="28:30">
      <c r="AB50" s="18"/>
      <c r="AD50" s="16"/>
    </row>
    <row r="51" ht="16.5" spans="28:30">
      <c r="AB51" s="18"/>
      <c r="AD51" s="16"/>
    </row>
    <row r="52" ht="16.5" spans="28:30">
      <c r="AB52" s="18"/>
      <c r="AD52" s="16"/>
    </row>
    <row r="53" ht="16.5" spans="28:30">
      <c r="AB53" s="18"/>
      <c r="AD53" s="16"/>
    </row>
    <row r="54" ht="16.5" spans="28:30">
      <c r="AB54" s="18"/>
      <c r="AD54" s="16"/>
    </row>
    <row r="55" ht="16.5" spans="28:30">
      <c r="AB55" s="18"/>
      <c r="AD55" s="16"/>
    </row>
    <row r="56" ht="16.5" spans="28:30">
      <c r="AB56" s="18"/>
      <c r="AD56" s="16"/>
    </row>
    <row r="57" ht="16.5" spans="28:30">
      <c r="AB57" s="18"/>
      <c r="AD57" s="16"/>
    </row>
    <row r="58" ht="16.5" spans="28:30">
      <c r="AB58" s="18"/>
      <c r="AD58" s="16"/>
    </row>
    <row r="59" ht="16.5" spans="28:30">
      <c r="AB59" s="18"/>
      <c r="AD59" s="16"/>
    </row>
    <row r="60" ht="16.5" spans="28:30">
      <c r="AB60" s="18"/>
      <c r="AD60" s="16"/>
    </row>
    <row r="61" ht="16.5" spans="28:30">
      <c r="AB61" s="18"/>
      <c r="AD61" s="16"/>
    </row>
    <row r="62" ht="16.5" spans="28:30">
      <c r="AB62" s="18"/>
      <c r="AD62" s="16"/>
    </row>
    <row r="63" ht="16.5" spans="28:30">
      <c r="AB63" s="18"/>
      <c r="AD63" s="16"/>
    </row>
    <row r="64" ht="16.5" spans="28:30">
      <c r="AB64" s="18"/>
      <c r="AD64" s="16"/>
    </row>
    <row r="65" ht="16.5" spans="28:30">
      <c r="AB65" s="18"/>
      <c r="AD65" s="16"/>
    </row>
    <row r="66" ht="16.5" spans="28:30">
      <c r="AB66" s="18"/>
      <c r="AD66" s="16"/>
    </row>
    <row r="67" ht="16.5" spans="28:30">
      <c r="AB67" s="18"/>
      <c r="AD67" s="16"/>
    </row>
    <row r="68" ht="16.5" spans="28:30">
      <c r="AB68" s="18"/>
      <c r="AD68" s="16"/>
    </row>
    <row r="69" ht="16.5" spans="28:30">
      <c r="AB69" s="18"/>
      <c r="AD69" s="16"/>
    </row>
    <row r="70" ht="16.5" spans="28:30">
      <c r="AB70" s="18"/>
      <c r="AD70" s="16"/>
    </row>
    <row r="71" ht="16.5" spans="28:30">
      <c r="AB71" s="18"/>
      <c r="AD71" s="16"/>
    </row>
    <row r="72" ht="16.5" spans="28:30">
      <c r="AB72" s="18"/>
      <c r="AD72" s="16"/>
    </row>
    <row r="73" ht="16.5" spans="28:30">
      <c r="AB73" s="18"/>
      <c r="AD73" s="16"/>
    </row>
    <row r="74" ht="16.5" spans="28:30">
      <c r="AB74" s="18"/>
      <c r="AD74" s="16"/>
    </row>
    <row r="75" ht="16.5" spans="28:30">
      <c r="AB75" s="18"/>
      <c r="AD75" s="16"/>
    </row>
    <row r="76" ht="16.5" spans="28:30">
      <c r="AB76" s="18"/>
      <c r="AD76" s="16"/>
    </row>
    <row r="77" ht="16.5" spans="28:30">
      <c r="AB77" s="18"/>
      <c r="AD77" s="16"/>
    </row>
    <row r="78" ht="16.5" spans="28:30">
      <c r="AB78" s="18"/>
      <c r="AD78" s="16"/>
    </row>
    <row r="79" ht="16.5" spans="28:30">
      <c r="AB79" s="18"/>
      <c r="AD79" s="16"/>
    </row>
    <row r="80" ht="16.5" spans="28:30">
      <c r="AB80" s="18"/>
      <c r="AD80" s="16"/>
    </row>
    <row r="81" ht="16.5" spans="28:30">
      <c r="AB81" s="18"/>
      <c r="AD81" s="16"/>
    </row>
    <row r="82" ht="16.5" spans="28:30">
      <c r="AB82" s="18"/>
      <c r="AD82" s="16"/>
    </row>
    <row r="83" ht="16.5" spans="28:30">
      <c r="AB83" s="18"/>
      <c r="AD83" s="16"/>
    </row>
    <row r="84" ht="16.5" spans="28:30">
      <c r="AB84" s="18"/>
      <c r="AD84" s="16"/>
    </row>
    <row r="85" ht="16.5" spans="28:30">
      <c r="AB85" s="18"/>
      <c r="AD85" s="16"/>
    </row>
    <row r="86" ht="16.5" spans="28:30">
      <c r="AB86" s="18"/>
      <c r="AD86" s="16"/>
    </row>
    <row r="87" ht="16.5" spans="28:30">
      <c r="AB87" s="18"/>
      <c r="AD87" s="16"/>
    </row>
    <row r="88" ht="16.5" spans="28:30">
      <c r="AB88" s="18"/>
      <c r="AD88" s="16"/>
    </row>
    <row r="89" ht="16.5" spans="28:30">
      <c r="AB89" s="18"/>
      <c r="AD89" s="16"/>
    </row>
    <row r="90" ht="16.5" spans="28:30">
      <c r="AB90" s="18"/>
      <c r="AD90" s="16"/>
    </row>
    <row r="91" ht="16.5" spans="28:30">
      <c r="AB91" s="18"/>
      <c r="AD91" s="16"/>
    </row>
    <row r="92" ht="16.5" spans="28:30">
      <c r="AB92" s="18"/>
      <c r="AD92" s="16"/>
    </row>
    <row r="93" ht="16.5" spans="28:30">
      <c r="AB93" s="18"/>
      <c r="AD93" s="16"/>
    </row>
    <row r="94" ht="16.5" spans="28:30">
      <c r="AB94" s="18"/>
      <c r="AD94" s="16"/>
    </row>
    <row r="95" ht="16.5" spans="28:30">
      <c r="AB95" s="18"/>
      <c r="AD95" s="16"/>
    </row>
    <row r="96" ht="16.5" spans="28:30">
      <c r="AB96" s="18"/>
      <c r="AD96" s="16"/>
    </row>
    <row r="97" ht="16.5" spans="28:30">
      <c r="AB97" s="18"/>
      <c r="AD97" s="16"/>
    </row>
    <row r="98" ht="16.5" spans="28:30">
      <c r="AB98" s="18"/>
      <c r="AD98" s="16"/>
    </row>
    <row r="99" ht="16.5" spans="28:30">
      <c r="AB99" s="18"/>
      <c r="AD99" s="16"/>
    </row>
    <row r="100" ht="16.5" spans="28:30">
      <c r="AB100" s="18"/>
      <c r="AD100" s="16"/>
    </row>
    <row r="101" ht="16.5" spans="28:30">
      <c r="AB101" s="18"/>
      <c r="AD101" s="16"/>
    </row>
    <row r="102" ht="16.5" spans="28:30">
      <c r="AB102" s="18"/>
      <c r="AD102" s="16"/>
    </row>
    <row r="103" ht="16.5" spans="28:30">
      <c r="AB103" s="18"/>
      <c r="AD103" s="16"/>
    </row>
    <row r="104" ht="16.5" spans="28:30">
      <c r="AB104" s="18"/>
      <c r="AD104" s="16"/>
    </row>
    <row r="105" ht="16.5" spans="28:30">
      <c r="AB105" s="18"/>
      <c r="AD105" s="16"/>
    </row>
    <row r="106" ht="16.5" spans="28:30">
      <c r="AB106" s="18"/>
      <c r="AD106" s="16"/>
    </row>
    <row r="107" ht="16.5" spans="28:30">
      <c r="AB107" s="18"/>
      <c r="AD107" s="16"/>
    </row>
    <row r="108" ht="16.5" spans="28:30">
      <c r="AB108" s="18"/>
      <c r="AD108" s="16"/>
    </row>
    <row r="109" ht="16.5" spans="28:30">
      <c r="AB109" s="18"/>
      <c r="AD109" s="16"/>
    </row>
    <row r="110" ht="16.5" spans="28:30">
      <c r="AB110" s="18"/>
      <c r="AD110" s="16"/>
    </row>
    <row r="111" ht="16.5" spans="28:30">
      <c r="AB111" s="18"/>
      <c r="AD111" s="16"/>
    </row>
    <row r="112" ht="16.5" spans="28:30">
      <c r="AB112" s="18"/>
      <c r="AD112" s="16"/>
    </row>
    <row r="113" ht="16.5" spans="28:30">
      <c r="AB113" s="18"/>
      <c r="AD113" s="16"/>
    </row>
    <row r="114" ht="16.5" spans="28:30">
      <c r="AB114" s="18"/>
      <c r="AD114" s="16"/>
    </row>
    <row r="115" ht="16.5" spans="28:30">
      <c r="AB115" s="18"/>
      <c r="AD115" s="16"/>
    </row>
    <row r="116" ht="16.5" spans="28:30">
      <c r="AB116" s="18"/>
      <c r="AD116" s="16"/>
    </row>
    <row r="117" ht="16.5" spans="28:30">
      <c r="AB117" s="18"/>
      <c r="AD117" s="16"/>
    </row>
    <row r="118" ht="16.5" spans="28:30">
      <c r="AB118" s="18"/>
      <c r="AD118" s="16"/>
    </row>
    <row r="119" ht="16.5" spans="28:30">
      <c r="AB119" s="18"/>
      <c r="AD119" s="16"/>
    </row>
    <row r="120" ht="16.5" spans="28:30">
      <c r="AB120" s="18"/>
      <c r="AD120" s="16"/>
    </row>
    <row r="121" ht="16.5" spans="28:30">
      <c r="AB121" s="18"/>
      <c r="AD121" s="16"/>
    </row>
    <row r="122" ht="16.5" spans="28:30">
      <c r="AB122" s="18"/>
      <c r="AD122" s="16"/>
    </row>
    <row r="123" ht="16.5" spans="28:30">
      <c r="AB123" s="18"/>
      <c r="AD123" s="16"/>
    </row>
    <row r="124" ht="16.5" spans="28:30">
      <c r="AB124" s="18"/>
      <c r="AD124" s="16"/>
    </row>
    <row r="125" ht="16.5" spans="28:30">
      <c r="AB125" s="18"/>
      <c r="AD125" s="16"/>
    </row>
    <row r="126" ht="16.5" spans="28:30">
      <c r="AB126" s="18"/>
      <c r="AD126" s="16"/>
    </row>
    <row r="127" ht="16.5" spans="28:30">
      <c r="AB127" s="18"/>
      <c r="AD127" s="16"/>
    </row>
    <row r="128" ht="16.5" spans="28:30">
      <c r="AB128" s="18"/>
      <c r="AD128" s="16"/>
    </row>
    <row r="129" ht="16.5" spans="28:30">
      <c r="AB129" s="18"/>
      <c r="AD129" s="16"/>
    </row>
    <row r="130" ht="16.5" spans="28:30">
      <c r="AB130" s="18"/>
      <c r="AD130" s="16"/>
    </row>
    <row r="131" ht="16.5" spans="28:30">
      <c r="AB131" s="18"/>
      <c r="AD131" s="16"/>
    </row>
    <row r="132" ht="16.5" spans="28:30">
      <c r="AB132" s="18"/>
      <c r="AD132" s="16"/>
    </row>
    <row r="133" ht="16.5" spans="28:30">
      <c r="AB133" s="18"/>
      <c r="AD133" s="16"/>
    </row>
    <row r="134" ht="16.5" spans="28:30">
      <c r="AB134" s="18"/>
      <c r="AD134" s="16"/>
    </row>
    <row r="135" ht="16.5" spans="28:30">
      <c r="AB135" s="18"/>
      <c r="AD135" s="16"/>
    </row>
    <row r="136" ht="16.5" spans="28:30">
      <c r="AB136" s="18"/>
      <c r="AD136" s="16"/>
    </row>
    <row r="137" ht="16.5" spans="28:30">
      <c r="AB137" s="18"/>
      <c r="AD137" s="16"/>
    </row>
    <row r="138" ht="16.5" spans="28:30">
      <c r="AB138" s="18"/>
      <c r="AD138" s="16"/>
    </row>
    <row r="139" ht="16.5" spans="28:30">
      <c r="AB139" s="18"/>
      <c r="AD139" s="16"/>
    </row>
    <row r="140" ht="16.5" spans="28:30">
      <c r="AB140" s="18"/>
      <c r="AD140" s="16"/>
    </row>
    <row r="141" ht="16.5" spans="28:30">
      <c r="AB141" s="18"/>
      <c r="AD141" s="16"/>
    </row>
    <row r="142" ht="16.5" spans="28:30">
      <c r="AB142" s="18"/>
      <c r="AD142" s="16"/>
    </row>
    <row r="143" ht="16.5" spans="28:30">
      <c r="AB143" s="18"/>
      <c r="AD143" s="16"/>
    </row>
    <row r="144" ht="16.5" spans="28:30">
      <c r="AB144" s="18"/>
      <c r="AD144" s="16"/>
    </row>
    <row r="145" ht="16.5" spans="28:30">
      <c r="AB145" s="18"/>
      <c r="AD145" s="16"/>
    </row>
    <row r="146" ht="16.5" spans="28:30">
      <c r="AB146" s="18"/>
      <c r="AD146" s="16"/>
    </row>
    <row r="147" ht="16.5" spans="28:30">
      <c r="AB147" s="18"/>
      <c r="AD147" s="16"/>
    </row>
    <row r="148" ht="16.5" spans="28:30">
      <c r="AB148" s="18"/>
      <c r="AD148" s="16"/>
    </row>
    <row r="149" ht="16.5" spans="28:30">
      <c r="AB149" s="18"/>
      <c r="AD149" s="16"/>
    </row>
    <row r="150" ht="16.5" spans="28:30">
      <c r="AB150" s="18"/>
      <c r="AD150" s="16"/>
    </row>
    <row r="151" ht="16.5" spans="28:30">
      <c r="AB151" s="18"/>
      <c r="AD151" s="16"/>
    </row>
    <row r="152" ht="16.5" spans="28:30">
      <c r="AB152" s="18"/>
      <c r="AD152" s="16"/>
    </row>
    <row r="153" ht="16.5" spans="28:30">
      <c r="AB153" s="18"/>
      <c r="AD153" s="16"/>
    </row>
    <row r="154" ht="16.5" spans="28:30">
      <c r="AB154" s="18"/>
      <c r="AD154" s="16"/>
    </row>
    <row r="155" ht="16.5" spans="28:30">
      <c r="AB155" s="18"/>
      <c r="AD155" s="16"/>
    </row>
    <row r="156" ht="16.5" spans="28:30">
      <c r="AB156" s="18"/>
      <c r="AD156" s="16"/>
    </row>
    <row r="157" ht="16.5" spans="28:30">
      <c r="AB157" s="18"/>
      <c r="AD157" s="16"/>
    </row>
    <row r="158" ht="16.5" spans="28:30">
      <c r="AB158" s="18"/>
      <c r="AD158" s="16"/>
    </row>
    <row r="159" ht="16.5" spans="28:30">
      <c r="AB159" s="18"/>
      <c r="AD159" s="16"/>
    </row>
    <row r="160" ht="16.5" spans="28:30">
      <c r="AB160" s="18"/>
      <c r="AD160" s="16"/>
    </row>
    <row r="161" ht="16.5" spans="28:30">
      <c r="AB161" s="18"/>
      <c r="AD161" s="16"/>
    </row>
    <row r="162" ht="16.5" spans="28:30">
      <c r="AB162" s="18"/>
      <c r="AD162" s="16"/>
    </row>
    <row r="163" ht="16.5" spans="28:30">
      <c r="AB163" s="18"/>
      <c r="AD163" s="16"/>
    </row>
    <row r="164" ht="16.5" spans="28:30">
      <c r="AB164" s="18"/>
      <c r="AD164" s="16"/>
    </row>
    <row r="165" ht="16.5" spans="28:30">
      <c r="AB165" s="18"/>
      <c r="AD165" s="16"/>
    </row>
    <row r="166" ht="16.5" spans="28:30">
      <c r="AB166" s="18"/>
      <c r="AD166" s="16"/>
    </row>
    <row r="167" ht="16.5" spans="28:30">
      <c r="AB167" s="18"/>
      <c r="AD167" s="16"/>
    </row>
    <row r="168" ht="16.5" spans="28:30">
      <c r="AB168" s="18"/>
      <c r="AD168" s="16"/>
    </row>
    <row r="169" ht="16.5" spans="28:30">
      <c r="AB169" s="18"/>
      <c r="AD169" s="16"/>
    </row>
    <row r="170" ht="16.5" spans="28:30">
      <c r="AB170" s="18"/>
      <c r="AD170" s="16"/>
    </row>
    <row r="171" ht="16.5" spans="28:30">
      <c r="AB171" s="18"/>
      <c r="AD171" s="16"/>
    </row>
    <row r="172" ht="16.5" spans="28:30">
      <c r="AB172" s="18"/>
      <c r="AD172" s="16"/>
    </row>
    <row r="173" ht="16.5" spans="28:30">
      <c r="AB173" s="18"/>
      <c r="AD173" s="16"/>
    </row>
    <row r="174" ht="16.5" spans="28:30">
      <c r="AB174" s="18"/>
      <c r="AD174" s="16"/>
    </row>
    <row r="175" ht="16.5" spans="28:30">
      <c r="AB175" s="18"/>
      <c r="AD175" s="16"/>
    </row>
    <row r="176" ht="16.5" spans="28:30">
      <c r="AB176" s="18"/>
      <c r="AD176" s="16"/>
    </row>
    <row r="177" ht="16.5" spans="28:30">
      <c r="AB177" s="18"/>
      <c r="AD177" s="16"/>
    </row>
    <row r="178" ht="16.5" spans="28:30">
      <c r="AB178" s="18"/>
      <c r="AD178" s="16"/>
    </row>
    <row r="179" ht="16.5" spans="28:30">
      <c r="AB179" s="18"/>
      <c r="AD179" s="16"/>
    </row>
    <row r="180" ht="16.5" spans="28:30">
      <c r="AB180" s="18"/>
      <c r="AD180" s="16"/>
    </row>
    <row r="181" ht="16.5" spans="28:30">
      <c r="AB181" s="18"/>
      <c r="AD181" s="16"/>
    </row>
    <row r="182" ht="16.5" spans="28:30">
      <c r="AB182" s="18"/>
      <c r="AD182" s="16"/>
    </row>
    <row r="183" ht="16.5" spans="28:30">
      <c r="AB183" s="18"/>
      <c r="AD183" s="16"/>
    </row>
    <row r="184" ht="16.5" spans="28:30">
      <c r="AB184" s="18"/>
      <c r="AD184" s="16"/>
    </row>
    <row r="185" ht="16.5" spans="28:30">
      <c r="AB185" s="18"/>
      <c r="AD185" s="16"/>
    </row>
    <row r="186" ht="16.5" spans="28:30">
      <c r="AB186" s="18"/>
      <c r="AD186" s="16"/>
    </row>
    <row r="187" ht="16.5" spans="28:30">
      <c r="AB187" s="18"/>
      <c r="AD187" s="16"/>
    </row>
    <row r="188" ht="16.5" spans="28:30">
      <c r="AB188" s="18"/>
      <c r="AD188" s="16"/>
    </row>
    <row r="189" ht="16.5" spans="28:30">
      <c r="AB189" s="18"/>
      <c r="AD189" s="16"/>
    </row>
    <row r="190" ht="16.5" spans="28:30">
      <c r="AB190" s="18"/>
      <c r="AD190" s="16"/>
    </row>
    <row r="191" ht="16.5" spans="28:30">
      <c r="AB191" s="18"/>
      <c r="AD191" s="16"/>
    </row>
    <row r="192" ht="16.5" spans="28:30">
      <c r="AB192" s="18"/>
      <c r="AD192" s="16"/>
    </row>
    <row r="193" ht="16.5" spans="28:30">
      <c r="AB193" s="18"/>
      <c r="AD193" s="16"/>
    </row>
    <row r="194" ht="16.5" spans="28:30">
      <c r="AB194" s="18"/>
      <c r="AD194" s="16"/>
    </row>
    <row r="195" ht="16.5" spans="28:30">
      <c r="AB195" s="18"/>
      <c r="AD195" s="16"/>
    </row>
    <row r="196" ht="16.5" spans="28:30">
      <c r="AB196" s="18"/>
      <c r="AD196" s="16"/>
    </row>
    <row r="197" ht="16.5" spans="28:30">
      <c r="AB197" s="18"/>
      <c r="AD197" s="16"/>
    </row>
    <row r="198" ht="16.5" spans="28:30">
      <c r="AB198" s="18"/>
      <c r="AD198" s="16"/>
    </row>
    <row r="199" ht="16.5" spans="28:30">
      <c r="AB199" s="18"/>
      <c r="AD199" s="16"/>
    </row>
    <row r="200" ht="16.5" spans="28:30">
      <c r="AB200" s="18"/>
      <c r="AD200" s="16"/>
    </row>
    <row r="201" ht="16.5" spans="28:30">
      <c r="AB201" s="18"/>
      <c r="AD201" s="16"/>
    </row>
    <row r="202" ht="16.5" spans="28:30">
      <c r="AB202" s="18"/>
      <c r="AD202" s="16"/>
    </row>
    <row r="203" ht="16.5" spans="28:30">
      <c r="AB203" s="18"/>
      <c r="AD203" s="16"/>
    </row>
    <row r="204" ht="16.5" spans="28:30">
      <c r="AB204" s="18"/>
      <c r="AD204" s="16"/>
    </row>
    <row r="205" ht="16.5" spans="28:30">
      <c r="AB205" s="18"/>
      <c r="AD205" s="16"/>
    </row>
    <row r="206" ht="16.5" spans="28:30">
      <c r="AB206" s="18"/>
      <c r="AD206" s="16"/>
    </row>
    <row r="207" ht="16.5" spans="28:30">
      <c r="AB207" s="18"/>
      <c r="AD207" s="16"/>
    </row>
    <row r="208" ht="16.5" spans="28:30">
      <c r="AB208" s="18"/>
      <c r="AD208" s="16"/>
    </row>
    <row r="209" ht="16.5" spans="28:30">
      <c r="AB209" s="18"/>
      <c r="AD209" s="16"/>
    </row>
    <row r="210" ht="16.5" spans="28:30">
      <c r="AB210" s="18"/>
      <c r="AD210" s="16"/>
    </row>
    <row r="211" ht="16.5" spans="28:30">
      <c r="AB211" s="18"/>
      <c r="AD211" s="16"/>
    </row>
    <row r="212" ht="16.5" spans="28:30">
      <c r="AB212" s="18"/>
      <c r="AD212" s="16"/>
    </row>
    <row r="213" ht="16.5" spans="28:30">
      <c r="AB213" s="18"/>
      <c r="AD213" s="16"/>
    </row>
    <row r="214" ht="16.5" spans="28:30">
      <c r="AB214" s="18"/>
      <c r="AD214" s="16"/>
    </row>
    <row r="215" ht="16.5" spans="28:30">
      <c r="AB215" s="18"/>
      <c r="AD215" s="16"/>
    </row>
    <row r="216" ht="16.5" spans="28:30">
      <c r="AB216" s="18"/>
      <c r="AD216" s="16"/>
    </row>
    <row r="217" ht="16.5" spans="28:30">
      <c r="AB217" s="18"/>
      <c r="AD217" s="16"/>
    </row>
    <row r="218" ht="16.5" spans="28:30">
      <c r="AB218" s="18"/>
      <c r="AD218" s="16"/>
    </row>
    <row r="219" ht="16.5" spans="28:30">
      <c r="AB219" s="18"/>
      <c r="AD219" s="16"/>
    </row>
    <row r="220" ht="16.5" spans="28:30">
      <c r="AB220" s="18"/>
      <c r="AD220" s="16"/>
    </row>
    <row r="221" ht="16.5" spans="28:30">
      <c r="AB221" s="18"/>
      <c r="AD221" s="16"/>
    </row>
    <row r="222" ht="16.5" spans="28:30">
      <c r="AB222" s="18"/>
      <c r="AD222" s="16"/>
    </row>
    <row r="223" ht="16.5" spans="28:30">
      <c r="AB223" s="18"/>
      <c r="AD223" s="16"/>
    </row>
    <row r="224" ht="16.5" spans="28:30">
      <c r="AB224" s="18"/>
      <c r="AD224" s="16"/>
    </row>
    <row r="225" ht="16.5" spans="28:30">
      <c r="AB225" s="18"/>
      <c r="AD225" s="16"/>
    </row>
    <row r="226" ht="16.5" spans="28:30">
      <c r="AB226" s="18"/>
      <c r="AD226" s="16"/>
    </row>
    <row r="227" ht="16.5" spans="28:30">
      <c r="AB227" s="18"/>
      <c r="AD227" s="16"/>
    </row>
    <row r="228" ht="16.5" spans="28:30">
      <c r="AB228" s="18"/>
      <c r="AD228" s="16"/>
    </row>
    <row r="229" ht="16.5" spans="28:30">
      <c r="AB229" s="18"/>
      <c r="AD229" s="16"/>
    </row>
    <row r="230" ht="16.5" spans="28:30">
      <c r="AB230" s="18"/>
      <c r="AD230" s="16"/>
    </row>
    <row r="231" ht="16.5" spans="28:30">
      <c r="AB231" s="18"/>
      <c r="AD231" s="16"/>
    </row>
    <row r="232" ht="16.5" spans="28:30">
      <c r="AB232" s="18"/>
      <c r="AD232" s="16"/>
    </row>
    <row r="233" ht="16.5" spans="28:30">
      <c r="AB233" s="18"/>
      <c r="AD233" s="16"/>
    </row>
    <row r="234" ht="16.5" spans="28:30">
      <c r="AB234" s="18"/>
      <c r="AD234" s="16"/>
    </row>
    <row r="235" ht="16.5" spans="28:30">
      <c r="AB235" s="18"/>
      <c r="AD235" s="16"/>
    </row>
    <row r="236" ht="16.5" spans="28:30">
      <c r="AB236" s="18"/>
      <c r="AD236" s="16"/>
    </row>
    <row r="237" ht="16.5" spans="28:30">
      <c r="AB237" s="18"/>
      <c r="AD237" s="16"/>
    </row>
    <row r="238" ht="16.5" spans="28:30">
      <c r="AB238" s="18"/>
      <c r="AD238" s="16"/>
    </row>
    <row r="239" ht="16.5" spans="28:30">
      <c r="AB239" s="18"/>
      <c r="AD239" s="16"/>
    </row>
    <row r="240" ht="16.5" spans="28:30">
      <c r="AB240" s="18"/>
      <c r="AD240" s="16"/>
    </row>
    <row r="241" ht="16.5" spans="28:30">
      <c r="AB241" s="18"/>
      <c r="AD241" s="16"/>
    </row>
    <row r="242" ht="16.5" spans="28:30">
      <c r="AB242" s="18"/>
      <c r="AD242" s="16"/>
    </row>
    <row r="243" ht="16.5" spans="28:30">
      <c r="AB243" s="18"/>
      <c r="AD243" s="16"/>
    </row>
    <row r="244" ht="16.5" spans="28:30">
      <c r="AB244" s="18"/>
      <c r="AD244" s="16"/>
    </row>
    <row r="245" ht="16.5" spans="28:30">
      <c r="AB245" s="18"/>
      <c r="AD245" s="16"/>
    </row>
    <row r="246" ht="16.5" spans="28:30">
      <c r="AB246" s="18"/>
      <c r="AD246" s="16"/>
    </row>
    <row r="247" ht="16.5" spans="28:30">
      <c r="AB247" s="18"/>
      <c r="AD247" s="16"/>
    </row>
    <row r="248" ht="16.5" spans="28:30">
      <c r="AB248" s="18"/>
      <c r="AD248" s="16"/>
    </row>
    <row r="249" ht="16.5" spans="28:30">
      <c r="AB249" s="18"/>
      <c r="AD249" s="16"/>
    </row>
    <row r="250" ht="16.5" spans="28:30">
      <c r="AB250" s="18"/>
      <c r="AD250" s="16"/>
    </row>
    <row r="251" ht="16.5" spans="28:30">
      <c r="AB251" s="18"/>
      <c r="AD251" s="16"/>
    </row>
    <row r="252" ht="16.5" spans="28:30">
      <c r="AB252" s="18"/>
      <c r="AD252" s="16"/>
    </row>
    <row r="253" ht="16.5" spans="28:30">
      <c r="AB253" s="18"/>
      <c r="AD253" s="16"/>
    </row>
    <row r="254" ht="16.5" spans="28:30">
      <c r="AB254" s="18"/>
      <c r="AD254" s="16"/>
    </row>
    <row r="255" ht="16.5" spans="28:30">
      <c r="AB255" s="18"/>
      <c r="AD255" s="16"/>
    </row>
    <row r="256" ht="16.5" spans="28:30">
      <c r="AB256" s="18"/>
      <c r="AD256" s="16"/>
    </row>
    <row r="257" ht="16.5" spans="28:30">
      <c r="AB257" s="18"/>
      <c r="AD257" s="16"/>
    </row>
    <row r="258" ht="16.5" spans="28:30">
      <c r="AB258" s="18"/>
      <c r="AD258" s="16"/>
    </row>
    <row r="259" ht="16.5" spans="28:30">
      <c r="AB259" s="18"/>
      <c r="AD259" s="16"/>
    </row>
    <row r="260" ht="16.5" spans="28:30">
      <c r="AB260" s="18"/>
      <c r="AD260" s="16"/>
    </row>
    <row r="261" ht="16.5" spans="28:30">
      <c r="AB261" s="18"/>
      <c r="AD261" s="16"/>
    </row>
    <row r="262" ht="16.5" spans="28:30">
      <c r="AB262" s="18"/>
      <c r="AD262" s="16"/>
    </row>
    <row r="263" ht="16.5" spans="28:30">
      <c r="AB263" s="18"/>
      <c r="AD263" s="16"/>
    </row>
    <row r="264" ht="16.5" spans="28:30">
      <c r="AB264" s="18"/>
      <c r="AD264" s="16"/>
    </row>
    <row r="265" ht="16.5" spans="28:30">
      <c r="AB265" s="18"/>
      <c r="AD265" s="16"/>
    </row>
    <row r="266" ht="16.5" spans="28:30">
      <c r="AB266" s="18"/>
      <c r="AD266" s="16"/>
    </row>
    <row r="267" ht="16.5" spans="28:30">
      <c r="AB267" s="18"/>
      <c r="AD267" s="16"/>
    </row>
    <row r="268" ht="16.5" spans="28:30">
      <c r="AB268" s="18"/>
      <c r="AD268" s="16"/>
    </row>
    <row r="269" ht="16.5" spans="28:30">
      <c r="AB269" s="18"/>
      <c r="AD269" s="16"/>
    </row>
    <row r="270" ht="16.5" spans="28:30">
      <c r="AB270" s="18"/>
      <c r="AD270" s="16"/>
    </row>
    <row r="271" ht="16.5" spans="28:30">
      <c r="AB271" s="18"/>
      <c r="AD271" s="16"/>
    </row>
    <row r="272" ht="16.5" spans="28:30">
      <c r="AB272" s="18"/>
      <c r="AD272" s="16"/>
    </row>
    <row r="273" ht="16.5" spans="28:30">
      <c r="AB273" s="18"/>
      <c r="AD273" s="16"/>
    </row>
    <row r="274" ht="16.5" spans="28:30">
      <c r="AB274" s="18"/>
      <c r="AD274" s="16"/>
    </row>
    <row r="275" ht="16.5" spans="28:30">
      <c r="AB275" s="18"/>
      <c r="AD275" s="16"/>
    </row>
    <row r="276" ht="16.5" spans="28:30">
      <c r="AB276" s="18"/>
      <c r="AD276" s="16"/>
    </row>
    <row r="277" ht="16.5" spans="28:30">
      <c r="AB277" s="18"/>
      <c r="AD277" s="16"/>
    </row>
    <row r="278" ht="16.5" spans="28:30">
      <c r="AB278" s="18"/>
      <c r="AD278" s="16"/>
    </row>
    <row r="279" ht="16.5" spans="28:30">
      <c r="AB279" s="18"/>
      <c r="AD279" s="16"/>
    </row>
    <row r="280" ht="16.5" spans="28:30">
      <c r="AB280" s="18"/>
      <c r="AD280" s="16"/>
    </row>
    <row r="281" ht="16.5" spans="28:30">
      <c r="AB281" s="18"/>
      <c r="AD281" s="16"/>
    </row>
    <row r="282" ht="16.5" spans="28:30">
      <c r="AB282" s="18"/>
      <c r="AD282" s="16"/>
    </row>
    <row r="283" ht="16.5" spans="28:30">
      <c r="AB283" s="18"/>
      <c r="AD283" s="16"/>
    </row>
    <row r="284" ht="16.5" spans="28:30">
      <c r="AB284" s="18"/>
      <c r="AD284" s="16"/>
    </row>
    <row r="285" ht="16.5" spans="28:30">
      <c r="AB285" s="18"/>
      <c r="AD285" s="16"/>
    </row>
    <row r="286" ht="16.5" spans="28:30">
      <c r="AB286" s="18"/>
      <c r="AD286" s="16"/>
    </row>
    <row r="287" ht="16.5" spans="28:30">
      <c r="AB287" s="18"/>
      <c r="AD287" s="16"/>
    </row>
    <row r="288" ht="16.5" spans="28:30">
      <c r="AB288" s="18"/>
      <c r="AD288" s="16"/>
    </row>
    <row r="289" ht="16.5" spans="28:30">
      <c r="AB289" s="18"/>
      <c r="AD289" s="16"/>
    </row>
    <row r="290" ht="16.5" spans="28:30">
      <c r="AB290" s="18"/>
      <c r="AD290" s="16"/>
    </row>
    <row r="291" ht="16.5" spans="28:30">
      <c r="AB291" s="18"/>
      <c r="AD291" s="16"/>
    </row>
    <row r="292" ht="16.5" spans="28:30">
      <c r="AB292" s="18"/>
      <c r="AD292" s="16"/>
    </row>
    <row r="293" ht="16.5" spans="28:30">
      <c r="AB293" s="18"/>
      <c r="AD293" s="16"/>
    </row>
    <row r="294" ht="16.5" spans="28:30">
      <c r="AB294" s="18"/>
      <c r="AD294" s="16"/>
    </row>
    <row r="295" ht="16.5" spans="28:30">
      <c r="AB295" s="18"/>
      <c r="AD295" s="16"/>
    </row>
    <row r="296" ht="16.5" spans="28:30">
      <c r="AB296" s="18"/>
      <c r="AD296" s="16"/>
    </row>
    <row r="297" ht="16.5" spans="28:30">
      <c r="AB297" s="18"/>
      <c r="AD297" s="16"/>
    </row>
    <row r="298" ht="16.5" spans="28:30">
      <c r="AB298" s="18"/>
      <c r="AD298" s="16"/>
    </row>
    <row r="299" ht="16.5" spans="28:30">
      <c r="AB299" s="18"/>
      <c r="AD299" s="16"/>
    </row>
    <row r="300" ht="16.5" spans="28:30">
      <c r="AB300" s="18"/>
      <c r="AD300" s="16"/>
    </row>
    <row r="301" ht="16.5" spans="28:30">
      <c r="AB301" s="18"/>
      <c r="AD301" s="16"/>
    </row>
    <row r="302" ht="16.5" spans="28:30">
      <c r="AB302" s="18"/>
      <c r="AD302" s="16"/>
    </row>
    <row r="303" ht="16.5" spans="28:30">
      <c r="AB303" s="18"/>
      <c r="AD303" s="16"/>
    </row>
    <row r="304" ht="16.5" spans="28:30">
      <c r="AB304" s="18"/>
      <c r="AD304" s="16"/>
    </row>
    <row r="305" ht="16.5" spans="28:30">
      <c r="AB305" s="18"/>
      <c r="AD305" s="16"/>
    </row>
    <row r="306" ht="16.5" spans="28:30">
      <c r="AB306" s="18"/>
      <c r="AD306" s="16"/>
    </row>
    <row r="307" ht="16.5" spans="28:30">
      <c r="AB307" s="18"/>
      <c r="AD307" s="16"/>
    </row>
    <row r="308" ht="16.5" spans="28:30">
      <c r="AB308" s="18"/>
      <c r="AD308" s="16"/>
    </row>
    <row r="309" ht="16.5" spans="28:30">
      <c r="AB309" s="18"/>
      <c r="AD309" s="16"/>
    </row>
    <row r="310" ht="16.5" spans="28:30">
      <c r="AB310" s="18"/>
      <c r="AD310" s="16"/>
    </row>
    <row r="311" ht="16.5" spans="28:30">
      <c r="AB311" s="18"/>
      <c r="AD311" s="16"/>
    </row>
    <row r="312" ht="16.5" spans="28:30">
      <c r="AB312" s="18"/>
      <c r="AD312" s="16"/>
    </row>
    <row r="313" ht="16.5" spans="28:30">
      <c r="AB313" s="18"/>
      <c r="AD313" s="16"/>
    </row>
    <row r="314" ht="16.5" spans="28:30">
      <c r="AB314" s="18"/>
      <c r="AD314" s="16"/>
    </row>
    <row r="315" ht="16.5" spans="28:30">
      <c r="AB315" s="18"/>
      <c r="AD315" s="16"/>
    </row>
    <row r="316" ht="16.5" spans="28:30">
      <c r="AB316" s="18"/>
      <c r="AD316" s="16"/>
    </row>
    <row r="317" ht="16.5" spans="28:30">
      <c r="AB317" s="18"/>
      <c r="AD317" s="16"/>
    </row>
    <row r="318" ht="16.5" spans="28:30">
      <c r="AB318" s="18"/>
      <c r="AD318" s="16"/>
    </row>
    <row r="319" ht="16.5" spans="28:30">
      <c r="AB319" s="18"/>
      <c r="AD319" s="16"/>
    </row>
    <row r="320" ht="16.5" spans="28:30">
      <c r="AB320" s="18"/>
      <c r="AD320" s="16"/>
    </row>
    <row r="321" ht="16.5" spans="28:30">
      <c r="AB321" s="18"/>
      <c r="AD321" s="16"/>
    </row>
    <row r="322" ht="16.5" spans="28:30">
      <c r="AB322" s="18"/>
      <c r="AD322" s="16"/>
    </row>
    <row r="323" ht="16.5" spans="28:30">
      <c r="AB323" s="18"/>
      <c r="AD323" s="16"/>
    </row>
    <row r="324" ht="16.5" spans="28:30">
      <c r="AB324" s="18"/>
      <c r="AD324" s="16"/>
    </row>
    <row r="325" ht="16.5" spans="28:30">
      <c r="AB325" s="18"/>
      <c r="AD325" s="16"/>
    </row>
    <row r="326" ht="16.5" spans="28:30">
      <c r="AB326" s="18"/>
      <c r="AD326" s="16"/>
    </row>
    <row r="327" ht="16.5" spans="28:30">
      <c r="AB327" s="18"/>
      <c r="AD327" s="16"/>
    </row>
    <row r="328" ht="16.5" spans="28:30">
      <c r="AB328" s="18"/>
      <c r="AD328" s="16"/>
    </row>
    <row r="329" ht="16.5" spans="28:30">
      <c r="AB329" s="18"/>
      <c r="AD329" s="16"/>
    </row>
    <row r="330" ht="16.5" spans="28:30">
      <c r="AB330" s="18"/>
      <c r="AD330" s="16"/>
    </row>
    <row r="331" ht="16.5" spans="28:30">
      <c r="AB331" s="18"/>
      <c r="AD331" s="16"/>
    </row>
    <row r="332" ht="16.5" spans="28:30">
      <c r="AB332" s="18"/>
      <c r="AD332" s="16"/>
    </row>
    <row r="333" ht="16.5" spans="28:30">
      <c r="AB333" s="18"/>
      <c r="AD333" s="16"/>
    </row>
    <row r="334" ht="16.5" spans="28:30">
      <c r="AB334" s="18"/>
      <c r="AD334" s="16"/>
    </row>
    <row r="335" ht="16.5" spans="28:30">
      <c r="AB335" s="18"/>
      <c r="AD335" s="16"/>
    </row>
    <row r="336" ht="16.5" spans="28:30">
      <c r="AB336" s="18"/>
      <c r="AD336" s="16"/>
    </row>
    <row r="337" ht="16.5" spans="28:30">
      <c r="AB337" s="18"/>
      <c r="AD337" s="16"/>
    </row>
    <row r="338" ht="16.5" spans="28:30">
      <c r="AB338" s="18"/>
      <c r="AD338" s="16"/>
    </row>
    <row r="339" ht="16.5" spans="28:30">
      <c r="AB339" s="18"/>
      <c r="AD339" s="16"/>
    </row>
    <row r="340" ht="16.5" spans="28:30">
      <c r="AB340" s="18"/>
      <c r="AD340" s="16"/>
    </row>
    <row r="341" ht="16.5" spans="28:30">
      <c r="AB341" s="18"/>
      <c r="AD341" s="16"/>
    </row>
    <row r="342" ht="16.5" spans="28:30">
      <c r="AB342" s="18"/>
      <c r="AD342" s="16"/>
    </row>
    <row r="343" ht="16.5" spans="28:30">
      <c r="AB343" s="18"/>
      <c r="AD343" s="16"/>
    </row>
    <row r="344" ht="16.5" spans="28:30">
      <c r="AB344" s="18"/>
      <c r="AD344" s="16"/>
    </row>
    <row r="345" ht="16.5" spans="28:30">
      <c r="AB345" s="18"/>
      <c r="AD345" s="16"/>
    </row>
    <row r="346" ht="16.5" spans="28:30">
      <c r="AB346" s="18"/>
      <c r="AD346" s="16"/>
    </row>
    <row r="347" ht="16.5" spans="28:30">
      <c r="AB347" s="18"/>
      <c r="AD347" s="16"/>
    </row>
    <row r="348" ht="16.5" spans="28:30">
      <c r="AB348" s="18"/>
      <c r="AD348" s="16"/>
    </row>
    <row r="349" ht="16.5" spans="28:30">
      <c r="AB349" s="18"/>
      <c r="AD349" s="16"/>
    </row>
    <row r="350" ht="16.5" spans="28:30">
      <c r="AB350" s="18"/>
      <c r="AD350" s="16"/>
    </row>
    <row r="351" ht="16.5" spans="28:30">
      <c r="AB351" s="18"/>
      <c r="AD351" s="16"/>
    </row>
    <row r="352" ht="16.5" spans="28:30">
      <c r="AB352" s="18"/>
      <c r="AD352" s="16"/>
    </row>
    <row r="353" ht="16.5" spans="28:30">
      <c r="AB353" s="18"/>
      <c r="AD353" s="16"/>
    </row>
    <row r="354" ht="16.5" spans="28:30">
      <c r="AB354" s="18"/>
      <c r="AD354" s="16"/>
    </row>
    <row r="355" ht="16.5" spans="28:30">
      <c r="AB355" s="18"/>
      <c r="AD355" s="16"/>
    </row>
    <row r="356" ht="16.5" spans="28:30">
      <c r="AB356" s="18"/>
      <c r="AD356" s="16"/>
    </row>
    <row r="357" ht="16.5" spans="28:30">
      <c r="AB357" s="18"/>
      <c r="AD357" s="16"/>
    </row>
    <row r="358" ht="16.5" spans="28:30">
      <c r="AB358" s="18"/>
      <c r="AD358" s="16"/>
    </row>
    <row r="359" ht="16.5" spans="28:30">
      <c r="AB359" s="18"/>
      <c r="AD359" s="16"/>
    </row>
    <row r="360" ht="16.5" spans="28:30">
      <c r="AB360" s="18"/>
      <c r="AD360" s="16"/>
    </row>
    <row r="361" ht="16.5" spans="28:30">
      <c r="AB361" s="18"/>
      <c r="AD361" s="16"/>
    </row>
    <row r="362" ht="16.5" spans="28:30">
      <c r="AB362" s="18"/>
      <c r="AD362" s="16"/>
    </row>
    <row r="363" ht="16.5" spans="28:30">
      <c r="AB363" s="18"/>
      <c r="AD363" s="16"/>
    </row>
    <row r="364" ht="16.5" spans="28:30">
      <c r="AB364" s="18"/>
      <c r="AD364" s="16"/>
    </row>
    <row r="365" ht="16.5" spans="28:30">
      <c r="AB365" s="18"/>
      <c r="AD365" s="16"/>
    </row>
    <row r="366" ht="16.5" spans="28:30">
      <c r="AB366" s="18"/>
      <c r="AD366" s="16"/>
    </row>
    <row r="367" ht="16.5" spans="28:30">
      <c r="AB367" s="18"/>
      <c r="AD367" s="16"/>
    </row>
    <row r="368" ht="16.5" spans="28:30">
      <c r="AB368" s="18"/>
      <c r="AD368" s="16"/>
    </row>
    <row r="369" ht="16.5" spans="28:30">
      <c r="AB369" s="18"/>
      <c r="AD369" s="16"/>
    </row>
    <row r="370" ht="16.5" spans="28:30">
      <c r="AB370" s="18"/>
      <c r="AD370" s="16"/>
    </row>
    <row r="371" ht="16.5" spans="28:30">
      <c r="AB371" s="18"/>
      <c r="AD371" s="16"/>
    </row>
    <row r="372" ht="16.5" spans="28:30">
      <c r="AB372" s="18"/>
      <c r="AD372" s="16"/>
    </row>
    <row r="373" ht="16.5" spans="28:30">
      <c r="AB373" s="18"/>
      <c r="AD373" s="16"/>
    </row>
    <row r="374" ht="16.5" spans="28:30">
      <c r="AB374" s="18"/>
      <c r="AD374" s="16"/>
    </row>
    <row r="375" ht="16.5" spans="28:30">
      <c r="AB375" s="18"/>
      <c r="AD375" s="16"/>
    </row>
    <row r="376" ht="16.5" spans="28:30">
      <c r="AB376" s="18"/>
      <c r="AD376" s="16"/>
    </row>
    <row r="377" ht="16.5" spans="28:30">
      <c r="AB377" s="18"/>
      <c r="AD377" s="16"/>
    </row>
    <row r="378" ht="16.5" spans="28:30">
      <c r="AB378" s="18"/>
      <c r="AD378" s="16"/>
    </row>
    <row r="379" ht="16.5" spans="28:30">
      <c r="AB379" s="18"/>
      <c r="AD379" s="16"/>
    </row>
    <row r="380" ht="16.5" spans="28:30">
      <c r="AB380" s="18"/>
      <c r="AD380" s="16"/>
    </row>
    <row r="381" ht="16.5" spans="28:30">
      <c r="AB381" s="18"/>
      <c r="AD381" s="16"/>
    </row>
    <row r="382" ht="16.5" spans="28:30">
      <c r="AB382" s="18"/>
      <c r="AD382" s="16"/>
    </row>
    <row r="383" ht="16.5" spans="28:30">
      <c r="AB383" s="18"/>
      <c r="AD383" s="16"/>
    </row>
    <row r="384" ht="16.5" spans="28:30">
      <c r="AB384" s="18"/>
      <c r="AD384" s="16"/>
    </row>
    <row r="385" ht="16.5" spans="28:30">
      <c r="AB385" s="18"/>
      <c r="AD385" s="16"/>
    </row>
    <row r="386" ht="16.5" spans="28:30">
      <c r="AB386" s="18"/>
      <c r="AD386" s="16"/>
    </row>
    <row r="387" ht="16.5" spans="28:30">
      <c r="AB387" s="18"/>
      <c r="AD387" s="16"/>
    </row>
    <row r="388" ht="16.5" spans="28:30">
      <c r="AB388" s="18"/>
      <c r="AD388" s="16"/>
    </row>
    <row r="389" ht="16.5" spans="28:30">
      <c r="AB389" s="18"/>
      <c r="AD389" s="16"/>
    </row>
    <row r="390" ht="16.5" spans="28:30">
      <c r="AB390" s="18"/>
      <c r="AD390" s="16"/>
    </row>
    <row r="391" ht="16.5" spans="28:30">
      <c r="AB391" s="18"/>
      <c r="AD391" s="16"/>
    </row>
    <row r="392" ht="16.5" spans="28:30">
      <c r="AB392" s="18"/>
      <c r="AD392" s="16"/>
    </row>
    <row r="393" ht="16.5" spans="28:30">
      <c r="AB393" s="18"/>
      <c r="AD393" s="16"/>
    </row>
    <row r="394" ht="16.5" spans="28:30">
      <c r="AB394" s="18"/>
      <c r="AD394" s="16"/>
    </row>
    <row r="395" ht="16.5" spans="28:30">
      <c r="AB395" s="18"/>
      <c r="AD395" s="16"/>
    </row>
    <row r="396" ht="16.5" spans="28:30">
      <c r="AB396" s="18"/>
      <c r="AD396" s="16"/>
    </row>
    <row r="397" ht="16.5" spans="28:30">
      <c r="AB397" s="18"/>
      <c r="AD397" s="16"/>
    </row>
    <row r="398" ht="16.5" spans="28:30">
      <c r="AB398" s="18"/>
      <c r="AD398" s="16"/>
    </row>
    <row r="399" ht="16.5" spans="28:30">
      <c r="AB399" s="18"/>
      <c r="AD399" s="16"/>
    </row>
    <row r="400" ht="16.5" spans="28:30">
      <c r="AB400" s="18"/>
      <c r="AD400" s="16"/>
    </row>
    <row r="401" ht="16.5" spans="28:30">
      <c r="AB401" s="18"/>
      <c r="AD401" s="16"/>
    </row>
    <row r="402" ht="16.5" spans="28:30">
      <c r="AB402" s="18"/>
      <c r="AD402" s="16"/>
    </row>
    <row r="403" ht="16.5" spans="28:30">
      <c r="AB403" s="18"/>
      <c r="AD403" s="16"/>
    </row>
    <row r="404" ht="16.5" spans="28:30">
      <c r="AB404" s="18"/>
      <c r="AD404" s="16"/>
    </row>
    <row r="405" ht="16.5" spans="28:30">
      <c r="AB405" s="18"/>
      <c r="AD405" s="16"/>
    </row>
    <row r="406" ht="16.5" spans="28:30">
      <c r="AB406" s="18"/>
      <c r="AD406" s="16"/>
    </row>
    <row r="407" ht="16.5" spans="28:30">
      <c r="AB407" s="18"/>
      <c r="AD407" s="16"/>
    </row>
    <row r="408" ht="16.5" spans="28:30">
      <c r="AB408" s="18"/>
      <c r="AD408" s="16"/>
    </row>
    <row r="409" ht="16.5" spans="28:30">
      <c r="AB409" s="18"/>
      <c r="AD409" s="16"/>
    </row>
    <row r="410" ht="16.5" spans="28:30">
      <c r="AB410" s="18"/>
      <c r="AD410" s="16"/>
    </row>
    <row r="411" ht="16.5" spans="28:30">
      <c r="AB411" s="18"/>
      <c r="AD411" s="16"/>
    </row>
    <row r="412" ht="16.5" spans="28:30">
      <c r="AB412" s="18"/>
      <c r="AD412" s="16"/>
    </row>
    <row r="413" ht="16.5" spans="28:30">
      <c r="AB413" s="18"/>
      <c r="AD413" s="16"/>
    </row>
    <row r="414" ht="16.5" spans="28:30">
      <c r="AB414" s="18"/>
      <c r="AD414" s="16"/>
    </row>
    <row r="415" ht="16.5" spans="28:30">
      <c r="AB415" s="18"/>
      <c r="AD415" s="16"/>
    </row>
    <row r="416" ht="16.5" spans="28:30">
      <c r="AB416" s="18"/>
      <c r="AD416" s="16"/>
    </row>
    <row r="417" ht="16.5" spans="28:30">
      <c r="AB417" s="18"/>
      <c r="AD417" s="16"/>
    </row>
    <row r="418" ht="16.5" spans="28:30">
      <c r="AB418" s="18"/>
      <c r="AD418" s="16"/>
    </row>
    <row r="419" ht="16.5" spans="28:30">
      <c r="AB419" s="18"/>
      <c r="AD419" s="16"/>
    </row>
    <row r="420" ht="16.5" spans="28:30">
      <c r="AB420" s="18"/>
      <c r="AD420" s="16"/>
    </row>
    <row r="421" ht="16.5" spans="28:30">
      <c r="AB421" s="18"/>
      <c r="AD421" s="16"/>
    </row>
    <row r="422" ht="16.5" spans="28:30">
      <c r="AB422" s="18"/>
      <c r="AD422" s="16"/>
    </row>
    <row r="423" ht="16.5" spans="28:30">
      <c r="AB423" s="18"/>
      <c r="AD423" s="16"/>
    </row>
    <row r="424" ht="16.5" spans="28:30">
      <c r="AB424" s="18"/>
      <c r="AD424" s="16"/>
    </row>
    <row r="425" ht="16.5" spans="28:30">
      <c r="AB425" s="18"/>
      <c r="AD425" s="16"/>
    </row>
    <row r="426" ht="16.5" spans="28:30">
      <c r="AB426" s="18"/>
      <c r="AD426" s="16"/>
    </row>
    <row r="427" ht="16.5" spans="28:30">
      <c r="AB427" s="18"/>
      <c r="AD427" s="16"/>
    </row>
    <row r="428" ht="16.5" spans="28:30">
      <c r="AB428" s="18"/>
      <c r="AD428" s="16"/>
    </row>
    <row r="429" ht="16.5" spans="28:30">
      <c r="AB429" s="18"/>
      <c r="AD429" s="16"/>
    </row>
    <row r="430" ht="16.5" spans="28:30">
      <c r="AB430" s="18"/>
      <c r="AD430" s="16"/>
    </row>
    <row r="431" ht="16.5" spans="28:30">
      <c r="AB431" s="18"/>
      <c r="AD431" s="16"/>
    </row>
    <row r="432" ht="16.5" spans="28:30">
      <c r="AB432" s="18"/>
      <c r="AD432" s="16"/>
    </row>
    <row r="433" ht="16.5" spans="28:30">
      <c r="AB433" s="18"/>
      <c r="AD433" s="16"/>
    </row>
    <row r="434" ht="16.5" spans="28:30">
      <c r="AB434" s="18"/>
      <c r="AD434" s="16"/>
    </row>
    <row r="435" ht="16.5" spans="28:30">
      <c r="AB435" s="18"/>
      <c r="AD435" s="16"/>
    </row>
    <row r="436" ht="16.5" spans="28:30">
      <c r="AB436" s="18"/>
      <c r="AD436" s="16"/>
    </row>
    <row r="437" ht="16.5" spans="28:30">
      <c r="AB437" s="18"/>
      <c r="AD437" s="16"/>
    </row>
    <row r="438" ht="16.5" spans="28:30">
      <c r="AB438" s="18"/>
      <c r="AD438" s="16"/>
    </row>
    <row r="439" ht="16.5" spans="28:30">
      <c r="AB439" s="18"/>
      <c r="AD439" s="16"/>
    </row>
    <row r="440" ht="16.5" spans="28:30">
      <c r="AB440" s="18"/>
      <c r="AD440" s="16"/>
    </row>
    <row r="441" ht="16.5" spans="28:30">
      <c r="AB441" s="18"/>
      <c r="AD441" s="16"/>
    </row>
    <row r="442" ht="16.5" spans="28:30">
      <c r="AB442" s="18"/>
      <c r="AD442" s="16"/>
    </row>
    <row r="443" ht="16.5" spans="28:30">
      <c r="AB443" s="18"/>
      <c r="AD443" s="16"/>
    </row>
    <row r="444" ht="16.5" spans="28:30">
      <c r="AB444" s="18"/>
      <c r="AD444" s="16"/>
    </row>
    <row r="445" ht="16.5" spans="28:30">
      <c r="AB445" s="18"/>
      <c r="AD445" s="16"/>
    </row>
    <row r="446" ht="16.5" spans="28:30">
      <c r="AB446" s="18"/>
      <c r="AD446" s="16"/>
    </row>
    <row r="447" ht="16.5" spans="28:30">
      <c r="AB447" s="18"/>
      <c r="AD447" s="16"/>
    </row>
    <row r="448" ht="16.5" spans="28:30">
      <c r="AB448" s="18"/>
      <c r="AD448" s="16"/>
    </row>
    <row r="449" ht="16.5" spans="28:30">
      <c r="AB449" s="18"/>
      <c r="AD449" s="16"/>
    </row>
    <row r="450" ht="16.5" spans="28:30">
      <c r="AB450" s="18"/>
      <c r="AD450" s="16"/>
    </row>
    <row r="451" ht="16.5" spans="28:30">
      <c r="AB451" s="18"/>
      <c r="AD451" s="16"/>
    </row>
    <row r="452" ht="16.5" spans="28:30">
      <c r="AB452" s="18"/>
      <c r="AD452" s="16"/>
    </row>
    <row r="453" ht="16.5" spans="28:30">
      <c r="AB453" s="18"/>
      <c r="AD453" s="16"/>
    </row>
    <row r="454" ht="16.5" spans="28:30">
      <c r="AB454" s="18"/>
      <c r="AD454" s="16"/>
    </row>
    <row r="455" ht="16.5" spans="28:30">
      <c r="AB455" s="18"/>
      <c r="AD455" s="16"/>
    </row>
    <row r="456" ht="16.5" spans="28:30">
      <c r="AB456" s="18"/>
      <c r="AD456" s="16"/>
    </row>
    <row r="457" ht="16.5" spans="28:30">
      <c r="AB457" s="18"/>
      <c r="AD457" s="16"/>
    </row>
    <row r="458" ht="16.5" spans="28:30">
      <c r="AB458" s="18"/>
      <c r="AD458" s="16"/>
    </row>
    <row r="459" ht="16.5" spans="28:30">
      <c r="AB459" s="18"/>
      <c r="AD459" s="16"/>
    </row>
    <row r="460" ht="16.5" spans="28:30">
      <c r="AB460" s="18"/>
      <c r="AD460" s="16"/>
    </row>
    <row r="461" ht="16.5" spans="28:30">
      <c r="AB461" s="18"/>
      <c r="AD461" s="16"/>
    </row>
    <row r="462" ht="16.5" spans="28:30">
      <c r="AB462" s="18"/>
      <c r="AD462" s="16"/>
    </row>
    <row r="463" ht="16.5" spans="28:30">
      <c r="AB463" s="18"/>
      <c r="AD463" s="16"/>
    </row>
    <row r="464" ht="16.5" spans="28:30">
      <c r="AB464" s="18"/>
      <c r="AD464" s="16"/>
    </row>
    <row r="465" ht="16.5" spans="28:30">
      <c r="AB465" s="18"/>
      <c r="AD465" s="16"/>
    </row>
    <row r="466" ht="16.5" spans="28:30">
      <c r="AB466" s="18"/>
      <c r="AD466" s="16"/>
    </row>
    <row r="467" ht="16.5" spans="28:30">
      <c r="AB467" s="18"/>
      <c r="AD467" s="16"/>
    </row>
    <row r="468" ht="16.5" spans="28:30">
      <c r="AB468" s="18"/>
      <c r="AD468" s="16"/>
    </row>
    <row r="469" ht="16.5" spans="28:30">
      <c r="AB469" s="18"/>
      <c r="AD469" s="16"/>
    </row>
    <row r="470" ht="16.5" spans="28:30">
      <c r="AB470" s="18"/>
      <c r="AD470" s="16"/>
    </row>
    <row r="471" ht="16.5" spans="28:30">
      <c r="AB471" s="18"/>
      <c r="AD471" s="16"/>
    </row>
    <row r="472" ht="16.5" spans="28:30">
      <c r="AB472" s="18"/>
      <c r="AD472" s="16"/>
    </row>
    <row r="473" ht="16.5" spans="28:30">
      <c r="AB473" s="18"/>
      <c r="AD473" s="16"/>
    </row>
    <row r="474" ht="16.5" spans="28:30">
      <c r="AB474" s="18"/>
      <c r="AD474" s="16"/>
    </row>
    <row r="475" ht="16.5" spans="28:30">
      <c r="AB475" s="18"/>
      <c r="AD475" s="16"/>
    </row>
    <row r="476" ht="16.5" spans="28:30">
      <c r="AB476" s="18"/>
      <c r="AD476" s="16"/>
    </row>
    <row r="477" ht="16.5" spans="28:30">
      <c r="AB477" s="18"/>
      <c r="AD477" s="16"/>
    </row>
    <row r="478" ht="16.5" spans="28:30">
      <c r="AB478" s="18"/>
      <c r="AD478" s="16"/>
    </row>
    <row r="479" ht="16.5" spans="28:30">
      <c r="AB479" s="18"/>
      <c r="AD479" s="16"/>
    </row>
    <row r="480" ht="16.5" spans="28:30">
      <c r="AB480" s="18"/>
      <c r="AD480" s="16"/>
    </row>
    <row r="481" ht="16.5" spans="28:30">
      <c r="AB481" s="18"/>
      <c r="AD481" s="16"/>
    </row>
    <row r="482" ht="16.5" spans="28:30">
      <c r="AB482" s="18"/>
      <c r="AD482" s="16"/>
    </row>
    <row r="483" ht="16.5" spans="28:30">
      <c r="AB483" s="18"/>
      <c r="AD483" s="16"/>
    </row>
    <row r="484" ht="16.5" spans="28:30">
      <c r="AB484" s="18"/>
      <c r="AD484" s="16"/>
    </row>
    <row r="485" ht="16.5" spans="28:30">
      <c r="AB485" s="18"/>
      <c r="AD485" s="16"/>
    </row>
    <row r="486" ht="16.5" spans="28:30">
      <c r="AB486" s="18"/>
      <c r="AD486" s="16"/>
    </row>
    <row r="487" ht="16.5" spans="28:30">
      <c r="AB487" s="18"/>
      <c r="AD487" s="16"/>
    </row>
    <row r="488" ht="16.5" spans="28:30">
      <c r="AB488" s="18"/>
      <c r="AD488" s="16"/>
    </row>
    <row r="489" ht="16.5" spans="28:30">
      <c r="AB489" s="18"/>
      <c r="AD489" s="16"/>
    </row>
    <row r="490" ht="16.5" spans="28:30">
      <c r="AB490" s="18"/>
      <c r="AD490" s="16"/>
    </row>
    <row r="491" ht="16.5" spans="28:30">
      <c r="AB491" s="18"/>
      <c r="AD491" s="16"/>
    </row>
    <row r="492" ht="16.5" spans="28:30">
      <c r="AB492" s="18"/>
      <c r="AD492" s="16"/>
    </row>
    <row r="493" ht="16.5" spans="28:30">
      <c r="AB493" s="18"/>
      <c r="AD493" s="16"/>
    </row>
    <row r="494" ht="16.5" spans="28:30">
      <c r="AB494" s="18"/>
      <c r="AD494" s="16"/>
    </row>
    <row r="495" ht="16.5" spans="28:30">
      <c r="AB495" s="18"/>
      <c r="AD495" s="16"/>
    </row>
    <row r="496" ht="16.5" spans="28:30">
      <c r="AB496" s="18"/>
      <c r="AD496" s="16"/>
    </row>
    <row r="497" ht="16.5" spans="28:30">
      <c r="AB497" s="18"/>
      <c r="AD497" s="16"/>
    </row>
    <row r="498" ht="16.5" spans="28:30">
      <c r="AB498" s="18"/>
      <c r="AD498" s="16"/>
    </row>
    <row r="499" ht="16.5" spans="28:30">
      <c r="AB499" s="18"/>
      <c r="AD499" s="16"/>
    </row>
    <row r="500" ht="16.5" spans="28:30">
      <c r="AB500" s="18"/>
      <c r="AD500" s="16"/>
    </row>
    <row r="501" ht="16.5" spans="28:30">
      <c r="AB501" s="18"/>
      <c r="AD501" s="16"/>
    </row>
    <row r="502" ht="16.5" spans="28:30">
      <c r="AB502" s="18"/>
      <c r="AD502" s="16"/>
    </row>
    <row r="503" ht="16.5" spans="28:30">
      <c r="AB503" s="18"/>
      <c r="AD503" s="16"/>
    </row>
    <row r="504" ht="16.5" spans="28:30">
      <c r="AB504" s="18"/>
      <c r="AD504" s="16"/>
    </row>
    <row r="505" ht="16.5" spans="28:30">
      <c r="AB505" s="18"/>
      <c r="AD505" s="16"/>
    </row>
    <row r="506" ht="16.5" spans="28:30">
      <c r="AB506" s="18"/>
      <c r="AD506" s="16"/>
    </row>
    <row r="507" ht="16.5" spans="28:30">
      <c r="AB507" s="18"/>
      <c r="AD507" s="16"/>
    </row>
    <row r="508" ht="16.5" spans="28:30">
      <c r="AB508" s="18"/>
      <c r="AD508" s="16"/>
    </row>
    <row r="509" ht="16.5" spans="28:30">
      <c r="AB509" s="18"/>
      <c r="AD509" s="16"/>
    </row>
    <row r="510" ht="16.5" spans="28:30">
      <c r="AB510" s="18"/>
      <c r="AD510" s="16"/>
    </row>
    <row r="511" ht="16.5" spans="28:30">
      <c r="AB511" s="18"/>
      <c r="AD511" s="16"/>
    </row>
    <row r="512" ht="16.5" spans="28:30">
      <c r="AB512" s="18"/>
      <c r="AD512" s="16"/>
    </row>
    <row r="513" ht="16.5" spans="28:30">
      <c r="AB513" s="18"/>
      <c r="AD513" s="16"/>
    </row>
    <row r="514" ht="16.5" spans="28:30">
      <c r="AB514" s="18"/>
      <c r="AD514" s="16"/>
    </row>
    <row r="515" ht="16.5" spans="28:30">
      <c r="AB515" s="18"/>
      <c r="AD515" s="16"/>
    </row>
    <row r="516" ht="16.5" spans="28:30">
      <c r="AB516" s="18"/>
      <c r="AD516" s="16"/>
    </row>
    <row r="517" ht="16.5" spans="28:30">
      <c r="AB517" s="18"/>
      <c r="AD517" s="16"/>
    </row>
    <row r="518" ht="16.5" spans="28:30">
      <c r="AB518" s="18"/>
      <c r="AD518" s="16"/>
    </row>
    <row r="519" ht="16.5" spans="28:30">
      <c r="AB519" s="18"/>
      <c r="AD519" s="16"/>
    </row>
    <row r="520" ht="16.5" spans="28:30">
      <c r="AB520" s="18"/>
      <c r="AD520" s="16"/>
    </row>
    <row r="521" ht="16.5" spans="28:30">
      <c r="AB521" s="18"/>
      <c r="AD521" s="16"/>
    </row>
    <row r="522" ht="16.5" spans="28:30">
      <c r="AB522" s="18"/>
      <c r="AD522" s="16"/>
    </row>
    <row r="523" ht="16.5" spans="28:30">
      <c r="AB523" s="18"/>
      <c r="AD523" s="16"/>
    </row>
    <row r="524" ht="16.5" spans="28:30">
      <c r="AB524" s="18"/>
      <c r="AD524" s="16"/>
    </row>
    <row r="525" ht="16.5" spans="28:30">
      <c r="AB525" s="18"/>
      <c r="AD525" s="16"/>
    </row>
    <row r="526" ht="16.5" spans="28:30">
      <c r="AB526" s="18"/>
      <c r="AD526" s="16"/>
    </row>
    <row r="527" ht="16.5" spans="28:30">
      <c r="AB527" s="18"/>
      <c r="AD527" s="16"/>
    </row>
    <row r="528" ht="16.5" spans="28:30">
      <c r="AB528" s="18"/>
      <c r="AD528" s="16"/>
    </row>
    <row r="529" ht="16.5" spans="28:30">
      <c r="AB529" s="18"/>
      <c r="AD529" s="16"/>
    </row>
    <row r="530" ht="16.5" spans="28:30">
      <c r="AB530" s="18"/>
      <c r="AD530" s="16"/>
    </row>
    <row r="531" ht="16.5" spans="28:30">
      <c r="AB531" s="18"/>
      <c r="AD531" s="16"/>
    </row>
    <row r="532" ht="16.5" spans="28:30">
      <c r="AB532" s="18"/>
      <c r="AD532" s="16"/>
    </row>
    <row r="533" ht="16.5" spans="28:30">
      <c r="AB533" s="18"/>
      <c r="AD533" s="16"/>
    </row>
    <row r="534" ht="16.5" spans="28:30">
      <c r="AB534" s="18"/>
      <c r="AD534" s="16"/>
    </row>
    <row r="535" ht="16.5" spans="28:30">
      <c r="AB535" s="18"/>
      <c r="AD535" s="16"/>
    </row>
    <row r="536" ht="16.5" spans="28:30">
      <c r="AB536" s="18"/>
      <c r="AD536" s="16"/>
    </row>
    <row r="537" ht="16.5" spans="28:30">
      <c r="AB537" s="18"/>
      <c r="AD537" s="16"/>
    </row>
    <row r="538" ht="16.5" spans="28:30">
      <c r="AB538" s="18"/>
      <c r="AD538" s="16"/>
    </row>
    <row r="539" ht="16.5" spans="28:30">
      <c r="AB539" s="18"/>
      <c r="AD539" s="16"/>
    </row>
    <row r="540" ht="16.5" spans="28:30">
      <c r="AB540" s="18"/>
      <c r="AD540" s="16"/>
    </row>
    <row r="541" ht="16.5" spans="28:30">
      <c r="AB541" s="18"/>
      <c r="AD541" s="16"/>
    </row>
    <row r="542" ht="16.5" spans="28:30">
      <c r="AB542" s="18"/>
      <c r="AD542" s="16"/>
    </row>
    <row r="543" ht="16.5" spans="28:30">
      <c r="AB543" s="18"/>
      <c r="AD543" s="16"/>
    </row>
    <row r="544" ht="16.5" spans="28:30">
      <c r="AB544" s="18"/>
      <c r="AD544" s="16"/>
    </row>
    <row r="545" ht="16.5" spans="28:30">
      <c r="AB545" s="18"/>
      <c r="AD545" s="16"/>
    </row>
    <row r="546" ht="16.5" spans="28:30">
      <c r="AB546" s="18"/>
      <c r="AD546" s="16"/>
    </row>
    <row r="547" ht="16.5" spans="28:30">
      <c r="AB547" s="18"/>
      <c r="AD547" s="16"/>
    </row>
    <row r="548" ht="16.5" spans="28:30">
      <c r="AB548" s="18"/>
      <c r="AD548" s="16"/>
    </row>
    <row r="549" ht="16.5" spans="28:30">
      <c r="AB549" s="18"/>
      <c r="AD549" s="16"/>
    </row>
    <row r="550" ht="16.5" spans="28:30">
      <c r="AB550" s="18"/>
      <c r="AD550" s="16"/>
    </row>
    <row r="551" ht="16.5" spans="28:30">
      <c r="AB551" s="18"/>
      <c r="AD551" s="16"/>
    </row>
    <row r="552" ht="16.5" spans="28:30">
      <c r="AB552" s="18"/>
      <c r="AD552" s="16"/>
    </row>
    <row r="553" ht="16.5" spans="28:30">
      <c r="AB553" s="18"/>
      <c r="AD553" s="16"/>
    </row>
    <row r="554" ht="16.5" spans="28:30">
      <c r="AB554" s="18"/>
      <c r="AD554" s="16"/>
    </row>
    <row r="555" ht="16.5" spans="28:30">
      <c r="AB555" s="18"/>
      <c r="AD555" s="16"/>
    </row>
    <row r="556" ht="16.5" spans="28:30">
      <c r="AB556" s="18"/>
      <c r="AD556" s="16"/>
    </row>
    <row r="557" ht="16.5" spans="28:30">
      <c r="AB557" s="18"/>
      <c r="AD557" s="16"/>
    </row>
    <row r="558" ht="16.5" spans="28:30">
      <c r="AB558" s="18"/>
      <c r="AD558" s="16"/>
    </row>
    <row r="559" ht="16.5" spans="28:30">
      <c r="AB559" s="18"/>
      <c r="AD559" s="16"/>
    </row>
    <row r="560" ht="16.5" spans="28:30">
      <c r="AB560" s="18"/>
      <c r="AD560" s="16"/>
    </row>
    <row r="561" ht="16.5" spans="28:30">
      <c r="AB561" s="18"/>
      <c r="AD561" s="16"/>
    </row>
    <row r="562" ht="16.5" spans="28:30">
      <c r="AB562" s="18"/>
      <c r="AD562" s="16"/>
    </row>
    <row r="563" ht="16.5" spans="28:30">
      <c r="AB563" s="18"/>
      <c r="AD563" s="16"/>
    </row>
    <row r="564" ht="16.5" spans="28:30">
      <c r="AB564" s="18"/>
      <c r="AD564" s="16"/>
    </row>
    <row r="565" ht="16.5" spans="28:30">
      <c r="AB565" s="18"/>
      <c r="AD565" s="16"/>
    </row>
    <row r="566" ht="16.5" spans="28:30">
      <c r="AB566" s="18"/>
      <c r="AD566" s="16"/>
    </row>
    <row r="567" ht="16.5" spans="28:30">
      <c r="AB567" s="18"/>
      <c r="AD567" s="16"/>
    </row>
    <row r="568" ht="16.5" spans="28:30">
      <c r="AB568" s="18"/>
      <c r="AD568" s="16"/>
    </row>
    <row r="569" ht="16.5" spans="28:30">
      <c r="AB569" s="18"/>
      <c r="AD569" s="16"/>
    </row>
    <row r="570" ht="16.5" spans="28:30">
      <c r="AB570" s="18"/>
      <c r="AD570" s="16"/>
    </row>
    <row r="571" ht="16.5" spans="28:30">
      <c r="AB571" s="18"/>
      <c r="AD571" s="16"/>
    </row>
    <row r="572" ht="16.5" spans="28:30">
      <c r="AB572" s="18"/>
      <c r="AD572" s="16"/>
    </row>
    <row r="573" ht="16.5" spans="28:30">
      <c r="AB573" s="18"/>
      <c r="AD573" s="16"/>
    </row>
    <row r="574" ht="16.5" spans="28:30">
      <c r="AB574" s="18"/>
      <c r="AD574" s="16"/>
    </row>
    <row r="575" ht="16.5" spans="28:30">
      <c r="AB575" s="18"/>
      <c r="AD575" s="16"/>
    </row>
    <row r="576" ht="16.5" spans="28:30">
      <c r="AB576" s="18"/>
      <c r="AD576" s="16"/>
    </row>
    <row r="577" ht="16.5" spans="28:30">
      <c r="AB577" s="18"/>
      <c r="AD577" s="16"/>
    </row>
    <row r="578" ht="16.5" spans="28:30">
      <c r="AB578" s="18"/>
      <c r="AD578" s="16"/>
    </row>
    <row r="579" ht="16.5" spans="28:30">
      <c r="AB579" s="18"/>
      <c r="AD579" s="16"/>
    </row>
    <row r="580" ht="16.5" spans="28:30">
      <c r="AB580" s="18"/>
      <c r="AD580" s="16"/>
    </row>
    <row r="581" ht="16.5" spans="28:30">
      <c r="AB581" s="18"/>
      <c r="AD581" s="16"/>
    </row>
    <row r="582" ht="16.5" spans="28:30">
      <c r="AB582" s="18"/>
      <c r="AD582" s="16"/>
    </row>
    <row r="583" ht="16.5" spans="28:30">
      <c r="AB583" s="18"/>
      <c r="AD583" s="16"/>
    </row>
    <row r="584" ht="16.5" spans="28:30">
      <c r="AB584" s="18"/>
      <c r="AD584" s="16"/>
    </row>
    <row r="585" ht="16.5" spans="28:30">
      <c r="AB585" s="18"/>
      <c r="AD585" s="16"/>
    </row>
    <row r="586" ht="16.5" spans="28:30">
      <c r="AB586" s="18"/>
      <c r="AD586" s="16"/>
    </row>
    <row r="587" ht="16.5" spans="28:30">
      <c r="AB587" s="18"/>
      <c r="AD587" s="16"/>
    </row>
    <row r="588" ht="16.5" spans="28:30">
      <c r="AB588" s="18"/>
      <c r="AD588" s="16"/>
    </row>
    <row r="589" ht="16.5" spans="28:30">
      <c r="AB589" s="18"/>
      <c r="AD589" s="16"/>
    </row>
    <row r="590" ht="16.5" spans="28:30">
      <c r="AB590" s="18"/>
      <c r="AD590" s="16"/>
    </row>
    <row r="591" ht="16.5" spans="28:30">
      <c r="AB591" s="18"/>
      <c r="AD591" s="16"/>
    </row>
    <row r="592" ht="16.5" spans="28:30">
      <c r="AB592" s="18"/>
      <c r="AD592" s="16"/>
    </row>
    <row r="593" ht="16.5" spans="28:30">
      <c r="AB593" s="18"/>
      <c r="AD593" s="16"/>
    </row>
    <row r="594" ht="16.5" spans="28:30">
      <c r="AB594" s="18"/>
      <c r="AD594" s="16"/>
    </row>
    <row r="595" ht="16.5" spans="28:30">
      <c r="AB595" s="18"/>
      <c r="AD595" s="16"/>
    </row>
    <row r="596" ht="16.5" spans="28:30">
      <c r="AB596" s="18"/>
      <c r="AD596" s="16"/>
    </row>
    <row r="597" ht="16.5" spans="28:30">
      <c r="AB597" s="18"/>
      <c r="AD597" s="16"/>
    </row>
    <row r="598" ht="16.5" spans="28:30">
      <c r="AB598" s="18"/>
      <c r="AD598" s="16"/>
    </row>
    <row r="599" ht="16.5" spans="28:30">
      <c r="AB599" s="18"/>
      <c r="AD599" s="16"/>
    </row>
    <row r="600" ht="16.5" spans="28:30">
      <c r="AB600" s="18"/>
      <c r="AD600" s="16"/>
    </row>
    <row r="601" ht="16.5" spans="28:30">
      <c r="AB601" s="18"/>
      <c r="AD601" s="16"/>
    </row>
    <row r="602" ht="16.5" spans="28:30">
      <c r="AB602" s="18"/>
      <c r="AD602" s="16"/>
    </row>
    <row r="603" ht="16.5" spans="28:30">
      <c r="AB603" s="18"/>
      <c r="AD603" s="16"/>
    </row>
    <row r="604" ht="16.5" spans="28:30">
      <c r="AB604" s="18"/>
      <c r="AD604" s="16"/>
    </row>
    <row r="605" ht="16.5" spans="28:30">
      <c r="AB605" s="18"/>
      <c r="AD605" s="16"/>
    </row>
    <row r="606" ht="16.5" spans="28:30">
      <c r="AB606" s="18"/>
      <c r="AD606" s="16"/>
    </row>
    <row r="607" ht="16.5" spans="28:30">
      <c r="AB607" s="18"/>
      <c r="AD607" s="16"/>
    </row>
    <row r="608" ht="16.5" spans="28:30">
      <c r="AB608" s="18"/>
      <c r="AD608" s="16"/>
    </row>
    <row r="609" ht="16.5" spans="28:30">
      <c r="AB609" s="18"/>
      <c r="AD609" s="16"/>
    </row>
    <row r="610" ht="16.5" spans="28:30">
      <c r="AB610" s="18"/>
      <c r="AD610" s="16"/>
    </row>
    <row r="611" ht="16.5" spans="28:30">
      <c r="AB611" s="18"/>
      <c r="AD611" s="16"/>
    </row>
    <row r="612" ht="16.5" spans="28:30">
      <c r="AB612" s="18"/>
      <c r="AD612" s="16"/>
    </row>
    <row r="613" ht="16.5" spans="28:30">
      <c r="AB613" s="18"/>
      <c r="AD613" s="16"/>
    </row>
    <row r="614" ht="16.5" spans="28:30">
      <c r="AB614" s="18"/>
      <c r="AD614" s="16"/>
    </row>
    <row r="615" ht="16.5" spans="28:30">
      <c r="AB615" s="18"/>
      <c r="AD615" s="16"/>
    </row>
    <row r="616" ht="16.5" spans="28:30">
      <c r="AB616" s="18"/>
      <c r="AD616" s="16"/>
    </row>
    <row r="617" ht="16.5" spans="28:30">
      <c r="AB617" s="18"/>
      <c r="AD617" s="16"/>
    </row>
    <row r="618" ht="16.5" spans="28:30">
      <c r="AB618" s="18"/>
      <c r="AD618" s="16"/>
    </row>
    <row r="619" ht="16.5" spans="28:30">
      <c r="AB619" s="18"/>
      <c r="AD619" s="16"/>
    </row>
    <row r="620" ht="16.5" spans="28:30">
      <c r="AB620" s="18"/>
      <c r="AD620" s="16"/>
    </row>
    <row r="621" ht="16.5" spans="28:30">
      <c r="AB621" s="18"/>
      <c r="AD621" s="16"/>
    </row>
    <row r="622" ht="16.5" spans="28:30">
      <c r="AB622" s="18"/>
      <c r="AD622" s="16"/>
    </row>
    <row r="623" ht="16.5" spans="28:30">
      <c r="AB623" s="18"/>
      <c r="AD623" s="16"/>
    </row>
    <row r="624" ht="16.5" spans="28:30">
      <c r="AB624" s="18"/>
      <c r="AD624" s="16"/>
    </row>
    <row r="625" ht="16.5" spans="28:30">
      <c r="AB625" s="18"/>
      <c r="AD625" s="16"/>
    </row>
    <row r="626" ht="16.5" spans="28:30">
      <c r="AB626" s="18"/>
      <c r="AD626" s="16"/>
    </row>
    <row r="627" ht="16.5" spans="28:30">
      <c r="AB627" s="18"/>
      <c r="AD627" s="16"/>
    </row>
    <row r="628" ht="16.5" spans="28:30">
      <c r="AB628" s="18"/>
      <c r="AD628" s="16"/>
    </row>
    <row r="629" ht="16.5" spans="28:30">
      <c r="AB629" s="18"/>
      <c r="AD629" s="16"/>
    </row>
    <row r="630" ht="16.5" spans="28:30">
      <c r="AB630" s="18"/>
      <c r="AD630" s="16"/>
    </row>
    <row r="631" ht="16.5" spans="28:30">
      <c r="AB631" s="18"/>
      <c r="AD631" s="16"/>
    </row>
    <row r="632" ht="16.5" spans="28:30">
      <c r="AB632" s="18"/>
      <c r="AD632" s="16"/>
    </row>
    <row r="633" ht="16.5" spans="28:30">
      <c r="AB633" s="18"/>
      <c r="AD633" s="16"/>
    </row>
    <row r="634" ht="16.5" spans="28:30">
      <c r="AB634" s="18"/>
      <c r="AD634" s="16"/>
    </row>
    <row r="635" ht="16.5" spans="28:30">
      <c r="AB635" s="18"/>
      <c r="AD635" s="16"/>
    </row>
    <row r="636" ht="16.5" spans="28:30">
      <c r="AB636" s="18"/>
      <c r="AD636" s="16"/>
    </row>
    <row r="637" ht="16.5" spans="28:30">
      <c r="AB637" s="18"/>
      <c r="AD637" s="16"/>
    </row>
    <row r="638" ht="16.5" spans="28:30">
      <c r="AB638" s="18"/>
      <c r="AD638" s="16"/>
    </row>
    <row r="639" ht="16.5" spans="28:30">
      <c r="AB639" s="18"/>
      <c r="AD639" s="16"/>
    </row>
    <row r="640" ht="16.5" spans="28:30">
      <c r="AB640" s="18"/>
      <c r="AD640" s="16"/>
    </row>
    <row r="641" ht="16.5" spans="28:30">
      <c r="AB641" s="18"/>
      <c r="AD641" s="16"/>
    </row>
    <row r="642" ht="16.5" spans="28:30">
      <c r="AB642" s="18"/>
      <c r="AD642" s="16"/>
    </row>
    <row r="643" ht="16.5" spans="28:30">
      <c r="AB643" s="18"/>
      <c r="AD643" s="16"/>
    </row>
    <row r="644" ht="16.5" spans="28:30">
      <c r="AB644" s="18"/>
      <c r="AD644" s="16"/>
    </row>
    <row r="645" ht="16.5" spans="28:30">
      <c r="AB645" s="18"/>
      <c r="AD645" s="16"/>
    </row>
    <row r="646" ht="16.5" spans="28:30">
      <c r="AB646" s="18"/>
      <c r="AD646" s="16"/>
    </row>
    <row r="647" ht="16.5" spans="28:30">
      <c r="AB647" s="18"/>
      <c r="AD647" s="16"/>
    </row>
    <row r="648" ht="16.5" spans="28:30">
      <c r="AB648" s="18"/>
      <c r="AD648" s="16"/>
    </row>
    <row r="649" ht="16.5" spans="28:30">
      <c r="AB649" s="18"/>
      <c r="AD649" s="16"/>
    </row>
    <row r="650" ht="16.5" spans="28:30">
      <c r="AB650" s="18"/>
      <c r="AD650" s="16"/>
    </row>
    <row r="651" ht="16.5" spans="28:30">
      <c r="AB651" s="18"/>
      <c r="AD651" s="16"/>
    </row>
    <row r="652" ht="16.5" spans="28:30">
      <c r="AB652" s="18"/>
      <c r="AD652" s="16"/>
    </row>
    <row r="653" ht="16.5" spans="28:30">
      <c r="AB653" s="18"/>
      <c r="AD653" s="16"/>
    </row>
    <row r="654" ht="16.5" spans="28:30">
      <c r="AB654" s="18"/>
      <c r="AD654" s="16"/>
    </row>
    <row r="655" ht="16.5" spans="28:30">
      <c r="AB655" s="18"/>
      <c r="AD655" s="16"/>
    </row>
    <row r="656" ht="16.5" spans="28:30">
      <c r="AB656" s="18"/>
      <c r="AD656" s="16"/>
    </row>
    <row r="657" ht="16.5" spans="28:30">
      <c r="AB657" s="18"/>
      <c r="AD657" s="16"/>
    </row>
    <row r="658" ht="16.5" spans="28:30">
      <c r="AB658" s="18"/>
      <c r="AD658" s="16"/>
    </row>
    <row r="659" ht="16.5" spans="28:30">
      <c r="AB659" s="18"/>
      <c r="AD659" s="16"/>
    </row>
    <row r="660" ht="16.5" spans="28:30">
      <c r="AB660" s="18"/>
      <c r="AD660" s="16"/>
    </row>
    <row r="661" ht="16.5" spans="28:30">
      <c r="AB661" s="18"/>
      <c r="AD661" s="16"/>
    </row>
    <row r="662" ht="16.5" spans="28:30">
      <c r="AB662" s="18"/>
      <c r="AD662" s="16"/>
    </row>
    <row r="663" ht="16.5" spans="28:30">
      <c r="AB663" s="18"/>
      <c r="AD663" s="16"/>
    </row>
    <row r="664" ht="16.5" spans="28:30">
      <c r="AB664" s="18"/>
      <c r="AD664" s="16"/>
    </row>
    <row r="665" ht="16.5" spans="28:30">
      <c r="AB665" s="18"/>
      <c r="AD665" s="16"/>
    </row>
    <row r="666" ht="16.5" spans="28:30">
      <c r="AB666" s="18"/>
      <c r="AD666" s="16"/>
    </row>
    <row r="667" ht="16.5" spans="28:30">
      <c r="AB667" s="18"/>
      <c r="AD667" s="16"/>
    </row>
    <row r="668" ht="16.5" spans="28:30">
      <c r="AB668" s="18"/>
      <c r="AD668" s="16"/>
    </row>
    <row r="669" ht="16.5" spans="28:30">
      <c r="AB669" s="18"/>
      <c r="AD669" s="16"/>
    </row>
    <row r="670" ht="16.5" spans="28:30">
      <c r="AB670" s="18"/>
      <c r="AD670" s="16"/>
    </row>
    <row r="671" ht="16.5" spans="28:30">
      <c r="AB671" s="18"/>
      <c r="AD671" s="16"/>
    </row>
    <row r="672" ht="16.5" spans="28:30">
      <c r="AB672" s="18"/>
      <c r="AD672" s="16"/>
    </row>
    <row r="673" ht="16.5" spans="28:30">
      <c r="AB673" s="18"/>
      <c r="AD673" s="16"/>
    </row>
    <row r="674" ht="16.5" spans="28:30">
      <c r="AB674" s="18"/>
      <c r="AD674" s="16"/>
    </row>
    <row r="675" ht="16.5" spans="28:30">
      <c r="AB675" s="18"/>
      <c r="AD675" s="16"/>
    </row>
    <row r="676" ht="16.5" spans="28:30">
      <c r="AB676" s="18"/>
      <c r="AD676" s="16"/>
    </row>
    <row r="677" ht="16.5" spans="28:30">
      <c r="AB677" s="18"/>
      <c r="AD677" s="16"/>
    </row>
    <row r="678" ht="16.5" spans="28:30">
      <c r="AB678" s="18"/>
      <c r="AD678" s="16"/>
    </row>
    <row r="679" ht="16.5" spans="28:30">
      <c r="AB679" s="18"/>
      <c r="AD679" s="16"/>
    </row>
    <row r="680" ht="16.5" spans="28:30">
      <c r="AB680" s="18"/>
      <c r="AD680" s="16"/>
    </row>
    <row r="681" ht="16.5" spans="28:30">
      <c r="AB681" s="18"/>
      <c r="AD681" s="16"/>
    </row>
    <row r="682" ht="16.5" spans="28:30">
      <c r="AB682" s="18"/>
      <c r="AD682" s="16"/>
    </row>
    <row r="683" ht="16.5" spans="28:30">
      <c r="AB683" s="18"/>
      <c r="AD683" s="16"/>
    </row>
    <row r="684" ht="16.5" spans="28:30">
      <c r="AB684" s="18"/>
      <c r="AD684" s="16"/>
    </row>
    <row r="685" ht="16.5" spans="28:30">
      <c r="AB685" s="18"/>
      <c r="AD685" s="16"/>
    </row>
    <row r="686" ht="16.5" spans="28:30">
      <c r="AB686" s="18"/>
      <c r="AD686" s="16"/>
    </row>
    <row r="687" ht="16.5" spans="28:30">
      <c r="AB687" s="18"/>
      <c r="AD687" s="16"/>
    </row>
    <row r="688" ht="16.5" spans="28:30">
      <c r="AB688" s="18"/>
      <c r="AD688" s="16"/>
    </row>
    <row r="689" ht="16.5" spans="28:30">
      <c r="AB689" s="18"/>
      <c r="AD689" s="16"/>
    </row>
    <row r="690" ht="16.5" spans="28:30">
      <c r="AB690" s="18"/>
      <c r="AD690" s="16"/>
    </row>
    <row r="691" ht="16.5" spans="28:30">
      <c r="AB691" s="18"/>
      <c r="AD691" s="16"/>
    </row>
    <row r="692" ht="16.5" spans="28:30">
      <c r="AB692" s="18"/>
      <c r="AD692" s="16"/>
    </row>
    <row r="693" ht="16.5" spans="28:30">
      <c r="AB693" s="18"/>
      <c r="AD693" s="16"/>
    </row>
    <row r="694" ht="16.5" spans="28:30">
      <c r="AB694" s="18"/>
      <c r="AD694" s="16"/>
    </row>
    <row r="695" ht="16.5" spans="28:30">
      <c r="AB695" s="18"/>
      <c r="AD695" s="16"/>
    </row>
    <row r="696" ht="16.5" spans="28:30">
      <c r="AB696" s="18"/>
      <c r="AD696" s="16"/>
    </row>
    <row r="697" ht="16.5" spans="28:30">
      <c r="AB697" s="18"/>
      <c r="AD697" s="16"/>
    </row>
    <row r="698" ht="16.5" spans="28:30">
      <c r="AB698" s="18"/>
      <c r="AD698" s="16"/>
    </row>
    <row r="699" ht="16.5" spans="28:30">
      <c r="AB699" s="18"/>
      <c r="AD699" s="16"/>
    </row>
    <row r="700" ht="16.5" spans="28:30">
      <c r="AB700" s="18"/>
      <c r="AD700" s="16"/>
    </row>
    <row r="701" ht="16.5" spans="28:30">
      <c r="AB701" s="18"/>
      <c r="AD701" s="16"/>
    </row>
    <row r="702" ht="16.5" spans="28:30">
      <c r="AB702" s="18"/>
      <c r="AD702" s="16"/>
    </row>
    <row r="703" ht="16.5" spans="28:30">
      <c r="AB703" s="18"/>
      <c r="AD703" s="16"/>
    </row>
    <row r="704" ht="16.5" spans="28:30">
      <c r="AB704" s="18"/>
      <c r="AD704" s="16"/>
    </row>
    <row r="705" ht="16.5" spans="28:30">
      <c r="AB705" s="18"/>
      <c r="AD705" s="16"/>
    </row>
    <row r="706" ht="16.5" spans="28:30">
      <c r="AB706" s="18"/>
      <c r="AD706" s="16"/>
    </row>
    <row r="707" ht="16.5" spans="28:30">
      <c r="AB707" s="18"/>
      <c r="AD707" s="16"/>
    </row>
    <row r="708" ht="16.5" spans="28:30">
      <c r="AB708" s="18"/>
      <c r="AD708" s="16"/>
    </row>
    <row r="709" ht="16.5" spans="28:30">
      <c r="AB709" s="18"/>
      <c r="AD709" s="16"/>
    </row>
    <row r="710" ht="16.5" spans="28:30">
      <c r="AB710" s="18"/>
      <c r="AD710" s="16"/>
    </row>
    <row r="711" ht="16.5" spans="28:30">
      <c r="AB711" s="18"/>
      <c r="AD711" s="16"/>
    </row>
    <row r="712" ht="16.5" spans="28:30">
      <c r="AB712" s="18"/>
      <c r="AD712" s="16"/>
    </row>
    <row r="713" ht="16.5" spans="28:30">
      <c r="AB713" s="18"/>
      <c r="AD713" s="16"/>
    </row>
    <row r="714" ht="16.5" spans="28:30">
      <c r="AB714" s="18"/>
      <c r="AD714" s="16"/>
    </row>
    <row r="715" ht="16.5" spans="28:30">
      <c r="AB715" s="18"/>
      <c r="AD715" s="16"/>
    </row>
    <row r="716" ht="16.5" spans="28:30">
      <c r="AB716" s="18"/>
      <c r="AD716" s="16"/>
    </row>
    <row r="717" ht="16.5" spans="28:30">
      <c r="AB717" s="18"/>
      <c r="AD717" s="16"/>
    </row>
    <row r="718" ht="16.5" spans="28:30">
      <c r="AB718" s="18"/>
      <c r="AD718" s="16"/>
    </row>
    <row r="719" ht="16.5" spans="28:30">
      <c r="AB719" s="18"/>
      <c r="AD719" s="16"/>
    </row>
    <row r="720" ht="16.5" spans="28:30">
      <c r="AB720" s="18"/>
      <c r="AD720" s="16"/>
    </row>
    <row r="721" ht="16.5" spans="28:30">
      <c r="AB721" s="18"/>
      <c r="AD721" s="16"/>
    </row>
    <row r="722" ht="16.5" spans="28:30">
      <c r="AB722" s="18"/>
      <c r="AD722" s="16"/>
    </row>
    <row r="723" ht="16.5" spans="28:30">
      <c r="AB723" s="18"/>
      <c r="AD723" s="16"/>
    </row>
    <row r="724" ht="16.5" spans="28:30">
      <c r="AB724" s="18"/>
      <c r="AD724" s="16"/>
    </row>
    <row r="725" ht="16.5" spans="28:30">
      <c r="AB725" s="18"/>
      <c r="AD725" s="16"/>
    </row>
    <row r="726" ht="16.5" spans="28:30">
      <c r="AB726" s="18"/>
      <c r="AD726" s="16"/>
    </row>
    <row r="727" ht="16.5" spans="28:30">
      <c r="AB727" s="18"/>
      <c r="AD727" s="16"/>
    </row>
    <row r="728" ht="16.5" spans="28:30">
      <c r="AB728" s="18"/>
      <c r="AD728" s="16"/>
    </row>
    <row r="729" ht="16.5" spans="28:30">
      <c r="AB729" s="18"/>
      <c r="AD729" s="16"/>
    </row>
    <row r="730" ht="16.5" spans="28:30">
      <c r="AB730" s="18"/>
      <c r="AD730" s="16"/>
    </row>
    <row r="731" ht="16.5" spans="28:30">
      <c r="AB731" s="18"/>
      <c r="AD731" s="16"/>
    </row>
    <row r="732" ht="16.5" spans="28:30">
      <c r="AB732" s="18"/>
      <c r="AD732" s="16"/>
    </row>
    <row r="733" ht="16.5" spans="28:30">
      <c r="AB733" s="18"/>
      <c r="AD733" s="16"/>
    </row>
    <row r="734" ht="16.5" spans="28:30">
      <c r="AB734" s="18"/>
      <c r="AD734" s="16"/>
    </row>
    <row r="735" ht="16.5" spans="28:30">
      <c r="AB735" s="18"/>
      <c r="AD735" s="16"/>
    </row>
    <row r="736" ht="16.5" spans="28:30">
      <c r="AB736" s="18"/>
      <c r="AD736" s="16"/>
    </row>
    <row r="737" ht="16.5" spans="28:30">
      <c r="AB737" s="18"/>
      <c r="AD737" s="16"/>
    </row>
    <row r="738" ht="16.5" spans="28:30">
      <c r="AB738" s="18"/>
      <c r="AD738" s="16"/>
    </row>
    <row r="739" ht="16.5" spans="28:30">
      <c r="AB739" s="18"/>
      <c r="AD739" s="16"/>
    </row>
    <row r="740" ht="16.5" spans="28:30">
      <c r="AB740" s="18"/>
      <c r="AD740" s="16"/>
    </row>
    <row r="741" ht="16.5" spans="28:30">
      <c r="AB741" s="18"/>
      <c r="AD741" s="16"/>
    </row>
    <row r="742" ht="16.5" spans="28:30">
      <c r="AB742" s="18"/>
      <c r="AD742" s="16"/>
    </row>
    <row r="743" ht="16.5" spans="28:30">
      <c r="AB743" s="18"/>
      <c r="AD743" s="16"/>
    </row>
    <row r="744" ht="16.5" spans="28:30">
      <c r="AB744" s="18"/>
      <c r="AD744" s="16"/>
    </row>
    <row r="745" ht="16.5" spans="28:30">
      <c r="AB745" s="18"/>
      <c r="AD745" s="16"/>
    </row>
    <row r="746" ht="16.5" spans="28:30">
      <c r="AB746" s="18"/>
      <c r="AD746" s="16"/>
    </row>
    <row r="747" ht="16.5" spans="28:30">
      <c r="AB747" s="18"/>
      <c r="AD747" s="16"/>
    </row>
    <row r="748" ht="16.5" spans="28:30">
      <c r="AB748" s="18"/>
      <c r="AD748" s="16"/>
    </row>
    <row r="749" ht="16.5" spans="28:30">
      <c r="AB749" s="18"/>
      <c r="AD749" s="16"/>
    </row>
    <row r="750" ht="16.5" spans="28:30">
      <c r="AB750" s="18"/>
      <c r="AD750" s="16"/>
    </row>
    <row r="751" ht="16.5" spans="28:30">
      <c r="AB751" s="18"/>
      <c r="AD751" s="16"/>
    </row>
    <row r="752" ht="16.5" spans="28:30">
      <c r="AB752" s="18"/>
      <c r="AD752" s="16"/>
    </row>
    <row r="753" ht="16.5" spans="28:30">
      <c r="AB753" s="18"/>
      <c r="AD753" s="16"/>
    </row>
    <row r="754" ht="16.5" spans="28:30">
      <c r="AB754" s="18"/>
      <c r="AD754" s="16"/>
    </row>
    <row r="755" ht="16.5" spans="28:30">
      <c r="AB755" s="18"/>
      <c r="AD755" s="16"/>
    </row>
    <row r="756" ht="16.5" spans="28:30">
      <c r="AB756" s="18"/>
      <c r="AD756" s="16"/>
    </row>
    <row r="757" ht="16.5" spans="28:30">
      <c r="AB757" s="18"/>
      <c r="AD757" s="16"/>
    </row>
    <row r="758" ht="16.5" spans="28:30">
      <c r="AB758" s="18"/>
      <c r="AD758" s="16"/>
    </row>
    <row r="759" ht="16.5" spans="28:30">
      <c r="AB759" s="18"/>
      <c r="AD759" s="16"/>
    </row>
    <row r="760" ht="16.5" spans="28:30">
      <c r="AB760" s="18"/>
      <c r="AD760" s="16"/>
    </row>
    <row r="761" ht="16.5" spans="28:30">
      <c r="AB761" s="18"/>
      <c r="AD761" s="16"/>
    </row>
    <row r="762" ht="16.5" spans="28:30">
      <c r="AB762" s="18"/>
      <c r="AD762" s="16"/>
    </row>
    <row r="763" ht="16.5" spans="28:30">
      <c r="AB763" s="18"/>
      <c r="AD763" s="16"/>
    </row>
    <row r="764" ht="16.5" spans="28:30">
      <c r="AB764" s="18"/>
      <c r="AD764" s="16"/>
    </row>
    <row r="765" ht="16.5" spans="28:30">
      <c r="AB765" s="18"/>
      <c r="AD765" s="16"/>
    </row>
    <row r="766" ht="16.5" spans="28:30">
      <c r="AB766" s="18"/>
      <c r="AD766" s="16"/>
    </row>
    <row r="767" ht="16.5" spans="28:30">
      <c r="AB767" s="18"/>
      <c r="AD767" s="16"/>
    </row>
    <row r="768" ht="16.5" spans="28:30">
      <c r="AB768" s="18"/>
      <c r="AD768" s="16"/>
    </row>
    <row r="769" ht="16.5" spans="28:30">
      <c r="AB769" s="18"/>
      <c r="AD769" s="16"/>
    </row>
    <row r="770" ht="16.5" spans="28:30">
      <c r="AB770" s="18"/>
      <c r="AD770" s="16"/>
    </row>
    <row r="771" ht="16.5" spans="28:30">
      <c r="AB771" s="18"/>
      <c r="AD771" s="16"/>
    </row>
    <row r="772" ht="16.5" spans="28:30">
      <c r="AB772" s="18"/>
      <c r="AD772" s="16"/>
    </row>
    <row r="773" ht="16.5" spans="28:30">
      <c r="AB773" s="18"/>
      <c r="AD773" s="16"/>
    </row>
    <row r="774" ht="16.5" spans="28:30">
      <c r="AB774" s="18"/>
      <c r="AD774" s="16"/>
    </row>
    <row r="775" ht="16.5" spans="28:30">
      <c r="AB775" s="18"/>
      <c r="AD775" s="16"/>
    </row>
    <row r="776" ht="16.5" spans="28:30">
      <c r="AB776" s="18"/>
      <c r="AD776" s="16"/>
    </row>
    <row r="777" ht="16.5" spans="28:30">
      <c r="AB777" s="18"/>
      <c r="AD777" s="16"/>
    </row>
    <row r="778" ht="16.5" spans="28:30">
      <c r="AB778" s="18"/>
      <c r="AD778" s="16"/>
    </row>
    <row r="779" ht="16.5" spans="28:30">
      <c r="AB779" s="18"/>
      <c r="AD779" s="16"/>
    </row>
    <row r="780" ht="16.5" spans="28:30">
      <c r="AB780" s="18"/>
      <c r="AD780" s="16"/>
    </row>
    <row r="781" ht="16.5" spans="28:30">
      <c r="AB781" s="18"/>
      <c r="AD781" s="16"/>
    </row>
    <row r="782" ht="16.5" spans="28:30">
      <c r="AB782" s="18"/>
      <c r="AD782" s="16"/>
    </row>
    <row r="783" ht="16.5" spans="28:30">
      <c r="AB783" s="18"/>
      <c r="AD783" s="16"/>
    </row>
    <row r="784" ht="16.5" spans="28:30">
      <c r="AB784" s="18"/>
      <c r="AD784" s="16"/>
    </row>
    <row r="785" ht="16.5" spans="28:30">
      <c r="AB785" s="18"/>
      <c r="AD785" s="16"/>
    </row>
    <row r="786" ht="16.5" spans="28:30">
      <c r="AB786" s="18"/>
      <c r="AD786" s="16"/>
    </row>
    <row r="787" ht="16.5" spans="28:30">
      <c r="AB787" s="18"/>
      <c r="AD787" s="16"/>
    </row>
    <row r="788" ht="16.5" spans="28:30">
      <c r="AB788" s="18"/>
      <c r="AD788" s="16"/>
    </row>
    <row r="789" ht="16.5" spans="28:30">
      <c r="AB789" s="18"/>
      <c r="AD789" s="16"/>
    </row>
    <row r="790" ht="16.5" spans="28:30">
      <c r="AB790" s="18"/>
      <c r="AD790" s="16"/>
    </row>
    <row r="791" ht="16.5" spans="28:30">
      <c r="AB791" s="18"/>
      <c r="AD791" s="16"/>
    </row>
    <row r="792" ht="16.5" spans="28:30">
      <c r="AB792" s="18"/>
      <c r="AD792" s="16"/>
    </row>
    <row r="793" ht="16.5" spans="28:30">
      <c r="AB793" s="18"/>
      <c r="AD793" s="16"/>
    </row>
    <row r="794" ht="16.5" spans="28:30">
      <c r="AB794" s="18"/>
      <c r="AD794" s="16"/>
    </row>
    <row r="795" ht="16.5" spans="28:30">
      <c r="AB795" s="18"/>
      <c r="AD795" s="16"/>
    </row>
    <row r="796" ht="16.5" spans="28:30">
      <c r="AB796" s="18"/>
      <c r="AD796" s="16"/>
    </row>
    <row r="797" ht="16.5" spans="28:30">
      <c r="AB797" s="18"/>
      <c r="AD797" s="16"/>
    </row>
    <row r="798" ht="16.5" spans="28:30">
      <c r="AB798" s="18"/>
      <c r="AD798" s="16"/>
    </row>
    <row r="799" ht="16.5" spans="28:30">
      <c r="AB799" s="18"/>
      <c r="AD799" s="16"/>
    </row>
    <row r="800" ht="16.5" spans="28:30">
      <c r="AB800" s="18"/>
      <c r="AD800" s="16"/>
    </row>
    <row r="801" ht="16.5" spans="28:30">
      <c r="AB801" s="18"/>
      <c r="AD801" s="16"/>
    </row>
    <row r="802" ht="16.5" spans="28:30">
      <c r="AB802" s="18"/>
      <c r="AD802" s="16"/>
    </row>
    <row r="803" ht="16.5" spans="28:30">
      <c r="AB803" s="18"/>
      <c r="AD803" s="16"/>
    </row>
    <row r="804" ht="16.5" spans="28:30">
      <c r="AB804" s="18"/>
      <c r="AD804" s="16"/>
    </row>
    <row r="805" ht="16.5" spans="28:30">
      <c r="AB805" s="18"/>
      <c r="AD805" s="16"/>
    </row>
    <row r="806" ht="16.5" spans="28:30">
      <c r="AB806" s="18"/>
      <c r="AD806" s="16"/>
    </row>
    <row r="807" ht="16.5" spans="28:30">
      <c r="AB807" s="18"/>
      <c r="AD807" s="16"/>
    </row>
    <row r="808" ht="16.5" spans="28:30">
      <c r="AB808" s="18"/>
      <c r="AD808" s="16"/>
    </row>
    <row r="809" ht="16.5" spans="28:30">
      <c r="AB809" s="18"/>
      <c r="AD809" s="16"/>
    </row>
    <row r="810" ht="16.5" spans="28:30">
      <c r="AB810" s="18"/>
      <c r="AD810" s="16"/>
    </row>
    <row r="811" ht="16.5" spans="28:30">
      <c r="AB811" s="18"/>
      <c r="AD811" s="16"/>
    </row>
    <row r="812" ht="16.5" spans="28:30">
      <c r="AB812" s="18"/>
      <c r="AD812" s="16"/>
    </row>
    <row r="813" ht="16.5" spans="28:30">
      <c r="AB813" s="18"/>
      <c r="AD813" s="16"/>
    </row>
    <row r="814" ht="16.5" spans="28:30">
      <c r="AB814" s="18"/>
      <c r="AD814" s="16"/>
    </row>
    <row r="815" ht="16.5" spans="28:30">
      <c r="AB815" s="18"/>
      <c r="AD815" s="16"/>
    </row>
    <row r="816" ht="16.5" spans="28:30">
      <c r="AB816" s="18"/>
      <c r="AD816" s="16"/>
    </row>
    <row r="817" ht="16.5" spans="28:30">
      <c r="AB817" s="18"/>
      <c r="AD817" s="16"/>
    </row>
    <row r="818" ht="16.5" spans="28:30">
      <c r="AB818" s="18"/>
      <c r="AD818" s="16"/>
    </row>
    <row r="819" ht="16.5" spans="28:30">
      <c r="AB819" s="18"/>
      <c r="AD819" s="16"/>
    </row>
    <row r="820" ht="16.5" spans="28:30">
      <c r="AB820" s="18"/>
      <c r="AD820" s="16"/>
    </row>
    <row r="821" ht="16.5" spans="28:30">
      <c r="AB821" s="18"/>
      <c r="AD821" s="16"/>
    </row>
    <row r="822" ht="16.5" spans="28:30">
      <c r="AB822" s="18"/>
      <c r="AD822" s="16"/>
    </row>
    <row r="823" ht="16.5" spans="28:30">
      <c r="AB823" s="18"/>
      <c r="AD823" s="16"/>
    </row>
    <row r="824" ht="16.5" spans="28:30">
      <c r="AB824" s="18"/>
      <c r="AD824" s="16"/>
    </row>
    <row r="825" ht="16.5" spans="28:30">
      <c r="AB825" s="18"/>
      <c r="AD825" s="16"/>
    </row>
    <row r="826" ht="16.5" spans="28:30">
      <c r="AB826" s="18"/>
      <c r="AD826" s="16"/>
    </row>
    <row r="827" ht="16.5" spans="28:30">
      <c r="AB827" s="18"/>
      <c r="AD827" s="16"/>
    </row>
    <row r="828" ht="16.5" spans="28:30">
      <c r="AB828" s="18"/>
      <c r="AD828" s="16"/>
    </row>
    <row r="829" ht="16.5" spans="28:30">
      <c r="AB829" s="18"/>
      <c r="AD829" s="16"/>
    </row>
    <row r="830" ht="16.5" spans="28:30">
      <c r="AB830" s="18"/>
      <c r="AD830" s="16"/>
    </row>
    <row r="831" ht="16.5" spans="28:30">
      <c r="AB831" s="18"/>
      <c r="AD831" s="16"/>
    </row>
    <row r="832" ht="16.5" spans="28:30">
      <c r="AB832" s="18"/>
      <c r="AD832" s="16"/>
    </row>
    <row r="833" ht="16.5" spans="28:30">
      <c r="AB833" s="18"/>
      <c r="AD833" s="16"/>
    </row>
    <row r="834" ht="16.5" spans="28:30">
      <c r="AB834" s="18"/>
      <c r="AD834" s="16"/>
    </row>
    <row r="835" ht="16.5" spans="28:30">
      <c r="AB835" s="18"/>
      <c r="AD835" s="16"/>
    </row>
    <row r="836" ht="16.5" spans="28:30">
      <c r="AB836" s="18"/>
      <c r="AD836" s="16"/>
    </row>
    <row r="837" ht="16.5" spans="28:30">
      <c r="AB837" s="18"/>
      <c r="AD837" s="16"/>
    </row>
    <row r="838" ht="16.5" spans="28:30">
      <c r="AB838" s="18"/>
      <c r="AD838" s="16"/>
    </row>
    <row r="839" ht="16.5" spans="28:30">
      <c r="AB839" s="18"/>
      <c r="AD839" s="16"/>
    </row>
    <row r="840" ht="16.5" spans="28:30">
      <c r="AB840" s="18"/>
      <c r="AD840" s="16"/>
    </row>
    <row r="841" ht="16.5" spans="28:30">
      <c r="AB841" s="18"/>
      <c r="AD841" s="16"/>
    </row>
    <row r="842" ht="16.5" spans="28:30">
      <c r="AB842" s="18"/>
      <c r="AD842" s="16"/>
    </row>
    <row r="843" ht="16.5" spans="28:30">
      <c r="AB843" s="18"/>
      <c r="AD843" s="16"/>
    </row>
    <row r="844" ht="16.5" spans="28:30">
      <c r="AB844" s="18"/>
      <c r="AD844" s="16"/>
    </row>
    <row r="845" ht="16.5" spans="28:30">
      <c r="AB845" s="18"/>
      <c r="AD845" s="16"/>
    </row>
    <row r="846" ht="16.5" spans="28:30">
      <c r="AB846" s="18"/>
      <c r="AD846" s="16"/>
    </row>
    <row r="847" ht="16.5" spans="28:30">
      <c r="AB847" s="18"/>
      <c r="AD847" s="16"/>
    </row>
    <row r="848" ht="16.5" spans="28:30">
      <c r="AB848" s="18"/>
      <c r="AD848" s="16"/>
    </row>
    <row r="849" ht="16.5" spans="28:30">
      <c r="AB849" s="18"/>
      <c r="AD849" s="16"/>
    </row>
    <row r="850" ht="16.5" spans="28:30">
      <c r="AB850" s="18"/>
      <c r="AD850" s="16"/>
    </row>
    <row r="851" ht="16.5" spans="28:30">
      <c r="AB851" s="18"/>
      <c r="AD851" s="16"/>
    </row>
    <row r="852" ht="16.5" spans="28:30">
      <c r="AB852" s="18"/>
      <c r="AD852" s="16"/>
    </row>
    <row r="853" ht="16.5" spans="28:30">
      <c r="AB853" s="18"/>
      <c r="AD853" s="16"/>
    </row>
    <row r="854" ht="16.5" spans="28:30">
      <c r="AB854" s="18"/>
      <c r="AD854" s="16"/>
    </row>
    <row r="855" ht="16.5" spans="28:30">
      <c r="AB855" s="18"/>
      <c r="AD855" s="16"/>
    </row>
    <row r="856" ht="16.5" spans="28:30">
      <c r="AB856" s="18"/>
      <c r="AD856" s="16"/>
    </row>
    <row r="857" ht="16.5" spans="28:30">
      <c r="AB857" s="18"/>
      <c r="AD857" s="16"/>
    </row>
    <row r="858" ht="16.5" spans="28:30">
      <c r="AB858" s="18"/>
      <c r="AD858" s="16"/>
    </row>
    <row r="859" ht="16.5" spans="28:30">
      <c r="AB859" s="18"/>
      <c r="AD859" s="16"/>
    </row>
    <row r="860" ht="16.5" spans="28:30">
      <c r="AB860" s="18"/>
      <c r="AD860" s="16"/>
    </row>
    <row r="861" ht="16.5" spans="28:30">
      <c r="AB861" s="18"/>
      <c r="AD861" s="16"/>
    </row>
    <row r="862" ht="16.5" spans="28:30">
      <c r="AB862" s="18"/>
      <c r="AD862" s="16"/>
    </row>
    <row r="863" ht="16.5" spans="28:30">
      <c r="AB863" s="18"/>
      <c r="AD863" s="16"/>
    </row>
    <row r="864" ht="16.5" spans="28:30">
      <c r="AB864" s="18"/>
      <c r="AD864" s="16"/>
    </row>
    <row r="865" ht="16.5" spans="28:30">
      <c r="AB865" s="18"/>
      <c r="AD865" s="16"/>
    </row>
    <row r="866" ht="16.5" spans="28:30">
      <c r="AB866" s="18"/>
      <c r="AD866" s="16"/>
    </row>
    <row r="867" ht="16.5" spans="28:30">
      <c r="AB867" s="18"/>
      <c r="AD867" s="16"/>
    </row>
    <row r="868" ht="16.5" spans="28:30">
      <c r="AB868" s="18"/>
      <c r="AD868" s="16"/>
    </row>
    <row r="869" ht="16.5" spans="28:30">
      <c r="AB869" s="18"/>
      <c r="AD869" s="16"/>
    </row>
    <row r="870" ht="16.5" spans="28:30">
      <c r="AB870" s="18"/>
      <c r="AD870" s="16"/>
    </row>
    <row r="871" ht="16.5" spans="28:30">
      <c r="AB871" s="18"/>
      <c r="AD871" s="16"/>
    </row>
    <row r="872" ht="16.5" spans="28:30">
      <c r="AB872" s="18"/>
      <c r="AD872" s="16"/>
    </row>
    <row r="873" ht="16.5" spans="28:30">
      <c r="AB873" s="18"/>
      <c r="AD873" s="16"/>
    </row>
    <row r="874" ht="16.5" spans="28:30">
      <c r="AB874" s="18"/>
      <c r="AD874" s="16"/>
    </row>
    <row r="875" ht="16.5" spans="28:30">
      <c r="AB875" s="18"/>
      <c r="AD875" s="16"/>
    </row>
    <row r="876" ht="16.5" spans="28:30">
      <c r="AB876" s="18"/>
      <c r="AD876" s="16"/>
    </row>
    <row r="877" ht="16.5" spans="28:30">
      <c r="AB877" s="18"/>
      <c r="AD877" s="16"/>
    </row>
    <row r="878" ht="16.5" spans="28:30">
      <c r="AB878" s="18"/>
      <c r="AD878" s="16"/>
    </row>
    <row r="879" ht="16.5" spans="28:30">
      <c r="AB879" s="18"/>
      <c r="AD879" s="16"/>
    </row>
    <row r="880" ht="16.5" spans="28:30">
      <c r="AB880" s="18"/>
      <c r="AD880" s="16"/>
    </row>
    <row r="881" ht="16.5" spans="28:30">
      <c r="AB881" s="18"/>
      <c r="AD881" s="16"/>
    </row>
    <row r="882" ht="16.5" spans="28:30">
      <c r="AB882" s="18"/>
      <c r="AD882" s="16"/>
    </row>
    <row r="883" ht="16.5" spans="28:30">
      <c r="AB883" s="18"/>
      <c r="AD883" s="16"/>
    </row>
    <row r="884" ht="16.5" spans="28:30">
      <c r="AB884" s="18"/>
      <c r="AD884" s="16"/>
    </row>
    <row r="885" ht="16.5" spans="28:30">
      <c r="AB885" s="18"/>
      <c r="AD885" s="16"/>
    </row>
    <row r="886" ht="16.5" spans="28:30">
      <c r="AB886" s="18"/>
      <c r="AD886" s="16"/>
    </row>
    <row r="887" ht="16.5" spans="28:30">
      <c r="AB887" s="18"/>
      <c r="AD887" s="16"/>
    </row>
    <row r="888" ht="16.5" spans="28:30">
      <c r="AB888" s="18"/>
      <c r="AD888" s="16"/>
    </row>
    <row r="889" ht="16.5" spans="28:30">
      <c r="AB889" s="18"/>
      <c r="AD889" s="16"/>
    </row>
    <row r="890" ht="16.5" spans="28:30">
      <c r="AB890" s="18"/>
      <c r="AD890" s="16"/>
    </row>
    <row r="891" ht="16.5" spans="28:30">
      <c r="AB891" s="18"/>
      <c r="AD891" s="16"/>
    </row>
    <row r="892" ht="16.5" spans="28:30">
      <c r="AB892" s="18"/>
      <c r="AD892" s="16"/>
    </row>
    <row r="893" ht="16.5" spans="28:30">
      <c r="AB893" s="18"/>
      <c r="AD893" s="16"/>
    </row>
    <row r="894" ht="16.5" spans="28:30">
      <c r="AB894" s="18"/>
      <c r="AD894" s="16"/>
    </row>
    <row r="895" ht="16.5" spans="28:30">
      <c r="AB895" s="18"/>
      <c r="AD895" s="16"/>
    </row>
    <row r="896" ht="16.5" spans="28:30">
      <c r="AB896" s="18"/>
      <c r="AD896" s="16"/>
    </row>
    <row r="897" ht="16.5" spans="28:30">
      <c r="AB897" s="18"/>
      <c r="AD897" s="16"/>
    </row>
    <row r="898" ht="16.5" spans="28:30">
      <c r="AB898" s="18"/>
      <c r="AD898" s="16"/>
    </row>
    <row r="899" ht="16.5" spans="28:30">
      <c r="AB899" s="18"/>
      <c r="AD899" s="16"/>
    </row>
    <row r="900" ht="16.5" spans="28:30">
      <c r="AB900" s="18"/>
      <c r="AD900" s="16"/>
    </row>
    <row r="901" ht="16.5" spans="28:30">
      <c r="AB901" s="18"/>
      <c r="AD901" s="16"/>
    </row>
    <row r="902" ht="16.5" spans="28:30">
      <c r="AB902" s="18"/>
      <c r="AD902" s="16"/>
    </row>
    <row r="903" ht="16.5" spans="28:30">
      <c r="AB903" s="18"/>
      <c r="AD903" s="16"/>
    </row>
    <row r="904" ht="16.5" spans="28:30">
      <c r="AB904" s="18"/>
      <c r="AD904" s="16"/>
    </row>
    <row r="905" ht="16.5" spans="28:30">
      <c r="AB905" s="18"/>
      <c r="AD905" s="16"/>
    </row>
    <row r="906" ht="16.5" spans="28:30">
      <c r="AB906" s="18"/>
      <c r="AD906" s="16"/>
    </row>
    <row r="907" ht="16.5" spans="28:30">
      <c r="AB907" s="18"/>
      <c r="AD907" s="16"/>
    </row>
    <row r="908" ht="16.5" spans="28:30">
      <c r="AB908" s="18"/>
      <c r="AD908" s="16"/>
    </row>
    <row r="909" ht="16.5" spans="28:30">
      <c r="AB909" s="18"/>
      <c r="AD909" s="16"/>
    </row>
    <row r="910" ht="16.5" spans="28:30">
      <c r="AB910" s="18"/>
      <c r="AD910" s="16"/>
    </row>
    <row r="911" ht="16.5" spans="28:30">
      <c r="AB911" s="18"/>
      <c r="AD911" s="16"/>
    </row>
    <row r="912" ht="16.5" spans="28:30">
      <c r="AB912" s="18"/>
      <c r="AD912" s="16"/>
    </row>
    <row r="913" ht="16.5" spans="28:30">
      <c r="AB913" s="18"/>
      <c r="AD913" s="16"/>
    </row>
    <row r="914" ht="16.5" spans="28:30">
      <c r="AB914" s="18"/>
      <c r="AD914" s="16"/>
    </row>
    <row r="915" ht="16.5" spans="28:30">
      <c r="AB915" s="18"/>
      <c r="AD915" s="16"/>
    </row>
    <row r="916" ht="16.5" spans="28:30">
      <c r="AB916" s="18"/>
      <c r="AD916" s="16"/>
    </row>
    <row r="917" ht="16.5" spans="28:30">
      <c r="AB917" s="18"/>
      <c r="AD917" s="16"/>
    </row>
    <row r="918" ht="16.5" spans="28:30">
      <c r="AB918" s="18"/>
      <c r="AD918" s="16"/>
    </row>
    <row r="919" ht="16.5" spans="28:30">
      <c r="AB919" s="18"/>
      <c r="AD919" s="16"/>
    </row>
    <row r="920" ht="16.5" spans="28:30">
      <c r="AB920" s="18"/>
      <c r="AD920" s="16"/>
    </row>
    <row r="921" ht="16.5" spans="28:30">
      <c r="AB921" s="18"/>
      <c r="AD921" s="16"/>
    </row>
    <row r="922" ht="16.5" spans="28:30">
      <c r="AB922" s="18"/>
      <c r="AD922" s="16"/>
    </row>
    <row r="923" ht="16.5" spans="28:30">
      <c r="AB923" s="18"/>
      <c r="AD923" s="16"/>
    </row>
    <row r="924" ht="16.5" spans="28:30">
      <c r="AB924" s="18"/>
      <c r="AD924" s="16"/>
    </row>
    <row r="925" ht="16.5" spans="28:30">
      <c r="AB925" s="18"/>
      <c r="AD925" s="16"/>
    </row>
    <row r="926" ht="16.5" spans="28:30">
      <c r="AB926" s="18"/>
      <c r="AD926" s="16"/>
    </row>
    <row r="927" ht="16.5" spans="28:30">
      <c r="AB927" s="18"/>
      <c r="AD927" s="16"/>
    </row>
    <row r="928" ht="16.5" spans="28:30">
      <c r="AB928" s="18"/>
      <c r="AD928" s="16"/>
    </row>
    <row r="929" ht="16.5" spans="28:30">
      <c r="AB929" s="18"/>
      <c r="AD929" s="16"/>
    </row>
    <row r="930" ht="16.5" spans="28:30">
      <c r="AB930" s="18"/>
      <c r="AD930" s="16"/>
    </row>
    <row r="931" ht="16.5" spans="28:30">
      <c r="AB931" s="18"/>
      <c r="AD931" s="16"/>
    </row>
    <row r="932" ht="16.5" spans="28:30">
      <c r="AB932" s="18"/>
      <c r="AD932" s="16"/>
    </row>
    <row r="933" ht="16.5" spans="28:30">
      <c r="AB933" s="18"/>
      <c r="AD933" s="16"/>
    </row>
    <row r="934" ht="16.5" spans="28:30">
      <c r="AB934" s="18"/>
      <c r="AD934" s="16"/>
    </row>
    <row r="935" ht="16.5" spans="28:30">
      <c r="AB935" s="18"/>
      <c r="AD935" s="16"/>
    </row>
    <row r="936" ht="16.5" spans="28:30">
      <c r="AB936" s="18"/>
      <c r="AD936" s="16"/>
    </row>
    <row r="937" ht="16.5" spans="28:30">
      <c r="AB937" s="18"/>
      <c r="AD937" s="16"/>
    </row>
    <row r="938" ht="16.5" spans="28:30">
      <c r="AB938" s="18"/>
      <c r="AD938" s="16"/>
    </row>
    <row r="939" ht="16.5" spans="28:30">
      <c r="AB939" s="18"/>
      <c r="AD939" s="16"/>
    </row>
    <row r="940" ht="16.5" spans="28:30">
      <c r="AB940" s="18"/>
      <c r="AD940" s="16"/>
    </row>
    <row r="941" ht="16.5" spans="28:30">
      <c r="AB941" s="18"/>
      <c r="AD941" s="16"/>
    </row>
    <row r="942" ht="16.5" spans="28:30">
      <c r="AB942" s="18"/>
      <c r="AD942" s="16"/>
    </row>
    <row r="943" ht="16.5" spans="28:30">
      <c r="AB943" s="18"/>
      <c r="AD943" s="16"/>
    </row>
    <row r="944" ht="16.5" spans="28:30">
      <c r="AB944" s="18"/>
      <c r="AD944" s="16"/>
    </row>
    <row r="945" ht="16.5" spans="28:30">
      <c r="AB945" s="18"/>
      <c r="AD945" s="16"/>
    </row>
    <row r="946" ht="16.5" spans="28:30">
      <c r="AB946" s="18"/>
      <c r="AD946" s="16"/>
    </row>
    <row r="947" ht="16.5" spans="28:30">
      <c r="AB947" s="18"/>
      <c r="AD947" s="16"/>
    </row>
    <row r="948" ht="16.5" spans="28:30">
      <c r="AB948" s="18"/>
      <c r="AD948" s="16"/>
    </row>
    <row r="949" ht="16.5" spans="28:30">
      <c r="AB949" s="18"/>
      <c r="AD949" s="16"/>
    </row>
    <row r="950" ht="16.5" spans="28:30">
      <c r="AB950" s="18"/>
      <c r="AD950" s="16"/>
    </row>
    <row r="951" ht="16.5" spans="28:30">
      <c r="AB951" s="18"/>
      <c r="AD951" s="16"/>
    </row>
    <row r="952" ht="16.5" spans="28:30">
      <c r="AB952" s="18"/>
      <c r="AD952" s="16"/>
    </row>
    <row r="953" ht="16.5" spans="28:30">
      <c r="AB953" s="18"/>
      <c r="AD953" s="16"/>
    </row>
    <row r="954" ht="16.5" spans="28:30">
      <c r="AB954" s="18"/>
      <c r="AD954" s="16"/>
    </row>
    <row r="955" ht="16.5" spans="28:30">
      <c r="AB955" s="18"/>
      <c r="AD955" s="16"/>
    </row>
    <row r="956" ht="16.5" spans="28:30">
      <c r="AB956" s="18"/>
      <c r="AD956" s="16"/>
    </row>
    <row r="957" ht="16.5" spans="28:30">
      <c r="AB957" s="18"/>
      <c r="AD957" s="16"/>
    </row>
    <row r="958" ht="16.5" spans="28:30">
      <c r="AB958" s="18"/>
      <c r="AD958" s="16"/>
    </row>
    <row r="959" ht="16.5" spans="28:30">
      <c r="AB959" s="18"/>
      <c r="AD959" s="16"/>
    </row>
    <row r="960" ht="16.5" spans="28:30">
      <c r="AB960" s="18"/>
      <c r="AD960" s="16"/>
    </row>
    <row r="961" ht="16.5" spans="28:30">
      <c r="AB961" s="18"/>
      <c r="AD961" s="16"/>
    </row>
    <row r="962" ht="16.5" spans="28:30">
      <c r="AB962" s="18"/>
      <c r="AD962" s="16"/>
    </row>
    <row r="963" ht="16.5" spans="28:30">
      <c r="AB963" s="18"/>
      <c r="AD963" s="16"/>
    </row>
    <row r="964" ht="16.5" spans="28:30">
      <c r="AB964" s="18"/>
      <c r="AD964" s="16"/>
    </row>
    <row r="965" ht="16.5" spans="28:30">
      <c r="AB965" s="18"/>
      <c r="AD965" s="16"/>
    </row>
    <row r="966" ht="16.5" spans="28:30">
      <c r="AB966" s="18"/>
      <c r="AD966" s="16"/>
    </row>
    <row r="967" ht="16.5" spans="28:30">
      <c r="AB967" s="18"/>
      <c r="AD967" s="16"/>
    </row>
    <row r="968" ht="16.5" spans="28:30">
      <c r="AB968" s="18"/>
      <c r="AD968" s="16"/>
    </row>
    <row r="969" ht="16.5" spans="28:30">
      <c r="AB969" s="18"/>
      <c r="AD969" s="16"/>
    </row>
    <row r="970" ht="16.5" spans="28:30">
      <c r="AB970" s="18"/>
      <c r="AD970" s="16"/>
    </row>
    <row r="971" ht="16.5" spans="28:30">
      <c r="AB971" s="18"/>
      <c r="AD971" s="16"/>
    </row>
    <row r="972" ht="16.5" spans="28:30">
      <c r="AB972" s="18"/>
      <c r="AD972" s="16"/>
    </row>
    <row r="973" ht="16.5" spans="28:30">
      <c r="AB973" s="18"/>
      <c r="AD973" s="16"/>
    </row>
    <row r="974" ht="16.5" spans="28:30">
      <c r="AB974" s="18"/>
      <c r="AD974" s="16"/>
    </row>
    <row r="975" ht="16.5" spans="28:30">
      <c r="AB975" s="18"/>
      <c r="AD975" s="16"/>
    </row>
    <row r="976" ht="16.5" spans="28:30">
      <c r="AB976" s="18"/>
      <c r="AD976" s="16"/>
    </row>
    <row r="977" ht="16.5" spans="28:30">
      <c r="AB977" s="18"/>
      <c r="AD977" s="16"/>
    </row>
    <row r="978" ht="16.5" spans="28:30">
      <c r="AB978" s="18"/>
      <c r="AD978" s="16"/>
    </row>
    <row r="979" ht="16.5" spans="28:30">
      <c r="AB979" s="18"/>
      <c r="AD979" s="16"/>
    </row>
    <row r="980" ht="16.5" spans="28:30">
      <c r="AB980" s="18"/>
      <c r="AD980" s="16"/>
    </row>
    <row r="981" ht="16.5" spans="28:30">
      <c r="AB981" s="18"/>
      <c r="AD981" s="16"/>
    </row>
    <row r="982" ht="16.5" spans="28:30">
      <c r="AB982" s="18"/>
      <c r="AD982" s="16"/>
    </row>
    <row r="983" ht="16.5" spans="28:30">
      <c r="AB983" s="18"/>
      <c r="AD983" s="16"/>
    </row>
    <row r="984" ht="16.5" spans="28:30">
      <c r="AB984" s="18"/>
      <c r="AD984" s="16"/>
    </row>
    <row r="985" ht="16.5" spans="28:30">
      <c r="AB985" s="18"/>
      <c r="AD985" s="16"/>
    </row>
    <row r="986" ht="16.5" spans="28:30">
      <c r="AB986" s="18"/>
      <c r="AD986" s="16"/>
    </row>
    <row r="987" ht="16.5" spans="28:30">
      <c r="AB987" s="18"/>
      <c r="AD987" s="16"/>
    </row>
    <row r="988" ht="16.5" spans="28:30">
      <c r="AB988" s="18"/>
      <c r="AD988" s="16"/>
    </row>
    <row r="989" ht="16.5" spans="28:30">
      <c r="AB989" s="18"/>
      <c r="AD989" s="16"/>
    </row>
    <row r="990" ht="16.5" spans="28:30">
      <c r="AB990" s="18"/>
      <c r="AD990" s="16"/>
    </row>
    <row r="991" ht="16.5" spans="28:30">
      <c r="AB991" s="18"/>
      <c r="AD991" s="16"/>
    </row>
    <row r="992" ht="16.5" spans="28:30">
      <c r="AB992" s="18"/>
      <c r="AD992" s="16"/>
    </row>
    <row r="993" ht="16.5" spans="28:30">
      <c r="AB993" s="18"/>
      <c r="AD993" s="16"/>
    </row>
    <row r="994" ht="16.5" spans="28:30">
      <c r="AB994" s="18"/>
      <c r="AD994" s="16"/>
    </row>
    <row r="995" ht="16.5" spans="28:30">
      <c r="AB995" s="18"/>
      <c r="AD995" s="16"/>
    </row>
    <row r="996" ht="16.5" spans="28:30">
      <c r="AB996" s="18"/>
      <c r="AD996" s="16"/>
    </row>
    <row r="997" ht="16.5" spans="28:30">
      <c r="AB997" s="18"/>
      <c r="AD997" s="16"/>
    </row>
    <row r="998" ht="16.5" spans="28:30">
      <c r="AB998" s="18"/>
      <c r="AD998" s="16"/>
    </row>
    <row r="999" ht="16.5" spans="28:30">
      <c r="AB999" s="18"/>
      <c r="AD999" s="16"/>
    </row>
    <row r="1000" ht="16.5" spans="28:30">
      <c r="AB1000" s="18"/>
      <c r="AD1000" s="16"/>
    </row>
    <row r="1001" ht="16.5" spans="28:30">
      <c r="AB1001" s="18"/>
      <c r="AD1001" s="16"/>
    </row>
    <row r="1002" ht="16.5" spans="28:30">
      <c r="AB1002" s="18"/>
      <c r="AD1002" s="16"/>
    </row>
    <row r="1003" ht="16.5" spans="28:30">
      <c r="AB1003" s="18"/>
      <c r="AD1003" s="16"/>
    </row>
    <row r="1004" ht="16.5" spans="28:30">
      <c r="AB1004" s="18"/>
      <c r="AD1004" s="16"/>
    </row>
    <row r="1005" ht="16.5" spans="28:30">
      <c r="AB1005" s="18"/>
      <c r="AD1005" s="16"/>
    </row>
    <row r="1006" ht="16.5" spans="28:30">
      <c r="AB1006" s="18"/>
      <c r="AD1006" s="16"/>
    </row>
    <row r="1007" ht="16.5" spans="28:30">
      <c r="AB1007" s="18"/>
      <c r="AD1007" s="16"/>
    </row>
    <row r="1008" ht="16.5" spans="28:30">
      <c r="AB1008" s="18"/>
      <c r="AD1008" s="16"/>
    </row>
    <row r="1009" ht="16.5" spans="28:30">
      <c r="AB1009" s="18"/>
      <c r="AD1009" s="16"/>
    </row>
    <row r="1010" ht="16.5" spans="28:30">
      <c r="AB1010" s="18"/>
      <c r="AD1010" s="16"/>
    </row>
    <row r="1011" ht="16.5" spans="28:30">
      <c r="AB1011" s="18"/>
      <c r="AD1011" s="16"/>
    </row>
    <row r="1012" ht="16.5" spans="28:30">
      <c r="AB1012" s="18"/>
      <c r="AD1012" s="16"/>
    </row>
    <row r="1013" ht="16.5" spans="28:30">
      <c r="AB1013" s="18"/>
      <c r="AD1013" s="16"/>
    </row>
    <row r="1014" ht="16.5" spans="28:30">
      <c r="AB1014" s="18"/>
      <c r="AD1014" s="16"/>
    </row>
    <row r="1015" ht="16.5" spans="28:30">
      <c r="AB1015" s="18"/>
      <c r="AD1015" s="16"/>
    </row>
    <row r="1016" ht="16.5" spans="28:30">
      <c r="AB1016" s="18"/>
      <c r="AD1016" s="16"/>
    </row>
    <row r="1017" ht="16.5" spans="28:30">
      <c r="AB1017" s="18"/>
      <c r="AD1017" s="16"/>
    </row>
    <row r="1018" ht="16.5" spans="28:30">
      <c r="AB1018" s="18"/>
      <c r="AD1018" s="16"/>
    </row>
    <row r="1019" ht="16.5" spans="28:30">
      <c r="AB1019" s="18"/>
      <c r="AD1019" s="16"/>
    </row>
    <row r="1020" ht="16.5" spans="28:30">
      <c r="AB1020" s="18"/>
      <c r="AD1020" s="16"/>
    </row>
    <row r="1021" ht="16.5" spans="28:30">
      <c r="AB1021" s="18"/>
      <c r="AD1021" s="16"/>
    </row>
    <row r="1022" ht="16.5" spans="28:30">
      <c r="AB1022" s="18"/>
      <c r="AD1022" s="16"/>
    </row>
    <row r="1023" ht="16.5" spans="28:30">
      <c r="AB1023" s="18"/>
      <c r="AD1023" s="16"/>
    </row>
    <row r="1024" ht="16.5" spans="28:30">
      <c r="AB1024" s="18"/>
      <c r="AD1024" s="16"/>
    </row>
    <row r="1025" ht="16.5" spans="28:30">
      <c r="AB1025" s="18"/>
      <c r="AD1025" s="16"/>
    </row>
    <row r="1026" ht="16.5" spans="28:30">
      <c r="AB1026" s="18"/>
      <c r="AD1026" s="16"/>
    </row>
    <row r="1027" ht="16.5" spans="28:30">
      <c r="AB1027" s="18"/>
      <c r="AD1027" s="16"/>
    </row>
    <row r="1028" ht="16.5" spans="28:30">
      <c r="AB1028" s="18"/>
      <c r="AD1028" s="16"/>
    </row>
    <row r="1029" ht="16.5" spans="28:30">
      <c r="AB1029" s="18"/>
      <c r="AD1029" s="16"/>
    </row>
    <row r="1030" ht="16.5" spans="28:30">
      <c r="AB1030" s="18"/>
      <c r="AD1030" s="16"/>
    </row>
    <row r="1031" ht="16.5" spans="28:30">
      <c r="AB1031" s="18"/>
      <c r="AD1031" s="16"/>
    </row>
    <row r="1032" ht="16.5" spans="28:30">
      <c r="AB1032" s="18"/>
      <c r="AD1032" s="16"/>
    </row>
    <row r="1033" ht="16.5" spans="28:30">
      <c r="AB1033" s="18"/>
      <c r="AD1033" s="16"/>
    </row>
    <row r="1034" ht="16.5" spans="28:30">
      <c r="AB1034" s="18"/>
      <c r="AD1034" s="16"/>
    </row>
    <row r="1035" ht="16.5" spans="28:30">
      <c r="AB1035" s="18"/>
      <c r="AD1035" s="16"/>
    </row>
    <row r="1036" ht="16.5" spans="28:30">
      <c r="AB1036" s="18"/>
      <c r="AD1036" s="16"/>
    </row>
    <row r="1037" ht="16.5" spans="28:30">
      <c r="AB1037" s="18"/>
      <c r="AD1037" s="16"/>
    </row>
    <row r="1038" ht="16.5" spans="28:30">
      <c r="AB1038" s="18"/>
      <c r="AD1038" s="16"/>
    </row>
    <row r="1039" ht="16.5" spans="28:30">
      <c r="AB1039" s="18"/>
      <c r="AD1039" s="16"/>
    </row>
    <row r="1040" ht="16.5" spans="28:30">
      <c r="AB1040" s="18"/>
      <c r="AD1040" s="16"/>
    </row>
    <row r="1041" ht="16.5" spans="28:30">
      <c r="AB1041" s="18"/>
      <c r="AD1041" s="16"/>
    </row>
    <row r="1042" ht="16.5" spans="28:30">
      <c r="AB1042" s="18"/>
      <c r="AD1042" s="16"/>
    </row>
    <row r="1043" ht="16.5" spans="28:30">
      <c r="AB1043" s="18"/>
      <c r="AD1043" s="16"/>
    </row>
    <row r="1044" ht="16.5" spans="28:30">
      <c r="AB1044" s="18"/>
      <c r="AD1044" s="16"/>
    </row>
    <row r="1045" ht="16.5" spans="28:30">
      <c r="AB1045" s="18"/>
      <c r="AD1045" s="16"/>
    </row>
    <row r="1046" ht="16.5" spans="28:30">
      <c r="AB1046" s="18"/>
      <c r="AD1046" s="16"/>
    </row>
    <row r="1047" ht="16.5" spans="28:30">
      <c r="AB1047" s="18"/>
      <c r="AD1047" s="16"/>
    </row>
    <row r="1048" ht="16.5" spans="28:30">
      <c r="AB1048" s="18"/>
      <c r="AD1048" s="16"/>
    </row>
    <row r="1049" ht="16.5" spans="28:30">
      <c r="AB1049" s="18"/>
      <c r="AD1049" s="16"/>
    </row>
    <row r="1050" ht="16.5" spans="28:30">
      <c r="AB1050" s="18"/>
      <c r="AD1050" s="16"/>
    </row>
    <row r="1051" ht="16.5" spans="28:30">
      <c r="AB1051" s="18"/>
      <c r="AD1051" s="16"/>
    </row>
    <row r="1052" ht="16.5" spans="28:30">
      <c r="AB1052" s="18"/>
      <c r="AD1052" s="16"/>
    </row>
    <row r="1053" ht="16.5" spans="28:30">
      <c r="AB1053" s="18"/>
      <c r="AD1053" s="16"/>
    </row>
    <row r="1054" ht="16.5" spans="28:30">
      <c r="AB1054" s="18"/>
      <c r="AD1054" s="16"/>
    </row>
    <row r="1055" ht="16.5" spans="28:30">
      <c r="AB1055" s="18"/>
      <c r="AD1055" s="16"/>
    </row>
    <row r="1056" ht="16.5" spans="28:30">
      <c r="AB1056" s="18"/>
      <c r="AD1056" s="16"/>
    </row>
    <row r="1057" ht="16.5" spans="28:30">
      <c r="AB1057" s="18"/>
      <c r="AD1057" s="16"/>
    </row>
    <row r="1058" ht="16.5" spans="28:30">
      <c r="AB1058" s="18"/>
      <c r="AD1058" s="16"/>
    </row>
    <row r="1059" ht="16.5" spans="28:30">
      <c r="AB1059" s="18"/>
      <c r="AD1059" s="16"/>
    </row>
    <row r="1060" ht="16.5" spans="28:30">
      <c r="AB1060" s="18"/>
      <c r="AD1060" s="16"/>
    </row>
    <row r="1061" ht="16.5" spans="28:30">
      <c r="AB1061" s="18"/>
      <c r="AD1061" s="16"/>
    </row>
    <row r="1062" ht="16.5" spans="28:30">
      <c r="AB1062" s="18"/>
      <c r="AD1062" s="16"/>
    </row>
    <row r="1063" ht="16.5" spans="28:30">
      <c r="AB1063" s="18"/>
      <c r="AD1063" s="16"/>
    </row>
    <row r="1064" ht="16.5" spans="28:30">
      <c r="AB1064" s="18"/>
      <c r="AD1064" s="16"/>
    </row>
    <row r="1065" ht="16.5" spans="28:30">
      <c r="AB1065" s="18"/>
      <c r="AD1065" s="16"/>
    </row>
    <row r="1066" ht="16.5" spans="28:30">
      <c r="AB1066" s="18"/>
      <c r="AD1066" s="16"/>
    </row>
    <row r="1067" ht="16.5" spans="28:30">
      <c r="AB1067" s="18"/>
      <c r="AD1067" s="16"/>
    </row>
    <row r="1068" ht="16.5" spans="28:30">
      <c r="AB1068" s="18"/>
      <c r="AD1068" s="16"/>
    </row>
    <row r="1069" ht="16.5" spans="28:30">
      <c r="AB1069" s="18"/>
      <c r="AD1069" s="16"/>
    </row>
    <row r="1070" ht="16.5" spans="28:30">
      <c r="AB1070" s="18"/>
      <c r="AD1070" s="16"/>
    </row>
    <row r="1071" ht="16.5" spans="28:30">
      <c r="AB1071" s="18"/>
      <c r="AD1071" s="16"/>
    </row>
    <row r="1072" ht="16.5" spans="28:30">
      <c r="AB1072" s="18"/>
      <c r="AD1072" s="16"/>
    </row>
    <row r="1073" ht="16.5" spans="28:30">
      <c r="AB1073" s="18"/>
      <c r="AD1073" s="16"/>
    </row>
    <row r="1074" ht="16.5" spans="28:30">
      <c r="AB1074" s="18"/>
      <c r="AD1074" s="16"/>
    </row>
    <row r="1075" ht="16.5" spans="28:30">
      <c r="AB1075" s="18"/>
      <c r="AD1075" s="16"/>
    </row>
    <row r="1076" ht="16.5" spans="28:30">
      <c r="AB1076" s="18"/>
      <c r="AD1076" s="16"/>
    </row>
    <row r="1077" ht="16.5" spans="28:30">
      <c r="AB1077" s="18"/>
      <c r="AD1077" s="16"/>
    </row>
    <row r="1078" ht="16.5" spans="28:30">
      <c r="AB1078" s="18"/>
      <c r="AD1078" s="16"/>
    </row>
    <row r="1079" ht="16.5" spans="28:30">
      <c r="AB1079" s="18"/>
      <c r="AD1079" s="16"/>
    </row>
    <row r="1080" ht="16.5" spans="28:30">
      <c r="AB1080" s="18"/>
      <c r="AD1080" s="16"/>
    </row>
    <row r="1081" ht="16.5" spans="28:30">
      <c r="AB1081" s="18"/>
      <c r="AD1081" s="16"/>
    </row>
    <row r="1082" ht="16.5" spans="28:30">
      <c r="AB1082" s="18"/>
      <c r="AD1082" s="16"/>
    </row>
    <row r="1083" ht="16.5" spans="28:30">
      <c r="AB1083" s="18"/>
      <c r="AD1083" s="16"/>
    </row>
    <row r="1084" ht="16.5" spans="28:30">
      <c r="AB1084" s="18"/>
      <c r="AD1084" s="16"/>
    </row>
    <row r="1085" ht="16.5" spans="28:30">
      <c r="AB1085" s="18"/>
      <c r="AD1085" s="16"/>
    </row>
    <row r="1086" ht="16.5" spans="28:30">
      <c r="AB1086" s="18"/>
      <c r="AD1086" s="16"/>
    </row>
    <row r="1087" ht="16.5" spans="28:30">
      <c r="AB1087" s="18"/>
      <c r="AD1087" s="16"/>
    </row>
    <row r="1088" ht="16.5" spans="28:30">
      <c r="AB1088" s="18"/>
      <c r="AD1088" s="16"/>
    </row>
    <row r="1089" ht="16.5" spans="28:30">
      <c r="AB1089" s="18"/>
      <c r="AD1089" s="16"/>
    </row>
    <row r="1090" ht="16.5" spans="28:30">
      <c r="AB1090" s="18"/>
      <c r="AD1090" s="16"/>
    </row>
    <row r="1091" ht="16.5" spans="28:30">
      <c r="AB1091" s="18"/>
      <c r="AD1091" s="16"/>
    </row>
    <row r="1092" ht="16.5" spans="28:30">
      <c r="AB1092" s="18"/>
      <c r="AD1092" s="16"/>
    </row>
    <row r="1093" ht="16.5" spans="28:30">
      <c r="AB1093" s="18"/>
      <c r="AD1093" s="16"/>
    </row>
    <row r="1094" ht="16.5" spans="28:30">
      <c r="AB1094" s="18"/>
      <c r="AD1094" s="16"/>
    </row>
    <row r="1095" ht="16.5" spans="28:30">
      <c r="AB1095" s="18"/>
      <c r="AD1095" s="16"/>
    </row>
    <row r="1096" ht="16.5" spans="28:30">
      <c r="AB1096" s="18"/>
      <c r="AD1096" s="16"/>
    </row>
    <row r="1097" ht="16.5" spans="28:30">
      <c r="AB1097" s="18"/>
      <c r="AD1097" s="16"/>
    </row>
    <row r="1098" ht="16.5" spans="28:30">
      <c r="AB1098" s="18"/>
      <c r="AD1098" s="16"/>
    </row>
    <row r="1099" ht="16.5" spans="28:30">
      <c r="AB1099" s="18"/>
      <c r="AD1099" s="16"/>
    </row>
    <row r="1100" ht="16.5" spans="28:30">
      <c r="AB1100" s="18"/>
      <c r="AD1100" s="16"/>
    </row>
    <row r="1101" ht="16.5" spans="28:30">
      <c r="AB1101" s="18"/>
      <c r="AD1101" s="16"/>
    </row>
    <row r="1102" ht="16.5" spans="28:30">
      <c r="AB1102" s="18"/>
      <c r="AD1102" s="16"/>
    </row>
    <row r="1103" ht="16.5" spans="28:30">
      <c r="AB1103" s="18"/>
      <c r="AD1103" s="16"/>
    </row>
    <row r="1104" ht="16.5" spans="28:30">
      <c r="AB1104" s="18"/>
      <c r="AD1104" s="16"/>
    </row>
    <row r="1105" ht="16.5" spans="28:30">
      <c r="AB1105" s="18"/>
      <c r="AD1105" s="16"/>
    </row>
    <row r="1106" ht="16.5" spans="28:30">
      <c r="AB1106" s="18"/>
      <c r="AD1106" s="16"/>
    </row>
    <row r="1107" ht="16.5" spans="28:30">
      <c r="AB1107" s="18"/>
      <c r="AD1107" s="16"/>
    </row>
    <row r="1108" ht="16.5" spans="28:30">
      <c r="AB1108" s="18"/>
      <c r="AD1108" s="16"/>
    </row>
    <row r="1109" ht="16.5" spans="28:30">
      <c r="AB1109" s="18"/>
      <c r="AD1109" s="16"/>
    </row>
    <row r="1110" ht="16.5" spans="28:30">
      <c r="AB1110" s="18"/>
      <c r="AD1110" s="16"/>
    </row>
    <row r="1111" ht="16.5" spans="28:30">
      <c r="AB1111" s="18"/>
      <c r="AD1111" s="16"/>
    </row>
    <row r="1112" ht="16.5" spans="28:30">
      <c r="AB1112" s="18"/>
      <c r="AD1112" s="16"/>
    </row>
    <row r="1113" ht="16.5" spans="28:30">
      <c r="AB1113" s="18"/>
      <c r="AD1113" s="16"/>
    </row>
    <row r="1114" ht="16.5" spans="28:30">
      <c r="AB1114" s="18"/>
      <c r="AD1114" s="16"/>
    </row>
    <row r="1115" ht="16.5" spans="28:30">
      <c r="AB1115" s="18"/>
      <c r="AD1115" s="16"/>
    </row>
    <row r="1116" ht="16.5" spans="28:30">
      <c r="AB1116" s="18"/>
      <c r="AD1116" s="16"/>
    </row>
    <row r="1117" ht="16.5" spans="28:30">
      <c r="AB1117" s="18"/>
      <c r="AD1117" s="16"/>
    </row>
    <row r="1118" ht="16.5" spans="28:30">
      <c r="AB1118" s="18"/>
      <c r="AD1118" s="16"/>
    </row>
    <row r="1119" ht="16.5" spans="28:30">
      <c r="AB1119" s="18"/>
      <c r="AD1119" s="16"/>
    </row>
    <row r="1120" ht="16.5" spans="28:30">
      <c r="AB1120" s="18"/>
      <c r="AD1120" s="16"/>
    </row>
    <row r="1121" ht="16.5" spans="28:30">
      <c r="AB1121" s="18"/>
      <c r="AD1121" s="16"/>
    </row>
    <row r="1122" ht="16.5" spans="28:30">
      <c r="AB1122" s="18"/>
      <c r="AD1122" s="16"/>
    </row>
    <row r="1123" ht="16.5" spans="28:30">
      <c r="AB1123" s="18"/>
      <c r="AD1123" s="16"/>
    </row>
    <row r="1124" ht="16.5" spans="28:30">
      <c r="AB1124" s="18"/>
      <c r="AD1124" s="16"/>
    </row>
    <row r="1125" ht="16.5" spans="28:30">
      <c r="AB1125" s="18"/>
      <c r="AD1125" s="16"/>
    </row>
    <row r="1126" ht="16.5" spans="28:30">
      <c r="AB1126" s="18"/>
      <c r="AD1126" s="16"/>
    </row>
    <row r="1127" ht="16.5" spans="28:30">
      <c r="AB1127" s="18"/>
      <c r="AD1127" s="16"/>
    </row>
    <row r="1128" ht="16.5" spans="28:30">
      <c r="AB1128" s="18"/>
      <c r="AD1128" s="16"/>
    </row>
    <row r="1129" ht="16.5" spans="28:30">
      <c r="AB1129" s="18"/>
      <c r="AD1129" s="16"/>
    </row>
    <row r="1130" ht="16.5" spans="28:30">
      <c r="AB1130" s="18"/>
      <c r="AD1130" s="16"/>
    </row>
    <row r="1131" ht="16.5" spans="28:30">
      <c r="AB1131" s="18"/>
      <c r="AD1131" s="16"/>
    </row>
    <row r="1132" ht="16.5" spans="28:30">
      <c r="AB1132" s="18"/>
      <c r="AD1132" s="16"/>
    </row>
    <row r="1133" ht="16.5" spans="28:30">
      <c r="AB1133" s="18"/>
      <c r="AD1133" s="16"/>
    </row>
    <row r="1134" ht="16.5" spans="28:30">
      <c r="AB1134" s="18"/>
      <c r="AD1134" s="16"/>
    </row>
    <row r="1135" ht="16.5" spans="28:30">
      <c r="AB1135" s="18"/>
      <c r="AD1135" s="16"/>
    </row>
    <row r="1136" ht="16.5" spans="28:30">
      <c r="AB1136" s="18"/>
      <c r="AD1136" s="16"/>
    </row>
    <row r="1137" ht="16.5" spans="28:30">
      <c r="AB1137" s="18"/>
      <c r="AD1137" s="16"/>
    </row>
    <row r="1138" ht="16.5" spans="28:30">
      <c r="AB1138" s="18"/>
      <c r="AD1138" s="16"/>
    </row>
    <row r="1139" ht="16.5" spans="28:30">
      <c r="AB1139" s="18"/>
      <c r="AD1139" s="16"/>
    </row>
    <row r="1140" ht="16.5" spans="28:30">
      <c r="AB1140" s="18"/>
      <c r="AD1140" s="16"/>
    </row>
    <row r="1141" ht="16.5" spans="28:30">
      <c r="AB1141" s="18"/>
      <c r="AD1141" s="16"/>
    </row>
    <row r="1142" ht="16.5" spans="28:30">
      <c r="AB1142" s="18"/>
      <c r="AD1142" s="16"/>
    </row>
    <row r="1143" ht="16.5" spans="28:30">
      <c r="AB1143" s="18"/>
      <c r="AD1143" s="16"/>
    </row>
    <row r="1144" ht="16.5" spans="28:30">
      <c r="AB1144" s="18"/>
      <c r="AD1144" s="16"/>
    </row>
    <row r="1145" ht="16.5" spans="28:30">
      <c r="AB1145" s="18"/>
      <c r="AD1145" s="16"/>
    </row>
    <row r="1146" ht="16.5" spans="28:30">
      <c r="AB1146" s="18"/>
      <c r="AD1146" s="16"/>
    </row>
    <row r="1147" ht="16.5" spans="28:30">
      <c r="AB1147" s="18"/>
      <c r="AD1147" s="16"/>
    </row>
    <row r="1148" ht="16.5" spans="28:30">
      <c r="AB1148" s="18"/>
      <c r="AD1148" s="16"/>
    </row>
    <row r="1149" ht="16.5" spans="28:30">
      <c r="AB1149" s="18"/>
      <c r="AD1149" s="16"/>
    </row>
    <row r="1150" ht="16.5" spans="28:30">
      <c r="AB1150" s="18"/>
      <c r="AD1150" s="16"/>
    </row>
    <row r="1151" ht="16.5" spans="28:30">
      <c r="AB1151" s="18"/>
      <c r="AD1151" s="16"/>
    </row>
    <row r="1152" ht="16.5" spans="28:30">
      <c r="AB1152" s="18"/>
      <c r="AD1152" s="16"/>
    </row>
    <row r="1153" ht="16.5" spans="28:30">
      <c r="AB1153" s="18"/>
      <c r="AD1153" s="16"/>
    </row>
    <row r="1154" ht="16.5" spans="28:30">
      <c r="AB1154" s="18"/>
      <c r="AD1154" s="16"/>
    </row>
    <row r="1155" ht="16.5" spans="28:30">
      <c r="AB1155" s="18"/>
      <c r="AD1155" s="16"/>
    </row>
    <row r="1156" ht="16.5" spans="28:30">
      <c r="AB1156" s="18"/>
      <c r="AD1156" s="16"/>
    </row>
    <row r="1157" ht="16.5" spans="28:30">
      <c r="AB1157" s="18"/>
      <c r="AD1157" s="16"/>
    </row>
    <row r="1158" ht="16.5" spans="28:30">
      <c r="AB1158" s="18"/>
      <c r="AD1158" s="16"/>
    </row>
    <row r="1159" ht="16.5" spans="28:30">
      <c r="AB1159" s="18"/>
      <c r="AD1159" s="16"/>
    </row>
    <row r="1160" ht="16.5" spans="28:30">
      <c r="AB1160" s="18"/>
      <c r="AD1160" s="16"/>
    </row>
    <row r="1161" ht="16.5" spans="28:30">
      <c r="AB1161" s="18"/>
      <c r="AD1161" s="16"/>
    </row>
    <row r="1162" ht="16.5" spans="28:30">
      <c r="AB1162" s="18"/>
      <c r="AD1162" s="16"/>
    </row>
    <row r="1163" ht="16.5" spans="28:30">
      <c r="AB1163" s="18"/>
      <c r="AD1163" s="16"/>
    </row>
    <row r="1164" ht="16.5" spans="28:30">
      <c r="AB1164" s="18"/>
      <c r="AD1164" s="16"/>
    </row>
    <row r="1165" ht="16.5" spans="28:30">
      <c r="AB1165" s="18"/>
      <c r="AD1165" s="16"/>
    </row>
    <row r="1166" ht="16.5" spans="28:30">
      <c r="AB1166" s="18"/>
      <c r="AD1166" s="16"/>
    </row>
    <row r="1167" ht="16.5" spans="28:30">
      <c r="AB1167" s="18"/>
      <c r="AD1167" s="16"/>
    </row>
    <row r="1168" ht="16.5" spans="28:30">
      <c r="AB1168" s="18"/>
      <c r="AD1168" s="16"/>
    </row>
    <row r="1169" ht="16.5" spans="28:30">
      <c r="AB1169" s="18"/>
      <c r="AD1169" s="16"/>
    </row>
    <row r="1170" ht="16.5" spans="28:30">
      <c r="AB1170" s="18"/>
      <c r="AD1170" s="16"/>
    </row>
    <row r="1171" ht="16.5" spans="28:30">
      <c r="AB1171" s="18"/>
      <c r="AD1171" s="16"/>
    </row>
    <row r="1172" ht="16.5" spans="28:30">
      <c r="AB1172" s="18"/>
      <c r="AD1172" s="16"/>
    </row>
    <row r="1173" ht="16.5" spans="28:30">
      <c r="AB1173" s="18"/>
      <c r="AD1173" s="16"/>
    </row>
    <row r="1174" ht="16.5" spans="28:30">
      <c r="AB1174" s="18"/>
      <c r="AD1174" s="16"/>
    </row>
    <row r="1175" ht="16.5" spans="28:30">
      <c r="AB1175" s="18"/>
      <c r="AD1175" s="16"/>
    </row>
    <row r="1176" ht="16.5" spans="28:30">
      <c r="AB1176" s="18"/>
      <c r="AD1176" s="16"/>
    </row>
    <row r="1177" ht="16.5" spans="28:30">
      <c r="AB1177" s="18"/>
      <c r="AD1177" s="16"/>
    </row>
    <row r="1178" ht="16.5" spans="28:30">
      <c r="AB1178" s="18"/>
      <c r="AD1178" s="16"/>
    </row>
    <row r="1179" ht="16.5" spans="28:30">
      <c r="AB1179" s="18"/>
      <c r="AD1179" s="16"/>
    </row>
    <row r="1180" ht="16.5" spans="28:30">
      <c r="AB1180" s="18"/>
      <c r="AD1180" s="16"/>
    </row>
    <row r="1181" ht="16.5" spans="28:30">
      <c r="AB1181" s="18"/>
      <c r="AD1181" s="16"/>
    </row>
    <row r="1182" ht="16.5" spans="28:30">
      <c r="AB1182" s="18"/>
      <c r="AD1182" s="16"/>
    </row>
    <row r="1183" ht="16.5" spans="28:30">
      <c r="AB1183" s="18"/>
      <c r="AD1183" s="16"/>
    </row>
    <row r="1184" ht="16.5" spans="28:30">
      <c r="AB1184" s="18"/>
      <c r="AD1184" s="16"/>
    </row>
    <row r="1185" ht="16.5" spans="28:30">
      <c r="AB1185" s="18"/>
      <c r="AD1185" s="16"/>
    </row>
    <row r="1186" ht="16.5" spans="28:30">
      <c r="AB1186" s="18"/>
      <c r="AD1186" s="16"/>
    </row>
    <row r="1187" ht="16.5" spans="28:30">
      <c r="AB1187" s="18"/>
      <c r="AD1187" s="16"/>
    </row>
    <row r="1188" ht="16.5" spans="28:30">
      <c r="AB1188" s="18"/>
      <c r="AD1188" s="16"/>
    </row>
    <row r="1189" ht="16.5" spans="28:30">
      <c r="AB1189" s="18"/>
      <c r="AD1189" s="16"/>
    </row>
    <row r="1190" ht="16.5" spans="28:30">
      <c r="AB1190" s="18"/>
      <c r="AD1190" s="16"/>
    </row>
    <row r="1191" ht="16.5" spans="28:30">
      <c r="AB1191" s="18"/>
      <c r="AD1191" s="16"/>
    </row>
    <row r="1192" ht="16.5" spans="28:30">
      <c r="AB1192" s="18"/>
      <c r="AD1192" s="16"/>
    </row>
    <row r="1193" ht="16.5" spans="28:30">
      <c r="AB1193" s="18"/>
      <c r="AD1193" s="16"/>
    </row>
    <row r="1194" ht="16.5" spans="28:30">
      <c r="AB1194" s="18"/>
      <c r="AD1194" s="16"/>
    </row>
    <row r="1195" ht="16.5" spans="28:30">
      <c r="AB1195" s="18"/>
      <c r="AD1195" s="16"/>
    </row>
    <row r="1196" ht="16.5" spans="28:30">
      <c r="AB1196" s="18"/>
      <c r="AD1196" s="16"/>
    </row>
    <row r="1197" ht="16.5" spans="28:30">
      <c r="AB1197" s="18"/>
      <c r="AD1197" s="16"/>
    </row>
    <row r="1198" ht="16.5" spans="28:30">
      <c r="AB1198" s="18"/>
      <c r="AD1198" s="16"/>
    </row>
    <row r="1199" ht="16.5" spans="28:30">
      <c r="AB1199" s="18"/>
      <c r="AD1199" s="16"/>
    </row>
    <row r="1200" ht="16.5" spans="28:30">
      <c r="AB1200" s="18"/>
      <c r="AD1200" s="16"/>
    </row>
    <row r="1201" ht="16.5" spans="28:30">
      <c r="AB1201" s="18"/>
      <c r="AD1201" s="16"/>
    </row>
    <row r="1202" ht="16.5" spans="28:30">
      <c r="AB1202" s="18"/>
      <c r="AD1202" s="16"/>
    </row>
    <row r="1203" ht="16.5" spans="28:30">
      <c r="AB1203" s="18"/>
      <c r="AD1203" s="16"/>
    </row>
    <row r="1204" ht="16.5" spans="28:30">
      <c r="AB1204" s="18"/>
      <c r="AD1204" s="16"/>
    </row>
    <row r="1205" ht="16.5" spans="28:30">
      <c r="AB1205" s="18"/>
      <c r="AD1205" s="16"/>
    </row>
    <row r="1206" ht="16.5" spans="28:30">
      <c r="AB1206" s="18"/>
      <c r="AD1206" s="16"/>
    </row>
    <row r="1207" ht="16.5" spans="28:30">
      <c r="AB1207" s="18"/>
      <c r="AD1207" s="16"/>
    </row>
    <row r="1208" ht="16.5" spans="28:30">
      <c r="AB1208" s="18"/>
      <c r="AD1208" s="16"/>
    </row>
    <row r="1209" ht="16.5" spans="28:30">
      <c r="AB1209" s="18"/>
      <c r="AD1209" s="16"/>
    </row>
    <row r="1210" ht="16.5" spans="28:30">
      <c r="AB1210" s="18"/>
      <c r="AD1210" s="16"/>
    </row>
    <row r="1211" ht="16.5" spans="28:30">
      <c r="AB1211" s="18"/>
      <c r="AD1211" s="16"/>
    </row>
    <row r="1212" ht="16.5" spans="28:30">
      <c r="AB1212" s="18"/>
      <c r="AD1212" s="16"/>
    </row>
    <row r="1213" ht="16.5" spans="28:30">
      <c r="AB1213" s="18"/>
      <c r="AD1213" s="16"/>
    </row>
    <row r="1214" ht="16.5" spans="28:30">
      <c r="AB1214" s="18"/>
      <c r="AD1214" s="16"/>
    </row>
    <row r="1215" ht="16.5" spans="28:30">
      <c r="AB1215" s="18"/>
      <c r="AD1215" s="16"/>
    </row>
    <row r="1216" ht="16.5" spans="28:30">
      <c r="AB1216" s="18"/>
      <c r="AD1216" s="16"/>
    </row>
    <row r="1217" ht="16.5" spans="28:30">
      <c r="AB1217" s="18"/>
      <c r="AD1217" s="16"/>
    </row>
    <row r="1218" ht="16.5" spans="28:30">
      <c r="AB1218" s="18"/>
      <c r="AD1218" s="16"/>
    </row>
    <row r="1219" ht="16.5" spans="28:30">
      <c r="AB1219" s="18"/>
      <c r="AD1219" s="16"/>
    </row>
    <row r="1220" ht="16.5" spans="28:30">
      <c r="AB1220" s="18"/>
      <c r="AD1220" s="16"/>
    </row>
    <row r="1221" ht="16.5" spans="28:30">
      <c r="AB1221" s="18"/>
      <c r="AD1221" s="16"/>
    </row>
    <row r="1222" ht="16.5" spans="28:30">
      <c r="AB1222" s="18"/>
      <c r="AD1222" s="16"/>
    </row>
    <row r="1223" ht="16.5" spans="28:30">
      <c r="AB1223" s="18"/>
      <c r="AD1223" s="16"/>
    </row>
    <row r="1224" ht="16.5" spans="28:30">
      <c r="AB1224" s="18"/>
      <c r="AD1224" s="16"/>
    </row>
    <row r="1225" ht="16.5" spans="28:30">
      <c r="AB1225" s="18"/>
      <c r="AD1225" s="16"/>
    </row>
    <row r="1226" ht="16.5" spans="28:30">
      <c r="AB1226" s="18"/>
      <c r="AD1226" s="16"/>
    </row>
    <row r="1227" ht="16.5" spans="28:30">
      <c r="AB1227" s="18"/>
      <c r="AD1227" s="16"/>
    </row>
    <row r="1228" ht="16.5" spans="28:30">
      <c r="AB1228" s="18"/>
      <c r="AD1228" s="16"/>
    </row>
    <row r="1229" ht="16.5" spans="28:30">
      <c r="AB1229" s="18"/>
      <c r="AD1229" s="16"/>
    </row>
    <row r="1230" ht="16.5" spans="28:30">
      <c r="AB1230" s="18"/>
      <c r="AD1230" s="16"/>
    </row>
    <row r="1231" ht="16.5" spans="28:30">
      <c r="AB1231" s="18"/>
      <c r="AD1231" s="16"/>
    </row>
    <row r="1232" ht="16.5" spans="28:30">
      <c r="AB1232" s="18"/>
      <c r="AD1232" s="16"/>
    </row>
    <row r="1233" ht="16.5" spans="28:30">
      <c r="AB1233" s="18"/>
      <c r="AD1233" s="16"/>
    </row>
    <row r="1234" ht="16.5" spans="28:30">
      <c r="AB1234" s="18"/>
      <c r="AD1234" s="16"/>
    </row>
    <row r="1235" ht="16.5" spans="28:30">
      <c r="AB1235" s="18"/>
      <c r="AD1235" s="16"/>
    </row>
    <row r="1236" ht="16.5" spans="28:30">
      <c r="AB1236" s="18"/>
      <c r="AD1236" s="16"/>
    </row>
    <row r="1237" ht="16.5" spans="28:30">
      <c r="AB1237" s="18"/>
      <c r="AD1237" s="16"/>
    </row>
    <row r="1238" ht="16.5" spans="28:30">
      <c r="AB1238" s="18"/>
      <c r="AD1238" s="16"/>
    </row>
    <row r="1239" ht="16.5" spans="28:30">
      <c r="AB1239" s="18"/>
      <c r="AD1239" s="16"/>
    </row>
    <row r="1240" ht="16.5" spans="28:30">
      <c r="AB1240" s="18"/>
      <c r="AD1240" s="16"/>
    </row>
    <row r="1241" ht="16.5" spans="28:30">
      <c r="AB1241" s="18"/>
      <c r="AD1241" s="16"/>
    </row>
    <row r="1242" ht="16.5" spans="28:30">
      <c r="AB1242" s="18"/>
      <c r="AD1242" s="16"/>
    </row>
    <row r="1243" ht="16.5" spans="28:30">
      <c r="AB1243" s="18"/>
      <c r="AD1243" s="16"/>
    </row>
    <row r="1244" ht="16.5" spans="28:30">
      <c r="AB1244" s="18"/>
      <c r="AD1244" s="16"/>
    </row>
    <row r="1245" ht="16.5" spans="28:30">
      <c r="AB1245" s="18"/>
      <c r="AD1245" s="16"/>
    </row>
    <row r="1246" ht="16.5" spans="28:30">
      <c r="AB1246" s="18"/>
      <c r="AD1246" s="16"/>
    </row>
    <row r="1247" ht="16.5" spans="28:30">
      <c r="AB1247" s="18"/>
      <c r="AD1247" s="16"/>
    </row>
    <row r="1248" ht="16.5" spans="28:30">
      <c r="AB1248" s="18"/>
      <c r="AD1248" s="16"/>
    </row>
    <row r="1249" ht="16.5" spans="28:30">
      <c r="AB1249" s="18"/>
      <c r="AD1249" s="16"/>
    </row>
    <row r="1250" ht="16.5" spans="28:30">
      <c r="AB1250" s="18"/>
      <c r="AD1250" s="16"/>
    </row>
    <row r="1251" ht="16.5" spans="28:30">
      <c r="AB1251" s="18"/>
      <c r="AD1251" s="16"/>
    </row>
    <row r="1252" ht="16.5" spans="28:30">
      <c r="AB1252" s="18"/>
      <c r="AD1252" s="16"/>
    </row>
    <row r="1253" ht="16.5" spans="28:30">
      <c r="AB1253" s="18"/>
      <c r="AD1253" s="16"/>
    </row>
    <row r="1254" ht="16.5" spans="28:30">
      <c r="AB1254" s="18"/>
      <c r="AD1254" s="16"/>
    </row>
    <row r="1255" ht="16.5" spans="28:30">
      <c r="AB1255" s="18"/>
      <c r="AD1255" s="16"/>
    </row>
    <row r="1256" ht="16.5" spans="28:30">
      <c r="AB1256" s="18"/>
      <c r="AD1256" s="16"/>
    </row>
    <row r="1257" ht="16.5" spans="28:30">
      <c r="AB1257" s="18"/>
      <c r="AD1257" s="16"/>
    </row>
    <row r="1258" ht="16.5" spans="28:30">
      <c r="AB1258" s="18"/>
      <c r="AD1258" s="16"/>
    </row>
    <row r="1259" ht="16.5" spans="28:30">
      <c r="AB1259" s="18"/>
      <c r="AD1259" s="16"/>
    </row>
    <row r="1260" ht="16.5" spans="28:30">
      <c r="AB1260" s="18"/>
      <c r="AD1260" s="16"/>
    </row>
    <row r="1261" ht="16.5" spans="28:30">
      <c r="AB1261" s="18"/>
      <c r="AD1261" s="16"/>
    </row>
    <row r="1262" ht="16.5" spans="28:30">
      <c r="AB1262" s="18"/>
      <c r="AD1262" s="16"/>
    </row>
    <row r="1263" ht="16.5" spans="28:30">
      <c r="AB1263" s="18"/>
      <c r="AD1263" s="16"/>
    </row>
    <row r="1264" ht="16.5" spans="28:30">
      <c r="AB1264" s="18"/>
      <c r="AD1264" s="16"/>
    </row>
    <row r="1265" ht="16.5" spans="28:30">
      <c r="AB1265" s="18"/>
      <c r="AD1265" s="16"/>
    </row>
    <row r="1266" ht="16.5" spans="28:30">
      <c r="AB1266" s="18"/>
      <c r="AD1266" s="16"/>
    </row>
    <row r="1267" ht="16.5" spans="28:30">
      <c r="AB1267" s="18"/>
      <c r="AD1267" s="16"/>
    </row>
    <row r="1268" ht="16.5" spans="28:30">
      <c r="AB1268" s="18"/>
      <c r="AD1268" s="16"/>
    </row>
    <row r="1269" ht="16.5" spans="28:30">
      <c r="AB1269" s="18"/>
      <c r="AD1269" s="16"/>
    </row>
    <row r="1270" ht="16.5" spans="28:30">
      <c r="AB1270" s="18"/>
      <c r="AD1270" s="16"/>
    </row>
    <row r="1271" ht="16.5" spans="28:30">
      <c r="AB1271" s="18"/>
      <c r="AD1271" s="16"/>
    </row>
    <row r="1272" ht="16.5" spans="28:30">
      <c r="AB1272" s="18"/>
      <c r="AD1272" s="16"/>
    </row>
    <row r="1273" ht="16.5" spans="28:30">
      <c r="AB1273" s="18"/>
      <c r="AD1273" s="16"/>
    </row>
    <row r="1274" ht="16.5" spans="28:30">
      <c r="AB1274" s="18"/>
      <c r="AD1274" s="16"/>
    </row>
    <row r="1275" ht="16.5" spans="28:30">
      <c r="AB1275" s="18"/>
      <c r="AD1275" s="16"/>
    </row>
    <row r="1276" ht="16.5" spans="28:30">
      <c r="AB1276" s="18"/>
      <c r="AD1276" s="16"/>
    </row>
    <row r="1277" ht="16.5" spans="28:30">
      <c r="AB1277" s="18"/>
      <c r="AD1277" s="16"/>
    </row>
    <row r="1278" ht="16.5" spans="28:30">
      <c r="AB1278" s="18"/>
      <c r="AD1278" s="16"/>
    </row>
    <row r="1279" ht="16.5" spans="28:30">
      <c r="AB1279" s="18"/>
      <c r="AD1279" s="16"/>
    </row>
    <row r="1280" ht="16.5" spans="28:30">
      <c r="AB1280" s="18"/>
      <c r="AD1280" s="16"/>
    </row>
    <row r="1281" ht="16.5" spans="28:30">
      <c r="AB1281" s="18"/>
      <c r="AD1281" s="16"/>
    </row>
    <row r="1282" ht="16.5" spans="28:30">
      <c r="AB1282" s="18"/>
      <c r="AD1282" s="16"/>
    </row>
    <row r="1283" ht="16.5" spans="28:30">
      <c r="AB1283" s="18"/>
      <c r="AD1283" s="16"/>
    </row>
    <row r="1284" ht="16.5" spans="28:30">
      <c r="AB1284" s="18"/>
      <c r="AD1284" s="16"/>
    </row>
    <row r="1285" ht="16.5" spans="28:30">
      <c r="AB1285" s="18"/>
      <c r="AD1285" s="16"/>
    </row>
    <row r="1286" ht="16.5" spans="28:30">
      <c r="AB1286" s="18"/>
      <c r="AD1286" s="16"/>
    </row>
    <row r="1287" ht="16.5" spans="28:30">
      <c r="AB1287" s="18"/>
      <c r="AD1287" s="16"/>
    </row>
    <row r="1288" ht="16.5" spans="28:30">
      <c r="AB1288" s="18"/>
      <c r="AD1288" s="16"/>
    </row>
    <row r="1289" ht="16.5" spans="28:30">
      <c r="AB1289" s="18"/>
      <c r="AD1289" s="16"/>
    </row>
    <row r="1290" ht="16.5" spans="28:30">
      <c r="AB1290" s="18"/>
      <c r="AD1290" s="16"/>
    </row>
    <row r="1291" ht="16.5" spans="28:30">
      <c r="AB1291" s="18"/>
      <c r="AD1291" s="16"/>
    </row>
    <row r="1292" ht="16.5" spans="28:30">
      <c r="AB1292" s="18"/>
      <c r="AD1292" s="16"/>
    </row>
    <row r="1293" ht="16.5" spans="28:30">
      <c r="AB1293" s="18"/>
      <c r="AD1293" s="16"/>
    </row>
    <row r="1294" ht="16.5" spans="28:30">
      <c r="AB1294" s="18"/>
      <c r="AD1294" s="16"/>
    </row>
    <row r="1295" ht="16.5" spans="28:30">
      <c r="AB1295" s="18"/>
      <c r="AD1295" s="16"/>
    </row>
    <row r="1296" ht="16.5" spans="28:30">
      <c r="AB1296" s="18"/>
      <c r="AD1296" s="16"/>
    </row>
    <row r="1297" ht="16.5" spans="28:30">
      <c r="AB1297" s="18"/>
      <c r="AD1297" s="16"/>
    </row>
    <row r="1298" ht="16.5" spans="28:30">
      <c r="AB1298" s="18"/>
      <c r="AD1298" s="16"/>
    </row>
    <row r="1299" ht="16.5" spans="28:30">
      <c r="AB1299" s="18"/>
      <c r="AD1299" s="16"/>
    </row>
    <row r="1300" ht="16.5" spans="28:30">
      <c r="AB1300" s="18"/>
      <c r="AD1300" s="16"/>
    </row>
    <row r="1301" ht="16.5" spans="28:30">
      <c r="AB1301" s="18"/>
      <c r="AD1301" s="16"/>
    </row>
    <row r="1302" ht="16.5" spans="28:30">
      <c r="AB1302" s="18"/>
      <c r="AD1302" s="16"/>
    </row>
    <row r="1303" ht="16.5" spans="28:30">
      <c r="AB1303" s="18"/>
      <c r="AD1303" s="16"/>
    </row>
    <row r="1304" ht="16.5" spans="28:30">
      <c r="AB1304" s="18"/>
      <c r="AD1304" s="16"/>
    </row>
    <row r="1305" ht="16.5" spans="28:30">
      <c r="AB1305" s="18"/>
      <c r="AD1305" s="16"/>
    </row>
    <row r="1306" ht="16.5" spans="28:30">
      <c r="AB1306" s="18"/>
      <c r="AD1306" s="16"/>
    </row>
    <row r="1307" ht="16.5" spans="28:30">
      <c r="AB1307" s="18"/>
      <c r="AD1307" s="16"/>
    </row>
    <row r="1308" ht="16.5" spans="28:30">
      <c r="AB1308" s="18"/>
      <c r="AD1308" s="16"/>
    </row>
    <row r="1309" ht="16.5" spans="28:30">
      <c r="AB1309" s="18"/>
      <c r="AD1309" s="16"/>
    </row>
    <row r="1310" ht="16.5" spans="28:30">
      <c r="AB1310" s="18"/>
      <c r="AD1310" s="16"/>
    </row>
    <row r="1311" ht="16.5" spans="28:30">
      <c r="AB1311" s="18"/>
      <c r="AD1311" s="16"/>
    </row>
    <row r="1312" ht="16.5" spans="28:30">
      <c r="AB1312" s="18"/>
      <c r="AD1312" s="16"/>
    </row>
    <row r="1313" ht="16.5" spans="28:30">
      <c r="AB1313" s="18"/>
      <c r="AD1313" s="16"/>
    </row>
    <row r="1314" ht="16.5" spans="28:30">
      <c r="AB1314" s="18"/>
      <c r="AD1314" s="16"/>
    </row>
    <row r="1315" ht="16.5" spans="28:30">
      <c r="AB1315" s="18"/>
      <c r="AD1315" s="16"/>
    </row>
    <row r="1316" ht="16.5" spans="28:30">
      <c r="AB1316" s="18"/>
      <c r="AD1316" s="16"/>
    </row>
    <row r="1317" ht="16.5" spans="28:30">
      <c r="AB1317" s="18"/>
      <c r="AD1317" s="16"/>
    </row>
    <row r="1318" ht="16.5" spans="28:30">
      <c r="AB1318" s="18"/>
      <c r="AD1318" s="16"/>
    </row>
    <row r="1319" ht="16.5" spans="28:30">
      <c r="AB1319" s="18"/>
      <c r="AD1319" s="16"/>
    </row>
    <row r="1320" ht="16.5" spans="28:30">
      <c r="AB1320" s="18"/>
      <c r="AD1320" s="16"/>
    </row>
    <row r="1321" ht="16.5" spans="28:30">
      <c r="AB1321" s="18"/>
      <c r="AD1321" s="16"/>
    </row>
    <row r="1322" ht="16.5" spans="28:30">
      <c r="AB1322" s="18"/>
      <c r="AD1322" s="16"/>
    </row>
    <row r="1323" ht="16.5" spans="28:30">
      <c r="AB1323" s="18"/>
      <c r="AD1323" s="16"/>
    </row>
    <row r="1324" ht="16.5" spans="28:30">
      <c r="AB1324" s="18"/>
      <c r="AD1324" s="16"/>
    </row>
    <row r="1325" ht="16.5" spans="28:30">
      <c r="AB1325" s="18"/>
      <c r="AD1325" s="16"/>
    </row>
    <row r="1326" ht="16.5" spans="28:30">
      <c r="AB1326" s="18"/>
      <c r="AD1326" s="16"/>
    </row>
    <row r="1327" ht="16.5" spans="28:30">
      <c r="AB1327" s="18"/>
      <c r="AD1327" s="16"/>
    </row>
    <row r="1328" ht="16.5" spans="28:30">
      <c r="AB1328" s="18"/>
      <c r="AD1328" s="16"/>
    </row>
    <row r="1329" ht="16.5" spans="28:30">
      <c r="AB1329" s="18"/>
      <c r="AD1329" s="16"/>
    </row>
    <row r="1330" ht="16.5" spans="28:30">
      <c r="AB1330" s="18"/>
      <c r="AD1330" s="16"/>
    </row>
    <row r="1331" ht="16.5" spans="28:30">
      <c r="AB1331" s="18"/>
      <c r="AD1331" s="16"/>
    </row>
    <row r="1332" ht="16.5" spans="28:30">
      <c r="AB1332" s="18"/>
      <c r="AD1332" s="16"/>
    </row>
    <row r="1333" ht="16.5" spans="28:30">
      <c r="AB1333" s="18"/>
      <c r="AD1333" s="16"/>
    </row>
    <row r="1334" ht="16.5" spans="28:30">
      <c r="AB1334" s="18"/>
      <c r="AD1334" s="16"/>
    </row>
    <row r="1335" ht="16.5" spans="28:30">
      <c r="AB1335" s="18"/>
      <c r="AD1335" s="16"/>
    </row>
    <row r="1336" ht="16.5" spans="28:30">
      <c r="AB1336" s="18"/>
      <c r="AD1336" s="16"/>
    </row>
    <row r="1337" ht="16.5" spans="28:30">
      <c r="AB1337" s="18"/>
      <c r="AD1337" s="16"/>
    </row>
    <row r="1338" ht="16.5" spans="28:30">
      <c r="AB1338" s="18"/>
      <c r="AD1338" s="16"/>
    </row>
    <row r="1339" ht="16.5" spans="28:30">
      <c r="AB1339" s="18"/>
      <c r="AD1339" s="16"/>
    </row>
    <row r="1340" ht="16.5" spans="28:30">
      <c r="AB1340" s="18"/>
      <c r="AD1340" s="16"/>
    </row>
    <row r="1341" ht="16.5" spans="28:30">
      <c r="AB1341" s="18"/>
      <c r="AD1341" s="16"/>
    </row>
    <row r="1342" ht="16.5" spans="28:30">
      <c r="AB1342" s="18"/>
      <c r="AD1342" s="16"/>
    </row>
    <row r="1343" ht="16.5" spans="28:30">
      <c r="AB1343" s="18"/>
      <c r="AD1343" s="16"/>
    </row>
    <row r="1344" ht="16.5" spans="28:30">
      <c r="AB1344" s="18"/>
      <c r="AD1344" s="16"/>
    </row>
    <row r="1345" ht="16.5" spans="28:30">
      <c r="AB1345" s="18"/>
      <c r="AD1345" s="16"/>
    </row>
    <row r="1346" ht="16.5" spans="28:30">
      <c r="AB1346" s="18"/>
      <c r="AD1346" s="16"/>
    </row>
    <row r="1347" ht="16.5" spans="28:30">
      <c r="AB1347" s="18"/>
      <c r="AD1347" s="16"/>
    </row>
    <row r="1348" ht="16.5" spans="28:30">
      <c r="AB1348" s="18"/>
      <c r="AD1348" s="16"/>
    </row>
    <row r="1349" ht="16.5" spans="28:30">
      <c r="AB1349" s="18"/>
      <c r="AD1349" s="16"/>
    </row>
    <row r="1350" ht="16.5" spans="28:30">
      <c r="AB1350" s="18"/>
      <c r="AD1350" s="16"/>
    </row>
    <row r="1351" ht="16.5" spans="28:30">
      <c r="AB1351" s="18"/>
      <c r="AD1351" s="16"/>
    </row>
    <row r="1352" ht="16.5" spans="28:30">
      <c r="AB1352" s="18"/>
      <c r="AD1352" s="16"/>
    </row>
    <row r="1353" ht="16.5" spans="28:30">
      <c r="AB1353" s="18"/>
      <c r="AD1353" s="16"/>
    </row>
    <row r="1354" ht="16.5" spans="28:30">
      <c r="AB1354" s="18"/>
      <c r="AD1354" s="16"/>
    </row>
    <row r="1355" ht="16.5" spans="28:30">
      <c r="AB1355" s="18"/>
      <c r="AD1355" s="16"/>
    </row>
    <row r="1356" ht="16.5" spans="28:30">
      <c r="AB1356" s="18"/>
      <c r="AD1356" s="16"/>
    </row>
    <row r="1357" ht="16.5" spans="28:30">
      <c r="AB1357" s="18"/>
      <c r="AD1357" s="16"/>
    </row>
    <row r="1358" ht="16.5" spans="28:30">
      <c r="AB1358" s="18"/>
      <c r="AD1358" s="16"/>
    </row>
    <row r="1359" ht="16.5" spans="28:30">
      <c r="AB1359" s="18"/>
      <c r="AD1359" s="16"/>
    </row>
    <row r="1360" ht="16.5" spans="28:30">
      <c r="AB1360" s="18"/>
      <c r="AD1360" s="16"/>
    </row>
    <row r="1361" ht="16.5" spans="28:30">
      <c r="AB1361" s="18"/>
      <c r="AD1361" s="16"/>
    </row>
    <row r="1362" ht="16.5" spans="28:30">
      <c r="AB1362" s="18"/>
      <c r="AD1362" s="16"/>
    </row>
    <row r="1363" ht="16.5" spans="28:30">
      <c r="AB1363" s="18"/>
      <c r="AD1363" s="16"/>
    </row>
    <row r="1364" ht="16.5" spans="28:30">
      <c r="AB1364" s="18"/>
      <c r="AD1364" s="16"/>
    </row>
    <row r="1365" ht="16.5" spans="28:30">
      <c r="AB1365" s="18"/>
      <c r="AD1365" s="16"/>
    </row>
    <row r="1366" ht="16.5" spans="28:30">
      <c r="AB1366" s="18"/>
      <c r="AD1366" s="16"/>
    </row>
    <row r="1367" ht="16.5" spans="28:30">
      <c r="AB1367" s="18"/>
      <c r="AD1367" s="16"/>
    </row>
    <row r="1368" ht="16.5" spans="28:30">
      <c r="AB1368" s="18"/>
      <c r="AD1368" s="16"/>
    </row>
    <row r="1369" ht="16.5" spans="28:30">
      <c r="AB1369" s="18"/>
      <c r="AD1369" s="16"/>
    </row>
    <row r="1370" ht="16.5" spans="28:30">
      <c r="AB1370" s="18"/>
      <c r="AD1370" s="16"/>
    </row>
    <row r="1371" ht="16.5" spans="28:30">
      <c r="AB1371" s="18"/>
      <c r="AD1371" s="16"/>
    </row>
    <row r="1372" ht="16.5" spans="28:30">
      <c r="AB1372" s="18"/>
      <c r="AD1372" s="16"/>
    </row>
    <row r="1373" ht="16.5" spans="28:30">
      <c r="AB1373" s="18"/>
      <c r="AD1373" s="16"/>
    </row>
    <row r="1374" ht="16.5" spans="28:30">
      <c r="AB1374" s="18"/>
      <c r="AD1374" s="16"/>
    </row>
    <row r="1375" ht="16.5" spans="28:30">
      <c r="AB1375" s="18"/>
      <c r="AD1375" s="16"/>
    </row>
    <row r="1376" ht="16.5" spans="28:30">
      <c r="AB1376" s="18"/>
      <c r="AD1376" s="16"/>
    </row>
    <row r="1377" ht="16.5" spans="28:30">
      <c r="AB1377" s="18"/>
      <c r="AD1377" s="16"/>
    </row>
    <row r="1378" ht="16.5" spans="28:30">
      <c r="AB1378" s="18"/>
      <c r="AD1378" s="16"/>
    </row>
    <row r="1379" ht="16.5" spans="28:30">
      <c r="AB1379" s="18"/>
      <c r="AD1379" s="16"/>
    </row>
    <row r="1380" ht="16.5" spans="28:30">
      <c r="AB1380" s="18"/>
      <c r="AD1380" s="16"/>
    </row>
    <row r="1381" ht="16.5" spans="28:30">
      <c r="AB1381" s="18"/>
      <c r="AD1381" s="16"/>
    </row>
    <row r="1382" ht="16.5" spans="28:30">
      <c r="AB1382" s="18"/>
      <c r="AD1382" s="16"/>
    </row>
    <row r="1383" ht="16.5" spans="28:30">
      <c r="AB1383" s="18"/>
      <c r="AD1383" s="16"/>
    </row>
    <row r="1384" ht="16.5" spans="28:30">
      <c r="AB1384" s="18"/>
      <c r="AD1384" s="16"/>
    </row>
    <row r="1385" ht="16.5" spans="28:30">
      <c r="AB1385" s="18"/>
      <c r="AD1385" s="16"/>
    </row>
    <row r="1386" ht="16.5" spans="28:30">
      <c r="AB1386" s="18"/>
      <c r="AD1386" s="16"/>
    </row>
    <row r="1387" ht="16.5" spans="28:30">
      <c r="AB1387" s="18"/>
      <c r="AD1387" s="16"/>
    </row>
    <row r="1388" ht="16.5" spans="28:30">
      <c r="AB1388" s="18"/>
      <c r="AD1388" s="16"/>
    </row>
    <row r="1389" ht="16.5" spans="28:30">
      <c r="AB1389" s="18"/>
      <c r="AD1389" s="16"/>
    </row>
    <row r="1390" ht="16.5" spans="28:30">
      <c r="AB1390" s="18"/>
      <c r="AD1390" s="16"/>
    </row>
    <row r="1391" ht="16.5" spans="28:30">
      <c r="AB1391" s="18"/>
      <c r="AD1391" s="16"/>
    </row>
    <row r="1392" ht="16.5" spans="28:30">
      <c r="AB1392" s="18"/>
      <c r="AD1392" s="16"/>
    </row>
    <row r="1393" ht="16.5" spans="28:30">
      <c r="AB1393" s="18"/>
      <c r="AD1393" s="16"/>
    </row>
    <row r="1394" ht="16.5" spans="28:30">
      <c r="AB1394" s="18"/>
      <c r="AD1394" s="16"/>
    </row>
    <row r="1395" ht="16.5" spans="28:30">
      <c r="AB1395" s="18"/>
      <c r="AD1395" s="16"/>
    </row>
    <row r="1396" ht="16.5" spans="28:30">
      <c r="AB1396" s="18"/>
      <c r="AD1396" s="16"/>
    </row>
    <row r="1397" ht="16.5" spans="28:30">
      <c r="AB1397" s="18"/>
      <c r="AD1397" s="16"/>
    </row>
    <row r="1398" ht="16.5" spans="28:30">
      <c r="AB1398" s="18"/>
      <c r="AD1398" s="16"/>
    </row>
    <row r="1399" ht="16.5" spans="28:30">
      <c r="AB1399" s="18"/>
      <c r="AD1399" s="16"/>
    </row>
    <row r="1400" ht="16.5" spans="28:30">
      <c r="AB1400" s="18"/>
      <c r="AD1400" s="16"/>
    </row>
    <row r="1401" ht="16.5" spans="28:30">
      <c r="AB1401" s="18"/>
      <c r="AD1401" s="16"/>
    </row>
    <row r="1402" ht="16.5" spans="28:30">
      <c r="AB1402" s="18"/>
      <c r="AD1402" s="16"/>
    </row>
    <row r="1403" ht="16.5" spans="28:30">
      <c r="AB1403" s="18"/>
      <c r="AD1403" s="16"/>
    </row>
    <row r="1404" ht="16.5" spans="28:30">
      <c r="AB1404" s="18"/>
      <c r="AD1404" s="16"/>
    </row>
    <row r="1405" ht="16.5" spans="28:30">
      <c r="AB1405" s="18"/>
      <c r="AD1405" s="16"/>
    </row>
    <row r="1406" ht="16.5" spans="28:30">
      <c r="AB1406" s="18"/>
      <c r="AD1406" s="16"/>
    </row>
    <row r="1407" ht="16.5" spans="28:30">
      <c r="AB1407" s="18"/>
      <c r="AD1407" s="16"/>
    </row>
    <row r="1408" ht="16.5" spans="28:30">
      <c r="AB1408" s="18"/>
      <c r="AD1408" s="16"/>
    </row>
    <row r="1409" ht="16.5" spans="28:30">
      <c r="AB1409" s="18"/>
      <c r="AD1409" s="16"/>
    </row>
    <row r="1410" ht="16.5" spans="28:30">
      <c r="AB1410" s="18"/>
      <c r="AD1410" s="16"/>
    </row>
    <row r="1411" ht="16.5" spans="28:30">
      <c r="AB1411" s="18"/>
      <c r="AD1411" s="16"/>
    </row>
    <row r="1412" ht="16.5" spans="28:30">
      <c r="AB1412" s="18"/>
      <c r="AD1412" s="16"/>
    </row>
    <row r="1413" ht="16.5" spans="28:30">
      <c r="AB1413" s="18"/>
      <c r="AD1413" s="16"/>
    </row>
    <row r="1414" ht="16.5" spans="28:30">
      <c r="AB1414" s="18"/>
      <c r="AD1414" s="16"/>
    </row>
    <row r="1415" ht="16.5" spans="28:30">
      <c r="AB1415" s="18"/>
      <c r="AD1415" s="16"/>
    </row>
    <row r="1416" ht="16.5" spans="28:30">
      <c r="AB1416" s="18"/>
      <c r="AD1416" s="16"/>
    </row>
    <row r="1417" ht="16.5" spans="28:30">
      <c r="AB1417" s="18"/>
      <c r="AD1417" s="16"/>
    </row>
    <row r="1418" ht="16.5" spans="28:30">
      <c r="AB1418" s="18"/>
      <c r="AD1418" s="16"/>
    </row>
    <row r="1419" ht="16.5" spans="28:30">
      <c r="AB1419" s="18"/>
      <c r="AD1419" s="16"/>
    </row>
    <row r="1420" ht="16.5" spans="28:30">
      <c r="AB1420" s="18"/>
      <c r="AD1420" s="16"/>
    </row>
    <row r="1421" ht="16.5" spans="28:30">
      <c r="AB1421" s="18"/>
      <c r="AD1421" s="16"/>
    </row>
    <row r="1422" ht="16.5" spans="28:30">
      <c r="AB1422" s="18"/>
      <c r="AD1422" s="16"/>
    </row>
    <row r="1423" ht="16.5" spans="28:30">
      <c r="AB1423" s="18"/>
      <c r="AD1423" s="16"/>
    </row>
    <row r="1424" ht="16.5" spans="28:30">
      <c r="AB1424" s="18"/>
      <c r="AD1424" s="16"/>
    </row>
    <row r="1425" ht="16.5" spans="28:30">
      <c r="AB1425" s="18"/>
      <c r="AD1425" s="16"/>
    </row>
    <row r="1426" ht="16.5" spans="28:30">
      <c r="AB1426" s="18"/>
      <c r="AD1426" s="16"/>
    </row>
    <row r="1427" ht="16.5" spans="28:30">
      <c r="AB1427" s="18"/>
      <c r="AD1427" s="16"/>
    </row>
    <row r="1428" ht="16.5" spans="28:30">
      <c r="AB1428" s="18"/>
      <c r="AD1428" s="16"/>
    </row>
    <row r="1429" ht="16.5" spans="28:30">
      <c r="AB1429" s="18"/>
      <c r="AD1429" s="16"/>
    </row>
    <row r="1430" ht="16.5" spans="28:30">
      <c r="AB1430" s="18"/>
      <c r="AD1430" s="16"/>
    </row>
    <row r="1431" ht="16.5" spans="28:30">
      <c r="AB1431" s="18"/>
      <c r="AD1431" s="16"/>
    </row>
    <row r="1432" ht="16.5" spans="28:30">
      <c r="AB1432" s="18"/>
      <c r="AD1432" s="16"/>
    </row>
    <row r="1433" ht="16.5" spans="28:30">
      <c r="AB1433" s="18"/>
      <c r="AD1433" s="16"/>
    </row>
    <row r="1434" ht="16.5" spans="28:30">
      <c r="AB1434" s="18"/>
      <c r="AD1434" s="16"/>
    </row>
    <row r="1435" ht="16.5" spans="28:30">
      <c r="AB1435" s="18"/>
      <c r="AD1435" s="16"/>
    </row>
    <row r="1436" ht="16.5" spans="28:30">
      <c r="AB1436" s="18"/>
      <c r="AD1436" s="16"/>
    </row>
    <row r="1437" ht="16.5" spans="28:30">
      <c r="AB1437" s="18"/>
      <c r="AD1437" s="16"/>
    </row>
    <row r="1438" ht="16.5" spans="28:30">
      <c r="AB1438" s="18"/>
      <c r="AD1438" s="16"/>
    </row>
    <row r="1439" ht="16.5" spans="28:30">
      <c r="AB1439" s="18"/>
      <c r="AD1439" s="16"/>
    </row>
    <row r="1440" ht="16.5" spans="28:30">
      <c r="AB1440" s="18"/>
      <c r="AD1440" s="16"/>
    </row>
    <row r="1441" ht="16.5" spans="28:30">
      <c r="AB1441" s="18"/>
      <c r="AD1441" s="16"/>
    </row>
    <row r="1442" ht="16.5" spans="28:30">
      <c r="AB1442" s="18"/>
      <c r="AD1442" s="16"/>
    </row>
    <row r="1443" ht="16.5" spans="28:30">
      <c r="AB1443" s="18"/>
      <c r="AD1443" s="16"/>
    </row>
    <row r="1444" ht="16.5" spans="28:30">
      <c r="AB1444" s="18"/>
      <c r="AD1444" s="16"/>
    </row>
    <row r="1445" ht="16.5" spans="28:30">
      <c r="AB1445" s="18"/>
      <c r="AD1445" s="16"/>
    </row>
    <row r="1446" ht="16.5" spans="28:30">
      <c r="AB1446" s="18"/>
      <c r="AD1446" s="16"/>
    </row>
    <row r="1447" ht="16.5" spans="28:30">
      <c r="AB1447" s="18"/>
      <c r="AD1447" s="16"/>
    </row>
    <row r="1448" ht="16.5" spans="28:30">
      <c r="AB1448" s="18"/>
      <c r="AD1448" s="16"/>
    </row>
    <row r="1449" ht="16.5" spans="28:30">
      <c r="AB1449" s="18"/>
      <c r="AD1449" s="16"/>
    </row>
    <row r="1450" ht="16.5" spans="28:30">
      <c r="AB1450" s="18"/>
      <c r="AD1450" s="16"/>
    </row>
    <row r="1451" ht="16.5" spans="28:30">
      <c r="AB1451" s="18"/>
      <c r="AD1451" s="16"/>
    </row>
    <row r="1452" ht="16.5" spans="28:30">
      <c r="AB1452" s="18"/>
      <c r="AD1452" s="16"/>
    </row>
    <row r="1453" ht="16.5" spans="28:30">
      <c r="AB1453" s="18"/>
      <c r="AD1453" s="16"/>
    </row>
    <row r="1454" ht="16.5" spans="28:30">
      <c r="AB1454" s="18"/>
      <c r="AD1454" s="16"/>
    </row>
    <row r="1455" ht="16.5" spans="28:30">
      <c r="AB1455" s="18"/>
      <c r="AD1455" s="16"/>
    </row>
    <row r="1456" ht="16.5" spans="28:30">
      <c r="AB1456" s="18"/>
      <c r="AD1456" s="16"/>
    </row>
    <row r="1457" ht="16.5" spans="28:30">
      <c r="AB1457" s="18"/>
      <c r="AD1457" s="16"/>
    </row>
    <row r="1458" ht="16.5" spans="28:30">
      <c r="AB1458" s="18"/>
      <c r="AD1458" s="16"/>
    </row>
    <row r="1459" ht="16.5" spans="28:30">
      <c r="AB1459" s="18"/>
      <c r="AD1459" s="16"/>
    </row>
    <row r="1460" ht="16.5" spans="28:30">
      <c r="AB1460" s="18"/>
      <c r="AD1460" s="16"/>
    </row>
    <row r="1461" ht="16.5" spans="28:30">
      <c r="AB1461" s="18"/>
      <c r="AD1461" s="16"/>
    </row>
    <row r="1462" ht="16.5" spans="28:30">
      <c r="AB1462" s="18"/>
      <c r="AD1462" s="16"/>
    </row>
    <row r="1463" ht="16.5" spans="28:30">
      <c r="AB1463" s="18"/>
      <c r="AD1463" s="16"/>
    </row>
    <row r="1464" ht="16.5" spans="28:30">
      <c r="AB1464" s="18"/>
      <c r="AD1464" s="16"/>
    </row>
    <row r="1465" ht="16.5" spans="28:30">
      <c r="AB1465" s="18"/>
      <c r="AD1465" s="16"/>
    </row>
    <row r="1466" ht="16.5" spans="28:30">
      <c r="AB1466" s="18"/>
      <c r="AD1466" s="16"/>
    </row>
    <row r="1467" ht="16.5" spans="28:30">
      <c r="AB1467" s="18"/>
      <c r="AD1467" s="16"/>
    </row>
    <row r="1468" ht="16.5" spans="28:30">
      <c r="AB1468" s="18"/>
      <c r="AD1468" s="16"/>
    </row>
    <row r="1469" ht="16.5" spans="28:30">
      <c r="AB1469" s="18"/>
      <c r="AD1469" s="16"/>
    </row>
    <row r="1470" ht="16.5" spans="28:30">
      <c r="AB1470" s="18"/>
      <c r="AD1470" s="16"/>
    </row>
    <row r="1471" ht="16.5" spans="28:30">
      <c r="AB1471" s="18"/>
      <c r="AD1471" s="16"/>
    </row>
    <row r="1472" ht="16.5" spans="28:30">
      <c r="AB1472" s="18"/>
      <c r="AD1472" s="16"/>
    </row>
    <row r="1473" ht="16.5" spans="28:30">
      <c r="AB1473" s="18"/>
      <c r="AD1473" s="16"/>
    </row>
    <row r="1474" ht="16.5" spans="28:30">
      <c r="AB1474" s="18"/>
      <c r="AD1474" s="16"/>
    </row>
    <row r="1475" ht="16.5" spans="28:30">
      <c r="AB1475" s="18"/>
      <c r="AD1475" s="16"/>
    </row>
    <row r="1476" ht="16.5" spans="28:30">
      <c r="AB1476" s="18"/>
      <c r="AD1476" s="16"/>
    </row>
    <row r="1477" ht="16.5" spans="28:30">
      <c r="AB1477" s="18"/>
      <c r="AD1477" s="16"/>
    </row>
    <row r="1478" ht="16.5" spans="28:30">
      <c r="AB1478" s="18"/>
      <c r="AD1478" s="16"/>
    </row>
    <row r="1479" ht="16.5" spans="28:30">
      <c r="AB1479" s="18"/>
      <c r="AD1479" s="16"/>
    </row>
    <row r="1480" ht="16.5" spans="28:30">
      <c r="AB1480" s="18"/>
      <c r="AD1480" s="16"/>
    </row>
    <row r="1481" ht="16.5" spans="28:30">
      <c r="AB1481" s="18"/>
      <c r="AD1481" s="16"/>
    </row>
    <row r="1482" ht="16.5" spans="28:30">
      <c r="AB1482" s="18"/>
      <c r="AD1482" s="16"/>
    </row>
    <row r="1483" ht="16.5" spans="28:30">
      <c r="AB1483" s="18"/>
      <c r="AD1483" s="16"/>
    </row>
    <row r="1484" ht="16.5" spans="28:30">
      <c r="AB1484" s="18"/>
      <c r="AD1484" s="16"/>
    </row>
    <row r="1485" ht="16.5" spans="28:30">
      <c r="AB1485" s="18"/>
      <c r="AD1485" s="16"/>
    </row>
    <row r="1486" ht="16.5" spans="28:30">
      <c r="AB1486" s="18"/>
      <c r="AD1486" s="16"/>
    </row>
    <row r="1487" ht="16.5" spans="28:30">
      <c r="AB1487" s="18"/>
      <c r="AD1487" s="16"/>
    </row>
    <row r="1488" ht="16.5" spans="28:30">
      <c r="AB1488" s="18"/>
      <c r="AD1488" s="16"/>
    </row>
    <row r="1489" ht="16.5" spans="28:30">
      <c r="AB1489" s="18"/>
      <c r="AD1489" s="16"/>
    </row>
    <row r="1490" ht="16.5" spans="28:30">
      <c r="AB1490" s="18"/>
      <c r="AD1490" s="16"/>
    </row>
    <row r="1491" ht="16.5" spans="28:30">
      <c r="AB1491" s="18"/>
      <c r="AD1491" s="16"/>
    </row>
    <row r="1492" ht="16.5" spans="28:30">
      <c r="AB1492" s="18"/>
      <c r="AD1492" s="16"/>
    </row>
    <row r="1493" ht="16.5" spans="28:30">
      <c r="AB1493" s="18"/>
      <c r="AD1493" s="16"/>
    </row>
    <row r="1494" ht="16.5" spans="28:30">
      <c r="AB1494" s="18"/>
      <c r="AD1494" s="16"/>
    </row>
    <row r="1495" ht="16.5" spans="28:30">
      <c r="AB1495" s="18"/>
      <c r="AD1495" s="16"/>
    </row>
    <row r="1496" ht="16.5" spans="28:30">
      <c r="AB1496" s="18"/>
      <c r="AD1496" s="16"/>
    </row>
    <row r="1497" ht="16.5" spans="28:30">
      <c r="AB1497" s="18"/>
      <c r="AD1497" s="16"/>
    </row>
    <row r="1498" ht="16.5" spans="28:30">
      <c r="AB1498" s="18"/>
      <c r="AD1498" s="16"/>
    </row>
    <row r="1499" ht="16.5" spans="28:30">
      <c r="AB1499" s="18"/>
      <c r="AD1499" s="16"/>
    </row>
    <row r="1500" ht="16.5" spans="28:30">
      <c r="AB1500" s="18"/>
      <c r="AD1500" s="16"/>
    </row>
    <row r="1501" ht="16.5" spans="28:30">
      <c r="AB1501" s="18"/>
      <c r="AD1501" s="16"/>
    </row>
    <row r="1502" ht="16.5" spans="28:30">
      <c r="AB1502" s="18"/>
      <c r="AD1502" s="16"/>
    </row>
    <row r="1503" ht="16.5" spans="28:30">
      <c r="AB1503" s="18"/>
      <c r="AD1503" s="16"/>
    </row>
    <row r="1504" ht="16.5" spans="28:30">
      <c r="AB1504" s="18"/>
      <c r="AD1504" s="16"/>
    </row>
    <row r="1505" ht="16.5" spans="28:30">
      <c r="AB1505" s="18"/>
      <c r="AD1505" s="16"/>
    </row>
    <row r="1506" ht="16.5" spans="28:30">
      <c r="AB1506" s="18"/>
      <c r="AD1506" s="16"/>
    </row>
    <row r="1507" ht="16.5" spans="28:30">
      <c r="AB1507" s="18"/>
      <c r="AD1507" s="16"/>
    </row>
    <row r="1508" ht="16.5" spans="28:30">
      <c r="AB1508" s="18"/>
      <c r="AD1508" s="16"/>
    </row>
    <row r="1509" ht="16.5" spans="28:30">
      <c r="AB1509" s="18"/>
      <c r="AD1509" s="16"/>
    </row>
    <row r="1510" ht="16.5" spans="28:30">
      <c r="AB1510" s="18"/>
      <c r="AD1510" s="16"/>
    </row>
    <row r="1511" ht="16.5" spans="28:30">
      <c r="AB1511" s="18"/>
      <c r="AD1511" s="16"/>
    </row>
    <row r="1512" ht="16.5" spans="28:30">
      <c r="AB1512" s="18"/>
      <c r="AD1512" s="16"/>
    </row>
    <row r="1513" ht="16.5" spans="28:30">
      <c r="AB1513" s="18"/>
      <c r="AD1513" s="16"/>
    </row>
    <row r="1514" ht="16.5" spans="28:30">
      <c r="AB1514" s="18"/>
      <c r="AD1514" s="16"/>
    </row>
    <row r="1515" ht="16.5" spans="28:30">
      <c r="AB1515" s="18"/>
      <c r="AD1515" s="16"/>
    </row>
    <row r="1516" ht="16.5" spans="28:30">
      <c r="AB1516" s="18"/>
      <c r="AD1516" s="16"/>
    </row>
    <row r="1517" ht="16.5" spans="28:30">
      <c r="AB1517" s="18"/>
      <c r="AD1517" s="16"/>
    </row>
    <row r="1518" ht="16.5" spans="28:30">
      <c r="AB1518" s="18"/>
      <c r="AD1518" s="16"/>
    </row>
    <row r="1519" ht="16.5" spans="28:30">
      <c r="AB1519" s="18"/>
      <c r="AD1519" s="16"/>
    </row>
    <row r="1520" ht="16.5" spans="28:30">
      <c r="AB1520" s="18"/>
      <c r="AD1520" s="16"/>
    </row>
    <row r="1521" ht="16.5" spans="28:30">
      <c r="AB1521" s="18"/>
      <c r="AD1521" s="16"/>
    </row>
    <row r="1522" ht="16.5" spans="28:30">
      <c r="AB1522" s="18"/>
      <c r="AD1522" s="16"/>
    </row>
    <row r="1523" ht="16.5" spans="28:30">
      <c r="AB1523" s="18"/>
      <c r="AD1523" s="16"/>
    </row>
    <row r="1524" ht="16.5" spans="28:30">
      <c r="AB1524" s="18"/>
      <c r="AD1524" s="16"/>
    </row>
    <row r="1525" ht="16.5" spans="28:30">
      <c r="AB1525" s="18"/>
      <c r="AD1525" s="16"/>
    </row>
    <row r="1526" ht="16.5" spans="28:30">
      <c r="AB1526" s="18"/>
      <c r="AD1526" s="16"/>
    </row>
    <row r="1527" ht="16.5" spans="28:30">
      <c r="AB1527" s="18"/>
      <c r="AD1527" s="16"/>
    </row>
    <row r="1528" ht="16.5" spans="28:30">
      <c r="AB1528" s="18"/>
      <c r="AD1528" s="16"/>
    </row>
    <row r="1529" ht="16.5" spans="28:30">
      <c r="AB1529" s="18"/>
      <c r="AD1529" s="16"/>
    </row>
    <row r="1530" ht="16.5" spans="28:30">
      <c r="AB1530" s="18"/>
      <c r="AD1530" s="16"/>
    </row>
    <row r="1531" ht="16.5" spans="28:30">
      <c r="AB1531" s="18"/>
      <c r="AD1531" s="16"/>
    </row>
    <row r="1532" ht="16.5" spans="28:30">
      <c r="AB1532" s="18"/>
      <c r="AD1532" s="16"/>
    </row>
    <row r="1533" ht="16.5" spans="28:30">
      <c r="AB1533" s="18"/>
      <c r="AD1533" s="16"/>
    </row>
    <row r="1534" ht="16.5" spans="28:30">
      <c r="AB1534" s="18"/>
      <c r="AD1534" s="16"/>
    </row>
    <row r="1535" ht="16.5" spans="28:30">
      <c r="AB1535" s="18"/>
      <c r="AD1535" s="16"/>
    </row>
    <row r="1536" ht="16.5" spans="28:30">
      <c r="AB1536" s="18"/>
      <c r="AD1536" s="16"/>
    </row>
    <row r="1537" ht="16.5" spans="28:30">
      <c r="AB1537" s="18"/>
      <c r="AD1537" s="16"/>
    </row>
    <row r="1538" ht="16.5" spans="28:30">
      <c r="AB1538" s="18"/>
      <c r="AD1538" s="16"/>
    </row>
    <row r="1539" ht="16.5" spans="28:30">
      <c r="AB1539" s="18"/>
      <c r="AD1539" s="16"/>
    </row>
    <row r="1540" ht="16.5" spans="28:30">
      <c r="AB1540" s="18"/>
      <c r="AD1540" s="16"/>
    </row>
    <row r="1541" ht="16.5" spans="28:30">
      <c r="AB1541" s="18"/>
      <c r="AD1541" s="16"/>
    </row>
    <row r="1542" ht="16.5" spans="28:30">
      <c r="AB1542" s="18"/>
      <c r="AD1542" s="16"/>
    </row>
    <row r="1543" ht="16.5" spans="28:30">
      <c r="AB1543" s="18"/>
      <c r="AD1543" s="16"/>
    </row>
    <row r="1544" ht="16.5" spans="28:30">
      <c r="AB1544" s="18"/>
      <c r="AD1544" s="16"/>
    </row>
    <row r="1545" ht="16.5" spans="28:30">
      <c r="AB1545" s="18"/>
      <c r="AD1545" s="16"/>
    </row>
    <row r="1546" ht="16.5" spans="28:30">
      <c r="AB1546" s="18"/>
      <c r="AD1546" s="16"/>
    </row>
    <row r="1547" ht="16.5" spans="28:30">
      <c r="AB1547" s="18"/>
      <c r="AD1547" s="16"/>
    </row>
    <row r="1548" ht="16.5" spans="28:30">
      <c r="AB1548" s="18"/>
      <c r="AD1548" s="16"/>
    </row>
    <row r="1549" ht="16.5" spans="28:30">
      <c r="AB1549" s="18"/>
      <c r="AD1549" s="16"/>
    </row>
    <row r="1550" ht="16.5" spans="28:30">
      <c r="AB1550" s="18"/>
      <c r="AD1550" s="16"/>
    </row>
    <row r="1551" ht="16.5" spans="28:30">
      <c r="AB1551" s="18"/>
      <c r="AD1551" s="16"/>
    </row>
    <row r="1552" ht="16.5" spans="28:30">
      <c r="AB1552" s="18"/>
      <c r="AD1552" s="16"/>
    </row>
    <row r="1553" ht="16.5" spans="28:30">
      <c r="AB1553" s="18"/>
      <c r="AD1553" s="16"/>
    </row>
    <row r="1554" ht="16.5" spans="28:30">
      <c r="AB1554" s="18"/>
      <c r="AD1554" s="16"/>
    </row>
    <row r="1555" ht="16.5" spans="28:30">
      <c r="AB1555" s="18"/>
      <c r="AD1555" s="16"/>
    </row>
    <row r="1556" ht="16.5" spans="28:30">
      <c r="AB1556" s="18"/>
      <c r="AD1556" s="16"/>
    </row>
    <row r="1557" ht="16.5" spans="28:30">
      <c r="AB1557" s="18"/>
      <c r="AD1557" s="16"/>
    </row>
    <row r="1558" ht="16.5" spans="28:30">
      <c r="AB1558" s="18"/>
      <c r="AD1558" s="16"/>
    </row>
    <row r="1559" ht="16.5" spans="28:30">
      <c r="AB1559" s="18"/>
      <c r="AD1559" s="16"/>
    </row>
    <row r="1560" ht="16.5" spans="28:30">
      <c r="AB1560" s="18"/>
      <c r="AD1560" s="16"/>
    </row>
    <row r="1561" ht="16.5" spans="28:30">
      <c r="AB1561" s="18"/>
      <c r="AD1561" s="16"/>
    </row>
    <row r="1562" ht="16.5" spans="28:30">
      <c r="AB1562" s="18"/>
      <c r="AD1562" s="16"/>
    </row>
    <row r="1563" ht="16.5" spans="28:30">
      <c r="AB1563" s="18"/>
      <c r="AD1563" s="16"/>
    </row>
    <row r="1564" ht="16.5" spans="28:30">
      <c r="AB1564" s="18"/>
      <c r="AD1564" s="16"/>
    </row>
    <row r="1565" ht="16.5" spans="28:30">
      <c r="AB1565" s="18"/>
      <c r="AD1565" s="16"/>
    </row>
    <row r="1566" ht="16.5" spans="28:30">
      <c r="AB1566" s="18"/>
      <c r="AD1566" s="16"/>
    </row>
    <row r="1567" ht="16.5" spans="28:30">
      <c r="AB1567" s="18"/>
      <c r="AD1567" s="16"/>
    </row>
    <row r="1568" ht="16.5" spans="28:30">
      <c r="AB1568" s="18"/>
      <c r="AD1568" s="16"/>
    </row>
    <row r="1569" ht="16.5" spans="28:30">
      <c r="AB1569" s="18"/>
      <c r="AD1569" s="16"/>
    </row>
    <row r="1570" ht="16.5" spans="28:30">
      <c r="AB1570" s="18"/>
      <c r="AD1570" s="16"/>
    </row>
    <row r="1571" ht="16.5" spans="28:30">
      <c r="AB1571" s="18"/>
      <c r="AD1571" s="16"/>
    </row>
    <row r="1572" ht="16.5" spans="28:30">
      <c r="AB1572" s="18"/>
      <c r="AD1572" s="16"/>
    </row>
    <row r="1573" ht="16.5" spans="28:30">
      <c r="AB1573" s="18"/>
      <c r="AD1573" s="16"/>
    </row>
    <row r="1574" ht="16.5" spans="28:30">
      <c r="AB1574" s="18"/>
      <c r="AD1574" s="16"/>
    </row>
    <row r="1575" ht="16.5" spans="28:30">
      <c r="AB1575" s="18"/>
      <c r="AD1575" s="16"/>
    </row>
    <row r="1576" ht="16.5" spans="28:30">
      <c r="AB1576" s="18"/>
      <c r="AD1576" s="16"/>
    </row>
    <row r="1577" ht="16.5" spans="28:30">
      <c r="AB1577" s="18"/>
      <c r="AD1577" s="16"/>
    </row>
    <row r="1578" ht="16.5" spans="28:30">
      <c r="AB1578" s="18"/>
      <c r="AD1578" s="16"/>
    </row>
    <row r="1579" ht="16.5" spans="28:30">
      <c r="AB1579" s="18"/>
      <c r="AD1579" s="16"/>
    </row>
    <row r="1580" ht="16.5" spans="28:30">
      <c r="AB1580" s="18"/>
      <c r="AD1580" s="16"/>
    </row>
    <row r="1581" ht="16.5" spans="28:30">
      <c r="AB1581" s="18"/>
      <c r="AD1581" s="16"/>
    </row>
    <row r="1582" ht="16.5" spans="28:30">
      <c r="AB1582" s="18"/>
      <c r="AD1582" s="16"/>
    </row>
    <row r="1583" ht="16.5" spans="28:30">
      <c r="AB1583" s="18"/>
      <c r="AD1583" s="16"/>
    </row>
    <row r="1584" ht="16.5" spans="28:30">
      <c r="AB1584" s="18"/>
      <c r="AD1584" s="16"/>
    </row>
    <row r="1585" ht="16.5" spans="28:30">
      <c r="AB1585" s="18"/>
      <c r="AD1585" s="16"/>
    </row>
    <row r="1586" ht="16.5" spans="28:30">
      <c r="AB1586" s="18"/>
      <c r="AD1586" s="16"/>
    </row>
    <row r="1587" ht="16.5" spans="28:30">
      <c r="AB1587" s="18"/>
      <c r="AD1587" s="16"/>
    </row>
    <row r="1588" ht="16.5" spans="28:30">
      <c r="AB1588" s="18"/>
      <c r="AD1588" s="16"/>
    </row>
    <row r="1589" ht="16.5" spans="28:30">
      <c r="AB1589" s="18"/>
      <c r="AD1589" s="16"/>
    </row>
    <row r="1590" ht="16.5" spans="28:30">
      <c r="AB1590" s="18"/>
      <c r="AD1590" s="16"/>
    </row>
    <row r="1591" ht="16.5" spans="28:30">
      <c r="AB1591" s="18"/>
      <c r="AD1591" s="16"/>
    </row>
    <row r="1592" ht="16.5" spans="28:30">
      <c r="AB1592" s="18"/>
      <c r="AD1592" s="16"/>
    </row>
    <row r="1593" ht="16.5" spans="28:30">
      <c r="AB1593" s="18"/>
      <c r="AD1593" s="16"/>
    </row>
    <row r="1594" ht="16.5" spans="28:30">
      <c r="AB1594" s="18"/>
      <c r="AD1594" s="16"/>
    </row>
    <row r="1595" ht="16.5" spans="28:30">
      <c r="AB1595" s="18"/>
      <c r="AD1595" s="16"/>
    </row>
    <row r="1596" ht="16.5" spans="28:30">
      <c r="AB1596" s="18"/>
      <c r="AD1596" s="16"/>
    </row>
    <row r="1597" ht="16.5" spans="28:30">
      <c r="AB1597" s="18"/>
      <c r="AD1597" s="16"/>
    </row>
    <row r="1598" ht="16.5" spans="28:30">
      <c r="AB1598" s="18"/>
      <c r="AD1598" s="16"/>
    </row>
    <row r="1599" ht="16.5" spans="28:30">
      <c r="AB1599" s="18"/>
      <c r="AD1599" s="16"/>
    </row>
    <row r="1600" ht="16.5" spans="28:30">
      <c r="AB1600" s="18"/>
      <c r="AD1600" s="16"/>
    </row>
    <row r="1601" ht="16.5" spans="28:30">
      <c r="AB1601" s="18"/>
      <c r="AD1601" s="16"/>
    </row>
    <row r="1602" ht="16.5" spans="28:30">
      <c r="AB1602" s="18"/>
      <c r="AD1602" s="16"/>
    </row>
    <row r="1603" ht="16.5" spans="28:30">
      <c r="AB1603" s="18"/>
      <c r="AD1603" s="16"/>
    </row>
    <row r="1604" ht="16.5" spans="28:30">
      <c r="AB1604" s="18"/>
      <c r="AD1604" s="16"/>
    </row>
    <row r="1605" ht="16.5" spans="28:30">
      <c r="AB1605" s="18"/>
      <c r="AD1605" s="16"/>
    </row>
    <row r="1606" ht="16.5" spans="28:30">
      <c r="AB1606" s="18"/>
      <c r="AD1606" s="16"/>
    </row>
    <row r="1607" ht="16.5" spans="28:30">
      <c r="AB1607" s="18"/>
      <c r="AD1607" s="16"/>
    </row>
    <row r="1608" ht="16.5" spans="28:30">
      <c r="AB1608" s="18"/>
      <c r="AD1608" s="16"/>
    </row>
    <row r="1609" ht="16.5" spans="28:30">
      <c r="AB1609" s="18"/>
      <c r="AD1609" s="16"/>
    </row>
    <row r="1610" ht="16.5" spans="28:30">
      <c r="AB1610" s="18"/>
      <c r="AD1610" s="16"/>
    </row>
    <row r="1611" ht="16.5" spans="28:30">
      <c r="AB1611" s="18"/>
      <c r="AD1611" s="16"/>
    </row>
    <row r="1612" ht="16.5" spans="28:30">
      <c r="AB1612" s="18"/>
      <c r="AD1612" s="16"/>
    </row>
    <row r="1613" ht="16.5" spans="28:30">
      <c r="AB1613" s="18"/>
      <c r="AD1613" s="16"/>
    </row>
    <row r="1614" ht="16.5" spans="28:30">
      <c r="AB1614" s="18"/>
      <c r="AD1614" s="16"/>
    </row>
    <row r="1615" ht="16.5" spans="28:30">
      <c r="AB1615" s="18"/>
      <c r="AD1615" s="16"/>
    </row>
    <row r="1616" ht="16.5" spans="28:30">
      <c r="AB1616" s="18"/>
      <c r="AD1616" s="16"/>
    </row>
    <row r="1617" ht="16.5" spans="28:30">
      <c r="AB1617" s="18"/>
      <c r="AD1617" s="16"/>
    </row>
    <row r="1618" ht="16.5" spans="28:30">
      <c r="AB1618" s="18"/>
      <c r="AD1618" s="16"/>
    </row>
    <row r="1619" ht="16.5" spans="28:30">
      <c r="AB1619" s="18"/>
      <c r="AD1619" s="16"/>
    </row>
    <row r="1620" ht="16.5" spans="28:30">
      <c r="AB1620" s="18"/>
      <c r="AD1620" s="16"/>
    </row>
    <row r="1621" ht="16.5" spans="28:30">
      <c r="AB1621" s="18"/>
      <c r="AD1621" s="16"/>
    </row>
    <row r="1622" ht="16.5" spans="28:30">
      <c r="AB1622" s="18"/>
      <c r="AD1622" s="16"/>
    </row>
    <row r="1623" ht="16.5" spans="28:30">
      <c r="AB1623" s="18"/>
      <c r="AD1623" s="16"/>
    </row>
    <row r="1624" ht="16.5" spans="28:30">
      <c r="AB1624" s="18"/>
      <c r="AD1624" s="16"/>
    </row>
    <row r="1625" ht="16.5" spans="28:30">
      <c r="AB1625" s="18"/>
      <c r="AD1625" s="16"/>
    </row>
    <row r="1626" ht="16.5" spans="28:30">
      <c r="AB1626" s="18"/>
      <c r="AD1626" s="16"/>
    </row>
    <row r="1627" ht="16.5" spans="28:30">
      <c r="AB1627" s="18"/>
      <c r="AD1627" s="16"/>
    </row>
    <row r="1628" ht="16.5" spans="28:30">
      <c r="AB1628" s="18"/>
      <c r="AD1628" s="16"/>
    </row>
    <row r="1629" ht="16.5" spans="28:30">
      <c r="AB1629" s="18"/>
      <c r="AD1629" s="16"/>
    </row>
    <row r="1630" ht="16.5" spans="28:30">
      <c r="AB1630" s="18"/>
      <c r="AD1630" s="16"/>
    </row>
    <row r="1631" ht="16.5" spans="28:30">
      <c r="AB1631" s="18"/>
      <c r="AD1631" s="16"/>
    </row>
    <row r="1632" ht="16.5" spans="28:30">
      <c r="AB1632" s="18"/>
      <c r="AD1632" s="16"/>
    </row>
    <row r="1633" ht="16.5" spans="28:30">
      <c r="AB1633" s="18"/>
      <c r="AD1633" s="16"/>
    </row>
    <row r="1634" ht="16.5" spans="28:30">
      <c r="AB1634" s="18"/>
      <c r="AD1634" s="16"/>
    </row>
    <row r="1635" ht="16.5" spans="28:30">
      <c r="AB1635" s="18"/>
      <c r="AD1635" s="16"/>
    </row>
    <row r="1636" ht="16.5" spans="28:30">
      <c r="AB1636" s="18"/>
      <c r="AD1636" s="16"/>
    </row>
    <row r="1637" ht="16.5" spans="28:30">
      <c r="AB1637" s="18"/>
      <c r="AD1637" s="16"/>
    </row>
    <row r="1638" ht="16.5" spans="28:30">
      <c r="AB1638" s="18"/>
      <c r="AD1638" s="16"/>
    </row>
    <row r="1639" ht="16.5" spans="28:30">
      <c r="AB1639" s="18"/>
      <c r="AD1639" s="16"/>
    </row>
    <row r="1640" ht="16.5" spans="28:30">
      <c r="AB1640" s="18"/>
      <c r="AD1640" s="16"/>
    </row>
    <row r="1641" ht="16.5" spans="28:30">
      <c r="AB1641" s="18"/>
      <c r="AD1641" s="16"/>
    </row>
    <row r="1642" ht="16.5" spans="28:30">
      <c r="AB1642" s="18"/>
      <c r="AD1642" s="16"/>
    </row>
    <row r="1643" ht="16.5" spans="28:30">
      <c r="AB1643" s="18"/>
      <c r="AD1643" s="16"/>
    </row>
    <row r="1644" ht="16.5" spans="28:30">
      <c r="AB1644" s="18"/>
      <c r="AD1644" s="16"/>
    </row>
    <row r="1645" ht="16.5" spans="28:30">
      <c r="AB1645" s="18"/>
      <c r="AD1645" s="16"/>
    </row>
    <row r="1646" ht="16.5" spans="28:30">
      <c r="AB1646" s="18"/>
      <c r="AD1646" s="16"/>
    </row>
    <row r="1647" ht="16.5" spans="28:30">
      <c r="AB1647" s="18"/>
      <c r="AD1647" s="16"/>
    </row>
    <row r="1648" ht="16.5" spans="28:30">
      <c r="AB1648" s="18"/>
      <c r="AD1648" s="16"/>
    </row>
    <row r="1649" ht="16.5" spans="28:30">
      <c r="AB1649" s="18"/>
      <c r="AD1649" s="16"/>
    </row>
    <row r="1650" ht="16.5" spans="28:30">
      <c r="AB1650" s="18"/>
      <c r="AD1650" s="16"/>
    </row>
    <row r="1651" ht="16.5" spans="28:30">
      <c r="AB1651" s="18"/>
      <c r="AD1651" s="16"/>
    </row>
    <row r="1652" ht="16.5" spans="28:30">
      <c r="AB1652" s="18"/>
      <c r="AD1652" s="16"/>
    </row>
    <row r="1653" ht="16.5" spans="28:30">
      <c r="AB1653" s="18"/>
      <c r="AD1653" s="16"/>
    </row>
    <row r="1654" ht="16.5" spans="28:30">
      <c r="AB1654" s="18"/>
      <c r="AD1654" s="16"/>
    </row>
    <row r="1655" ht="16.5" spans="28:30">
      <c r="AB1655" s="18"/>
      <c r="AD1655" s="16"/>
    </row>
    <row r="1656" ht="16.5" spans="28:30">
      <c r="AB1656" s="18"/>
      <c r="AD1656" s="16"/>
    </row>
    <row r="1657" ht="16.5" spans="28:30">
      <c r="AB1657" s="18"/>
      <c r="AD1657" s="16"/>
    </row>
    <row r="1658" ht="16.5" spans="28:30">
      <c r="AB1658" s="18"/>
      <c r="AD1658" s="16"/>
    </row>
    <row r="1659" ht="16.5" spans="28:30">
      <c r="AB1659" s="18"/>
      <c r="AD1659" s="16"/>
    </row>
    <row r="1660" ht="16.5" spans="28:30">
      <c r="AB1660" s="18"/>
      <c r="AD1660" s="16"/>
    </row>
    <row r="1661" ht="16.5" spans="28:30">
      <c r="AB1661" s="18"/>
      <c r="AD1661" s="16"/>
    </row>
    <row r="1662" ht="16.5" spans="28:30">
      <c r="AB1662" s="18"/>
      <c r="AD1662" s="16"/>
    </row>
    <row r="1663" ht="16.5" spans="28:30">
      <c r="AB1663" s="18"/>
      <c r="AD1663" s="16"/>
    </row>
    <row r="1664" ht="16.5" spans="28:30">
      <c r="AB1664" s="18"/>
      <c r="AD1664" s="16"/>
    </row>
    <row r="1665" ht="16.5" spans="28:30">
      <c r="AB1665" s="18"/>
      <c r="AD1665" s="16"/>
    </row>
    <row r="1666" ht="16.5" spans="28:30">
      <c r="AB1666" s="18"/>
      <c r="AD1666" s="16"/>
    </row>
    <row r="1667" ht="16.5" spans="28:30">
      <c r="AB1667" s="18"/>
      <c r="AD1667" s="16"/>
    </row>
    <row r="1668" ht="16.5" spans="28:30">
      <c r="AB1668" s="18"/>
      <c r="AD1668" s="16"/>
    </row>
    <row r="1669" ht="16.5" spans="28:30">
      <c r="AB1669" s="18"/>
      <c r="AD1669" s="16"/>
    </row>
    <row r="1670" ht="16.5" spans="28:30">
      <c r="AB1670" s="18"/>
      <c r="AD1670" s="16"/>
    </row>
    <row r="1671" ht="16.5" spans="28:30">
      <c r="AB1671" s="18"/>
      <c r="AD1671" s="16"/>
    </row>
    <row r="1672" ht="16.5" spans="28:30">
      <c r="AB1672" s="18"/>
      <c r="AD1672" s="16"/>
    </row>
    <row r="1673" ht="16.5" spans="28:30">
      <c r="AB1673" s="18"/>
      <c r="AD1673" s="16"/>
    </row>
    <row r="1674" ht="16.5" spans="28:30">
      <c r="AB1674" s="18"/>
      <c r="AD1674" s="16"/>
    </row>
    <row r="1675" ht="16.5" spans="28:30">
      <c r="AB1675" s="18"/>
      <c r="AD1675" s="16"/>
    </row>
    <row r="1676" ht="16.5" spans="28:30">
      <c r="AB1676" s="18"/>
      <c r="AD1676" s="16"/>
    </row>
    <row r="1677" ht="16.5" spans="28:30">
      <c r="AB1677" s="18"/>
      <c r="AD1677" s="16"/>
    </row>
    <row r="1678" ht="16.5" spans="28:30">
      <c r="AB1678" s="18"/>
      <c r="AD1678" s="16"/>
    </row>
    <row r="1679" ht="16.5" spans="28:30">
      <c r="AB1679" s="18"/>
      <c r="AD1679" s="16"/>
    </row>
    <row r="1680" ht="16.5" spans="28:30">
      <c r="AB1680" s="18"/>
      <c r="AD1680" s="16"/>
    </row>
    <row r="1681" ht="16.5" spans="28:30">
      <c r="AB1681" s="18"/>
      <c r="AD1681" s="16"/>
    </row>
    <row r="1682" ht="16.5" spans="28:30">
      <c r="AB1682" s="18"/>
      <c r="AD1682" s="16"/>
    </row>
    <row r="1683" ht="16.5" spans="28:30">
      <c r="AB1683" s="18"/>
      <c r="AD1683" s="16"/>
    </row>
    <row r="1684" ht="16.5" spans="28:30">
      <c r="AB1684" s="18"/>
      <c r="AD1684" s="16"/>
    </row>
    <row r="1685" ht="16.5" spans="28:30">
      <c r="AB1685" s="18"/>
      <c r="AD1685" s="16"/>
    </row>
    <row r="1686" ht="16.5" spans="28:30">
      <c r="AB1686" s="18"/>
      <c r="AD1686" s="16"/>
    </row>
    <row r="1687" ht="16.5" spans="28:30">
      <c r="AB1687" s="18"/>
      <c r="AD1687" s="16"/>
    </row>
    <row r="1688" ht="16.5" spans="28:30">
      <c r="AB1688" s="18"/>
      <c r="AD1688" s="16"/>
    </row>
    <row r="1689" ht="16.5" spans="28:30">
      <c r="AB1689" s="18"/>
      <c r="AD1689" s="16"/>
    </row>
    <row r="1690" ht="16.5" spans="28:30">
      <c r="AB1690" s="18"/>
      <c r="AD1690" s="16"/>
    </row>
    <row r="1691" ht="16.5" spans="28:30">
      <c r="AB1691" s="18"/>
      <c r="AD1691" s="16"/>
    </row>
    <row r="1692" ht="16.5" spans="28:30">
      <c r="AB1692" s="18"/>
      <c r="AD1692" s="16"/>
    </row>
    <row r="1693" ht="16.5" spans="28:30">
      <c r="AB1693" s="18"/>
      <c r="AD1693" s="16"/>
    </row>
    <row r="1694" ht="16.5" spans="28:30">
      <c r="AB1694" s="18"/>
      <c r="AD1694" s="16"/>
    </row>
    <row r="1695" ht="16.5" spans="28:30">
      <c r="AB1695" s="18"/>
      <c r="AD1695" s="16"/>
    </row>
    <row r="1696" ht="16.5" spans="28:30">
      <c r="AB1696" s="18"/>
      <c r="AD1696" s="16"/>
    </row>
    <row r="1697" ht="16.5" spans="28:30">
      <c r="AB1697" s="18"/>
      <c r="AD1697" s="16"/>
    </row>
    <row r="1698" ht="16.5" spans="28:30">
      <c r="AB1698" s="18"/>
      <c r="AD1698" s="16"/>
    </row>
    <row r="1699" ht="16.5" spans="28:30">
      <c r="AB1699" s="18"/>
      <c r="AD1699" s="16"/>
    </row>
    <row r="1700" ht="16.5" spans="28:30">
      <c r="AB1700" s="18"/>
      <c r="AD1700" s="16"/>
    </row>
    <row r="1701" ht="16.5" spans="28:30">
      <c r="AB1701" s="18"/>
      <c r="AD1701" s="16"/>
    </row>
    <row r="1702" ht="16.5" spans="28:30">
      <c r="AB1702" s="18"/>
      <c r="AD1702" s="16"/>
    </row>
    <row r="1703" ht="16.5" spans="28:30">
      <c r="AB1703" s="18"/>
      <c r="AD1703" s="16"/>
    </row>
    <row r="1704" ht="16.5" spans="28:30">
      <c r="AB1704" s="18"/>
      <c r="AD1704" s="16"/>
    </row>
    <row r="1705" ht="16.5" spans="28:30">
      <c r="AB1705" s="18"/>
      <c r="AD1705" s="16"/>
    </row>
    <row r="1706" ht="16.5" spans="28:30">
      <c r="AB1706" s="18"/>
      <c r="AD1706" s="16"/>
    </row>
    <row r="1707" ht="16.5" spans="28:30">
      <c r="AB1707" s="18"/>
      <c r="AD1707" s="16"/>
    </row>
    <row r="1708" ht="16.5" spans="28:30">
      <c r="AB1708" s="18"/>
      <c r="AD1708" s="16"/>
    </row>
    <row r="1709" ht="16.5" spans="28:30">
      <c r="AB1709" s="18"/>
      <c r="AD1709" s="16"/>
    </row>
    <row r="1710" ht="16.5" spans="28:30">
      <c r="AB1710" s="18"/>
      <c r="AD1710" s="16"/>
    </row>
    <row r="1711" ht="16.5" spans="28:30">
      <c r="AB1711" s="18"/>
      <c r="AD1711" s="16"/>
    </row>
    <row r="1712" ht="16.5" spans="28:30">
      <c r="AB1712" s="18"/>
      <c r="AD1712" s="16"/>
    </row>
    <row r="1713" ht="16.5" spans="28:30">
      <c r="AB1713" s="18"/>
      <c r="AD1713" s="16"/>
    </row>
    <row r="1714" ht="16.5" spans="28:30">
      <c r="AB1714" s="18"/>
      <c r="AD1714" s="16"/>
    </row>
    <row r="1715" ht="16.5" spans="28:30">
      <c r="AB1715" s="18"/>
      <c r="AD1715" s="16"/>
    </row>
    <row r="1716" ht="16.5" spans="28:30">
      <c r="AB1716" s="18"/>
      <c r="AD1716" s="16"/>
    </row>
    <row r="1717" ht="16.5" spans="28:30">
      <c r="AB1717" s="18"/>
      <c r="AD1717" s="16"/>
    </row>
    <row r="1718" ht="16.5" spans="28:30">
      <c r="AB1718" s="18"/>
      <c r="AD1718" s="16"/>
    </row>
    <row r="1719" ht="16.5" spans="28:30">
      <c r="AB1719" s="18"/>
      <c r="AD1719" s="16"/>
    </row>
    <row r="1720" ht="16.5" spans="28:30">
      <c r="AB1720" s="18"/>
      <c r="AD1720" s="16"/>
    </row>
    <row r="1721" ht="16.5" spans="28:30">
      <c r="AB1721" s="18"/>
      <c r="AD1721" s="16"/>
    </row>
    <row r="1722" ht="16.5" spans="28:30">
      <c r="AB1722" s="18"/>
      <c r="AD1722" s="16"/>
    </row>
    <row r="1723" ht="16.5" spans="28:30">
      <c r="AB1723" s="18"/>
      <c r="AD1723" s="16"/>
    </row>
    <row r="1724" ht="16.5" spans="28:30">
      <c r="AB1724" s="18"/>
      <c r="AD1724" s="16"/>
    </row>
    <row r="1725" ht="16.5" spans="28:30">
      <c r="AB1725" s="18"/>
      <c r="AD1725" s="16"/>
    </row>
    <row r="1726" ht="16.5" spans="28:30">
      <c r="AB1726" s="18"/>
      <c r="AD1726" s="16"/>
    </row>
    <row r="1727" ht="16.5" spans="28:30">
      <c r="AB1727" s="18"/>
      <c r="AD1727" s="16"/>
    </row>
    <row r="1728" ht="16.5" spans="28:30">
      <c r="AB1728" s="18"/>
      <c r="AD1728" s="16"/>
    </row>
    <row r="1729" ht="16.5" spans="28:30">
      <c r="AB1729" s="18"/>
      <c r="AD1729" s="16"/>
    </row>
    <row r="1730" ht="16.5" spans="28:30">
      <c r="AB1730" s="18"/>
      <c r="AD1730" s="16"/>
    </row>
    <row r="1731" ht="16.5" spans="28:30">
      <c r="AB1731" s="18"/>
      <c r="AD1731" s="16"/>
    </row>
    <row r="1732" ht="16.5" spans="28:30">
      <c r="AB1732" s="18"/>
      <c r="AD1732" s="16"/>
    </row>
    <row r="1733" ht="16.5" spans="28:30">
      <c r="AB1733" s="18"/>
      <c r="AD1733" s="16"/>
    </row>
    <row r="1734" ht="16.5" spans="28:30">
      <c r="AB1734" s="18"/>
      <c r="AD1734" s="16"/>
    </row>
    <row r="1735" ht="16.5" spans="28:30">
      <c r="AB1735" s="18"/>
      <c r="AD1735" s="16"/>
    </row>
    <row r="1736" ht="16.5" spans="28:30">
      <c r="AB1736" s="18"/>
      <c r="AD1736" s="16"/>
    </row>
    <row r="1737" ht="16.5" spans="28:30">
      <c r="AB1737" s="18"/>
      <c r="AD1737" s="16"/>
    </row>
    <row r="1738" ht="16.5" spans="28:30">
      <c r="AB1738" s="18"/>
      <c r="AD1738" s="16"/>
    </row>
    <row r="1739" ht="16.5" spans="28:30">
      <c r="AB1739" s="18"/>
      <c r="AD1739" s="16"/>
    </row>
    <row r="1740" ht="16.5" spans="28:30">
      <c r="AB1740" s="18"/>
      <c r="AD1740" s="16"/>
    </row>
    <row r="1741" ht="16.5" spans="28:30">
      <c r="AB1741" s="18"/>
      <c r="AD1741" s="16"/>
    </row>
    <row r="1742" ht="16.5" spans="28:30">
      <c r="AB1742" s="18"/>
      <c r="AD1742" s="16"/>
    </row>
    <row r="1743" ht="16.5" spans="28:30">
      <c r="AB1743" s="18"/>
      <c r="AD1743" s="16"/>
    </row>
    <row r="1744" ht="16.5" spans="28:30">
      <c r="AB1744" s="18"/>
      <c r="AD1744" s="16"/>
    </row>
    <row r="1745" ht="16.5" spans="28:30">
      <c r="AB1745" s="18"/>
      <c r="AD1745" s="16"/>
    </row>
    <row r="1746" ht="16.5" spans="28:30">
      <c r="AB1746" s="18"/>
      <c r="AD1746" s="16"/>
    </row>
    <row r="1747" ht="16.5" spans="28:30">
      <c r="AB1747" s="18"/>
      <c r="AD1747" s="16"/>
    </row>
    <row r="1748" ht="16.5" spans="28:30">
      <c r="AB1748" s="18"/>
      <c r="AD1748" s="16"/>
    </row>
    <row r="1749" ht="16.5" spans="28:30">
      <c r="AB1749" s="18"/>
      <c r="AD1749" s="16"/>
    </row>
    <row r="1750" ht="16.5" spans="28:30">
      <c r="AB1750" s="18"/>
      <c r="AD1750" s="16"/>
    </row>
    <row r="1751" ht="16.5" spans="28:30">
      <c r="AB1751" s="18"/>
      <c r="AD1751" s="16"/>
    </row>
    <row r="1752" ht="16.5" spans="28:30">
      <c r="AB1752" s="18"/>
      <c r="AD1752" s="16"/>
    </row>
    <row r="1753" ht="16.5" spans="28:30">
      <c r="AB1753" s="18"/>
      <c r="AD1753" s="16"/>
    </row>
    <row r="1754" ht="16.5" spans="28:30">
      <c r="AB1754" s="18"/>
      <c r="AD1754" s="16"/>
    </row>
    <row r="1755" ht="16.5" spans="28:30">
      <c r="AB1755" s="18"/>
      <c r="AD1755" s="16"/>
    </row>
    <row r="1756" ht="16.5" spans="28:30">
      <c r="AB1756" s="18"/>
      <c r="AD1756" s="16"/>
    </row>
    <row r="1757" ht="16.5" spans="28:30">
      <c r="AB1757" s="18"/>
      <c r="AD1757" s="16"/>
    </row>
    <row r="1758" ht="16.5" spans="28:30">
      <c r="AB1758" s="18"/>
      <c r="AD1758" s="16"/>
    </row>
    <row r="1759" ht="16.5" spans="28:30">
      <c r="AB1759" s="18"/>
      <c r="AD1759" s="16"/>
    </row>
    <row r="1760" ht="16.5" spans="28:30">
      <c r="AB1760" s="18"/>
      <c r="AD1760" s="16"/>
    </row>
    <row r="1761" ht="16.5" spans="28:30">
      <c r="AB1761" s="18"/>
      <c r="AD1761" s="16"/>
    </row>
    <row r="1762" ht="16.5" spans="28:30">
      <c r="AB1762" s="18"/>
      <c r="AD1762" s="16"/>
    </row>
    <row r="1763" ht="16.5" spans="28:30">
      <c r="AB1763" s="18"/>
      <c r="AD1763" s="16"/>
    </row>
    <row r="1764" ht="16.5" spans="28:30">
      <c r="AB1764" s="18"/>
      <c r="AD1764" s="16"/>
    </row>
    <row r="1765" ht="16.5" spans="28:30">
      <c r="AB1765" s="18"/>
      <c r="AD1765" s="16"/>
    </row>
    <row r="1766" ht="16.5" spans="28:30">
      <c r="AB1766" s="18"/>
      <c r="AD1766" s="16"/>
    </row>
    <row r="1767" ht="16.5" spans="28:30">
      <c r="AB1767" s="18"/>
      <c r="AD1767" s="16"/>
    </row>
    <row r="1768" ht="16.5" spans="28:30">
      <c r="AB1768" s="18"/>
      <c r="AD1768" s="16"/>
    </row>
    <row r="1769" ht="16.5" spans="28:30">
      <c r="AB1769" s="18"/>
      <c r="AD1769" s="16"/>
    </row>
    <row r="1770" ht="16.5" spans="28:30">
      <c r="AB1770" s="18"/>
      <c r="AD1770" s="16"/>
    </row>
    <row r="1771" ht="16.5" spans="28:30">
      <c r="AB1771" s="18"/>
      <c r="AD1771" s="16"/>
    </row>
    <row r="1772" ht="16.5" spans="28:30">
      <c r="AB1772" s="18"/>
      <c r="AD1772" s="16"/>
    </row>
    <row r="1773" ht="16.5" spans="28:30">
      <c r="AB1773" s="18"/>
      <c r="AD1773" s="16"/>
    </row>
    <row r="1774" ht="16.5" spans="28:30">
      <c r="AB1774" s="18"/>
      <c r="AD1774" s="16"/>
    </row>
    <row r="1775" ht="16.5" spans="28:30">
      <c r="AB1775" s="18"/>
      <c r="AD1775" s="16"/>
    </row>
    <row r="1776" ht="16.5" spans="28:30">
      <c r="AB1776" s="18"/>
      <c r="AD1776" s="16"/>
    </row>
    <row r="1777" ht="16.5" spans="28:30">
      <c r="AB1777" s="18"/>
      <c r="AD1777" s="16"/>
    </row>
    <row r="1778" ht="16.5" spans="28:30">
      <c r="AB1778" s="18"/>
      <c r="AD1778" s="16"/>
    </row>
    <row r="1779" ht="16.5" spans="28:30">
      <c r="AB1779" s="18"/>
      <c r="AD1779" s="16"/>
    </row>
    <row r="1780" ht="16.5" spans="28:30">
      <c r="AB1780" s="18"/>
      <c r="AD1780" s="16"/>
    </row>
    <row r="1781" ht="16.5" spans="28:30">
      <c r="AB1781" s="18"/>
      <c r="AD1781" s="16"/>
    </row>
    <row r="1782" ht="16.5" spans="28:30">
      <c r="AB1782" s="18"/>
      <c r="AD1782" s="16"/>
    </row>
    <row r="1783" ht="16.5" spans="28:30">
      <c r="AB1783" s="18"/>
      <c r="AD1783" s="16"/>
    </row>
    <row r="1784" ht="16.5" spans="28:30">
      <c r="AB1784" s="18"/>
      <c r="AD1784" s="16"/>
    </row>
    <row r="1785" ht="16.5" spans="28:30">
      <c r="AB1785" s="18"/>
      <c r="AD1785" s="16"/>
    </row>
    <row r="1786" ht="16.5" spans="28:30">
      <c r="AB1786" s="18"/>
      <c r="AD1786" s="16"/>
    </row>
    <row r="1787" ht="16.5" spans="28:30">
      <c r="AB1787" s="18"/>
      <c r="AD1787" s="16"/>
    </row>
    <row r="1788" ht="16.5" spans="28:30">
      <c r="AB1788" s="18"/>
      <c r="AD1788" s="16"/>
    </row>
    <row r="1789" ht="16.5" spans="28:30">
      <c r="AB1789" s="18"/>
      <c r="AD1789" s="16"/>
    </row>
    <row r="1790" ht="16.5" spans="28:30">
      <c r="AB1790" s="18"/>
      <c r="AD1790" s="16"/>
    </row>
    <row r="1791" ht="16.5" spans="28:30">
      <c r="AB1791" s="18"/>
      <c r="AD1791" s="16"/>
    </row>
    <row r="1792" ht="16.5" spans="28:30">
      <c r="AB1792" s="18"/>
      <c r="AD1792" s="16"/>
    </row>
    <row r="1793" ht="16.5" spans="28:30">
      <c r="AB1793" s="18"/>
      <c r="AD1793" s="16"/>
    </row>
    <row r="1794" ht="16.5" spans="28:30">
      <c r="AB1794" s="18"/>
      <c r="AD1794" s="16"/>
    </row>
    <row r="1795" ht="16.5" spans="28:30">
      <c r="AB1795" s="18"/>
      <c r="AD1795" s="16"/>
    </row>
    <row r="1796" ht="16.5" spans="28:30">
      <c r="AB1796" s="18"/>
      <c r="AD1796" s="16"/>
    </row>
    <row r="1797" ht="16.5" spans="28:30">
      <c r="AB1797" s="18"/>
      <c r="AD1797" s="16"/>
    </row>
    <row r="1798" ht="16.5" spans="28:30">
      <c r="AB1798" s="18"/>
      <c r="AD1798" s="16"/>
    </row>
    <row r="1799" ht="16.5" spans="28:30">
      <c r="AB1799" s="18"/>
      <c r="AD1799" s="16"/>
    </row>
    <row r="1800" ht="16.5" spans="28:30">
      <c r="AB1800" s="18"/>
      <c r="AD1800" s="16"/>
    </row>
    <row r="1801" ht="16.5" spans="28:30">
      <c r="AB1801" s="18"/>
      <c r="AD1801" s="16"/>
    </row>
    <row r="1802" ht="16.5" spans="28:30">
      <c r="AB1802" s="18"/>
      <c r="AD1802" s="16"/>
    </row>
    <row r="1803" ht="16.5" spans="28:30">
      <c r="AB1803" s="18"/>
      <c r="AD1803" s="16"/>
    </row>
    <row r="1804" ht="16.5" spans="28:30">
      <c r="AB1804" s="18"/>
      <c r="AD1804" s="16"/>
    </row>
    <row r="1805" ht="16.5" spans="28:30">
      <c r="AB1805" s="18"/>
      <c r="AD1805" s="16"/>
    </row>
    <row r="1806" ht="16.5" spans="28:30">
      <c r="AB1806" s="18"/>
      <c r="AD1806" s="16"/>
    </row>
    <row r="1807" ht="16.5" spans="28:30">
      <c r="AB1807" s="18"/>
      <c r="AD1807" s="16"/>
    </row>
    <row r="1808" ht="16.5" spans="28:30">
      <c r="AB1808" s="18"/>
      <c r="AD1808" s="16"/>
    </row>
    <row r="1809" ht="16.5" spans="28:30">
      <c r="AB1809" s="18"/>
      <c r="AD1809" s="16"/>
    </row>
    <row r="1810" ht="16.5" spans="28:30">
      <c r="AB1810" s="18"/>
      <c r="AD1810" s="16"/>
    </row>
    <row r="1811" ht="16.5" spans="28:30">
      <c r="AB1811" s="18"/>
      <c r="AD1811" s="16"/>
    </row>
    <row r="1812" ht="16.5" spans="28:30">
      <c r="AB1812" s="18"/>
      <c r="AD1812" s="16"/>
    </row>
    <row r="1813" ht="16.5" spans="28:30">
      <c r="AB1813" s="18"/>
      <c r="AD1813" s="16"/>
    </row>
    <row r="1814" ht="16.5" spans="28:30">
      <c r="AB1814" s="18"/>
      <c r="AD1814" s="16"/>
    </row>
    <row r="1815" ht="16.5" spans="28:30">
      <c r="AB1815" s="18"/>
      <c r="AD1815" s="16"/>
    </row>
    <row r="1816" ht="16.5" spans="28:30">
      <c r="AB1816" s="18"/>
      <c r="AD1816" s="16"/>
    </row>
    <row r="1817" ht="16.5" spans="28:30">
      <c r="AB1817" s="18"/>
      <c r="AD1817" s="16"/>
    </row>
    <row r="1818" ht="16.5" spans="28:30">
      <c r="AB1818" s="18"/>
      <c r="AD1818" s="16"/>
    </row>
    <row r="1819" ht="16.5" spans="28:30">
      <c r="AB1819" s="18"/>
      <c r="AD1819" s="16"/>
    </row>
    <row r="1820" ht="16.5" spans="28:30">
      <c r="AB1820" s="18"/>
      <c r="AD1820" s="16"/>
    </row>
    <row r="1821" ht="16.5" spans="28:30">
      <c r="AB1821" s="18"/>
      <c r="AD1821" s="16"/>
    </row>
    <row r="1822" ht="16.5" spans="28:30">
      <c r="AB1822" s="18"/>
      <c r="AD1822" s="16"/>
    </row>
    <row r="1823" ht="16.5" spans="28:30">
      <c r="AB1823" s="18"/>
      <c r="AD1823" s="16"/>
    </row>
    <row r="1824" ht="16.5" spans="28:30">
      <c r="AB1824" s="18"/>
      <c r="AD1824" s="16"/>
    </row>
    <row r="1825" ht="16.5" spans="28:30">
      <c r="AB1825" s="18"/>
      <c r="AD1825" s="16"/>
    </row>
    <row r="1826" ht="16.5" spans="28:30">
      <c r="AB1826" s="18"/>
      <c r="AD1826" s="16"/>
    </row>
    <row r="1827" ht="16.5" spans="28:30">
      <c r="AB1827" s="18"/>
      <c r="AD1827" s="16"/>
    </row>
    <row r="1828" ht="16.5" spans="28:30">
      <c r="AB1828" s="18"/>
      <c r="AD1828" s="16"/>
    </row>
    <row r="1829" ht="16.5" spans="28:30">
      <c r="AB1829" s="18"/>
      <c r="AD1829" s="16"/>
    </row>
    <row r="1830" ht="16.5" spans="28:30">
      <c r="AB1830" s="18"/>
      <c r="AD1830" s="16"/>
    </row>
    <row r="1831" ht="16.5" spans="28:30">
      <c r="AB1831" s="18"/>
      <c r="AD1831" s="16"/>
    </row>
    <row r="1832" ht="16.5" spans="28:30">
      <c r="AB1832" s="18"/>
      <c r="AD1832" s="16"/>
    </row>
    <row r="1833" ht="16.5" spans="28:30">
      <c r="AB1833" s="18"/>
      <c r="AD1833" s="16"/>
    </row>
    <row r="1834" ht="16.5" spans="28:30">
      <c r="AB1834" s="18"/>
      <c r="AD1834" s="16"/>
    </row>
    <row r="1835" ht="16.5" spans="28:30">
      <c r="AB1835" s="18"/>
      <c r="AD1835" s="16"/>
    </row>
    <row r="1836" ht="16.5" spans="28:30">
      <c r="AB1836" s="18"/>
      <c r="AD1836" s="16"/>
    </row>
    <row r="1837" ht="16.5" spans="28:30">
      <c r="AB1837" s="18"/>
      <c r="AD1837" s="16"/>
    </row>
    <row r="1838" ht="16.5" spans="28:30">
      <c r="AB1838" s="18"/>
      <c r="AD1838" s="16"/>
    </row>
    <row r="1839" ht="16.5" spans="28:30">
      <c r="AB1839" s="18"/>
      <c r="AD1839" s="16"/>
    </row>
    <row r="1840" ht="16.5" spans="28:30">
      <c r="AB1840" s="18"/>
      <c r="AD1840" s="16"/>
    </row>
    <row r="1841" ht="16.5" spans="28:30">
      <c r="AB1841" s="18"/>
      <c r="AD1841" s="16"/>
    </row>
    <row r="1842" ht="16.5" spans="28:30">
      <c r="AB1842" s="18"/>
      <c r="AD1842" s="16"/>
    </row>
    <row r="1843" ht="16.5" spans="28:30">
      <c r="AB1843" s="18"/>
      <c r="AD1843" s="16"/>
    </row>
    <row r="1844" ht="16.5" spans="28:30">
      <c r="AB1844" s="18"/>
      <c r="AD1844" s="16"/>
    </row>
    <row r="1845" ht="16.5" spans="28:30">
      <c r="AB1845" s="18"/>
      <c r="AD1845" s="16"/>
    </row>
    <row r="1846" ht="16.5" spans="28:30">
      <c r="AB1846" s="18"/>
      <c r="AD1846" s="16"/>
    </row>
    <row r="1847" ht="16.5" spans="28:30">
      <c r="AB1847" s="18"/>
      <c r="AD1847" s="16"/>
    </row>
    <row r="1848" ht="16.5" spans="28:30">
      <c r="AB1848" s="18"/>
      <c r="AD1848" s="16"/>
    </row>
    <row r="1849" ht="16.5" spans="28:30">
      <c r="AB1849" s="18"/>
      <c r="AD1849" s="16"/>
    </row>
    <row r="1850" ht="16.5" spans="28:30">
      <c r="AB1850" s="18"/>
      <c r="AD1850" s="16"/>
    </row>
    <row r="1851" ht="16.5" spans="28:30">
      <c r="AB1851" s="18"/>
      <c r="AD1851" s="16"/>
    </row>
    <row r="1852" ht="16.5" spans="28:30">
      <c r="AB1852" s="18"/>
      <c r="AD1852" s="16"/>
    </row>
    <row r="1853" ht="16.5" spans="28:30">
      <c r="AB1853" s="18"/>
      <c r="AD1853" s="16"/>
    </row>
    <row r="1854" ht="16.5" spans="28:30">
      <c r="AB1854" s="18"/>
      <c r="AD1854" s="16"/>
    </row>
    <row r="1855" ht="16.5" spans="28:30">
      <c r="AB1855" s="18"/>
      <c r="AD1855" s="16"/>
    </row>
    <row r="1856" ht="16.5" spans="28:30">
      <c r="AB1856" s="18"/>
      <c r="AD1856" s="16"/>
    </row>
    <row r="1857" ht="16.5" spans="28:30">
      <c r="AB1857" s="18"/>
      <c r="AD1857" s="16"/>
    </row>
    <row r="1858" ht="16.5" spans="28:30">
      <c r="AB1858" s="18"/>
      <c r="AD1858" s="16"/>
    </row>
    <row r="1859" ht="16.5" spans="28:30">
      <c r="AB1859" s="18"/>
      <c r="AD1859" s="16"/>
    </row>
    <row r="1860" ht="16.5" spans="28:30">
      <c r="AB1860" s="18"/>
      <c r="AD1860" s="16"/>
    </row>
    <row r="1861" ht="16.5" spans="28:30">
      <c r="AB1861" s="18"/>
      <c r="AD1861" s="16"/>
    </row>
    <row r="1862" ht="16.5" spans="28:30">
      <c r="AB1862" s="18"/>
      <c r="AD1862" s="16"/>
    </row>
    <row r="1863" ht="16.5" spans="28:30">
      <c r="AB1863" s="18"/>
      <c r="AD1863" s="16"/>
    </row>
    <row r="1864" ht="16.5" spans="28:30">
      <c r="AB1864" s="18"/>
      <c r="AD1864" s="16"/>
    </row>
    <row r="1865" ht="16.5" spans="28:30">
      <c r="AB1865" s="18"/>
      <c r="AD1865" s="16"/>
    </row>
    <row r="1866" ht="16.5" spans="28:30">
      <c r="AB1866" s="18"/>
      <c r="AD1866" s="16"/>
    </row>
    <row r="1867" ht="16.5" spans="28:30">
      <c r="AB1867" s="18"/>
      <c r="AD1867" s="16"/>
    </row>
    <row r="1868" ht="16.5" spans="28:30">
      <c r="AB1868" s="18"/>
      <c r="AD1868" s="16"/>
    </row>
    <row r="1869" ht="16.5" spans="28:30">
      <c r="AB1869" s="18"/>
      <c r="AD1869" s="16"/>
    </row>
    <row r="1870" ht="16.5" spans="28:30">
      <c r="AB1870" s="18"/>
      <c r="AD1870" s="16"/>
    </row>
    <row r="1871" ht="16.5" spans="28:30">
      <c r="AB1871" s="18"/>
      <c r="AD1871" s="16"/>
    </row>
    <row r="1872" ht="16.5" spans="28:30">
      <c r="AB1872" s="18"/>
      <c r="AD1872" s="16"/>
    </row>
    <row r="1873" ht="16.5" spans="28:30">
      <c r="AB1873" s="18"/>
      <c r="AD1873" s="16"/>
    </row>
    <row r="1874" ht="16.5" spans="28:30">
      <c r="AB1874" s="18"/>
      <c r="AD1874" s="16"/>
    </row>
    <row r="1875" ht="16.5" spans="28:30">
      <c r="AB1875" s="18"/>
      <c r="AD1875" s="16"/>
    </row>
    <row r="1876" ht="16.5" spans="28:30">
      <c r="AB1876" s="18"/>
      <c r="AD1876" s="16"/>
    </row>
    <row r="1877" ht="16.5" spans="28:30">
      <c r="AB1877" s="18"/>
      <c r="AD1877" s="16"/>
    </row>
    <row r="1878" ht="16.5" spans="28:30">
      <c r="AB1878" s="18"/>
      <c r="AD1878" s="16"/>
    </row>
    <row r="1879" ht="16.5" spans="28:30">
      <c r="AB1879" s="18"/>
      <c r="AD1879" s="16"/>
    </row>
    <row r="1880" ht="16.5" spans="28:30">
      <c r="AB1880" s="18"/>
      <c r="AD1880" s="16"/>
    </row>
    <row r="1881" ht="16.5" spans="28:30">
      <c r="AB1881" s="18"/>
      <c r="AD1881" s="16"/>
    </row>
    <row r="1882" ht="16.5" spans="28:30">
      <c r="AB1882" s="18"/>
      <c r="AD1882" s="16"/>
    </row>
    <row r="1883" ht="16.5" spans="28:30">
      <c r="AB1883" s="18"/>
      <c r="AD1883" s="16"/>
    </row>
    <row r="1884" ht="16.5" spans="28:30">
      <c r="AB1884" s="18"/>
      <c r="AD1884" s="16"/>
    </row>
    <row r="1885" ht="16.5" spans="28:30">
      <c r="AB1885" s="18"/>
      <c r="AD1885" s="16"/>
    </row>
    <row r="1886" ht="16.5" spans="28:30">
      <c r="AB1886" s="18"/>
      <c r="AD1886" s="16"/>
    </row>
    <row r="1887" ht="16.5" spans="28:30">
      <c r="AB1887" s="18"/>
      <c r="AD1887" s="16"/>
    </row>
    <row r="1888" ht="16.5" spans="28:30">
      <c r="AB1888" s="18"/>
      <c r="AD1888" s="16"/>
    </row>
    <row r="1889" ht="16.5" spans="28:30">
      <c r="AB1889" s="18"/>
      <c r="AD1889" s="16"/>
    </row>
    <row r="1890" ht="16.5" spans="28:30">
      <c r="AB1890" s="18"/>
      <c r="AD1890" s="16"/>
    </row>
    <row r="1891" ht="16.5" spans="28:30">
      <c r="AB1891" s="18"/>
      <c r="AD1891" s="16"/>
    </row>
    <row r="1892" ht="16.5" spans="28:30">
      <c r="AB1892" s="18"/>
      <c r="AD1892" s="16"/>
    </row>
    <row r="1893" ht="16.5" spans="28:30">
      <c r="AB1893" s="18"/>
      <c r="AD1893" s="16"/>
    </row>
    <row r="1894" ht="16.5" spans="28:30">
      <c r="AB1894" s="18"/>
      <c r="AD1894" s="16"/>
    </row>
    <row r="1895" ht="16.5" spans="28:30">
      <c r="AB1895" s="18"/>
      <c r="AD1895" s="16"/>
    </row>
    <row r="1896" ht="16.5" spans="28:30">
      <c r="AB1896" s="18"/>
      <c r="AD1896" s="16"/>
    </row>
    <row r="1897" ht="16.5" spans="28:30">
      <c r="AB1897" s="18"/>
      <c r="AD1897" s="16"/>
    </row>
    <row r="1898" ht="16.5" spans="28:30">
      <c r="AB1898" s="18"/>
      <c r="AD1898" s="16"/>
    </row>
    <row r="1899" ht="16.5" spans="28:30">
      <c r="AB1899" s="18"/>
      <c r="AD1899" s="16"/>
    </row>
    <row r="1900" ht="16.5" spans="28:30">
      <c r="AB1900" s="18"/>
      <c r="AD1900" s="16"/>
    </row>
    <row r="1901" ht="16.5" spans="28:30">
      <c r="AB1901" s="18"/>
      <c r="AD1901" s="16"/>
    </row>
    <row r="1902" ht="16.5" spans="28:30">
      <c r="AB1902" s="18"/>
      <c r="AD1902" s="16"/>
    </row>
    <row r="1903" ht="16.5" spans="28:30">
      <c r="AB1903" s="18"/>
      <c r="AD1903" s="16"/>
    </row>
    <row r="1904" ht="16.5" spans="28:30">
      <c r="AB1904" s="18"/>
      <c r="AD1904" s="16"/>
    </row>
    <row r="1905" ht="16.5" spans="28:30">
      <c r="AB1905" s="18"/>
      <c r="AD1905" s="16"/>
    </row>
    <row r="1906" ht="16.5" spans="28:30">
      <c r="AB1906" s="18"/>
      <c r="AD1906" s="16"/>
    </row>
    <row r="1907" ht="16.5" spans="28:30">
      <c r="AB1907" s="18"/>
      <c r="AD1907" s="16"/>
    </row>
    <row r="1908" ht="16.5" spans="28:30">
      <c r="AB1908" s="18"/>
      <c r="AD1908" s="16"/>
    </row>
    <row r="1909" ht="16.5" spans="28:30">
      <c r="AB1909" s="18"/>
      <c r="AD1909" s="16"/>
    </row>
    <row r="1910" ht="16.5" spans="28:30">
      <c r="AB1910" s="18"/>
      <c r="AD1910" s="16"/>
    </row>
    <row r="1911" ht="16.5" spans="28:30">
      <c r="AB1911" s="18"/>
      <c r="AD1911" s="16"/>
    </row>
    <row r="1912" ht="16.5" spans="28:30">
      <c r="AB1912" s="18"/>
      <c r="AD1912" s="16"/>
    </row>
    <row r="1913" ht="16.5" spans="28:30">
      <c r="AB1913" s="18"/>
      <c r="AD1913" s="16"/>
    </row>
    <row r="1914" ht="16.5" spans="28:30">
      <c r="AB1914" s="18"/>
      <c r="AD1914" s="16"/>
    </row>
    <row r="1915" ht="16.5" spans="28:30">
      <c r="AB1915" s="18"/>
      <c r="AD1915" s="16"/>
    </row>
    <row r="1916" ht="16.5" spans="28:30">
      <c r="AB1916" s="18"/>
      <c r="AD1916" s="16"/>
    </row>
    <row r="1917" ht="16.5" spans="28:30">
      <c r="AB1917" s="18"/>
      <c r="AD1917" s="16"/>
    </row>
    <row r="1918" ht="16.5" spans="28:30">
      <c r="AB1918" s="18"/>
      <c r="AD1918" s="16"/>
    </row>
    <row r="1919" ht="16.5" spans="28:30">
      <c r="AB1919" s="18"/>
      <c r="AD1919" s="16"/>
    </row>
    <row r="1920" ht="16.5" spans="28:30">
      <c r="AB1920" s="18"/>
      <c r="AD1920" s="16"/>
    </row>
    <row r="1921" ht="16.5" spans="28:30">
      <c r="AB1921" s="18"/>
      <c r="AD1921" s="16"/>
    </row>
    <row r="1922" ht="16.5" spans="28:30">
      <c r="AB1922" s="18"/>
      <c r="AD1922" s="16"/>
    </row>
    <row r="1923" ht="16.5" spans="28:30">
      <c r="AB1923" s="18"/>
      <c r="AD1923" s="16"/>
    </row>
    <row r="1924" ht="16.5" spans="28:30">
      <c r="AB1924" s="18"/>
      <c r="AD1924" s="16"/>
    </row>
    <row r="1925" ht="16.5" spans="28:30">
      <c r="AB1925" s="18"/>
      <c r="AD1925" s="16"/>
    </row>
    <row r="1926" ht="16.5" spans="28:30">
      <c r="AB1926" s="18"/>
      <c r="AD1926" s="16"/>
    </row>
    <row r="1927" ht="16.5" spans="28:30">
      <c r="AB1927" s="18"/>
      <c r="AD1927" s="16"/>
    </row>
    <row r="1928" ht="16.5" spans="28:30">
      <c r="AB1928" s="18"/>
      <c r="AD1928" s="16"/>
    </row>
    <row r="1929" ht="16.5" spans="28:30">
      <c r="AB1929" s="18"/>
      <c r="AD1929" s="16"/>
    </row>
    <row r="1930" ht="16.5" spans="28:30">
      <c r="AB1930" s="18"/>
      <c r="AD1930" s="16"/>
    </row>
    <row r="1931" ht="16.5" spans="28:30">
      <c r="AB1931" s="18"/>
      <c r="AD1931" s="16"/>
    </row>
    <row r="1932" ht="16.5" spans="28:30">
      <c r="AB1932" s="18"/>
      <c r="AD1932" s="16"/>
    </row>
    <row r="1933" ht="16.5" spans="28:30">
      <c r="AB1933" s="18"/>
      <c r="AD1933" s="16"/>
    </row>
    <row r="1934" ht="16.5" spans="28:30">
      <c r="AB1934" s="18"/>
      <c r="AD1934" s="16"/>
    </row>
    <row r="1935" ht="16.5" spans="28:30">
      <c r="AB1935" s="18"/>
      <c r="AD1935" s="16"/>
    </row>
    <row r="1936" ht="16.5" spans="28:30">
      <c r="AB1936" s="18"/>
      <c r="AD1936" s="16"/>
    </row>
    <row r="1937" ht="16.5" spans="28:30">
      <c r="AB1937" s="18"/>
      <c r="AD1937" s="16"/>
    </row>
    <row r="1938" ht="16.5" spans="28:30">
      <c r="AB1938" s="18"/>
      <c r="AD1938" s="16"/>
    </row>
    <row r="1939" ht="16.5" spans="28:30">
      <c r="AB1939" s="18"/>
      <c r="AD1939" s="16"/>
    </row>
    <row r="1940" ht="16.5" spans="28:30">
      <c r="AB1940" s="18"/>
      <c r="AD1940" s="16"/>
    </row>
    <row r="1941" ht="16.5" spans="28:30">
      <c r="AB1941" s="18"/>
      <c r="AD1941" s="16"/>
    </row>
    <row r="1942" ht="16.5" spans="28:30">
      <c r="AB1942" s="18"/>
      <c r="AD1942" s="16"/>
    </row>
    <row r="1943" ht="16.5" spans="28:30">
      <c r="AB1943" s="18"/>
      <c r="AD1943" s="16"/>
    </row>
    <row r="1944" ht="16.5" spans="28:30">
      <c r="AB1944" s="18"/>
      <c r="AD1944" s="16"/>
    </row>
    <row r="1945" ht="16.5" spans="28:30">
      <c r="AB1945" s="18"/>
      <c r="AD1945" s="16"/>
    </row>
    <row r="1946" ht="16.5" spans="28:30">
      <c r="AB1946" s="18"/>
      <c r="AD1946" s="16"/>
    </row>
    <row r="1947" ht="16.5" spans="28:30">
      <c r="AB1947" s="18"/>
      <c r="AD1947" s="16"/>
    </row>
    <row r="1948" ht="16.5" spans="28:30">
      <c r="AB1948" s="18"/>
      <c r="AD1948" s="16"/>
    </row>
    <row r="1949" ht="16.5" spans="28:30">
      <c r="AB1949" s="18"/>
      <c r="AD1949" s="16"/>
    </row>
    <row r="1950" ht="16.5" spans="28:30">
      <c r="AB1950" s="18"/>
      <c r="AD1950" s="16"/>
    </row>
    <row r="1951" ht="16.5" spans="28:30">
      <c r="AB1951" s="18"/>
      <c r="AD1951" s="16"/>
    </row>
    <row r="1952" ht="16.5" spans="28:30">
      <c r="AB1952" s="18"/>
      <c r="AD1952" s="16"/>
    </row>
    <row r="1953" ht="16.5" spans="28:30">
      <c r="AB1953" s="18"/>
      <c r="AD1953" s="16"/>
    </row>
    <row r="1954" ht="16.5" spans="28:30">
      <c r="AB1954" s="18"/>
      <c r="AD1954" s="16"/>
    </row>
    <row r="1955" ht="16.5" spans="28:30">
      <c r="AB1955" s="18"/>
      <c r="AD1955" s="16"/>
    </row>
    <row r="1956" ht="16.5" spans="28:30">
      <c r="AB1956" s="18"/>
      <c r="AD1956" s="16"/>
    </row>
    <row r="1957" ht="16.5" spans="28:30">
      <c r="AB1957" s="18"/>
      <c r="AD1957" s="16"/>
    </row>
    <row r="1958" ht="16.5" spans="28:30">
      <c r="AB1958" s="18"/>
      <c r="AD1958" s="16"/>
    </row>
    <row r="1959" ht="16.5" spans="28:30">
      <c r="AB1959" s="18"/>
      <c r="AD1959" s="16"/>
    </row>
    <row r="1960" ht="16.5" spans="28:30">
      <c r="AB1960" s="18"/>
      <c r="AD1960" s="16"/>
    </row>
    <row r="1961" ht="16.5" spans="28:30">
      <c r="AB1961" s="18"/>
      <c r="AD1961" s="16"/>
    </row>
    <row r="1962" ht="16.5" spans="28:30">
      <c r="AB1962" s="18"/>
      <c r="AD1962" s="16"/>
    </row>
    <row r="1963" ht="16.5" spans="28:30">
      <c r="AB1963" s="18"/>
      <c r="AD1963" s="16"/>
    </row>
    <row r="1964" ht="16.5" spans="28:30">
      <c r="AB1964" s="18"/>
      <c r="AD1964" s="16"/>
    </row>
    <row r="1965" ht="16.5" spans="28:30">
      <c r="AB1965" s="18"/>
      <c r="AD1965" s="16"/>
    </row>
    <row r="1966" ht="16.5" spans="28:30">
      <c r="AB1966" s="18"/>
      <c r="AD1966" s="16"/>
    </row>
    <row r="1967" ht="16.5" spans="28:30">
      <c r="AB1967" s="18"/>
      <c r="AD1967" s="16"/>
    </row>
    <row r="1968" ht="16.5" spans="28:30">
      <c r="AB1968" s="18"/>
      <c r="AD1968" s="16"/>
    </row>
    <row r="1969" ht="16.5" spans="28:30">
      <c r="AB1969" s="18"/>
      <c r="AD1969" s="16"/>
    </row>
    <row r="1970" ht="16.5" spans="28:30">
      <c r="AB1970" s="18"/>
      <c r="AD1970" s="16"/>
    </row>
    <row r="1971" ht="16.5" spans="28:30">
      <c r="AB1971" s="18"/>
      <c r="AD1971" s="16"/>
    </row>
    <row r="1972" ht="16.5" spans="28:30">
      <c r="AB1972" s="18"/>
      <c r="AD1972" s="16"/>
    </row>
    <row r="1973" ht="16.5" spans="28:30">
      <c r="AB1973" s="18"/>
      <c r="AD1973" s="16"/>
    </row>
    <row r="1974" ht="16.5" spans="28:30">
      <c r="AB1974" s="18"/>
      <c r="AD1974" s="16"/>
    </row>
    <row r="1975" ht="16.5" spans="28:30">
      <c r="AB1975" s="18"/>
      <c r="AD1975" s="16"/>
    </row>
    <row r="1976" ht="16.5" spans="28:30">
      <c r="AB1976" s="18"/>
      <c r="AD1976" s="16"/>
    </row>
    <row r="1977" ht="16.5" spans="28:30">
      <c r="AB1977" s="18"/>
      <c r="AD1977" s="16"/>
    </row>
    <row r="1978" ht="16.5" spans="28:30">
      <c r="AB1978" s="18"/>
      <c r="AD1978" s="16"/>
    </row>
    <row r="1979" ht="16.5" spans="28:30">
      <c r="AB1979" s="18"/>
      <c r="AD1979" s="16"/>
    </row>
    <row r="1980" ht="16.5" spans="28:30">
      <c r="AB1980" s="18"/>
      <c r="AD1980" s="16"/>
    </row>
    <row r="1981" ht="16.5" spans="28:30">
      <c r="AB1981" s="18"/>
      <c r="AD1981" s="16"/>
    </row>
    <row r="1982" ht="16.5" spans="28:30">
      <c r="AB1982" s="18"/>
      <c r="AD1982" s="16"/>
    </row>
    <row r="1983" ht="16.5" spans="28:30">
      <c r="AB1983" s="18"/>
      <c r="AD1983" s="16"/>
    </row>
    <row r="1984" ht="16.5" spans="28:30">
      <c r="AB1984" s="18"/>
      <c r="AD1984" s="16"/>
    </row>
    <row r="1985" ht="16.5" spans="28:30">
      <c r="AB1985" s="18"/>
      <c r="AD1985" s="16"/>
    </row>
    <row r="1986" ht="16.5" spans="28:30">
      <c r="AB1986" s="18"/>
      <c r="AD1986" s="16"/>
    </row>
    <row r="1987" ht="16.5" spans="28:30">
      <c r="AB1987" s="18"/>
      <c r="AD1987" s="16"/>
    </row>
    <row r="1988" ht="16.5" spans="28:30">
      <c r="AB1988" s="18"/>
      <c r="AD1988" s="16"/>
    </row>
    <row r="1989" ht="16.5" spans="28:30">
      <c r="AB1989" s="18"/>
      <c r="AD1989" s="16"/>
    </row>
    <row r="1990" ht="16.5" spans="28:30">
      <c r="AB1990" s="18"/>
      <c r="AD1990" s="16"/>
    </row>
    <row r="1991" ht="16.5" spans="28:30">
      <c r="AB1991" s="18"/>
      <c r="AD1991" s="16"/>
    </row>
    <row r="1992" ht="16.5" spans="28:30">
      <c r="AB1992" s="18"/>
      <c r="AD1992" s="16"/>
    </row>
    <row r="1993" ht="16.5" spans="28:30">
      <c r="AB1993" s="18"/>
      <c r="AD1993" s="16"/>
    </row>
    <row r="1994" ht="16.5" spans="28:30">
      <c r="AB1994" s="18"/>
      <c r="AD1994" s="16"/>
    </row>
    <row r="1995" ht="16.5" spans="28:30">
      <c r="AB1995" s="18"/>
      <c r="AD1995" s="16"/>
    </row>
    <row r="1996" ht="16.5" spans="28:30">
      <c r="AB1996" s="18"/>
      <c r="AD1996" s="16"/>
    </row>
    <row r="1997" ht="16.5" spans="28:30">
      <c r="AB1997" s="18"/>
      <c r="AD1997" s="16"/>
    </row>
    <row r="1998" ht="16.5" spans="28:30">
      <c r="AB1998" s="18"/>
      <c r="AD1998" s="16"/>
    </row>
    <row r="1999" ht="16.5" spans="28:30">
      <c r="AB1999" s="18"/>
      <c r="AD1999" s="16"/>
    </row>
    <row r="2000" ht="16.5" spans="28:30">
      <c r="AB2000" s="18"/>
      <c r="AD2000" s="16"/>
    </row>
    <row r="2001" ht="16.5" spans="28:30">
      <c r="AB2001" s="18"/>
      <c r="AD2001" s="16"/>
    </row>
    <row r="2002" ht="16.5" spans="28:30">
      <c r="AB2002" s="18"/>
      <c r="AD2002" s="16"/>
    </row>
    <row r="2003" ht="16.5" spans="28:30">
      <c r="AB2003" s="18"/>
      <c r="AD2003" s="16"/>
    </row>
    <row r="2004" ht="16.5" spans="28:30">
      <c r="AB2004" s="18"/>
      <c r="AD2004" s="16"/>
    </row>
    <row r="2005" ht="16.5" spans="28:30">
      <c r="AB2005" s="18"/>
      <c r="AD2005" s="16"/>
    </row>
    <row r="2006" ht="16.5" spans="28:30">
      <c r="AB2006" s="18"/>
      <c r="AD2006" s="16"/>
    </row>
    <row r="2007" ht="16.5" spans="28:30">
      <c r="AB2007" s="18"/>
      <c r="AD2007" s="16"/>
    </row>
    <row r="2008" ht="16.5" spans="28:30">
      <c r="AB2008" s="18"/>
      <c r="AD2008" s="16"/>
    </row>
    <row r="2009" ht="16.5" spans="28:30">
      <c r="AB2009" s="18"/>
      <c r="AD2009" s="16"/>
    </row>
    <row r="2010" ht="16.5" spans="28:30">
      <c r="AB2010" s="18"/>
      <c r="AD2010" s="16"/>
    </row>
    <row r="2011" ht="16.5" spans="28:30">
      <c r="AB2011" s="18"/>
      <c r="AD2011" s="16"/>
    </row>
    <row r="2012" ht="16.5" spans="28:30">
      <c r="AB2012" s="18"/>
      <c r="AD2012" s="16"/>
    </row>
    <row r="2013" ht="16.5" spans="28:30">
      <c r="AB2013" s="18"/>
      <c r="AD2013" s="16"/>
    </row>
    <row r="2014" ht="16.5" spans="28:30">
      <c r="AB2014" s="18"/>
      <c r="AD2014" s="16"/>
    </row>
    <row r="2015" ht="16.5" spans="28:30">
      <c r="AB2015" s="18"/>
      <c r="AD2015" s="16"/>
    </row>
    <row r="2016" ht="16.5" spans="28:30">
      <c r="AB2016" s="18"/>
      <c r="AD2016" s="16"/>
    </row>
    <row r="2017" ht="16.5" spans="28:30">
      <c r="AB2017" s="18"/>
      <c r="AD2017" s="16"/>
    </row>
    <row r="2018" ht="16.5" spans="28:30">
      <c r="AB2018" s="18"/>
      <c r="AD2018" s="16"/>
    </row>
    <row r="2019" ht="16.5" spans="28:30">
      <c r="AB2019" s="18"/>
      <c r="AD2019" s="16"/>
    </row>
    <row r="2020" ht="16.5" spans="28:30">
      <c r="AB2020" s="18"/>
      <c r="AD2020" s="16"/>
    </row>
    <row r="2021" ht="16.5" spans="28:30">
      <c r="AB2021" s="18"/>
      <c r="AD2021" s="16"/>
    </row>
    <row r="2022" ht="16.5" spans="28:30">
      <c r="AB2022" s="18"/>
      <c r="AD2022" s="16"/>
    </row>
    <row r="2023" ht="16.5" spans="28:30">
      <c r="AB2023" s="18"/>
      <c r="AD2023" s="16"/>
    </row>
    <row r="2024" ht="16.5" spans="28:30">
      <c r="AB2024" s="18"/>
      <c r="AD2024" s="16"/>
    </row>
    <row r="2025" ht="16.5" spans="28:30">
      <c r="AB2025" s="18"/>
      <c r="AD2025" s="16"/>
    </row>
    <row r="2026" ht="16.5" spans="28:30">
      <c r="AB2026" s="18"/>
      <c r="AD2026" s="16"/>
    </row>
    <row r="2027" ht="16.5" spans="28:30">
      <c r="AB2027" s="18"/>
      <c r="AD2027" s="16"/>
    </row>
    <row r="2028" ht="16.5" spans="28:30">
      <c r="AB2028" s="18"/>
      <c r="AD2028" s="16"/>
    </row>
    <row r="2029" ht="16.5" spans="28:30">
      <c r="AB2029" s="18"/>
      <c r="AD2029" s="16"/>
    </row>
    <row r="2030" ht="16.5" spans="28:30">
      <c r="AB2030" s="18"/>
      <c r="AD2030" s="16"/>
    </row>
    <row r="2031" ht="16.5" spans="28:30">
      <c r="AB2031" s="18"/>
      <c r="AD2031" s="16"/>
    </row>
    <row r="2032" ht="16.5" spans="28:30">
      <c r="AB2032" s="18"/>
      <c r="AD2032" s="16"/>
    </row>
    <row r="2033" ht="16.5" spans="28:30">
      <c r="AB2033" s="18"/>
      <c r="AD2033" s="16"/>
    </row>
    <row r="2034" ht="16.5" spans="28:30">
      <c r="AB2034" s="18"/>
      <c r="AD2034" s="16"/>
    </row>
    <row r="2035" ht="16.5" spans="28:30">
      <c r="AB2035" s="18"/>
      <c r="AD2035" s="16"/>
    </row>
    <row r="2036" ht="16.5" spans="28:30">
      <c r="AB2036" s="18"/>
      <c r="AD2036" s="16"/>
    </row>
    <row r="2037" ht="16.5" spans="28:30">
      <c r="AB2037" s="18"/>
      <c r="AD2037" s="16"/>
    </row>
    <row r="2038" ht="16.5" spans="28:30">
      <c r="AB2038" s="18"/>
      <c r="AD2038" s="16"/>
    </row>
    <row r="2039" ht="16.5" spans="28:30">
      <c r="AB2039" s="18"/>
      <c r="AD2039" s="16"/>
    </row>
    <row r="2040" ht="16.5" spans="28:30">
      <c r="AB2040" s="18"/>
      <c r="AD2040" s="16"/>
    </row>
    <row r="2041" ht="16.5" spans="28:30">
      <c r="AB2041" s="18"/>
      <c r="AD2041" s="16"/>
    </row>
    <row r="2042" ht="16.5" spans="28:30">
      <c r="AB2042" s="18"/>
      <c r="AD2042" s="16"/>
    </row>
    <row r="2043" ht="16.5" spans="28:30">
      <c r="AB2043" s="18"/>
      <c r="AD2043" s="16"/>
    </row>
    <row r="2044" ht="16.5" spans="28:30">
      <c r="AB2044" s="18"/>
      <c r="AD2044" s="16"/>
    </row>
    <row r="2045" ht="16.5" spans="28:30">
      <c r="AB2045" s="18"/>
      <c r="AD2045" s="16"/>
    </row>
    <row r="2046" ht="16.5" spans="28:30">
      <c r="AB2046" s="18"/>
      <c r="AD2046" s="16"/>
    </row>
    <row r="2047" ht="16.5" spans="28:30">
      <c r="AB2047" s="18"/>
      <c r="AD2047" s="16"/>
    </row>
    <row r="2048" ht="16.5" spans="28:30">
      <c r="AB2048" s="18"/>
      <c r="AD2048" s="16"/>
    </row>
    <row r="2049" ht="16.5" spans="28:30">
      <c r="AB2049" s="18"/>
      <c r="AD2049" s="16"/>
    </row>
    <row r="2050" ht="16.5" spans="28:30">
      <c r="AB2050" s="18"/>
      <c r="AD2050" s="16"/>
    </row>
    <row r="2051" ht="16.5" spans="28:30">
      <c r="AB2051" s="18"/>
      <c r="AD2051" s="16"/>
    </row>
    <row r="2052" ht="16.5" spans="28:30">
      <c r="AB2052" s="18"/>
      <c r="AD2052" s="16"/>
    </row>
    <row r="2053" ht="16.5" spans="28:30">
      <c r="AB2053" s="18"/>
      <c r="AD2053" s="16"/>
    </row>
    <row r="2054" ht="16.5" spans="28:30">
      <c r="AB2054" s="18"/>
      <c r="AD2054" s="16"/>
    </row>
    <row r="2055" ht="16.5" spans="28:30">
      <c r="AB2055" s="18"/>
      <c r="AD2055" s="16"/>
    </row>
    <row r="2056" ht="16.5" spans="28:30">
      <c r="AB2056" s="18"/>
      <c r="AD2056" s="16"/>
    </row>
    <row r="2057" ht="16.5" spans="28:30">
      <c r="AB2057" s="18"/>
      <c r="AD2057" s="16"/>
    </row>
    <row r="2058" ht="16.5" spans="28:30">
      <c r="AB2058" s="18"/>
      <c r="AD2058" s="16"/>
    </row>
    <row r="2059" ht="16.5" spans="28:30">
      <c r="AB2059" s="18"/>
      <c r="AD2059" s="16"/>
    </row>
    <row r="2060" ht="16.5" spans="28:30">
      <c r="AB2060" s="18"/>
      <c r="AD2060" s="16"/>
    </row>
    <row r="2061" ht="16.5" spans="28:30">
      <c r="AB2061" s="18"/>
      <c r="AD2061" s="16"/>
    </row>
    <row r="2062" ht="16.5" spans="28:30">
      <c r="AB2062" s="18"/>
      <c r="AD2062" s="16"/>
    </row>
    <row r="2063" ht="16.5" spans="28:30">
      <c r="AB2063" s="18"/>
      <c r="AD2063" s="16"/>
    </row>
    <row r="2064" ht="16.5" spans="28:30">
      <c r="AB2064" s="18"/>
      <c r="AD2064" s="16"/>
    </row>
    <row r="2065" ht="16.5" spans="28:30">
      <c r="AB2065" s="18"/>
      <c r="AD2065" s="16"/>
    </row>
    <row r="2066" ht="16.5" spans="28:30">
      <c r="AB2066" s="18"/>
      <c r="AD2066" s="16"/>
    </row>
    <row r="2067" ht="16.5" spans="28:30">
      <c r="AB2067" s="18"/>
      <c r="AD2067" s="16"/>
    </row>
    <row r="2068" ht="16.5" spans="28:30">
      <c r="AB2068" s="18"/>
      <c r="AD2068" s="16"/>
    </row>
    <row r="2069" ht="16.5" spans="28:30">
      <c r="AB2069" s="18"/>
      <c r="AD2069" s="16"/>
    </row>
    <row r="2070" ht="16.5" spans="28:30">
      <c r="AB2070" s="18"/>
      <c r="AD2070" s="16"/>
    </row>
    <row r="2071" ht="16.5" spans="28:30">
      <c r="AB2071" s="18"/>
      <c r="AD2071" s="16"/>
    </row>
    <row r="2072" ht="16.5" spans="28:30">
      <c r="AB2072" s="18"/>
      <c r="AD2072" s="16"/>
    </row>
    <row r="2073" ht="16.5" spans="28:30">
      <c r="AB2073" s="18"/>
      <c r="AD2073" s="16"/>
    </row>
    <row r="2074" ht="16.5" spans="28:30">
      <c r="AB2074" s="18"/>
      <c r="AD2074" s="16"/>
    </row>
    <row r="2075" ht="16.5" spans="28:30">
      <c r="AB2075" s="18"/>
      <c r="AD2075" s="16"/>
    </row>
    <row r="2076" ht="16.5" spans="28:30">
      <c r="AB2076" s="18"/>
      <c r="AD2076" s="16"/>
    </row>
    <row r="2077" ht="16.5" spans="28:30">
      <c r="AB2077" s="18"/>
      <c r="AD2077" s="16"/>
    </row>
    <row r="2078" ht="16.5" spans="28:30">
      <c r="AB2078" s="18"/>
      <c r="AD2078" s="16"/>
    </row>
    <row r="2079" ht="16.5" spans="28:30">
      <c r="AB2079" s="18"/>
      <c r="AD2079" s="16"/>
    </row>
    <row r="2080" ht="16.5" spans="28:30">
      <c r="AB2080" s="18"/>
      <c r="AD2080" s="16"/>
    </row>
    <row r="2081" ht="16.5" spans="28:30">
      <c r="AB2081" s="18"/>
      <c r="AD2081" s="16"/>
    </row>
    <row r="2082" ht="16.5" spans="28:30">
      <c r="AB2082" s="18"/>
      <c r="AD2082" s="16"/>
    </row>
    <row r="2083" ht="16.5" spans="28:30">
      <c r="AB2083" s="18"/>
      <c r="AD2083" s="16"/>
    </row>
    <row r="2084" ht="16.5" spans="28:30">
      <c r="AB2084" s="18"/>
      <c r="AD2084" s="16"/>
    </row>
    <row r="2085" ht="16.5" spans="28:30">
      <c r="AB2085" s="18"/>
      <c r="AD2085" s="16"/>
    </row>
    <row r="2086" ht="16.5" spans="28:30">
      <c r="AB2086" s="18"/>
      <c r="AD2086" s="16"/>
    </row>
    <row r="2087" ht="16.5" spans="28:30">
      <c r="AB2087" s="18"/>
      <c r="AD2087" s="16"/>
    </row>
    <row r="2088" ht="16.5" spans="28:30">
      <c r="AB2088" s="18"/>
      <c r="AD2088" s="16"/>
    </row>
    <row r="2089" ht="16.5" spans="28:30">
      <c r="AB2089" s="18"/>
      <c r="AD2089" s="16"/>
    </row>
    <row r="2090" ht="16.5" spans="28:30">
      <c r="AB2090" s="18"/>
      <c r="AD2090" s="16"/>
    </row>
    <row r="2091" ht="16.5" spans="28:30">
      <c r="AB2091" s="18"/>
      <c r="AD2091" s="16"/>
    </row>
    <row r="2092" ht="16.5" spans="28:30">
      <c r="AB2092" s="18"/>
      <c r="AD2092" s="16"/>
    </row>
    <row r="2093" ht="16.5" spans="28:30">
      <c r="AB2093" s="18"/>
      <c r="AD2093" s="16"/>
    </row>
    <row r="2094" ht="16.5" spans="28:30">
      <c r="AB2094" s="18"/>
      <c r="AD2094" s="16"/>
    </row>
    <row r="2095" ht="16.5" spans="28:30">
      <c r="AB2095" s="18"/>
      <c r="AD2095" s="16"/>
    </row>
    <row r="2096" ht="16.5" spans="28:30">
      <c r="AB2096" s="18"/>
      <c r="AD2096" s="16"/>
    </row>
    <row r="2097" ht="16.5" spans="28:30">
      <c r="AB2097" s="18"/>
      <c r="AD2097" s="16"/>
    </row>
    <row r="2098" ht="16.5" spans="28:30">
      <c r="AB2098" s="18"/>
      <c r="AD2098" s="16"/>
    </row>
    <row r="2099" ht="16.5" spans="28:30">
      <c r="AB2099" s="18"/>
      <c r="AD2099" s="16"/>
    </row>
    <row r="2100" ht="16.5" spans="28:30">
      <c r="AB2100" s="18"/>
      <c r="AD2100" s="16"/>
    </row>
    <row r="2101" ht="16.5" spans="28:30">
      <c r="AB2101" s="18"/>
      <c r="AD2101" s="16"/>
    </row>
    <row r="2102" ht="16.5" spans="28:30">
      <c r="AB2102" s="18"/>
      <c r="AD2102" s="16"/>
    </row>
    <row r="2103" ht="16.5" spans="28:30">
      <c r="AB2103" s="18"/>
      <c r="AD2103" s="16"/>
    </row>
    <row r="2104" ht="16.5" spans="28:30">
      <c r="AB2104" s="18"/>
      <c r="AD2104" s="16"/>
    </row>
    <row r="2105" ht="16.5" spans="28:30">
      <c r="AB2105" s="18"/>
      <c r="AD2105" s="16"/>
    </row>
    <row r="2106" ht="16.5" spans="28:30">
      <c r="AB2106" s="18"/>
      <c r="AD2106" s="16"/>
    </row>
    <row r="2107" ht="16.5" spans="28:30">
      <c r="AB2107" s="18"/>
      <c r="AD2107" s="16"/>
    </row>
    <row r="2108" ht="16.5" spans="28:30">
      <c r="AB2108" s="18"/>
      <c r="AD2108" s="16"/>
    </row>
    <row r="2109" ht="16.5" spans="28:30">
      <c r="AB2109" s="18"/>
      <c r="AD2109" s="16"/>
    </row>
    <row r="2110" ht="16.5" spans="28:30">
      <c r="AB2110" s="18"/>
      <c r="AD2110" s="16"/>
    </row>
    <row r="2111" ht="16.5" spans="28:30">
      <c r="AB2111" s="18"/>
      <c r="AD2111" s="16"/>
    </row>
    <row r="2112" ht="16.5" spans="28:30">
      <c r="AB2112" s="18"/>
      <c r="AD2112" s="16"/>
    </row>
    <row r="2113" ht="16.5" spans="28:30">
      <c r="AB2113" s="18"/>
      <c r="AD2113" s="16"/>
    </row>
    <row r="2114" ht="16.5" spans="28:30">
      <c r="AB2114" s="18"/>
      <c r="AD2114" s="16"/>
    </row>
    <row r="2115" ht="16.5" spans="28:30">
      <c r="AB2115" s="18"/>
      <c r="AD2115" s="16"/>
    </row>
    <row r="2116" ht="16.5" spans="28:30">
      <c r="AB2116" s="18"/>
      <c r="AD2116" s="16"/>
    </row>
    <row r="2117" ht="16.5" spans="28:30">
      <c r="AB2117" s="18"/>
      <c r="AD2117" s="16"/>
    </row>
    <row r="2118" ht="16.5" spans="28:30">
      <c r="AB2118" s="18"/>
      <c r="AD2118" s="16"/>
    </row>
    <row r="2119" ht="16.5" spans="28:30">
      <c r="AB2119" s="18"/>
      <c r="AD2119" s="16"/>
    </row>
    <row r="2120" ht="16.5" spans="28:30">
      <c r="AB2120" s="18"/>
      <c r="AD2120" s="16"/>
    </row>
    <row r="2121" ht="16.5" spans="28:30">
      <c r="AB2121" s="18"/>
      <c r="AD2121" s="16"/>
    </row>
    <row r="2122" ht="16.5" spans="28:30">
      <c r="AB2122" s="18"/>
      <c r="AD2122" s="16"/>
    </row>
    <row r="2123" ht="16.5" spans="28:30">
      <c r="AB2123" s="18"/>
      <c r="AD2123" s="16"/>
    </row>
    <row r="2124" ht="16.5" spans="28:30">
      <c r="AB2124" s="18"/>
      <c r="AD2124" s="16"/>
    </row>
    <row r="2125" ht="16.5" spans="28:30">
      <c r="AB2125" s="18"/>
      <c r="AD2125" s="16"/>
    </row>
    <row r="2126" ht="16.5" spans="28:30">
      <c r="AB2126" s="18"/>
      <c r="AD2126" s="16"/>
    </row>
    <row r="2127" ht="16.5" spans="28:30">
      <c r="AB2127" s="18"/>
      <c r="AD2127" s="16"/>
    </row>
    <row r="2128" ht="16.5" spans="28:30">
      <c r="AB2128" s="18"/>
      <c r="AD2128" s="16"/>
    </row>
    <row r="2129" ht="16.5" spans="28:30">
      <c r="AB2129" s="18"/>
      <c r="AD2129" s="16"/>
    </row>
    <row r="2130" ht="16.5" spans="28:30">
      <c r="AB2130" s="18"/>
      <c r="AD2130" s="16"/>
    </row>
    <row r="2131" ht="16.5" spans="28:30">
      <c r="AB2131" s="18"/>
      <c r="AD2131" s="16"/>
    </row>
    <row r="2132" ht="16.5" spans="28:30">
      <c r="AB2132" s="18"/>
      <c r="AD2132" s="16"/>
    </row>
    <row r="2133" ht="16.5" spans="28:30">
      <c r="AB2133" s="18"/>
      <c r="AD2133" s="16"/>
    </row>
    <row r="2134" ht="16.5" spans="28:30">
      <c r="AB2134" s="18"/>
      <c r="AD2134" s="16"/>
    </row>
    <row r="2135" ht="16.5" spans="28:30">
      <c r="AB2135" s="18"/>
      <c r="AD2135" s="16"/>
    </row>
    <row r="2136" ht="16.5" spans="28:30">
      <c r="AB2136" s="18"/>
      <c r="AD2136" s="16"/>
    </row>
    <row r="2137" ht="16.5" spans="28:30">
      <c r="AB2137" s="18"/>
      <c r="AD2137" s="16"/>
    </row>
    <row r="2138" ht="16.5" spans="28:30">
      <c r="AB2138" s="18"/>
      <c r="AD2138" s="16"/>
    </row>
    <row r="2139" ht="16.5" spans="28:30">
      <c r="AB2139" s="18"/>
      <c r="AD2139" s="16"/>
    </row>
    <row r="2140" ht="16.5" spans="28:30">
      <c r="AB2140" s="18"/>
      <c r="AD2140" s="16"/>
    </row>
    <row r="2141" ht="16.5" spans="28:30">
      <c r="AB2141" s="18"/>
      <c r="AD2141" s="16"/>
    </row>
    <row r="2142" ht="16.5" spans="28:30">
      <c r="AB2142" s="18"/>
      <c r="AD2142" s="16"/>
    </row>
    <row r="2143" ht="16.5" spans="28:30">
      <c r="AB2143" s="18"/>
      <c r="AD2143" s="16"/>
    </row>
    <row r="2144" ht="16.5" spans="28:30">
      <c r="AB2144" s="18"/>
      <c r="AD2144" s="16"/>
    </row>
    <row r="2145" ht="16.5" spans="28:30">
      <c r="AB2145" s="18"/>
      <c r="AD2145" s="16"/>
    </row>
    <row r="2146" ht="16.5" spans="28:30">
      <c r="AB2146" s="18"/>
      <c r="AD2146" s="16"/>
    </row>
    <row r="2147" ht="16.5" spans="28:30">
      <c r="AB2147" s="18"/>
      <c r="AD2147" s="16"/>
    </row>
    <row r="2148" ht="16.5" spans="28:30">
      <c r="AB2148" s="18"/>
      <c r="AD2148" s="16"/>
    </row>
    <row r="2149" ht="16.5" spans="28:30">
      <c r="AB2149" s="18"/>
      <c r="AD2149" s="16"/>
    </row>
    <row r="2150" ht="16.5" spans="28:30">
      <c r="AB2150" s="18"/>
      <c r="AD2150" s="16"/>
    </row>
    <row r="2151" ht="16.5" spans="28:30">
      <c r="AB2151" s="18"/>
      <c r="AD2151" s="16"/>
    </row>
    <row r="2152" ht="16.5" spans="28:30">
      <c r="AB2152" s="18"/>
      <c r="AD2152" s="16"/>
    </row>
    <row r="2153" ht="16.5" spans="28:30">
      <c r="AB2153" s="18"/>
      <c r="AD2153" s="16"/>
    </row>
    <row r="2154" ht="16.5" spans="28:30">
      <c r="AB2154" s="18"/>
      <c r="AD2154" s="16"/>
    </row>
    <row r="2155" ht="16.5" spans="28:30">
      <c r="AB2155" s="18"/>
      <c r="AD2155" s="16"/>
    </row>
    <row r="2156" ht="16.5" spans="28:30">
      <c r="AB2156" s="18"/>
      <c r="AD2156" s="16"/>
    </row>
    <row r="2157" ht="16.5" spans="28:30">
      <c r="AB2157" s="18"/>
      <c r="AD2157" s="16"/>
    </row>
    <row r="2158" ht="16.5" spans="28:30">
      <c r="AB2158" s="18"/>
      <c r="AD2158" s="16"/>
    </row>
    <row r="2159" ht="16.5" spans="28:30">
      <c r="AB2159" s="18"/>
      <c r="AD2159" s="16"/>
    </row>
    <row r="2160" ht="16.5" spans="28:30">
      <c r="AB2160" s="18"/>
      <c r="AD2160" s="16"/>
    </row>
    <row r="2161" ht="16.5" spans="28:30">
      <c r="AB2161" s="18"/>
      <c r="AD2161" s="16"/>
    </row>
    <row r="2162" ht="16.5" spans="28:30">
      <c r="AB2162" s="18"/>
      <c r="AD2162" s="16"/>
    </row>
    <row r="2163" ht="16.5" spans="28:30">
      <c r="AB2163" s="18"/>
      <c r="AD2163" s="16"/>
    </row>
    <row r="2164" ht="16.5" spans="28:30">
      <c r="AB2164" s="18"/>
      <c r="AD2164" s="16"/>
    </row>
    <row r="2165" ht="16.5" spans="28:30">
      <c r="AB2165" s="18"/>
      <c r="AD2165" s="16"/>
    </row>
    <row r="2166" ht="16.5" spans="28:30">
      <c r="AB2166" s="18"/>
      <c r="AD2166" s="16"/>
    </row>
    <row r="2167" ht="16.5" spans="28:30">
      <c r="AB2167" s="18"/>
      <c r="AD2167" s="16"/>
    </row>
    <row r="2168" ht="16.5" spans="28:30">
      <c r="AB2168" s="18"/>
      <c r="AD2168" s="16"/>
    </row>
    <row r="2169" ht="16.5" spans="28:30">
      <c r="AB2169" s="18"/>
      <c r="AD2169" s="16"/>
    </row>
    <row r="2170" ht="16.5" spans="28:30">
      <c r="AB2170" s="18"/>
      <c r="AD2170" s="16"/>
    </row>
    <row r="2171" ht="16.5" spans="28:30">
      <c r="AB2171" s="18"/>
      <c r="AD2171" s="16"/>
    </row>
    <row r="2172" ht="16.5" spans="28:30">
      <c r="AB2172" s="18"/>
      <c r="AD2172" s="16"/>
    </row>
    <row r="2173" ht="16.5" spans="28:30">
      <c r="AB2173" s="18"/>
      <c r="AD2173" s="16"/>
    </row>
    <row r="2174" ht="16.5" spans="28:30">
      <c r="AB2174" s="18"/>
      <c r="AD2174" s="16"/>
    </row>
    <row r="2175" ht="16.5" spans="28:30">
      <c r="AB2175" s="18"/>
      <c r="AD2175" s="16"/>
    </row>
    <row r="2176" ht="16.5" spans="28:30">
      <c r="AB2176" s="18"/>
      <c r="AD2176" s="16"/>
    </row>
    <row r="2177" ht="16.5" spans="28:30">
      <c r="AB2177" s="18"/>
      <c r="AD2177" s="16"/>
    </row>
    <row r="2178" ht="16.5" spans="28:30">
      <c r="AB2178" s="18"/>
      <c r="AD2178" s="16"/>
    </row>
    <row r="2179" ht="16.5" spans="28:30">
      <c r="AB2179" s="18"/>
      <c r="AD2179" s="16"/>
    </row>
    <row r="2180" ht="16.5" spans="28:30">
      <c r="AB2180" s="18"/>
      <c r="AD2180" s="16"/>
    </row>
    <row r="2181" ht="16.5" spans="28:30">
      <c r="AB2181" s="18"/>
      <c r="AD2181" s="16"/>
    </row>
    <row r="2182" ht="16.5" spans="28:30">
      <c r="AB2182" s="18"/>
      <c r="AD2182" s="16"/>
    </row>
    <row r="2183" ht="16.5" spans="28:30">
      <c r="AB2183" s="18"/>
      <c r="AD2183" s="16"/>
    </row>
    <row r="2184" ht="16.5" spans="28:30">
      <c r="AB2184" s="18"/>
      <c r="AD2184" s="16"/>
    </row>
    <row r="2185" ht="16.5" spans="28:30">
      <c r="AB2185" s="18"/>
      <c r="AD2185" s="16"/>
    </row>
    <row r="2186" ht="16.5" spans="28:30">
      <c r="AB2186" s="18"/>
      <c r="AD2186" s="16"/>
    </row>
    <row r="2187" ht="16.5" spans="28:30">
      <c r="AB2187" s="18"/>
      <c r="AD2187" s="16"/>
    </row>
    <row r="2188" ht="16.5" spans="28:30">
      <c r="AB2188" s="18"/>
      <c r="AD2188" s="16"/>
    </row>
    <row r="2189" ht="16.5" spans="28:30">
      <c r="AB2189" s="18"/>
      <c r="AD2189" s="16"/>
    </row>
    <row r="2190" ht="16.5" spans="28:30">
      <c r="AB2190" s="18"/>
      <c r="AD2190" s="16"/>
    </row>
    <row r="2191" ht="16.5" spans="28:30">
      <c r="AB2191" s="18"/>
      <c r="AD2191" s="16"/>
    </row>
    <row r="2192" ht="16.5" spans="28:30">
      <c r="AB2192" s="18"/>
      <c r="AD2192" s="16"/>
    </row>
    <row r="2193" ht="16.5" spans="28:30">
      <c r="AB2193" s="18"/>
      <c r="AD2193" s="16"/>
    </row>
    <row r="2194" ht="16.5" spans="28:30">
      <c r="AB2194" s="18"/>
      <c r="AD2194" s="16"/>
    </row>
    <row r="2195" ht="16.5" spans="28:30">
      <c r="AB2195" s="18"/>
      <c r="AD2195" s="16"/>
    </row>
    <row r="2196" ht="16.5" spans="28:30">
      <c r="AB2196" s="18"/>
      <c r="AD2196" s="16"/>
    </row>
    <row r="2197" ht="16.5" spans="28:30">
      <c r="AB2197" s="18"/>
      <c r="AD2197" s="16"/>
    </row>
    <row r="2198" ht="16.5" spans="28:30">
      <c r="AB2198" s="18"/>
      <c r="AD2198" s="16"/>
    </row>
    <row r="2199" ht="16.5" spans="28:30">
      <c r="AB2199" s="18"/>
      <c r="AD2199" s="16"/>
    </row>
    <row r="2200" ht="16.5" spans="28:30">
      <c r="AB2200" s="18"/>
      <c r="AD2200" s="16"/>
    </row>
    <row r="2201" ht="16.5" spans="28:30">
      <c r="AB2201" s="18"/>
      <c r="AD2201" s="16"/>
    </row>
    <row r="2202" ht="16.5" spans="28:30">
      <c r="AB2202" s="18"/>
      <c r="AD2202" s="16"/>
    </row>
    <row r="2203" ht="16.5" spans="28:30">
      <c r="AB2203" s="18"/>
      <c r="AD2203" s="16"/>
    </row>
    <row r="2204" ht="16.5" spans="28:30">
      <c r="AB2204" s="18"/>
      <c r="AD2204" s="16"/>
    </row>
    <row r="2205" ht="16.5" spans="28:30">
      <c r="AB2205" s="18"/>
      <c r="AD2205" s="16"/>
    </row>
    <row r="2206" ht="16.5" spans="28:30">
      <c r="AB2206" s="18"/>
      <c r="AD2206" s="16"/>
    </row>
    <row r="2207" ht="16.5" spans="28:30">
      <c r="AB2207" s="18"/>
      <c r="AD2207" s="16"/>
    </row>
    <row r="2208" ht="16.5" spans="28:30">
      <c r="AB2208" s="18"/>
      <c r="AD2208" s="16"/>
    </row>
    <row r="2209" ht="16.5" spans="28:30">
      <c r="AB2209" s="18"/>
      <c r="AD2209" s="16"/>
    </row>
    <row r="2210" ht="16.5" spans="28:30">
      <c r="AB2210" s="18"/>
      <c r="AD2210" s="16"/>
    </row>
    <row r="2211" ht="16.5" spans="28:30">
      <c r="AB2211" s="18"/>
      <c r="AD2211" s="16"/>
    </row>
    <row r="2212" ht="16.5" spans="28:30">
      <c r="AB2212" s="18"/>
      <c r="AD2212" s="16"/>
    </row>
    <row r="2213" ht="16.5" spans="28:30">
      <c r="AB2213" s="18"/>
      <c r="AD2213" s="16"/>
    </row>
    <row r="2214" ht="16.5" spans="28:30">
      <c r="AB2214" s="18"/>
      <c r="AD2214" s="16"/>
    </row>
    <row r="2215" ht="16.5" spans="28:30">
      <c r="AB2215" s="18"/>
      <c r="AD2215" s="16"/>
    </row>
    <row r="2216" ht="16.5" spans="28:30">
      <c r="AB2216" s="18"/>
      <c r="AD2216" s="16"/>
    </row>
    <row r="2217" ht="16.5" spans="28:30">
      <c r="AB2217" s="18"/>
      <c r="AD2217" s="16"/>
    </row>
    <row r="2218" ht="16.5" spans="28:30">
      <c r="AB2218" s="18"/>
      <c r="AD2218" s="16"/>
    </row>
    <row r="2219" ht="16.5" spans="28:30">
      <c r="AB2219" s="18"/>
      <c r="AD2219" s="16"/>
    </row>
    <row r="2220" ht="16.5" spans="28:30">
      <c r="AB2220" s="18"/>
      <c r="AD2220" s="16"/>
    </row>
    <row r="2221" ht="16.5" spans="28:30">
      <c r="AB2221" s="18"/>
      <c r="AD2221" s="16"/>
    </row>
    <row r="2222" ht="16.5" spans="28:30">
      <c r="AB2222" s="18"/>
      <c r="AD2222" s="16"/>
    </row>
    <row r="2223" ht="16.5" spans="28:30">
      <c r="AB2223" s="18"/>
      <c r="AD2223" s="16"/>
    </row>
    <row r="2224" ht="16.5" spans="28:30">
      <c r="AB2224" s="18"/>
      <c r="AD2224" s="16"/>
    </row>
    <row r="2225" ht="16.5" spans="28:30">
      <c r="AB2225" s="18"/>
      <c r="AD2225" s="16"/>
    </row>
    <row r="2226" ht="16.5" spans="28:30">
      <c r="AB2226" s="18"/>
      <c r="AD2226" s="16"/>
    </row>
    <row r="2227" ht="16.5" spans="28:30">
      <c r="AB2227" s="18"/>
      <c r="AD2227" s="16"/>
    </row>
    <row r="2228" ht="16.5" spans="28:30">
      <c r="AB2228" s="18"/>
      <c r="AD2228" s="16"/>
    </row>
    <row r="2229" ht="16.5" spans="28:30">
      <c r="AB2229" s="18"/>
      <c r="AD2229" s="16"/>
    </row>
    <row r="2230" ht="16.5" spans="28:30">
      <c r="AB2230" s="18"/>
      <c r="AD2230" s="16"/>
    </row>
    <row r="2231" ht="16.5" spans="28:30">
      <c r="AB2231" s="18"/>
      <c r="AD2231" s="16"/>
    </row>
    <row r="2232" ht="16.5" spans="28:30">
      <c r="AB2232" s="18"/>
      <c r="AD2232" s="16"/>
    </row>
    <row r="2233" ht="16.5" spans="28:30">
      <c r="AB2233" s="18"/>
      <c r="AD2233" s="16"/>
    </row>
    <row r="2234" ht="16.5" spans="28:30">
      <c r="AB2234" s="18"/>
      <c r="AD2234" s="16"/>
    </row>
    <row r="2235" ht="16.5" spans="28:30">
      <c r="AB2235" s="18"/>
      <c r="AD2235" s="16"/>
    </row>
    <row r="2236" ht="16.5" spans="28:30">
      <c r="AB2236" s="18"/>
      <c r="AD2236" s="16"/>
    </row>
    <row r="2237" ht="16.5" spans="28:30">
      <c r="AB2237" s="18"/>
      <c r="AD2237" s="16"/>
    </row>
    <row r="2238" ht="16.5" spans="28:30">
      <c r="AB2238" s="18"/>
      <c r="AD2238" s="16"/>
    </row>
    <row r="2239" ht="16.5" spans="28:30">
      <c r="AB2239" s="18"/>
      <c r="AD2239" s="16"/>
    </row>
    <row r="2240" ht="16.5" spans="28:30">
      <c r="AB2240" s="18"/>
      <c r="AD2240" s="16"/>
    </row>
    <row r="2241" ht="16.5" spans="28:30">
      <c r="AB2241" s="18"/>
      <c r="AD2241" s="16"/>
    </row>
    <row r="2242" ht="16.5" spans="28:30">
      <c r="AB2242" s="18"/>
      <c r="AD2242" s="16"/>
    </row>
    <row r="2243" ht="16.5" spans="28:30">
      <c r="AB2243" s="18"/>
      <c r="AD2243" s="16"/>
    </row>
    <row r="2244" ht="16.5" spans="28:30">
      <c r="AB2244" s="18"/>
      <c r="AD2244" s="16"/>
    </row>
    <row r="2245" ht="16.5" spans="28:30">
      <c r="AB2245" s="18"/>
      <c r="AD2245" s="16"/>
    </row>
    <row r="2246" ht="16.5" spans="28:30">
      <c r="AB2246" s="18"/>
      <c r="AD2246" s="16"/>
    </row>
    <row r="2247" ht="16.5" spans="28:30">
      <c r="AB2247" s="18"/>
      <c r="AD2247" s="16"/>
    </row>
    <row r="2248" ht="16.5" spans="28:30">
      <c r="AB2248" s="18"/>
      <c r="AD2248" s="16"/>
    </row>
    <row r="2249" ht="16.5" spans="28:30">
      <c r="AB2249" s="18"/>
      <c r="AD2249" s="16"/>
    </row>
    <row r="2250" ht="16.5" spans="28:30">
      <c r="AB2250" s="18"/>
      <c r="AD2250" s="16"/>
    </row>
    <row r="2251" ht="16.5" spans="28:30">
      <c r="AB2251" s="18"/>
      <c r="AD2251" s="16"/>
    </row>
    <row r="2252" ht="16.5" spans="28:30">
      <c r="AB2252" s="18"/>
      <c r="AD2252" s="16"/>
    </row>
    <row r="2253" ht="16.5" spans="28:30">
      <c r="AB2253" s="18"/>
      <c r="AD2253" s="16"/>
    </row>
    <row r="2254" ht="16.5" spans="28:30">
      <c r="AB2254" s="18"/>
      <c r="AD2254" s="16"/>
    </row>
    <row r="2255" ht="16.5" spans="28:30">
      <c r="AB2255" s="18"/>
      <c r="AD2255" s="16"/>
    </row>
    <row r="2256" ht="16.5" spans="28:30">
      <c r="AB2256" s="18"/>
      <c r="AD2256" s="16"/>
    </row>
    <row r="2257" ht="16.5" spans="28:30">
      <c r="AB2257" s="18"/>
      <c r="AD2257" s="16"/>
    </row>
    <row r="2258" ht="16.5" spans="28:30">
      <c r="AB2258" s="18"/>
      <c r="AD2258" s="16"/>
    </row>
    <row r="2259" ht="16.5" spans="28:30">
      <c r="AB2259" s="18"/>
      <c r="AD2259" s="16"/>
    </row>
    <row r="2260" ht="16.5" spans="28:30">
      <c r="AB2260" s="18"/>
      <c r="AD2260" s="16"/>
    </row>
    <row r="2261" ht="16.5" spans="28:30">
      <c r="AB2261" s="18"/>
      <c r="AD2261" s="16"/>
    </row>
    <row r="2262" ht="16.5" spans="28:30">
      <c r="AB2262" s="18"/>
      <c r="AD2262" s="16"/>
    </row>
    <row r="2263" ht="16.5" spans="28:30">
      <c r="AB2263" s="18"/>
      <c r="AD2263" s="16"/>
    </row>
    <row r="2264" ht="16.5" spans="28:30">
      <c r="AB2264" s="18"/>
      <c r="AD2264" s="16"/>
    </row>
    <row r="2265" ht="16.5" spans="28:30">
      <c r="AB2265" s="18"/>
      <c r="AD2265" s="16"/>
    </row>
    <row r="2266" ht="16.5" spans="28:30">
      <c r="AB2266" s="18"/>
      <c r="AD2266" s="16"/>
    </row>
    <row r="2267" ht="16.5" spans="28:30">
      <c r="AB2267" s="18"/>
      <c r="AD2267" s="16"/>
    </row>
    <row r="2268" ht="16.5" spans="28:30">
      <c r="AB2268" s="18"/>
      <c r="AD2268" s="16"/>
    </row>
    <row r="2269" ht="16.5" spans="28:30">
      <c r="AB2269" s="18"/>
      <c r="AD2269" s="16"/>
    </row>
    <row r="2270" ht="16.5" spans="28:30">
      <c r="AB2270" s="18"/>
      <c r="AD2270" s="16"/>
    </row>
    <row r="2271" ht="16.5" spans="28:30">
      <c r="AB2271" s="18"/>
      <c r="AD2271" s="16"/>
    </row>
    <row r="2272" ht="16.5" spans="28:30">
      <c r="AB2272" s="18"/>
      <c r="AD2272" s="16"/>
    </row>
    <row r="2273" ht="16.5" spans="28:30">
      <c r="AB2273" s="18"/>
      <c r="AD2273" s="16"/>
    </row>
    <row r="2274" ht="16.5" spans="28:30">
      <c r="AB2274" s="18"/>
      <c r="AD2274" s="16"/>
    </row>
    <row r="2275" ht="16.5" spans="28:30">
      <c r="AB2275" s="18"/>
      <c r="AD2275" s="16"/>
    </row>
    <row r="2276" ht="16.5" spans="28:30">
      <c r="AB2276" s="18"/>
      <c r="AD2276" s="16"/>
    </row>
    <row r="2277" ht="16.5" spans="28:30">
      <c r="AB2277" s="18"/>
      <c r="AD2277" s="16"/>
    </row>
    <row r="2278" ht="16.5" spans="28:30">
      <c r="AB2278" s="18"/>
      <c r="AD2278" s="16"/>
    </row>
    <row r="2279" ht="16.5" spans="28:30">
      <c r="AB2279" s="18"/>
      <c r="AD2279" s="16"/>
    </row>
    <row r="2280" ht="16.5" spans="28:30">
      <c r="AB2280" s="18"/>
      <c r="AD2280" s="16"/>
    </row>
    <row r="2281" ht="16.5" spans="28:30">
      <c r="AB2281" s="18"/>
      <c r="AD2281" s="16"/>
    </row>
    <row r="2282" ht="16.5" spans="28:30">
      <c r="AB2282" s="18"/>
      <c r="AD2282" s="16"/>
    </row>
    <row r="2283" ht="16.5" spans="28:30">
      <c r="AB2283" s="18"/>
      <c r="AD2283" s="16"/>
    </row>
    <row r="2284" ht="16.5" spans="28:30">
      <c r="AB2284" s="18"/>
      <c r="AD2284" s="16"/>
    </row>
    <row r="2285" ht="16.5" spans="28:30">
      <c r="AB2285" s="18"/>
      <c r="AD2285" s="16"/>
    </row>
    <row r="2286" ht="16.5" spans="28:30">
      <c r="AB2286" s="18"/>
      <c r="AD2286" s="16"/>
    </row>
    <row r="2287" ht="16.5" spans="28:30">
      <c r="AB2287" s="18"/>
      <c r="AD2287" s="16"/>
    </row>
    <row r="2288" ht="16.5" spans="28:30">
      <c r="AB2288" s="18"/>
      <c r="AD2288" s="16"/>
    </row>
    <row r="2289" ht="16.5" spans="28:30">
      <c r="AB2289" s="18"/>
      <c r="AD2289" s="16"/>
    </row>
    <row r="2290" ht="16.5" spans="28:30">
      <c r="AB2290" s="18"/>
      <c r="AD2290" s="16"/>
    </row>
    <row r="2291" ht="16.5" spans="28:30">
      <c r="AB2291" s="18"/>
      <c r="AD2291" s="16"/>
    </row>
    <row r="2292" ht="16.5" spans="28:30">
      <c r="AB2292" s="18"/>
      <c r="AD2292" s="16"/>
    </row>
    <row r="2293" ht="16.5" spans="28:30">
      <c r="AB2293" s="18"/>
      <c r="AD2293" s="16"/>
    </row>
    <row r="2294" ht="16.5" spans="28:30">
      <c r="AB2294" s="18"/>
      <c r="AD2294" s="16"/>
    </row>
    <row r="2295" ht="16.5" spans="28:30">
      <c r="AB2295" s="18"/>
      <c r="AD2295" s="16"/>
    </row>
    <row r="2296" ht="16.5" spans="28:30">
      <c r="AB2296" s="18"/>
      <c r="AD2296" s="16"/>
    </row>
    <row r="2297" ht="16.5" spans="28:30">
      <c r="AB2297" s="18"/>
      <c r="AD2297" s="16"/>
    </row>
    <row r="2298" ht="16.5" spans="28:30">
      <c r="AB2298" s="18"/>
      <c r="AD2298" s="16"/>
    </row>
    <row r="2299" ht="16.5" spans="28:30">
      <c r="AB2299" s="18"/>
      <c r="AD2299" s="16"/>
    </row>
    <row r="2300" ht="16.5" spans="28:30">
      <c r="AB2300" s="18"/>
      <c r="AD2300" s="16"/>
    </row>
    <row r="2301" ht="16.5" spans="28:30">
      <c r="AB2301" s="18"/>
      <c r="AD2301" s="16"/>
    </row>
    <row r="2302" ht="16.5" spans="28:30">
      <c r="AB2302" s="18"/>
      <c r="AD2302" s="16"/>
    </row>
    <row r="2303" ht="16.5" spans="28:30">
      <c r="AB2303" s="18"/>
      <c r="AD2303" s="16"/>
    </row>
    <row r="2304" ht="16.5" spans="28:30">
      <c r="AB2304" s="18"/>
      <c r="AD2304" s="16"/>
    </row>
    <row r="2305" ht="16.5" spans="28:30">
      <c r="AB2305" s="18"/>
      <c r="AD2305" s="16"/>
    </row>
    <row r="2306" ht="16.5" spans="28:30">
      <c r="AB2306" s="18"/>
      <c r="AD2306" s="16"/>
    </row>
    <row r="2307" ht="16.5" spans="28:30">
      <c r="AB2307" s="18"/>
      <c r="AD2307" s="16"/>
    </row>
    <row r="2308" ht="16.5" spans="28:30">
      <c r="AB2308" s="18"/>
      <c r="AD2308" s="16"/>
    </row>
    <row r="2309" ht="16.5" spans="28:30">
      <c r="AB2309" s="18"/>
      <c r="AD2309" s="16"/>
    </row>
    <row r="2310" ht="16.5" spans="28:30">
      <c r="AB2310" s="18"/>
      <c r="AD2310" s="16"/>
    </row>
    <row r="2311" ht="16.5" spans="28:30">
      <c r="AB2311" s="18"/>
      <c r="AD2311" s="16"/>
    </row>
    <row r="2312" ht="16.5" spans="28:30">
      <c r="AB2312" s="18"/>
      <c r="AD2312" s="16"/>
    </row>
    <row r="2313" ht="16.5" spans="28:30">
      <c r="AB2313" s="18"/>
      <c r="AD2313" s="16"/>
    </row>
    <row r="2314" ht="16.5" spans="28:30">
      <c r="AB2314" s="18"/>
      <c r="AD2314" s="16"/>
    </row>
    <row r="2315" ht="16.5" spans="28:30">
      <c r="AB2315" s="18"/>
      <c r="AD2315" s="16"/>
    </row>
    <row r="2316" ht="16.5" spans="28:30">
      <c r="AB2316" s="18"/>
      <c r="AD2316" s="16"/>
    </row>
    <row r="2317" ht="16.5" spans="28:30">
      <c r="AB2317" s="18"/>
      <c r="AD2317" s="16"/>
    </row>
    <row r="2318" ht="16.5" spans="28:30">
      <c r="AB2318" s="18"/>
      <c r="AD2318" s="16"/>
    </row>
    <row r="2319" ht="16.5" spans="28:30">
      <c r="AB2319" s="18"/>
      <c r="AD2319" s="16"/>
    </row>
    <row r="2320" ht="16.5" spans="28:30">
      <c r="AB2320" s="18"/>
      <c r="AD2320" s="16"/>
    </row>
    <row r="2321" ht="16.5" spans="28:30">
      <c r="AB2321" s="18"/>
      <c r="AD2321" s="16"/>
    </row>
    <row r="2322" ht="16.5" spans="28:30">
      <c r="AB2322" s="18"/>
      <c r="AD2322" s="16"/>
    </row>
    <row r="2323" ht="16.5" spans="28:30">
      <c r="AB2323" s="18"/>
      <c r="AD2323" s="16"/>
    </row>
    <row r="2324" ht="16.5" spans="28:30">
      <c r="AB2324" s="18"/>
      <c r="AD2324" s="16"/>
    </row>
    <row r="2325" ht="16.5" spans="28:30">
      <c r="AB2325" s="18"/>
      <c r="AD2325" s="16"/>
    </row>
    <row r="2326" ht="16.5" spans="28:30">
      <c r="AB2326" s="18"/>
      <c r="AD2326" s="16"/>
    </row>
    <row r="2327" ht="16.5" spans="28:30">
      <c r="AB2327" s="18"/>
      <c r="AD2327" s="16"/>
    </row>
    <row r="2328" ht="16.5" spans="28:30">
      <c r="AB2328" s="18"/>
      <c r="AD2328" s="16"/>
    </row>
    <row r="2329" ht="16.5" spans="28:30">
      <c r="AB2329" s="18"/>
      <c r="AD2329" s="16"/>
    </row>
    <row r="2330" ht="16.5" spans="28:30">
      <c r="AB2330" s="18"/>
      <c r="AD2330" s="16"/>
    </row>
    <row r="2331" ht="16.5" spans="28:30">
      <c r="AB2331" s="18"/>
      <c r="AD2331" s="16"/>
    </row>
    <row r="2332" ht="16.5" spans="28:30">
      <c r="AB2332" s="18"/>
      <c r="AD2332" s="16"/>
    </row>
    <row r="2333" ht="16.5" spans="28:30">
      <c r="AB2333" s="18"/>
      <c r="AD2333" s="16"/>
    </row>
    <row r="2334" ht="16.5" spans="28:30">
      <c r="AB2334" s="18"/>
      <c r="AD2334" s="16"/>
    </row>
    <row r="2335" ht="16.5" spans="28:30">
      <c r="AB2335" s="18"/>
      <c r="AD2335" s="16"/>
    </row>
    <row r="2336" ht="16.5" spans="28:30">
      <c r="AB2336" s="18"/>
      <c r="AD2336" s="16"/>
    </row>
    <row r="2337" ht="16.5" spans="28:30">
      <c r="AB2337" s="18"/>
      <c r="AD2337" s="16"/>
    </row>
    <row r="2338" ht="16.5" spans="28:30">
      <c r="AB2338" s="18"/>
      <c r="AD2338" s="16"/>
    </row>
    <row r="2339" ht="16.5" spans="28:30">
      <c r="AB2339" s="18"/>
      <c r="AD2339" s="16"/>
    </row>
    <row r="2340" ht="16.5" spans="28:30">
      <c r="AB2340" s="18"/>
      <c r="AD2340" s="16"/>
    </row>
    <row r="2341" ht="16.5" spans="28:30">
      <c r="AB2341" s="18"/>
      <c r="AD2341" s="16"/>
    </row>
    <row r="2342" ht="16.5" spans="28:30">
      <c r="AB2342" s="18"/>
      <c r="AD2342" s="16"/>
    </row>
    <row r="2343" ht="16.5" spans="28:30">
      <c r="AB2343" s="18"/>
      <c r="AD2343" s="16"/>
    </row>
    <row r="2344" ht="16.5" spans="28:30">
      <c r="AB2344" s="18"/>
      <c r="AD2344" s="16"/>
    </row>
    <row r="2345" ht="16.5" spans="28:30">
      <c r="AB2345" s="18"/>
      <c r="AD2345" s="16"/>
    </row>
    <row r="2346" ht="16.5" spans="28:30">
      <c r="AB2346" s="18"/>
      <c r="AD2346" s="16"/>
    </row>
    <row r="2347" ht="16.5" spans="28:30">
      <c r="AB2347" s="18"/>
      <c r="AD2347" s="16"/>
    </row>
    <row r="2348" ht="16.5" spans="28:30">
      <c r="AB2348" s="18"/>
      <c r="AD2348" s="16"/>
    </row>
    <row r="2349" ht="16.5" spans="28:30">
      <c r="AB2349" s="18"/>
      <c r="AD2349" s="16"/>
    </row>
    <row r="2350" ht="16.5" spans="28:30">
      <c r="AB2350" s="18"/>
      <c r="AD2350" s="16"/>
    </row>
    <row r="2351" ht="16.5" spans="28:30">
      <c r="AB2351" s="18"/>
      <c r="AD2351" s="16"/>
    </row>
    <row r="2352" ht="16.5" spans="28:30">
      <c r="AB2352" s="18"/>
      <c r="AD2352" s="16"/>
    </row>
    <row r="2353" ht="16.5" spans="28:30">
      <c r="AB2353" s="18"/>
      <c r="AD2353" s="16"/>
    </row>
    <row r="2354" ht="16.5" spans="28:30">
      <c r="AB2354" s="18"/>
      <c r="AD2354" s="16"/>
    </row>
    <row r="2355" ht="16.5" spans="28:30">
      <c r="AB2355" s="18"/>
      <c r="AD2355" s="16"/>
    </row>
    <row r="2356" ht="16.5" spans="28:30">
      <c r="AB2356" s="18"/>
      <c r="AD2356" s="16"/>
    </row>
    <row r="2357" ht="16.5" spans="28:30">
      <c r="AB2357" s="18"/>
      <c r="AD2357" s="16"/>
    </row>
    <row r="2358" ht="16.5" spans="28:30">
      <c r="AB2358" s="18"/>
      <c r="AD2358" s="16"/>
    </row>
    <row r="2359" ht="16.5" spans="28:30">
      <c r="AB2359" s="18"/>
      <c r="AD2359" s="16"/>
    </row>
    <row r="2360" ht="16.5" spans="28:30">
      <c r="AB2360" s="18"/>
      <c r="AD2360" s="16"/>
    </row>
    <row r="2361" ht="16.5" spans="28:30">
      <c r="AB2361" s="18"/>
      <c r="AD2361" s="16"/>
    </row>
    <row r="2362" ht="16.5" spans="28:30">
      <c r="AB2362" s="18"/>
      <c r="AD2362" s="16"/>
    </row>
    <row r="2363" ht="16.5" spans="28:30">
      <c r="AB2363" s="18"/>
      <c r="AD2363" s="16"/>
    </row>
    <row r="2364" ht="16.5" spans="28:30">
      <c r="AB2364" s="18"/>
      <c r="AD2364" s="16"/>
    </row>
    <row r="2365" ht="16.5" spans="28:30">
      <c r="AB2365" s="18"/>
      <c r="AD2365" s="16"/>
    </row>
    <row r="2366" ht="16.5" spans="28:30">
      <c r="AB2366" s="18"/>
      <c r="AD2366" s="16"/>
    </row>
    <row r="2367" ht="16.5" spans="28:30">
      <c r="AB2367" s="18"/>
      <c r="AD2367" s="16"/>
    </row>
    <row r="2368" ht="16.5" spans="28:30">
      <c r="AB2368" s="18"/>
      <c r="AD2368" s="16"/>
    </row>
    <row r="2369" ht="16.5" spans="28:30">
      <c r="AB2369" s="18"/>
      <c r="AD2369" s="16"/>
    </row>
    <row r="2370" ht="16.5" spans="28:30">
      <c r="AB2370" s="18"/>
      <c r="AD2370" s="16"/>
    </row>
    <row r="2371" ht="16.5" spans="28:30">
      <c r="AB2371" s="18"/>
      <c r="AD2371" s="16"/>
    </row>
    <row r="2372" ht="16.5" spans="28:30">
      <c r="AB2372" s="18"/>
      <c r="AD2372" s="16"/>
    </row>
    <row r="2373" ht="16.5" spans="28:30">
      <c r="AB2373" s="18"/>
      <c r="AD2373" s="16"/>
    </row>
    <row r="2374" ht="16.5" spans="28:30">
      <c r="AB2374" s="18"/>
      <c r="AD2374" s="16"/>
    </row>
    <row r="2375" ht="16.5" spans="28:30">
      <c r="AB2375" s="18"/>
      <c r="AD2375" s="16"/>
    </row>
    <row r="2376" ht="16.5" spans="28:30">
      <c r="AB2376" s="18"/>
      <c r="AD2376" s="16"/>
    </row>
    <row r="2377" ht="16.5" spans="28:30">
      <c r="AB2377" s="18"/>
      <c r="AD2377" s="16"/>
    </row>
    <row r="2378" ht="16.5" spans="28:30">
      <c r="AB2378" s="18"/>
      <c r="AD2378" s="16"/>
    </row>
    <row r="2379" ht="16.5" spans="28:30">
      <c r="AB2379" s="18"/>
      <c r="AD2379" s="16"/>
    </row>
    <row r="2380" ht="16.5" spans="28:30">
      <c r="AB2380" s="18"/>
      <c r="AD2380" s="16"/>
    </row>
    <row r="2381" ht="16.5" spans="28:30">
      <c r="AB2381" s="18"/>
      <c r="AD2381" s="16"/>
    </row>
    <row r="2382" ht="16.5" spans="28:30">
      <c r="AB2382" s="18"/>
      <c r="AD2382" s="16"/>
    </row>
    <row r="2383" ht="16.5" spans="28:30">
      <c r="AB2383" s="18"/>
      <c r="AD2383" s="16"/>
    </row>
    <row r="2384" ht="16.5" spans="28:30">
      <c r="AB2384" s="18"/>
      <c r="AD2384" s="16"/>
    </row>
    <row r="2385" ht="16.5" spans="28:30">
      <c r="AB2385" s="18"/>
      <c r="AD2385" s="16"/>
    </row>
    <row r="2386" ht="16.5" spans="28:30">
      <c r="AB2386" s="18"/>
      <c r="AD2386" s="16"/>
    </row>
    <row r="2387" ht="16.5" spans="28:30">
      <c r="AB2387" s="18"/>
      <c r="AD2387" s="16"/>
    </row>
    <row r="2388" ht="16.5" spans="28:30">
      <c r="AB2388" s="18"/>
      <c r="AD2388" s="16"/>
    </row>
    <row r="2389" ht="16.5" spans="28:30">
      <c r="AB2389" s="18"/>
      <c r="AD2389" s="16"/>
    </row>
    <row r="2390" ht="16.5" spans="28:30">
      <c r="AB2390" s="18"/>
      <c r="AD2390" s="16"/>
    </row>
    <row r="2391" ht="16.5" spans="28:30">
      <c r="AB2391" s="18"/>
      <c r="AD2391" s="16"/>
    </row>
    <row r="2392" ht="16.5" spans="28:30">
      <c r="AB2392" s="18"/>
      <c r="AD2392" s="16"/>
    </row>
    <row r="2393" ht="16.5" spans="28:30">
      <c r="AB2393" s="18"/>
      <c r="AD2393" s="16"/>
    </row>
    <row r="2394" ht="16.5" spans="28:30">
      <c r="AB2394" s="18"/>
      <c r="AD2394" s="16"/>
    </row>
    <row r="2395" ht="16.5" spans="28:30">
      <c r="AB2395" s="18"/>
      <c r="AD2395" s="16"/>
    </row>
    <row r="2396" ht="16.5" spans="28:30">
      <c r="AB2396" s="18"/>
      <c r="AD2396" s="16"/>
    </row>
    <row r="2397" ht="16.5" spans="28:30">
      <c r="AB2397" s="18"/>
      <c r="AD2397" s="16"/>
    </row>
    <row r="2398" ht="16.5" spans="28:30">
      <c r="AB2398" s="18"/>
      <c r="AD2398" s="16"/>
    </row>
    <row r="2399" ht="16.5" spans="28:30">
      <c r="AB2399" s="18"/>
      <c r="AD2399" s="16"/>
    </row>
    <row r="2400" ht="16.5" spans="28:30">
      <c r="AB2400" s="18"/>
      <c r="AD2400" s="16"/>
    </row>
    <row r="2401" ht="16.5" spans="28:30">
      <c r="AB2401" s="18"/>
      <c r="AD2401" s="16"/>
    </row>
    <row r="2402" ht="16.5" spans="28:30">
      <c r="AB2402" s="18"/>
      <c r="AD2402" s="16"/>
    </row>
    <row r="2403" ht="16.5" spans="28:30">
      <c r="AB2403" s="18"/>
      <c r="AD2403" s="16"/>
    </row>
    <row r="2404" ht="16.5" spans="28:30">
      <c r="AB2404" s="18"/>
      <c r="AD2404" s="16"/>
    </row>
    <row r="2405" ht="16.5" spans="28:30">
      <c r="AB2405" s="18"/>
      <c r="AD2405" s="16"/>
    </row>
    <row r="2406" ht="16.5" spans="28:30">
      <c r="AB2406" s="18"/>
      <c r="AD2406" s="16"/>
    </row>
    <row r="2407" ht="16.5" spans="28:30">
      <c r="AB2407" s="18"/>
      <c r="AD2407" s="16"/>
    </row>
    <row r="2408" ht="16.5" spans="28:30">
      <c r="AB2408" s="18"/>
      <c r="AD2408" s="16"/>
    </row>
    <row r="2409" ht="16.5" spans="28:30">
      <c r="AB2409" s="18"/>
      <c r="AD2409" s="16"/>
    </row>
    <row r="2410" ht="16.5" spans="28:30">
      <c r="AB2410" s="18"/>
      <c r="AD2410" s="16"/>
    </row>
    <row r="2411" ht="16.5" spans="28:30">
      <c r="AB2411" s="18"/>
      <c r="AD2411" s="16"/>
    </row>
    <row r="2412" ht="16.5" spans="28:30">
      <c r="AB2412" s="18"/>
      <c r="AD2412" s="16"/>
    </row>
    <row r="2413" ht="16.5" spans="28:30">
      <c r="AB2413" s="18"/>
      <c r="AD2413" s="16"/>
    </row>
    <row r="2414" ht="16.5" spans="28:30">
      <c r="AB2414" s="18"/>
      <c r="AD2414" s="16"/>
    </row>
    <row r="2415" ht="16.5" spans="28:30">
      <c r="AB2415" s="18"/>
      <c r="AD2415" s="16"/>
    </row>
    <row r="2416" ht="16.5" spans="28:30">
      <c r="AB2416" s="18"/>
      <c r="AD2416" s="16"/>
    </row>
    <row r="2417" ht="16.5" spans="28:30">
      <c r="AB2417" s="18"/>
      <c r="AD2417" s="16"/>
    </row>
    <row r="2418" ht="16.5" spans="28:30">
      <c r="AB2418" s="18"/>
      <c r="AD2418" s="16"/>
    </row>
    <row r="2419" ht="16.5" spans="28:30">
      <c r="AB2419" s="18"/>
      <c r="AD2419" s="16"/>
    </row>
    <row r="2420" ht="16.5" spans="28:30">
      <c r="AB2420" s="18"/>
      <c r="AD2420" s="16"/>
    </row>
    <row r="2421" ht="16.5" spans="28:30">
      <c r="AB2421" s="18"/>
      <c r="AD2421" s="16"/>
    </row>
    <row r="2422" ht="16.5" spans="28:30">
      <c r="AB2422" s="18"/>
      <c r="AD2422" s="16"/>
    </row>
    <row r="2423" ht="16.5" spans="28:30">
      <c r="AB2423" s="18"/>
      <c r="AD2423" s="16"/>
    </row>
    <row r="2424" ht="16.5" spans="28:30">
      <c r="AB2424" s="18"/>
      <c r="AD2424" s="16"/>
    </row>
    <row r="2425" ht="16.5" spans="28:30">
      <c r="AB2425" s="18"/>
      <c r="AD2425" s="16"/>
    </row>
    <row r="2426" ht="16.5" spans="28:30">
      <c r="AB2426" s="18"/>
      <c r="AD2426" s="16"/>
    </row>
    <row r="2427" ht="16.5" spans="28:30">
      <c r="AB2427" s="18"/>
      <c r="AD2427" s="16"/>
    </row>
    <row r="2428" ht="16.5" spans="28:30">
      <c r="AB2428" s="18"/>
      <c r="AD2428" s="16"/>
    </row>
    <row r="2429" ht="16.5" spans="28:30">
      <c r="AB2429" s="18"/>
      <c r="AD2429" s="16"/>
    </row>
    <row r="2430" ht="16.5" spans="28:30">
      <c r="AB2430" s="18"/>
      <c r="AD2430" s="16"/>
    </row>
    <row r="2431" ht="16.5" spans="28:30">
      <c r="AB2431" s="18"/>
      <c r="AD2431" s="16"/>
    </row>
    <row r="2432" ht="16.5" spans="28:30">
      <c r="AB2432" s="18"/>
      <c r="AD2432" s="16"/>
    </row>
    <row r="2433" ht="16.5" spans="28:30">
      <c r="AB2433" s="18"/>
      <c r="AD2433" s="16"/>
    </row>
    <row r="2434" ht="16.5" spans="28:30">
      <c r="AB2434" s="18"/>
      <c r="AD2434" s="16"/>
    </row>
    <row r="2435" ht="16.5" spans="28:30">
      <c r="AB2435" s="18"/>
      <c r="AD2435" s="16"/>
    </row>
    <row r="2436" ht="16.5" spans="28:30">
      <c r="AB2436" s="18"/>
      <c r="AD2436" s="16"/>
    </row>
    <row r="2437" ht="16.5" spans="28:30">
      <c r="AB2437" s="18"/>
      <c r="AD2437" s="16"/>
    </row>
    <row r="2438" ht="16.5" spans="28:30">
      <c r="AB2438" s="18"/>
      <c r="AD2438" s="16"/>
    </row>
    <row r="2439" ht="16.5" spans="28:30">
      <c r="AB2439" s="18"/>
      <c r="AD2439" s="16"/>
    </row>
    <row r="2440" ht="16.5" spans="28:30">
      <c r="AB2440" s="18"/>
      <c r="AD2440" s="16"/>
    </row>
    <row r="2441" ht="16.5" spans="28:30">
      <c r="AB2441" s="18"/>
      <c r="AD2441" s="16"/>
    </row>
    <row r="2442" ht="16.5" spans="28:30">
      <c r="AB2442" s="18"/>
      <c r="AD2442" s="16"/>
    </row>
    <row r="2443" ht="16.5" spans="28:30">
      <c r="AB2443" s="18"/>
      <c r="AD2443" s="16"/>
    </row>
    <row r="2444" ht="16.5" spans="28:30">
      <c r="AB2444" s="18"/>
      <c r="AD2444" s="16"/>
    </row>
    <row r="2445" ht="16.5" spans="28:30">
      <c r="AB2445" s="18"/>
      <c r="AD2445" s="16"/>
    </row>
    <row r="2446" ht="16.5" spans="28:30">
      <c r="AB2446" s="18"/>
      <c r="AD2446" s="16"/>
    </row>
    <row r="2447" ht="16.5" spans="28:30">
      <c r="AB2447" s="18"/>
      <c r="AD2447" s="16"/>
    </row>
    <row r="2448" ht="16.5" spans="28:30">
      <c r="AB2448" s="18"/>
      <c r="AD2448" s="16"/>
    </row>
    <row r="2449" ht="16.5" spans="28:30">
      <c r="AB2449" s="18"/>
      <c r="AD2449" s="16"/>
    </row>
    <row r="2450" ht="16.5" spans="28:30">
      <c r="AB2450" s="18"/>
      <c r="AD2450" s="16"/>
    </row>
    <row r="2451" ht="16.5" spans="28:30">
      <c r="AB2451" s="18"/>
      <c r="AD2451" s="16"/>
    </row>
    <row r="2452" ht="16.5" spans="28:30">
      <c r="AB2452" s="18"/>
      <c r="AD2452" s="16"/>
    </row>
    <row r="2453" ht="16.5" spans="28:30">
      <c r="AB2453" s="18"/>
      <c r="AD2453" s="16"/>
    </row>
    <row r="2454" ht="16.5" spans="28:30">
      <c r="AB2454" s="18"/>
      <c r="AD2454" s="16"/>
    </row>
    <row r="2455" ht="16.5" spans="28:30">
      <c r="AB2455" s="18"/>
      <c r="AD2455" s="16"/>
    </row>
    <row r="2456" ht="16.5" spans="28:30">
      <c r="AB2456" s="18"/>
      <c r="AD2456" s="16"/>
    </row>
    <row r="2457" ht="16.5" spans="28:30">
      <c r="AB2457" s="18"/>
      <c r="AD2457" s="16"/>
    </row>
    <row r="2458" ht="16.5" spans="28:30">
      <c r="AB2458" s="18"/>
      <c r="AD2458" s="16"/>
    </row>
    <row r="2459" ht="16.5" spans="28:30">
      <c r="AB2459" s="18"/>
      <c r="AD2459" s="16"/>
    </row>
    <row r="2460" ht="16.5" spans="28:30">
      <c r="AB2460" s="18"/>
      <c r="AD2460" s="16"/>
    </row>
    <row r="2461" ht="16.5" spans="28:30">
      <c r="AB2461" s="18"/>
      <c r="AD2461" s="16"/>
    </row>
    <row r="2462" ht="16.5" spans="28:30">
      <c r="AB2462" s="18"/>
      <c r="AD2462" s="16"/>
    </row>
    <row r="2463" ht="16.5" spans="28:30">
      <c r="AB2463" s="18"/>
      <c r="AD2463" s="16"/>
    </row>
    <row r="2464" ht="16.5" spans="28:30">
      <c r="AB2464" s="18"/>
      <c r="AD2464" s="16"/>
    </row>
    <row r="2465" ht="16.5" spans="28:30">
      <c r="AB2465" s="18"/>
      <c r="AD2465" s="16"/>
    </row>
    <row r="2466" ht="16.5" spans="28:30">
      <c r="AB2466" s="18"/>
      <c r="AD2466" s="16"/>
    </row>
    <row r="2467" ht="16.5" spans="28:30">
      <c r="AB2467" s="18"/>
      <c r="AD2467" s="16"/>
    </row>
    <row r="2468" ht="16.5" spans="28:30">
      <c r="AB2468" s="18"/>
      <c r="AD2468" s="16"/>
    </row>
    <row r="2469" ht="16.5" spans="28:30">
      <c r="AB2469" s="18"/>
      <c r="AD2469" s="16"/>
    </row>
    <row r="2470" ht="16.5" spans="28:30">
      <c r="AB2470" s="18"/>
      <c r="AD2470" s="16"/>
    </row>
    <row r="2471" ht="16.5" spans="28:30">
      <c r="AB2471" s="18"/>
      <c r="AD2471" s="16"/>
    </row>
    <row r="2472" ht="16.5" spans="28:30">
      <c r="AB2472" s="18"/>
      <c r="AD2472" s="16"/>
    </row>
    <row r="2473" ht="16.5" spans="28:30">
      <c r="AB2473" s="18"/>
      <c r="AD2473" s="16"/>
    </row>
    <row r="2474" ht="16.5" spans="28:30">
      <c r="AB2474" s="18"/>
      <c r="AD2474" s="16"/>
    </row>
    <row r="2475" ht="16.5" spans="28:30">
      <c r="AB2475" s="18"/>
      <c r="AD2475" s="16"/>
    </row>
    <row r="2476" ht="16.5" spans="28:30">
      <c r="AB2476" s="18"/>
      <c r="AD2476" s="16"/>
    </row>
    <row r="2477" ht="16.5" spans="28:30">
      <c r="AB2477" s="18"/>
      <c r="AD2477" s="16"/>
    </row>
    <row r="2478" ht="16.5" spans="28:30">
      <c r="AB2478" s="18"/>
      <c r="AD2478" s="16"/>
    </row>
    <row r="2479" ht="16.5" spans="28:30">
      <c r="AB2479" s="18"/>
      <c r="AD2479" s="16"/>
    </row>
    <row r="2480" ht="16.5" spans="28:30">
      <c r="AB2480" s="18"/>
      <c r="AD2480" s="16"/>
    </row>
    <row r="2481" ht="16.5" spans="28:30">
      <c r="AB2481" s="18"/>
      <c r="AD2481" s="16"/>
    </row>
    <row r="2482" ht="16.5" spans="28:30">
      <c r="AB2482" s="18"/>
      <c r="AD2482" s="16"/>
    </row>
    <row r="2483" ht="16.5" spans="28:30">
      <c r="AB2483" s="18"/>
      <c r="AD2483" s="16"/>
    </row>
    <row r="2484" ht="16.5" spans="28:30">
      <c r="AB2484" s="18"/>
      <c r="AD2484" s="16"/>
    </row>
    <row r="2485" ht="16.5" spans="28:30">
      <c r="AB2485" s="18"/>
      <c r="AD2485" s="16"/>
    </row>
    <row r="2486" ht="16.5" spans="28:30">
      <c r="AB2486" s="18"/>
      <c r="AD2486" s="16"/>
    </row>
    <row r="2487" ht="16.5" spans="28:30">
      <c r="AB2487" s="18"/>
      <c r="AD2487" s="16"/>
    </row>
    <row r="2488" ht="16.5" spans="28:30">
      <c r="AB2488" s="18"/>
      <c r="AD2488" s="16"/>
    </row>
    <row r="2489" ht="16.5" spans="28:30">
      <c r="AB2489" s="18"/>
      <c r="AD2489" s="16"/>
    </row>
    <row r="2490" ht="16.5" spans="28:30">
      <c r="AB2490" s="18"/>
      <c r="AD2490" s="16"/>
    </row>
    <row r="2491" ht="16.5" spans="28:30">
      <c r="AB2491" s="18"/>
      <c r="AD2491" s="16"/>
    </row>
    <row r="2492" ht="16.5" spans="28:30">
      <c r="AB2492" s="18"/>
      <c r="AD2492" s="16"/>
    </row>
    <row r="2493" ht="16.5" spans="28:30">
      <c r="AB2493" s="18"/>
      <c r="AD2493" s="16"/>
    </row>
    <row r="2494" ht="16.5" spans="28:30">
      <c r="AB2494" s="18"/>
      <c r="AD2494" s="16"/>
    </row>
    <row r="2495" ht="16.5" spans="28:30">
      <c r="AB2495" s="18"/>
      <c r="AD2495" s="16"/>
    </row>
    <row r="2496" ht="16.5" spans="28:30">
      <c r="AB2496" s="18"/>
      <c r="AD2496" s="16"/>
    </row>
    <row r="2497" ht="16.5" spans="28:30">
      <c r="AB2497" s="18"/>
      <c r="AD2497" s="16"/>
    </row>
    <row r="2498" ht="16.5" spans="28:30">
      <c r="AB2498" s="18"/>
      <c r="AD2498" s="16"/>
    </row>
    <row r="2499" ht="16.5" spans="28:30">
      <c r="AB2499" s="18"/>
      <c r="AD2499" s="16"/>
    </row>
    <row r="2500" ht="16.5" spans="28:30">
      <c r="AB2500" s="18"/>
      <c r="AD2500" s="16"/>
    </row>
    <row r="2501" ht="16.5" spans="28:30">
      <c r="AB2501" s="18"/>
      <c r="AD2501" s="16"/>
    </row>
    <row r="2502" ht="16.5" spans="28:30">
      <c r="AB2502" s="18"/>
      <c r="AD2502" s="16"/>
    </row>
    <row r="2503" ht="16.5" spans="28:30">
      <c r="AB2503" s="18"/>
      <c r="AD2503" s="16"/>
    </row>
    <row r="2504" ht="16.5" spans="28:30">
      <c r="AB2504" s="18"/>
      <c r="AD2504" s="16"/>
    </row>
    <row r="2505" ht="16.5" spans="28:30">
      <c r="AB2505" s="18"/>
      <c r="AD2505" s="16"/>
    </row>
    <row r="2506" ht="16.5" spans="28:30">
      <c r="AB2506" s="18"/>
      <c r="AD2506" s="16"/>
    </row>
    <row r="2507" ht="16.5" spans="28:30">
      <c r="AB2507" s="18"/>
      <c r="AD2507" s="16"/>
    </row>
    <row r="2508" ht="16.5" spans="28:30">
      <c r="AB2508" s="18"/>
      <c r="AD2508" s="16"/>
    </row>
    <row r="2509" ht="16.5" spans="28:30">
      <c r="AB2509" s="18"/>
      <c r="AD2509" s="16"/>
    </row>
    <row r="2510" ht="16.5" spans="28:30">
      <c r="AB2510" s="18"/>
      <c r="AD2510" s="16"/>
    </row>
    <row r="2511" ht="16.5" spans="28:30">
      <c r="AB2511" s="18"/>
      <c r="AD2511" s="16"/>
    </row>
    <row r="2512" ht="16.5" spans="28:30">
      <c r="AB2512" s="18"/>
      <c r="AD2512" s="16"/>
    </row>
    <row r="2513" ht="16.5" spans="28:30">
      <c r="AB2513" s="18"/>
      <c r="AD2513" s="16"/>
    </row>
    <row r="2514" ht="16.5" spans="28:30">
      <c r="AB2514" s="18"/>
      <c r="AD2514" s="16"/>
    </row>
    <row r="2515" ht="16.5" spans="28:30">
      <c r="AB2515" s="18"/>
      <c r="AD2515" s="16"/>
    </row>
    <row r="2516" ht="16.5" spans="28:30">
      <c r="AB2516" s="18"/>
      <c r="AD2516" s="16"/>
    </row>
    <row r="2517" ht="16.5" spans="28:30">
      <c r="AB2517" s="18"/>
      <c r="AD2517" s="16"/>
    </row>
    <row r="2518" ht="16.5" spans="28:30">
      <c r="AB2518" s="18"/>
      <c r="AD2518" s="16"/>
    </row>
    <row r="2519" ht="16.5" spans="28:30">
      <c r="AB2519" s="18"/>
      <c r="AD2519" s="16"/>
    </row>
    <row r="2520" ht="16.5" spans="28:30">
      <c r="AB2520" s="18"/>
      <c r="AD2520" s="16"/>
    </row>
    <row r="2521" ht="16.5" spans="28:30">
      <c r="AB2521" s="18"/>
      <c r="AD2521" s="16"/>
    </row>
    <row r="2522" ht="16.5" spans="28:30">
      <c r="AB2522" s="18"/>
      <c r="AD2522" s="16"/>
    </row>
    <row r="2523" ht="16.5" spans="28:30">
      <c r="AB2523" s="18"/>
      <c r="AD2523" s="16"/>
    </row>
    <row r="2524" ht="16.5" spans="28:30">
      <c r="AB2524" s="18"/>
      <c r="AD2524" s="16"/>
    </row>
    <row r="2525" ht="16.5" spans="28:30">
      <c r="AB2525" s="18"/>
      <c r="AD2525" s="16"/>
    </row>
    <row r="2526" ht="16.5" spans="28:30">
      <c r="AB2526" s="18"/>
      <c r="AD2526" s="16"/>
    </row>
    <row r="2527" ht="16.5" spans="28:30">
      <c r="AB2527" s="18"/>
      <c r="AD2527" s="16"/>
    </row>
    <row r="2528" ht="16.5" spans="28:30">
      <c r="AB2528" s="18"/>
      <c r="AD2528" s="16"/>
    </row>
    <row r="2529" ht="16.5" spans="28:30">
      <c r="AB2529" s="18"/>
      <c r="AD2529" s="16"/>
    </row>
    <row r="2530" ht="16.5" spans="28:30">
      <c r="AB2530" s="18"/>
      <c r="AD2530" s="16"/>
    </row>
    <row r="2531" ht="16.5" spans="28:30">
      <c r="AB2531" s="18"/>
      <c r="AD2531" s="16"/>
    </row>
    <row r="2532" ht="16.5" spans="28:30">
      <c r="AB2532" s="18"/>
      <c r="AD2532" s="16"/>
    </row>
    <row r="2533" ht="16.5" spans="28:30">
      <c r="AB2533" s="18"/>
      <c r="AD2533" s="16"/>
    </row>
    <row r="2534" ht="16.5" spans="28:30">
      <c r="AB2534" s="18"/>
      <c r="AD2534" s="16"/>
    </row>
    <row r="2535" ht="16.5" spans="28:30">
      <c r="AB2535" s="18"/>
      <c r="AD2535" s="16"/>
    </row>
    <row r="2536" ht="16.5" spans="28:30">
      <c r="AB2536" s="18"/>
      <c r="AD2536" s="16"/>
    </row>
    <row r="2537" ht="16.5" spans="28:30">
      <c r="AB2537" s="18"/>
      <c r="AD2537" s="16"/>
    </row>
    <row r="2538" ht="16.5" spans="28:30">
      <c r="AB2538" s="18"/>
      <c r="AD2538" s="16"/>
    </row>
    <row r="2539" ht="16.5" spans="28:30">
      <c r="AB2539" s="18"/>
      <c r="AD2539" s="16"/>
    </row>
    <row r="2540" ht="16.5" spans="28:30">
      <c r="AB2540" s="18"/>
      <c r="AD2540" s="16"/>
    </row>
    <row r="2541" ht="16.5" spans="28:30">
      <c r="AB2541" s="18"/>
      <c r="AD2541" s="16"/>
    </row>
    <row r="2542" ht="16.5" spans="28:30">
      <c r="AB2542" s="18"/>
      <c r="AD2542" s="16"/>
    </row>
    <row r="2543" ht="16.5" spans="28:30">
      <c r="AB2543" s="18"/>
      <c r="AD2543" s="16"/>
    </row>
    <row r="2544" ht="16.5" spans="28:30">
      <c r="AB2544" s="18"/>
      <c r="AD2544" s="16"/>
    </row>
    <row r="2545" ht="16.5" spans="28:30">
      <c r="AB2545" s="18"/>
      <c r="AD2545" s="16"/>
    </row>
    <row r="2546" ht="16.5" spans="28:30">
      <c r="AB2546" s="18"/>
      <c r="AD2546" s="16"/>
    </row>
    <row r="2547" ht="16.5" spans="28:30">
      <c r="AB2547" s="18"/>
      <c r="AD2547" s="16"/>
    </row>
    <row r="2548" ht="16.5" spans="28:30">
      <c r="AB2548" s="18"/>
      <c r="AD2548" s="16"/>
    </row>
    <row r="2549" ht="16.5" spans="28:30">
      <c r="AB2549" s="18"/>
      <c r="AD2549" s="16"/>
    </row>
    <row r="2550" ht="16.5" spans="28:30">
      <c r="AB2550" s="18"/>
      <c r="AD2550" s="16"/>
    </row>
    <row r="2551" ht="16.5" spans="28:30">
      <c r="AB2551" s="18"/>
      <c r="AD2551" s="16"/>
    </row>
    <row r="2552" ht="16.5" spans="28:30">
      <c r="AB2552" s="18"/>
      <c r="AD2552" s="16"/>
    </row>
    <row r="2553" ht="16.5" spans="28:30">
      <c r="AB2553" s="18"/>
      <c r="AD2553" s="16"/>
    </row>
    <row r="2554" ht="16.5" spans="28:30">
      <c r="AB2554" s="18"/>
      <c r="AD2554" s="16"/>
    </row>
    <row r="2555" ht="16.5" spans="28:30">
      <c r="AB2555" s="18"/>
      <c r="AD2555" s="16"/>
    </row>
    <row r="2556" ht="16.5" spans="28:30">
      <c r="AB2556" s="18"/>
      <c r="AD2556" s="16"/>
    </row>
    <row r="2557" ht="16.5" spans="28:30">
      <c r="AB2557" s="18"/>
      <c r="AD2557" s="16"/>
    </row>
    <row r="2558" ht="16.5" spans="28:30">
      <c r="AB2558" s="18"/>
      <c r="AD2558" s="16"/>
    </row>
    <row r="2559" ht="16.5" spans="28:30">
      <c r="AB2559" s="18"/>
      <c r="AD2559" s="16"/>
    </row>
    <row r="2560" ht="16.5" spans="28:30">
      <c r="AB2560" s="18"/>
      <c r="AD2560" s="16"/>
    </row>
    <row r="2561" ht="16.5" spans="28:30">
      <c r="AB2561" s="18"/>
      <c r="AD2561" s="16"/>
    </row>
    <row r="2562" ht="16.5" spans="28:30">
      <c r="AB2562" s="18"/>
      <c r="AD2562" s="16"/>
    </row>
    <row r="2563" ht="16.5" spans="28:30">
      <c r="AB2563" s="18"/>
      <c r="AD2563" s="16"/>
    </row>
    <row r="2564" ht="16.5" spans="28:30">
      <c r="AB2564" s="18"/>
      <c r="AD2564" s="16"/>
    </row>
    <row r="2565" ht="16.5" spans="28:30">
      <c r="AB2565" s="18"/>
      <c r="AD2565" s="16"/>
    </row>
    <row r="2566" ht="16.5" spans="28:30">
      <c r="AB2566" s="18"/>
      <c r="AD2566" s="16"/>
    </row>
    <row r="2567" ht="16.5" spans="28:30">
      <c r="AB2567" s="18"/>
      <c r="AD2567" s="16"/>
    </row>
    <row r="2568" ht="16.5" spans="28:30">
      <c r="AB2568" s="18"/>
      <c r="AD2568" s="16"/>
    </row>
    <row r="2569" ht="16.5" spans="28:30">
      <c r="AB2569" s="18"/>
      <c r="AD2569" s="16"/>
    </row>
    <row r="2570" ht="16.5" spans="28:30">
      <c r="AB2570" s="18"/>
      <c r="AD2570" s="16"/>
    </row>
    <row r="2571" ht="16.5" spans="28:30">
      <c r="AB2571" s="18"/>
      <c r="AD2571" s="16"/>
    </row>
    <row r="2572" ht="16.5" spans="28:30">
      <c r="AB2572" s="18"/>
      <c r="AD2572" s="16"/>
    </row>
    <row r="2573" ht="16.5" spans="28:30">
      <c r="AB2573" s="18"/>
      <c r="AD2573" s="16"/>
    </row>
    <row r="2574" ht="16.5" spans="28:30">
      <c r="AB2574" s="18"/>
      <c r="AD2574" s="16"/>
    </row>
    <row r="2575" ht="16.5" spans="28:30">
      <c r="AB2575" s="18"/>
      <c r="AD2575" s="16"/>
    </row>
    <row r="2576" ht="16.5" spans="28:30">
      <c r="AB2576" s="18"/>
      <c r="AD2576" s="16"/>
    </row>
    <row r="2577" ht="16.5" spans="28:30">
      <c r="AB2577" s="18"/>
      <c r="AD2577" s="16"/>
    </row>
    <row r="2578" ht="16.5" spans="28:30">
      <c r="AB2578" s="18"/>
      <c r="AD2578" s="16"/>
    </row>
    <row r="2579" ht="16.5" spans="28:30">
      <c r="AB2579" s="18"/>
      <c r="AD2579" s="16"/>
    </row>
    <row r="2580" ht="16.5" spans="28:30">
      <c r="AB2580" s="18"/>
      <c r="AD2580" s="16"/>
    </row>
    <row r="2581" ht="16.5" spans="28:30">
      <c r="AB2581" s="18"/>
      <c r="AD2581" s="16"/>
    </row>
    <row r="2582" ht="16.5" spans="28:30">
      <c r="AB2582" s="18"/>
      <c r="AD2582" s="16"/>
    </row>
    <row r="2583" ht="16.5" spans="28:30">
      <c r="AB2583" s="18"/>
      <c r="AD2583" s="16"/>
    </row>
    <row r="2584" ht="16.5" spans="28:30">
      <c r="AB2584" s="18"/>
      <c r="AD2584" s="16"/>
    </row>
    <row r="2585" ht="16.5" spans="28:30">
      <c r="AB2585" s="18"/>
      <c r="AD2585" s="16"/>
    </row>
    <row r="2586" ht="16.5" spans="28:30">
      <c r="AB2586" s="18"/>
      <c r="AD2586" s="16"/>
    </row>
    <row r="2587" ht="16.5" spans="28:30">
      <c r="AB2587" s="18"/>
      <c r="AD2587" s="16"/>
    </row>
    <row r="2588" ht="16.5" spans="28:30">
      <c r="AB2588" s="18"/>
      <c r="AD2588" s="16"/>
    </row>
    <row r="2589" ht="16.5" spans="28:30">
      <c r="AB2589" s="18"/>
      <c r="AD2589" s="16"/>
    </row>
    <row r="2590" ht="16.5" spans="28:30">
      <c r="AB2590" s="18"/>
      <c r="AD2590" s="16"/>
    </row>
    <row r="2591" ht="16.5" spans="28:30">
      <c r="AB2591" s="18"/>
      <c r="AD2591" s="16"/>
    </row>
    <row r="2592" ht="16.5" spans="28:30">
      <c r="AB2592" s="18"/>
      <c r="AD2592" s="16"/>
    </row>
    <row r="2593" ht="16.5" spans="28:30">
      <c r="AB2593" s="18"/>
      <c r="AD2593" s="16"/>
    </row>
    <row r="2594" ht="16.5" spans="28:30">
      <c r="AB2594" s="18"/>
      <c r="AD2594" s="16"/>
    </row>
    <row r="2595" ht="16.5" spans="28:30">
      <c r="AB2595" s="18"/>
      <c r="AD2595" s="16"/>
    </row>
    <row r="2596" ht="16.5" spans="28:30">
      <c r="AB2596" s="18"/>
      <c r="AD2596" s="16"/>
    </row>
    <row r="2597" ht="16.5" spans="28:30">
      <c r="AB2597" s="18"/>
      <c r="AD2597" s="16"/>
    </row>
    <row r="2598" ht="16.5" spans="28:30">
      <c r="AB2598" s="18"/>
      <c r="AD2598" s="16"/>
    </row>
    <row r="2599" ht="16.5" spans="28:30">
      <c r="AB2599" s="18"/>
      <c r="AD2599" s="16"/>
    </row>
    <row r="2600" ht="16.5" spans="28:30">
      <c r="AB2600" s="18"/>
      <c r="AD2600" s="16"/>
    </row>
    <row r="2601" ht="16.5" spans="28:30">
      <c r="AB2601" s="18"/>
      <c r="AD2601" s="16"/>
    </row>
    <row r="2602" ht="16.5" spans="28:30">
      <c r="AB2602" s="18"/>
      <c r="AD2602" s="16"/>
    </row>
    <row r="2603" ht="16.5" spans="28:30">
      <c r="AB2603" s="18"/>
      <c r="AD2603" s="16"/>
    </row>
    <row r="2604" ht="16.5" spans="28:30">
      <c r="AB2604" s="18"/>
      <c r="AD2604" s="16"/>
    </row>
    <row r="2605" ht="16.5" spans="28:30">
      <c r="AB2605" s="18"/>
      <c r="AD2605" s="16"/>
    </row>
    <row r="2606" ht="16.5" spans="28:30">
      <c r="AB2606" s="18"/>
      <c r="AD2606" s="16"/>
    </row>
    <row r="2607" ht="16.5" spans="28:30">
      <c r="AB2607" s="18"/>
      <c r="AD2607" s="16"/>
    </row>
    <row r="2608" ht="16.5" spans="28:30">
      <c r="AB2608" s="18"/>
      <c r="AD2608" s="16"/>
    </row>
    <row r="2609" ht="16.5" spans="28:30">
      <c r="AB2609" s="18"/>
      <c r="AD2609" s="16"/>
    </row>
    <row r="2610" ht="16.5" spans="28:30">
      <c r="AB2610" s="18"/>
      <c r="AD2610" s="16"/>
    </row>
    <row r="2611" ht="16.5" spans="28:30">
      <c r="AB2611" s="18"/>
      <c r="AD2611" s="16"/>
    </row>
    <row r="2612" ht="16.5" spans="28:30">
      <c r="AB2612" s="18"/>
      <c r="AD2612" s="16"/>
    </row>
    <row r="2613" ht="16.5" spans="28:30">
      <c r="AB2613" s="18"/>
      <c r="AD2613" s="16"/>
    </row>
    <row r="2614" ht="16.5" spans="28:30">
      <c r="AB2614" s="18"/>
      <c r="AD2614" s="16"/>
    </row>
    <row r="2615" ht="16.5" spans="28:30">
      <c r="AB2615" s="18"/>
      <c r="AD2615" s="16"/>
    </row>
    <row r="2616" ht="16.5" spans="28:30">
      <c r="AB2616" s="18"/>
      <c r="AD2616" s="16"/>
    </row>
    <row r="2617" ht="16.5" spans="28:30">
      <c r="AB2617" s="18"/>
      <c r="AD2617" s="16"/>
    </row>
    <row r="2618" ht="16.5" spans="28:30">
      <c r="AB2618" s="18"/>
      <c r="AD2618" s="16"/>
    </row>
    <row r="2619" ht="16.5" spans="28:30">
      <c r="AB2619" s="18"/>
      <c r="AD2619" s="16"/>
    </row>
    <row r="2620" ht="16.5" spans="28:30">
      <c r="AB2620" s="18"/>
      <c r="AD2620" s="16"/>
    </row>
    <row r="2621" ht="16.5" spans="28:30">
      <c r="AB2621" s="18"/>
      <c r="AD2621" s="16"/>
    </row>
    <row r="2622" ht="16.5" spans="28:30">
      <c r="AB2622" s="18"/>
      <c r="AD2622" s="16"/>
    </row>
    <row r="2623" ht="16.5" spans="28:30">
      <c r="AB2623" s="18"/>
      <c r="AD2623" s="16"/>
    </row>
    <row r="2624" ht="16.5" spans="28:30">
      <c r="AB2624" s="18"/>
      <c r="AD2624" s="16"/>
    </row>
    <row r="2625" ht="16.5" spans="28:30">
      <c r="AB2625" s="18"/>
      <c r="AD2625" s="16"/>
    </row>
    <row r="2626" ht="16.5" spans="28:30">
      <c r="AB2626" s="18"/>
      <c r="AD2626" s="16"/>
    </row>
    <row r="2627" ht="16.5" spans="28:30">
      <c r="AB2627" s="18"/>
      <c r="AD2627" s="16"/>
    </row>
    <row r="2628" ht="16.5" spans="28:30">
      <c r="AB2628" s="18"/>
      <c r="AD2628" s="16"/>
    </row>
    <row r="2629" ht="16.5" spans="28:30">
      <c r="AB2629" s="18"/>
      <c r="AD2629" s="16"/>
    </row>
    <row r="2630" ht="16.5" spans="28:30">
      <c r="AB2630" s="18"/>
      <c r="AD2630" s="16"/>
    </row>
    <row r="2631" ht="16.5" spans="28:30">
      <c r="AB2631" s="18"/>
      <c r="AD2631" s="16"/>
    </row>
    <row r="2632" ht="16.5" spans="28:30">
      <c r="AB2632" s="18"/>
      <c r="AD2632" s="16"/>
    </row>
    <row r="2633" ht="16.5" spans="28:30">
      <c r="AB2633" s="18"/>
      <c r="AD2633" s="16"/>
    </row>
    <row r="2634" ht="16.5" spans="28:30">
      <c r="AB2634" s="18"/>
      <c r="AD2634" s="16"/>
    </row>
    <row r="2635" ht="16.5" spans="28:30">
      <c r="AB2635" s="18"/>
      <c r="AD2635" s="16"/>
    </row>
    <row r="2636" ht="16.5" spans="28:30">
      <c r="AB2636" s="18"/>
      <c r="AD2636" s="16"/>
    </row>
    <row r="2637" ht="16.5" spans="28:30">
      <c r="AB2637" s="18"/>
      <c r="AD2637" s="16"/>
    </row>
    <row r="2638" ht="16.5" spans="28:30">
      <c r="AB2638" s="18"/>
      <c r="AD2638" s="16"/>
    </row>
    <row r="2639" ht="16.5" spans="28:30">
      <c r="AB2639" s="18"/>
      <c r="AD2639" s="16"/>
    </row>
    <row r="2640" ht="16.5" spans="28:30">
      <c r="AB2640" s="18"/>
      <c r="AD2640" s="16"/>
    </row>
    <row r="2641" ht="16.5" spans="28:30">
      <c r="AB2641" s="18"/>
      <c r="AD2641" s="16"/>
    </row>
    <row r="2642" ht="16.5" spans="28:30">
      <c r="AB2642" s="18"/>
      <c r="AD2642" s="16"/>
    </row>
    <row r="2643" ht="16.5" spans="28:30">
      <c r="AB2643" s="18"/>
      <c r="AD2643" s="16"/>
    </row>
    <row r="2644" ht="16.5" spans="28:30">
      <c r="AB2644" s="18"/>
      <c r="AD2644" s="16"/>
    </row>
    <row r="2645" ht="16.5" spans="28:30">
      <c r="AB2645" s="18"/>
      <c r="AD2645" s="16"/>
    </row>
    <row r="2646" ht="16.5" spans="28:30">
      <c r="AB2646" s="18"/>
      <c r="AD2646" s="16"/>
    </row>
    <row r="2647" ht="16.5" spans="28:30">
      <c r="AB2647" s="18"/>
      <c r="AD2647" s="16"/>
    </row>
    <row r="2648" ht="16.5" spans="28:30">
      <c r="AB2648" s="18"/>
      <c r="AD2648" s="16"/>
    </row>
    <row r="2649" ht="16.5" spans="28:30">
      <c r="AB2649" s="18"/>
      <c r="AD2649" s="16"/>
    </row>
    <row r="2650" ht="16.5" spans="28:30">
      <c r="AB2650" s="18"/>
      <c r="AD2650" s="16"/>
    </row>
    <row r="2651" ht="16.5" spans="28:30">
      <c r="AB2651" s="18"/>
      <c r="AD2651" s="16"/>
    </row>
    <row r="2652" ht="16.5" spans="28:30">
      <c r="AB2652" s="18"/>
      <c r="AD2652" s="16"/>
    </row>
    <row r="2653" ht="16.5" spans="28:30">
      <c r="AB2653" s="18"/>
      <c r="AD2653" s="16"/>
    </row>
    <row r="2654" ht="16.5" spans="28:30">
      <c r="AB2654" s="18"/>
      <c r="AD2654" s="16"/>
    </row>
    <row r="2655" ht="16.5" spans="28:30">
      <c r="AB2655" s="18"/>
      <c r="AD2655" s="16"/>
    </row>
    <row r="2656" ht="16.5" spans="28:30">
      <c r="AB2656" s="18"/>
      <c r="AD2656" s="16"/>
    </row>
    <row r="2657" ht="16.5" spans="28:30">
      <c r="AB2657" s="18"/>
      <c r="AD2657" s="16"/>
    </row>
    <row r="2658" ht="16.5" spans="28:30">
      <c r="AB2658" s="18"/>
      <c r="AD2658" s="16"/>
    </row>
    <row r="2659" ht="16.5" spans="28:30">
      <c r="AB2659" s="18"/>
      <c r="AD2659" s="16"/>
    </row>
    <row r="2660" ht="16.5" spans="28:30">
      <c r="AB2660" s="18"/>
      <c r="AD2660" s="16"/>
    </row>
    <row r="2661" ht="16.5" spans="28:30">
      <c r="AB2661" s="18"/>
      <c r="AD2661" s="16"/>
    </row>
    <row r="2662" ht="16.5" spans="28:30">
      <c r="AB2662" s="18"/>
      <c r="AD2662" s="16"/>
    </row>
    <row r="2663" ht="16.5" spans="28:30">
      <c r="AB2663" s="18"/>
      <c r="AD2663" s="16"/>
    </row>
    <row r="2664" ht="16.5" spans="28:30">
      <c r="AB2664" s="18"/>
      <c r="AD2664" s="16"/>
    </row>
    <row r="2665" ht="16.5" spans="28:30">
      <c r="AB2665" s="18"/>
      <c r="AD2665" s="16"/>
    </row>
    <row r="2666" ht="16.5" spans="28:30">
      <c r="AB2666" s="18"/>
      <c r="AD2666" s="16"/>
    </row>
    <row r="2667" ht="16.5" spans="28:30">
      <c r="AB2667" s="18"/>
      <c r="AD2667" s="16"/>
    </row>
    <row r="2668" ht="16.5" spans="28:30">
      <c r="AB2668" s="18"/>
      <c r="AD2668" s="16"/>
    </row>
    <row r="2669" ht="16.5" spans="28:30">
      <c r="AB2669" s="18"/>
      <c r="AD2669" s="16"/>
    </row>
    <row r="2670" ht="16.5" spans="28:30">
      <c r="AB2670" s="18"/>
      <c r="AD2670" s="16"/>
    </row>
    <row r="2671" ht="16.5" spans="28:30">
      <c r="AB2671" s="18"/>
      <c r="AD2671" s="16"/>
    </row>
    <row r="2672" ht="16.5" spans="28:30">
      <c r="AB2672" s="18"/>
      <c r="AD2672" s="16"/>
    </row>
    <row r="2673" ht="16.5" spans="28:30">
      <c r="AB2673" s="18"/>
      <c r="AD2673" s="16"/>
    </row>
    <row r="2674" ht="16.5" spans="28:30">
      <c r="AB2674" s="18"/>
      <c r="AD2674" s="16"/>
    </row>
    <row r="2675" ht="16.5" spans="28:30">
      <c r="AB2675" s="18"/>
      <c r="AD2675" s="16"/>
    </row>
    <row r="2676" ht="16.5" spans="28:30">
      <c r="AB2676" s="18"/>
      <c r="AD2676" s="16"/>
    </row>
    <row r="2677" ht="16.5" spans="28:30">
      <c r="AB2677" s="18"/>
      <c r="AD2677" s="16"/>
    </row>
    <row r="2678" ht="16.5" spans="28:30">
      <c r="AB2678" s="18"/>
      <c r="AD2678" s="16"/>
    </row>
    <row r="2679" ht="16.5" spans="28:30">
      <c r="AB2679" s="18"/>
      <c r="AD2679" s="16"/>
    </row>
    <row r="2680" ht="16.5" spans="28:30">
      <c r="AB2680" s="18"/>
      <c r="AD2680" s="16"/>
    </row>
    <row r="2681" ht="16.5" spans="28:30">
      <c r="AB2681" s="18"/>
      <c r="AD2681" s="16"/>
    </row>
    <row r="2682" ht="16.5" spans="28:30">
      <c r="AB2682" s="18"/>
      <c r="AD2682" s="16"/>
    </row>
    <row r="2683" ht="16.5" spans="28:30">
      <c r="AB2683" s="18"/>
      <c r="AD2683" s="16"/>
    </row>
    <row r="2684" ht="16.5" spans="28:30">
      <c r="AB2684" s="18"/>
      <c r="AD2684" s="16"/>
    </row>
    <row r="2685" ht="16.5" spans="28:30">
      <c r="AB2685" s="18"/>
      <c r="AD2685" s="16"/>
    </row>
    <row r="2686" ht="16.5" spans="28:30">
      <c r="AB2686" s="18"/>
      <c r="AD2686" s="16"/>
    </row>
    <row r="2687" ht="16.5" spans="28:30">
      <c r="AB2687" s="18"/>
      <c r="AD2687" s="16"/>
    </row>
    <row r="2688" ht="16.5" spans="28:30">
      <c r="AB2688" s="18"/>
      <c r="AD2688" s="16"/>
    </row>
    <row r="2689" ht="16.5" spans="28:30">
      <c r="AB2689" s="18"/>
      <c r="AD2689" s="16"/>
    </row>
    <row r="2690" ht="16.5" spans="28:30">
      <c r="AB2690" s="18"/>
      <c r="AD2690" s="16"/>
    </row>
    <row r="2691" ht="16.5" spans="28:30">
      <c r="AB2691" s="18"/>
      <c r="AD2691" s="16"/>
    </row>
    <row r="2692" ht="16.5" spans="28:30">
      <c r="AB2692" s="18"/>
      <c r="AD2692" s="16"/>
    </row>
    <row r="2693" ht="16.5" spans="28:30">
      <c r="AB2693" s="18"/>
      <c r="AD2693" s="16"/>
    </row>
    <row r="2694" ht="16.5" spans="28:30">
      <c r="AB2694" s="18"/>
      <c r="AD2694" s="16"/>
    </row>
    <row r="2695" ht="16.5" spans="28:30">
      <c r="AB2695" s="18"/>
      <c r="AD2695" s="16"/>
    </row>
    <row r="2696" ht="16.5" spans="28:30">
      <c r="AB2696" s="18"/>
      <c r="AD2696" s="16"/>
    </row>
    <row r="2697" ht="16.5" spans="28:30">
      <c r="AB2697" s="18"/>
      <c r="AD2697" s="16"/>
    </row>
    <row r="2698" ht="16.5" spans="28:30">
      <c r="AB2698" s="18"/>
      <c r="AD2698" s="16"/>
    </row>
    <row r="2699" ht="16.5" spans="28:30">
      <c r="AB2699" s="18"/>
      <c r="AD2699" s="16"/>
    </row>
    <row r="2700" ht="16.5" spans="28:30">
      <c r="AB2700" s="18"/>
      <c r="AD2700" s="16"/>
    </row>
    <row r="2701" ht="16.5" spans="28:30">
      <c r="AB2701" s="18"/>
      <c r="AD2701" s="16"/>
    </row>
    <row r="2702" ht="16.5" spans="28:30">
      <c r="AB2702" s="18"/>
      <c r="AD2702" s="16"/>
    </row>
    <row r="2703" ht="16.5" spans="28:30">
      <c r="AB2703" s="18"/>
      <c r="AD2703" s="16"/>
    </row>
    <row r="2704" ht="16.5" spans="28:30">
      <c r="AB2704" s="18"/>
      <c r="AD2704" s="16"/>
    </row>
    <row r="2705" ht="16.5" spans="28:30">
      <c r="AB2705" s="18"/>
      <c r="AD2705" s="16"/>
    </row>
    <row r="2706" ht="16.5" spans="28:30">
      <c r="AB2706" s="18"/>
      <c r="AD2706" s="16"/>
    </row>
    <row r="2707" ht="16.5" spans="28:30">
      <c r="AB2707" s="18"/>
      <c r="AD2707" s="16"/>
    </row>
    <row r="2708" ht="16.5" spans="28:30">
      <c r="AB2708" s="18"/>
      <c r="AD2708" s="16"/>
    </row>
    <row r="2709" ht="16.5" spans="28:30">
      <c r="AB2709" s="18"/>
      <c r="AD2709" s="16"/>
    </row>
    <row r="2710" ht="16.5" spans="28:30">
      <c r="AB2710" s="18"/>
      <c r="AD2710" s="16"/>
    </row>
    <row r="2711" ht="16.5" spans="28:30">
      <c r="AB2711" s="18"/>
      <c r="AD2711" s="16"/>
    </row>
    <row r="2712" ht="16.5" spans="28:30">
      <c r="AB2712" s="18"/>
      <c r="AD2712" s="16"/>
    </row>
    <row r="2713" ht="16.5" spans="28:30">
      <c r="AB2713" s="18"/>
      <c r="AD2713" s="16"/>
    </row>
    <row r="2714" ht="16.5" spans="28:30">
      <c r="AB2714" s="18"/>
      <c r="AD2714" s="16"/>
    </row>
    <row r="2715" ht="16.5" spans="28:30">
      <c r="AB2715" s="18"/>
      <c r="AD2715" s="16"/>
    </row>
    <row r="2716" ht="16.5" spans="28:30">
      <c r="AB2716" s="18"/>
      <c r="AD2716" s="16"/>
    </row>
    <row r="2717" ht="16.5" spans="28:30">
      <c r="AB2717" s="18"/>
      <c r="AD2717" s="16"/>
    </row>
    <row r="2718" ht="16.5" spans="28:30">
      <c r="AB2718" s="18"/>
      <c r="AD2718" s="16"/>
    </row>
    <row r="2719" ht="16.5" spans="28:30">
      <c r="AB2719" s="18"/>
      <c r="AD2719" s="16"/>
    </row>
    <row r="2720" ht="16.5" spans="28:30">
      <c r="AB2720" s="18"/>
      <c r="AD2720" s="16"/>
    </row>
    <row r="2721" ht="16.5" spans="28:30">
      <c r="AB2721" s="18"/>
      <c r="AD2721" s="16"/>
    </row>
    <row r="2722" ht="16.5" spans="28:30">
      <c r="AB2722" s="18"/>
      <c r="AD2722" s="16"/>
    </row>
    <row r="2723" ht="16.5" spans="28:30">
      <c r="AB2723" s="18"/>
      <c r="AD2723" s="16"/>
    </row>
    <row r="2724" ht="16.5" spans="28:30">
      <c r="AB2724" s="18"/>
      <c r="AD2724" s="16"/>
    </row>
    <row r="2725" ht="16.5" spans="28:30">
      <c r="AB2725" s="18"/>
      <c r="AD2725" s="16"/>
    </row>
    <row r="2726" ht="16.5" spans="28:30">
      <c r="AB2726" s="18"/>
      <c r="AD2726" s="16"/>
    </row>
    <row r="2727" ht="16.5" spans="28:30">
      <c r="AB2727" s="18"/>
      <c r="AD2727" s="16"/>
    </row>
    <row r="2728" ht="16.5" spans="28:30">
      <c r="AB2728" s="18"/>
      <c r="AD2728" s="16"/>
    </row>
    <row r="2729" ht="16.5" spans="28:30">
      <c r="AB2729" s="18"/>
      <c r="AD2729" s="16"/>
    </row>
    <row r="2730" ht="16.5" spans="28:30">
      <c r="AB2730" s="18"/>
      <c r="AD2730" s="16"/>
    </row>
    <row r="2731" ht="16.5" spans="28:30">
      <c r="AB2731" s="18"/>
      <c r="AD2731" s="16"/>
    </row>
    <row r="2732" ht="16.5" spans="28:30">
      <c r="AB2732" s="18"/>
      <c r="AD2732" s="16"/>
    </row>
    <row r="2733" ht="16.5" spans="28:30">
      <c r="AB2733" s="18"/>
      <c r="AD2733" s="16"/>
    </row>
    <row r="2734" ht="16.5" spans="28:30">
      <c r="AB2734" s="18"/>
      <c r="AD2734" s="16"/>
    </row>
    <row r="2735" ht="16.5" spans="28:30">
      <c r="AB2735" s="18"/>
      <c r="AD2735" s="16"/>
    </row>
    <row r="2736" ht="16.5" spans="28:30">
      <c r="AB2736" s="18"/>
      <c r="AD2736" s="16"/>
    </row>
    <row r="2737" ht="16.5" spans="28:30">
      <c r="AB2737" s="18"/>
      <c r="AD2737" s="16"/>
    </row>
    <row r="2738" ht="16.5" spans="28:30">
      <c r="AB2738" s="18"/>
      <c r="AD2738" s="16"/>
    </row>
    <row r="2739" ht="16.5" spans="28:30">
      <c r="AB2739" s="18"/>
      <c r="AD2739" s="16"/>
    </row>
    <row r="2740" ht="16.5" spans="28:30">
      <c r="AB2740" s="18"/>
      <c r="AD2740" s="16"/>
    </row>
    <row r="2741" ht="16.5" spans="28:30">
      <c r="AB2741" s="18"/>
      <c r="AD2741" s="16"/>
    </row>
    <row r="2742" ht="16.5" spans="28:30">
      <c r="AB2742" s="18"/>
      <c r="AD2742" s="16"/>
    </row>
    <row r="2743" ht="16.5" spans="28:30">
      <c r="AB2743" s="18"/>
      <c r="AD2743" s="16"/>
    </row>
    <row r="2744" ht="16.5" spans="28:30">
      <c r="AB2744" s="18"/>
      <c r="AD2744" s="16"/>
    </row>
    <row r="2745" ht="16.5" spans="28:30">
      <c r="AB2745" s="18"/>
      <c r="AD2745" s="16"/>
    </row>
    <row r="2746" ht="16.5" spans="28:30">
      <c r="AB2746" s="18"/>
      <c r="AD2746" s="16"/>
    </row>
    <row r="2747" ht="16.5" spans="28:30">
      <c r="AB2747" s="18"/>
      <c r="AD2747" s="16"/>
    </row>
    <row r="2748" ht="16.5" spans="28:30">
      <c r="AB2748" s="18"/>
      <c r="AD2748" s="16"/>
    </row>
    <row r="2749" ht="16.5" spans="28:30">
      <c r="AB2749" s="18"/>
      <c r="AD2749" s="16"/>
    </row>
    <row r="2750" ht="16.5" spans="28:30">
      <c r="AB2750" s="18"/>
      <c r="AD2750" s="16"/>
    </row>
    <row r="2751" ht="16.5" spans="28:30">
      <c r="AB2751" s="18"/>
      <c r="AD2751" s="16"/>
    </row>
    <row r="2752" ht="16.5" spans="28:30">
      <c r="AB2752" s="18"/>
      <c r="AD2752" s="16"/>
    </row>
    <row r="2753" ht="16.5" spans="28:30">
      <c r="AB2753" s="18"/>
      <c r="AD2753" s="16"/>
    </row>
    <row r="2754" ht="16.5" spans="28:30">
      <c r="AB2754" s="18"/>
      <c r="AD2754" s="16"/>
    </row>
    <row r="2755" ht="16.5" spans="28:30">
      <c r="AB2755" s="18"/>
      <c r="AD2755" s="16"/>
    </row>
    <row r="2756" ht="16.5" spans="28:30">
      <c r="AB2756" s="18"/>
      <c r="AD2756" s="16"/>
    </row>
    <row r="2757" ht="16.5" spans="28:30">
      <c r="AB2757" s="18"/>
      <c r="AD2757" s="16"/>
    </row>
    <row r="2758" ht="16.5" spans="28:30">
      <c r="AB2758" s="18"/>
      <c r="AD2758" s="16"/>
    </row>
    <row r="2759" ht="16.5" spans="28:30">
      <c r="AB2759" s="18"/>
      <c r="AD2759" s="16"/>
    </row>
    <row r="2760" ht="16.5" spans="28:30">
      <c r="AB2760" s="18"/>
      <c r="AD2760" s="16"/>
    </row>
    <row r="2761" ht="16.5" spans="28:30">
      <c r="AB2761" s="18"/>
      <c r="AD2761" s="16"/>
    </row>
    <row r="2762" ht="16.5" spans="28:30">
      <c r="AB2762" s="18"/>
      <c r="AD2762" s="16"/>
    </row>
    <row r="2763" ht="16.5" spans="28:30">
      <c r="AB2763" s="18"/>
      <c r="AD2763" s="16"/>
    </row>
    <row r="2764" ht="16.5" spans="28:30">
      <c r="AB2764" s="18"/>
      <c r="AD2764" s="16"/>
    </row>
    <row r="2765" ht="16.5" spans="28:30">
      <c r="AB2765" s="18"/>
      <c r="AD2765" s="16"/>
    </row>
    <row r="2766" ht="16.5" spans="28:30">
      <c r="AB2766" s="18"/>
      <c r="AD2766" s="16"/>
    </row>
    <row r="2767" ht="16.5" spans="28:30">
      <c r="AB2767" s="18"/>
      <c r="AD2767" s="16"/>
    </row>
    <row r="2768" ht="16.5" spans="28:30">
      <c r="AB2768" s="18"/>
      <c r="AD2768" s="16"/>
    </row>
    <row r="2769" ht="16.5" spans="28:30">
      <c r="AB2769" s="18"/>
      <c r="AD2769" s="16"/>
    </row>
    <row r="2770" ht="16.5" spans="28:30">
      <c r="AB2770" s="18"/>
      <c r="AD2770" s="16"/>
    </row>
    <row r="2771" ht="16.5" spans="28:30">
      <c r="AB2771" s="18"/>
      <c r="AD2771" s="16"/>
    </row>
    <row r="2772" ht="16.5" spans="28:30">
      <c r="AB2772" s="18"/>
      <c r="AD2772" s="16"/>
    </row>
    <row r="2773" ht="16.5" spans="28:30">
      <c r="AB2773" s="18"/>
      <c r="AD2773" s="16"/>
    </row>
    <row r="2774" ht="16.5" spans="28:30">
      <c r="AB2774" s="18"/>
      <c r="AD2774" s="16"/>
    </row>
    <row r="2775" ht="16.5" spans="28:30">
      <c r="AB2775" s="18"/>
      <c r="AD2775" s="16"/>
    </row>
    <row r="2776" ht="16.5" spans="28:30">
      <c r="AB2776" s="18"/>
      <c r="AD2776" s="16"/>
    </row>
    <row r="2777" ht="16.5" spans="28:30">
      <c r="AB2777" s="18"/>
      <c r="AD2777" s="16"/>
    </row>
    <row r="2778" ht="16.5" spans="28:30">
      <c r="AB2778" s="18"/>
      <c r="AD2778" s="16"/>
    </row>
    <row r="2779" ht="16.5" spans="28:30">
      <c r="AB2779" s="18"/>
      <c r="AD2779" s="16"/>
    </row>
    <row r="2780" ht="16.5" spans="28:30">
      <c r="AB2780" s="18"/>
      <c r="AD2780" s="16"/>
    </row>
    <row r="2781" ht="16.5" spans="28:30">
      <c r="AB2781" s="18"/>
      <c r="AD2781" s="16"/>
    </row>
    <row r="2782" ht="16.5" spans="28:30">
      <c r="AB2782" s="18"/>
      <c r="AD2782" s="16"/>
    </row>
    <row r="2783" ht="16.5" spans="28:30">
      <c r="AB2783" s="18"/>
      <c r="AD2783" s="16"/>
    </row>
    <row r="2784" ht="16.5" spans="28:30">
      <c r="AB2784" s="18"/>
      <c r="AD2784" s="16"/>
    </row>
    <row r="2785" ht="16.5" spans="28:30">
      <c r="AB2785" s="18"/>
      <c r="AD2785" s="16"/>
    </row>
    <row r="2786" ht="16.5" spans="28:30">
      <c r="AB2786" s="18"/>
      <c r="AD2786" s="16"/>
    </row>
    <row r="2787" ht="16.5" spans="28:30">
      <c r="AB2787" s="18"/>
      <c r="AD2787" s="16"/>
    </row>
    <row r="2788" ht="16.5" spans="28:30">
      <c r="AB2788" s="18"/>
      <c r="AD2788" s="16"/>
    </row>
    <row r="2789" ht="16.5" spans="28:30">
      <c r="AB2789" s="18"/>
      <c r="AD2789" s="16"/>
    </row>
    <row r="2790" ht="16.5" spans="28:30">
      <c r="AB2790" s="18"/>
      <c r="AD2790" s="16"/>
    </row>
    <row r="2791" ht="16.5" spans="28:30">
      <c r="AB2791" s="18"/>
      <c r="AD2791" s="16"/>
    </row>
    <row r="2792" ht="16.5" spans="28:30">
      <c r="AB2792" s="18"/>
      <c r="AD2792" s="16"/>
    </row>
    <row r="2793" ht="16.5" spans="28:30">
      <c r="AB2793" s="18"/>
      <c r="AD2793" s="16"/>
    </row>
    <row r="2794" ht="16.5" spans="28:30">
      <c r="AB2794" s="18"/>
      <c r="AD2794" s="16"/>
    </row>
    <row r="2795" ht="16.5" spans="28:30">
      <c r="AB2795" s="18"/>
      <c r="AD2795" s="16"/>
    </row>
    <row r="2796" ht="16.5" spans="28:30">
      <c r="AB2796" s="18"/>
      <c r="AD2796" s="16"/>
    </row>
    <row r="2797" ht="16.5" spans="28:30">
      <c r="AB2797" s="18"/>
      <c r="AD2797" s="16"/>
    </row>
    <row r="2798" ht="16.5" spans="28:30">
      <c r="AB2798" s="18"/>
      <c r="AD2798" s="16"/>
    </row>
    <row r="2799" ht="16.5" spans="28:30">
      <c r="AB2799" s="18"/>
      <c r="AD2799" s="16"/>
    </row>
    <row r="2800" ht="16.5" spans="28:30">
      <c r="AB2800" s="18"/>
      <c r="AD2800" s="16"/>
    </row>
    <row r="2801" ht="16.5" spans="28:30">
      <c r="AB2801" s="18"/>
      <c r="AD2801" s="16"/>
    </row>
    <row r="2802" ht="16.5" spans="28:30">
      <c r="AB2802" s="18"/>
      <c r="AD2802" s="16"/>
    </row>
    <row r="2803" ht="16.5" spans="28:30">
      <c r="AB2803" s="18"/>
      <c r="AD2803" s="16"/>
    </row>
    <row r="2804" ht="16.5" spans="28:30">
      <c r="AB2804" s="18"/>
      <c r="AD2804" s="16"/>
    </row>
    <row r="2805" ht="16.5" spans="28:30">
      <c r="AB2805" s="18"/>
      <c r="AD2805" s="16"/>
    </row>
    <row r="2806" ht="16.5" spans="28:30">
      <c r="AB2806" s="18"/>
      <c r="AD2806" s="16"/>
    </row>
    <row r="2807" ht="16.5" spans="28:30">
      <c r="AB2807" s="18"/>
      <c r="AD2807" s="16"/>
    </row>
    <row r="2808" ht="16.5" spans="28:30">
      <c r="AB2808" s="18"/>
      <c r="AD2808" s="16"/>
    </row>
    <row r="2809" ht="16.5" spans="28:30">
      <c r="AB2809" s="18"/>
      <c r="AD2809" s="16"/>
    </row>
    <row r="2810" ht="16.5" spans="28:30">
      <c r="AB2810" s="18"/>
      <c r="AD2810" s="16"/>
    </row>
    <row r="2811" ht="16.5" spans="28:30">
      <c r="AB2811" s="18"/>
      <c r="AD2811" s="16"/>
    </row>
    <row r="2812" ht="16.5" spans="28:30">
      <c r="AB2812" s="18"/>
      <c r="AD2812" s="16"/>
    </row>
    <row r="2813" ht="16.5" spans="28:30">
      <c r="AB2813" s="18"/>
      <c r="AD2813" s="16"/>
    </row>
    <row r="2814" ht="16.5" spans="28:30">
      <c r="AB2814" s="18"/>
      <c r="AD2814" s="16"/>
    </row>
    <row r="2815" ht="16.5" spans="28:30">
      <c r="AB2815" s="18"/>
      <c r="AD2815" s="16"/>
    </row>
    <row r="2816" ht="16.5" spans="28:30">
      <c r="AB2816" s="18"/>
      <c r="AD2816" s="16"/>
    </row>
    <row r="2817" ht="16.5" spans="28:30">
      <c r="AB2817" s="18"/>
      <c r="AD2817" s="16"/>
    </row>
    <row r="2818" ht="16.5" spans="28:30">
      <c r="AB2818" s="18"/>
      <c r="AD2818" s="16"/>
    </row>
    <row r="2819" ht="16.5" spans="28:30">
      <c r="AB2819" s="18"/>
      <c r="AD2819" s="16"/>
    </row>
    <row r="2820" ht="16.5" spans="28:30">
      <c r="AB2820" s="18"/>
      <c r="AD2820" s="16"/>
    </row>
    <row r="2821" ht="16.5" spans="28:30">
      <c r="AB2821" s="18"/>
      <c r="AD2821" s="16"/>
    </row>
    <row r="2822" ht="16.5" spans="28:30">
      <c r="AB2822" s="18"/>
      <c r="AD2822" s="16"/>
    </row>
    <row r="2823" ht="16.5" spans="28:30">
      <c r="AB2823" s="18"/>
      <c r="AD2823" s="16"/>
    </row>
    <row r="2824" ht="16.5" spans="28:30">
      <c r="AB2824" s="18"/>
      <c r="AD2824" s="16"/>
    </row>
    <row r="2825" ht="16.5" spans="28:30">
      <c r="AB2825" s="18"/>
      <c r="AD2825" s="16"/>
    </row>
    <row r="2826" ht="16.5" spans="28:30">
      <c r="AB2826" s="18"/>
      <c r="AD2826" s="16"/>
    </row>
    <row r="2827" ht="16.5" spans="28:30">
      <c r="AB2827" s="18"/>
      <c r="AD2827" s="16"/>
    </row>
    <row r="2828" ht="16.5" spans="28:30">
      <c r="AB2828" s="18"/>
      <c r="AD2828" s="16"/>
    </row>
    <row r="2829" ht="16.5" spans="28:30">
      <c r="AB2829" s="18"/>
      <c r="AD2829" s="16"/>
    </row>
    <row r="2830" ht="16.5" spans="28:30">
      <c r="AB2830" s="18"/>
      <c r="AD2830" s="16"/>
    </row>
    <row r="2831" ht="16.5" spans="28:30">
      <c r="AB2831" s="18"/>
      <c r="AD2831" s="16"/>
    </row>
    <row r="2832" ht="16.5" spans="28:30">
      <c r="AB2832" s="18"/>
      <c r="AD2832" s="16"/>
    </row>
    <row r="2833" ht="16.5" spans="28:30">
      <c r="AB2833" s="18"/>
      <c r="AD2833" s="16"/>
    </row>
    <row r="2834" ht="16.5" spans="28:30">
      <c r="AB2834" s="18"/>
      <c r="AD2834" s="16"/>
    </row>
    <row r="2835" ht="16.5" spans="28:30">
      <c r="AB2835" s="18"/>
      <c r="AD2835" s="16"/>
    </row>
    <row r="2836" ht="16.5" spans="28:30">
      <c r="AB2836" s="18"/>
      <c r="AD2836" s="16"/>
    </row>
    <row r="2837" ht="16.5" spans="28:30">
      <c r="AB2837" s="18"/>
      <c r="AD2837" s="16"/>
    </row>
    <row r="2838" ht="16.5" spans="28:30">
      <c r="AB2838" s="18"/>
      <c r="AD2838" s="16"/>
    </row>
    <row r="2839" ht="16.5" spans="28:30">
      <c r="AB2839" s="18"/>
      <c r="AD2839" s="16"/>
    </row>
    <row r="2840" ht="16.5" spans="28:30">
      <c r="AB2840" s="18"/>
      <c r="AD2840" s="16"/>
    </row>
    <row r="2841" ht="16.5" spans="28:30">
      <c r="AB2841" s="18"/>
      <c r="AD2841" s="16"/>
    </row>
    <row r="2842" ht="16.5" spans="28:30">
      <c r="AB2842" s="18"/>
      <c r="AD2842" s="16"/>
    </row>
    <row r="2843" ht="16.5" spans="28:30">
      <c r="AB2843" s="18"/>
      <c r="AD2843" s="16"/>
    </row>
    <row r="2844" ht="16.5" spans="28:30">
      <c r="AB2844" s="18"/>
      <c r="AD2844" s="16"/>
    </row>
    <row r="2845" ht="16.5" spans="28:30">
      <c r="AB2845" s="18"/>
      <c r="AD2845" s="16"/>
    </row>
    <row r="2846" ht="16.5" spans="28:30">
      <c r="AB2846" s="18"/>
      <c r="AD2846" s="16"/>
    </row>
    <row r="2847" ht="16.5" spans="28:30">
      <c r="AB2847" s="18"/>
      <c r="AD2847" s="16"/>
    </row>
    <row r="2848" ht="16.5" spans="28:30">
      <c r="AB2848" s="18"/>
      <c r="AD2848" s="16"/>
    </row>
    <row r="2849" ht="16.5" spans="28:30">
      <c r="AB2849" s="18"/>
      <c r="AD2849" s="16"/>
    </row>
    <row r="2850" ht="16.5" spans="28:30">
      <c r="AB2850" s="18"/>
      <c r="AD2850" s="16"/>
    </row>
    <row r="2851" ht="16.5" spans="28:30">
      <c r="AB2851" s="18"/>
      <c r="AD2851" s="16"/>
    </row>
    <row r="2852" ht="16.5" spans="28:30">
      <c r="AB2852" s="18"/>
      <c r="AD2852" s="16"/>
    </row>
    <row r="2853" ht="16.5" spans="28:30">
      <c r="AB2853" s="18"/>
      <c r="AD2853" s="16"/>
    </row>
    <row r="2854" ht="16.5" spans="28:30">
      <c r="AB2854" s="18"/>
      <c r="AD2854" s="16"/>
    </row>
    <row r="2855" ht="16.5" spans="28:30">
      <c r="AB2855" s="18"/>
      <c r="AD2855" s="16"/>
    </row>
    <row r="2856" ht="16.5" spans="28:30">
      <c r="AB2856" s="18"/>
      <c r="AD2856" s="16"/>
    </row>
    <row r="2857" ht="16.5" spans="28:30">
      <c r="AB2857" s="18"/>
      <c r="AD2857" s="16"/>
    </row>
    <row r="2858" ht="16.5" spans="28:30">
      <c r="AB2858" s="18"/>
      <c r="AD2858" s="16"/>
    </row>
    <row r="2859" ht="16.5" spans="28:30">
      <c r="AB2859" s="18"/>
      <c r="AD2859" s="16"/>
    </row>
    <row r="2860" ht="16.5" spans="28:30">
      <c r="AB2860" s="18"/>
      <c r="AD2860" s="16"/>
    </row>
    <row r="2861" ht="16.5" spans="28:30">
      <c r="AB2861" s="18"/>
      <c r="AD2861" s="16"/>
    </row>
    <row r="2862" ht="16.5" spans="28:30">
      <c r="AB2862" s="18"/>
      <c r="AD2862" s="16"/>
    </row>
    <row r="2863" ht="16.5" spans="28:30">
      <c r="AB2863" s="18"/>
      <c r="AD2863" s="16"/>
    </row>
    <row r="2864" ht="16.5" spans="28:30">
      <c r="AB2864" s="18"/>
      <c r="AD2864" s="16"/>
    </row>
    <row r="2865" ht="16.5" spans="28:30">
      <c r="AB2865" s="18"/>
      <c r="AD2865" s="16"/>
    </row>
    <row r="2866" ht="16.5" spans="28:30">
      <c r="AB2866" s="18"/>
      <c r="AD2866" s="16"/>
    </row>
    <row r="2867" ht="16.5" spans="28:30">
      <c r="AB2867" s="18"/>
      <c r="AD2867" s="16"/>
    </row>
    <row r="2868" ht="16.5" spans="28:30">
      <c r="AB2868" s="18"/>
      <c r="AD2868" s="16"/>
    </row>
    <row r="2869" ht="16.5" spans="28:30">
      <c r="AB2869" s="18"/>
      <c r="AD2869" s="16"/>
    </row>
    <row r="2870" ht="16.5" spans="28:30">
      <c r="AB2870" s="18"/>
      <c r="AD2870" s="16"/>
    </row>
    <row r="2871" ht="16.5" spans="28:30">
      <c r="AB2871" s="18"/>
      <c r="AD2871" s="16"/>
    </row>
    <row r="2872" ht="16.5" spans="28:30">
      <c r="AB2872" s="18"/>
      <c r="AD2872" s="16"/>
    </row>
    <row r="2873" ht="16.5" spans="28:30">
      <c r="AB2873" s="18"/>
      <c r="AD2873" s="16"/>
    </row>
    <row r="2874" ht="16.5" spans="28:30">
      <c r="AB2874" s="18"/>
      <c r="AD2874" s="16"/>
    </row>
    <row r="2875" ht="16.5" spans="28:30">
      <c r="AB2875" s="18"/>
      <c r="AD2875" s="16"/>
    </row>
    <row r="2876" ht="16.5" spans="28:30">
      <c r="AB2876" s="18"/>
      <c r="AD2876" s="16"/>
    </row>
    <row r="2877" ht="16.5" spans="28:30">
      <c r="AB2877" s="18"/>
      <c r="AD2877" s="16"/>
    </row>
    <row r="2878" ht="16.5" spans="28:30">
      <c r="AB2878" s="18"/>
      <c r="AD2878" s="16"/>
    </row>
    <row r="2879" ht="16.5" spans="28:30">
      <c r="AB2879" s="18"/>
      <c r="AD2879" s="16"/>
    </row>
    <row r="2880" ht="16.5" spans="28:30">
      <c r="AB2880" s="18"/>
      <c r="AD2880" s="16"/>
    </row>
    <row r="2881" ht="16.5" spans="28:30">
      <c r="AB2881" s="18"/>
      <c r="AD2881" s="16"/>
    </row>
    <row r="2882" ht="16.5" spans="28:30">
      <c r="AB2882" s="18"/>
      <c r="AD2882" s="16"/>
    </row>
    <row r="2883" ht="16.5" spans="28:30">
      <c r="AB2883" s="18"/>
      <c r="AD2883" s="16"/>
    </row>
    <row r="2884" ht="16.5" spans="28:30">
      <c r="AB2884" s="18"/>
      <c r="AD2884" s="16"/>
    </row>
    <row r="2885" ht="16.5" spans="28:30">
      <c r="AB2885" s="18"/>
      <c r="AD2885" s="16"/>
    </row>
    <row r="2886" ht="16.5" spans="28:30">
      <c r="AB2886" s="18"/>
      <c r="AD2886" s="16"/>
    </row>
    <row r="2887" ht="16.5" spans="28:30">
      <c r="AB2887" s="18"/>
      <c r="AD2887" s="16"/>
    </row>
    <row r="2888" ht="16.5" spans="28:30">
      <c r="AB2888" s="18"/>
      <c r="AD2888" s="16"/>
    </row>
    <row r="2889" ht="16.5" spans="28:30">
      <c r="AB2889" s="18"/>
      <c r="AD2889" s="16"/>
    </row>
    <row r="2890" ht="16.5" spans="28:30">
      <c r="AB2890" s="18"/>
      <c r="AD2890" s="16"/>
    </row>
    <row r="2891" ht="16.5" spans="28:30">
      <c r="AB2891" s="18"/>
      <c r="AD2891" s="16"/>
    </row>
    <row r="2892" ht="16.5" spans="28:30">
      <c r="AB2892" s="18"/>
      <c r="AD2892" s="16"/>
    </row>
    <row r="2893" ht="16.5" spans="28:30">
      <c r="AB2893" s="18"/>
      <c r="AD2893" s="16"/>
    </row>
    <row r="2894" ht="16.5" spans="28:30">
      <c r="AB2894" s="18"/>
      <c r="AD2894" s="16"/>
    </row>
    <row r="2895" ht="16.5" spans="28:30">
      <c r="AB2895" s="18"/>
      <c r="AD2895" s="16"/>
    </row>
    <row r="2896" ht="16.5" spans="28:30">
      <c r="AB2896" s="18"/>
      <c r="AD2896" s="16"/>
    </row>
    <row r="2897" ht="16.5" spans="28:30">
      <c r="AB2897" s="18"/>
      <c r="AD2897" s="16"/>
    </row>
    <row r="2898" ht="16.5" spans="28:30">
      <c r="AB2898" s="18"/>
      <c r="AD2898" s="16"/>
    </row>
    <row r="2899" ht="16.5" spans="28:30">
      <c r="AB2899" s="18"/>
      <c r="AD2899" s="16"/>
    </row>
    <row r="2900" ht="16.5" spans="28:30">
      <c r="AB2900" s="18"/>
      <c r="AD2900" s="16"/>
    </row>
    <row r="2901" ht="16.5" spans="28:30">
      <c r="AB2901" s="18"/>
      <c r="AD2901" s="16"/>
    </row>
    <row r="2902" ht="16.5" spans="28:30">
      <c r="AB2902" s="18"/>
      <c r="AD2902" s="16"/>
    </row>
    <row r="2903" ht="16.5" spans="28:30">
      <c r="AB2903" s="18"/>
      <c r="AD2903" s="16"/>
    </row>
    <row r="2904" ht="16.5" spans="28:30">
      <c r="AB2904" s="18"/>
      <c r="AD2904" s="16"/>
    </row>
    <row r="2905" ht="16.5" spans="28:30">
      <c r="AB2905" s="18"/>
      <c r="AD2905" s="16"/>
    </row>
    <row r="2906" ht="16.5" spans="28:30">
      <c r="AB2906" s="18"/>
      <c r="AD2906" s="16"/>
    </row>
    <row r="2907" ht="16.5" spans="28:30">
      <c r="AB2907" s="18"/>
      <c r="AD2907" s="16"/>
    </row>
    <row r="2908" ht="16.5" spans="28:30">
      <c r="AB2908" s="18"/>
      <c r="AD2908" s="16"/>
    </row>
    <row r="2909" ht="16.5" spans="28:30">
      <c r="AB2909" s="18"/>
      <c r="AD2909" s="16"/>
    </row>
    <row r="2910" ht="16.5" spans="28:30">
      <c r="AB2910" s="18"/>
      <c r="AD2910" s="16"/>
    </row>
    <row r="2911" ht="16.5" spans="28:30">
      <c r="AB2911" s="18"/>
      <c r="AD2911" s="16"/>
    </row>
    <row r="2912" ht="16.5" spans="28:30">
      <c r="AB2912" s="18"/>
      <c r="AD2912" s="16"/>
    </row>
    <row r="2913" ht="16.5" spans="28:30">
      <c r="AB2913" s="18"/>
      <c r="AD2913" s="16"/>
    </row>
    <row r="2914" ht="16.5" spans="28:30">
      <c r="AB2914" s="18"/>
      <c r="AD2914" s="16"/>
    </row>
    <row r="2915" ht="16.5" spans="28:30">
      <c r="AB2915" s="18"/>
      <c r="AD2915" s="16"/>
    </row>
    <row r="2916" ht="16.5" spans="28:30">
      <c r="AB2916" s="18"/>
      <c r="AD2916" s="16"/>
    </row>
    <row r="2917" ht="16.5" spans="28:30">
      <c r="AB2917" s="18"/>
      <c r="AD2917" s="16"/>
    </row>
    <row r="2918" ht="16.5" spans="28:30">
      <c r="AB2918" s="18"/>
      <c r="AD2918" s="16"/>
    </row>
    <row r="2919" ht="16.5" spans="28:30">
      <c r="AB2919" s="18"/>
      <c r="AD2919" s="16"/>
    </row>
    <row r="2920" ht="16.5" spans="28:30">
      <c r="AB2920" s="18"/>
      <c r="AD2920" s="16"/>
    </row>
    <row r="2921" ht="16.5" spans="28:30">
      <c r="AB2921" s="18"/>
      <c r="AD2921" s="16"/>
    </row>
    <row r="2922" ht="16.5" spans="28:30">
      <c r="AB2922" s="18"/>
      <c r="AD2922" s="16"/>
    </row>
    <row r="2923" ht="16.5" spans="28:30">
      <c r="AB2923" s="18"/>
      <c r="AD2923" s="16"/>
    </row>
    <row r="2924" ht="16.5" spans="28:30">
      <c r="AB2924" s="18"/>
      <c r="AD2924" s="16"/>
    </row>
    <row r="2925" ht="16.5" spans="28:30">
      <c r="AB2925" s="18"/>
      <c r="AD2925" s="16"/>
    </row>
    <row r="2926" ht="16.5" spans="28:30">
      <c r="AB2926" s="18"/>
      <c r="AD2926" s="16"/>
    </row>
    <row r="2927" ht="16.5" spans="28:30">
      <c r="AB2927" s="18"/>
      <c r="AD2927" s="16"/>
    </row>
    <row r="2928" ht="16.5" spans="28:30">
      <c r="AB2928" s="18"/>
      <c r="AD2928" s="16"/>
    </row>
    <row r="2929" ht="16.5" spans="28:30">
      <c r="AB2929" s="18"/>
      <c r="AD2929" s="16"/>
    </row>
    <row r="2930" ht="16.5" spans="28:30">
      <c r="AB2930" s="18"/>
      <c r="AD2930" s="16"/>
    </row>
    <row r="2931" ht="16.5" spans="28:30">
      <c r="AB2931" s="18"/>
      <c r="AD2931" s="16"/>
    </row>
    <row r="2932" ht="16.5" spans="28:30">
      <c r="AB2932" s="18"/>
      <c r="AD2932" s="16"/>
    </row>
    <row r="2933" ht="16.5" spans="28:30">
      <c r="AB2933" s="18"/>
      <c r="AD2933" s="16"/>
    </row>
    <row r="2934" ht="16.5" spans="28:30">
      <c r="AB2934" s="18"/>
      <c r="AD2934" s="16"/>
    </row>
    <row r="2935" ht="16.5" spans="28:30">
      <c r="AB2935" s="18"/>
      <c r="AD2935" s="16"/>
    </row>
    <row r="2936" ht="16.5" spans="28:30">
      <c r="AB2936" s="18"/>
      <c r="AD2936" s="16"/>
    </row>
    <row r="2937" ht="16.5" spans="28:30">
      <c r="AB2937" s="18"/>
      <c r="AD2937" s="16"/>
    </row>
    <row r="2938" ht="16.5" spans="28:30">
      <c r="AB2938" s="18"/>
      <c r="AD2938" s="16"/>
    </row>
    <row r="2939" ht="16.5" spans="28:30">
      <c r="AB2939" s="18"/>
      <c r="AD2939" s="16"/>
    </row>
    <row r="2940" ht="16.5" spans="28:30">
      <c r="AB2940" s="18"/>
      <c r="AD2940" s="16"/>
    </row>
    <row r="2941" ht="16.5" spans="28:30">
      <c r="AB2941" s="18"/>
      <c r="AD2941" s="16"/>
    </row>
    <row r="2942" ht="16.5" spans="28:30">
      <c r="AB2942" s="18"/>
      <c r="AD2942" s="16"/>
    </row>
    <row r="2943" ht="16.5" spans="28:30">
      <c r="AB2943" s="18"/>
      <c r="AD2943" s="16"/>
    </row>
    <row r="2944" ht="16.5" spans="28:30">
      <c r="AB2944" s="18"/>
      <c r="AD2944" s="16"/>
    </row>
    <row r="2945" ht="16.5" spans="28:30">
      <c r="AB2945" s="18"/>
      <c r="AD2945" s="16"/>
    </row>
    <row r="2946" ht="16.5" spans="28:30">
      <c r="AB2946" s="18"/>
      <c r="AD2946" s="16"/>
    </row>
    <row r="2947" ht="16.5" spans="28:30">
      <c r="AB2947" s="18"/>
      <c r="AD2947" s="16"/>
    </row>
    <row r="2948" ht="16.5" spans="28:30">
      <c r="AB2948" s="18"/>
      <c r="AD2948" s="16"/>
    </row>
    <row r="2949" ht="16.5" spans="28:30">
      <c r="AB2949" s="18"/>
      <c r="AD2949" s="16"/>
    </row>
    <row r="2950" ht="16.5" spans="28:30">
      <c r="AB2950" s="18"/>
      <c r="AD2950" s="16"/>
    </row>
    <row r="2951" ht="16.5" spans="28:30">
      <c r="AB2951" s="18"/>
      <c r="AD2951" s="16"/>
    </row>
    <row r="2952" ht="16.5" spans="28:30">
      <c r="AB2952" s="18"/>
      <c r="AD2952" s="16"/>
    </row>
    <row r="2953" ht="16.5" spans="28:30">
      <c r="AB2953" s="18"/>
      <c r="AD2953" s="16"/>
    </row>
    <row r="2954" ht="16.5" spans="28:30">
      <c r="AB2954" s="18"/>
      <c r="AD2954" s="16"/>
    </row>
    <row r="2955" ht="16.5" spans="28:30">
      <c r="AB2955" s="18"/>
      <c r="AD2955" s="16"/>
    </row>
    <row r="2956" ht="16.5" spans="28:30">
      <c r="AB2956" s="18"/>
      <c r="AD2956" s="16"/>
    </row>
    <row r="2957" ht="16.5" spans="28:30">
      <c r="AB2957" s="18"/>
      <c r="AD2957" s="16"/>
    </row>
    <row r="2958" ht="16.5" spans="28:30">
      <c r="AB2958" s="18"/>
      <c r="AD2958" s="16"/>
    </row>
    <row r="2959" ht="16.5" spans="28:30">
      <c r="AB2959" s="18"/>
      <c r="AD2959" s="16"/>
    </row>
    <row r="2960" ht="16.5" spans="28:30">
      <c r="AB2960" s="18"/>
      <c r="AD2960" s="16"/>
    </row>
    <row r="2961" ht="16.5" spans="28:30">
      <c r="AB2961" s="18"/>
      <c r="AD2961" s="16"/>
    </row>
    <row r="2962" ht="16.5" spans="28:30">
      <c r="AB2962" s="18"/>
      <c r="AD2962" s="16"/>
    </row>
    <row r="2963" ht="16.5" spans="28:30">
      <c r="AB2963" s="18"/>
      <c r="AD2963" s="16"/>
    </row>
    <row r="2964" ht="16.5" spans="28:30">
      <c r="AB2964" s="18"/>
      <c r="AD2964" s="16"/>
    </row>
    <row r="2965" ht="16.5" spans="28:30">
      <c r="AB2965" s="18"/>
      <c r="AD2965" s="16"/>
    </row>
    <row r="2966" ht="16.5" spans="28:30">
      <c r="AB2966" s="18"/>
      <c r="AD2966" s="16"/>
    </row>
    <row r="2967" ht="16.5" spans="28:30">
      <c r="AB2967" s="18"/>
      <c r="AD2967" s="16"/>
    </row>
    <row r="2968" ht="16.5" spans="28:30">
      <c r="AB2968" s="18"/>
      <c r="AD2968" s="16"/>
    </row>
    <row r="2969" ht="16.5" spans="28:30">
      <c r="AB2969" s="18"/>
      <c r="AD2969" s="16"/>
    </row>
    <row r="2970" ht="16.5" spans="28:30">
      <c r="AB2970" s="18"/>
      <c r="AD2970" s="16"/>
    </row>
    <row r="2971" ht="16.5" spans="28:30">
      <c r="AB2971" s="18"/>
      <c r="AD2971" s="16"/>
    </row>
    <row r="2972" ht="16.5" spans="28:30">
      <c r="AB2972" s="18"/>
      <c r="AD2972" s="16"/>
    </row>
    <row r="2973" ht="16.5" spans="28:30">
      <c r="AB2973" s="18"/>
      <c r="AD2973" s="16"/>
    </row>
    <row r="2974" ht="16.5" spans="28:30">
      <c r="AB2974" s="18"/>
      <c r="AD2974" s="16"/>
    </row>
    <row r="2975" ht="16.5" spans="28:30">
      <c r="AB2975" s="18"/>
      <c r="AD2975" s="16"/>
    </row>
    <row r="2976" ht="16.5" spans="28:30">
      <c r="AB2976" s="18"/>
      <c r="AD2976" s="16"/>
    </row>
    <row r="2977" ht="16.5" spans="28:30">
      <c r="AB2977" s="18"/>
      <c r="AD2977" s="16"/>
    </row>
    <row r="2978" ht="16.5" spans="28:30">
      <c r="AB2978" s="18"/>
      <c r="AD2978" s="16"/>
    </row>
    <row r="2979" ht="16.5" spans="28:30">
      <c r="AB2979" s="18"/>
      <c r="AD2979" s="16"/>
    </row>
    <row r="2980" ht="16.5" spans="28:30">
      <c r="AB2980" s="18"/>
      <c r="AD2980" s="16"/>
    </row>
    <row r="2981" ht="16.5" spans="28:30">
      <c r="AB2981" s="18"/>
      <c r="AD2981" s="16"/>
    </row>
    <row r="2982" ht="16.5" spans="28:30">
      <c r="AB2982" s="18"/>
      <c r="AD2982" s="16"/>
    </row>
    <row r="2983" ht="16.5" spans="28:30">
      <c r="AB2983" s="18"/>
      <c r="AD2983" s="16"/>
    </row>
    <row r="2984" ht="16.5" spans="28:30">
      <c r="AB2984" s="18"/>
      <c r="AD2984" s="16"/>
    </row>
    <row r="2985" ht="16.5" spans="28:30">
      <c r="AB2985" s="18"/>
      <c r="AD2985" s="16"/>
    </row>
    <row r="2986" ht="16.5" spans="28:30">
      <c r="AB2986" s="18"/>
      <c r="AD2986" s="16"/>
    </row>
    <row r="2987" ht="16.5" spans="28:30">
      <c r="AB2987" s="18"/>
      <c r="AD2987" s="16"/>
    </row>
    <row r="2988" ht="16.5" spans="28:30">
      <c r="AB2988" s="18"/>
      <c r="AD2988" s="16"/>
    </row>
    <row r="2989" ht="16.5" spans="28:30">
      <c r="AB2989" s="18"/>
      <c r="AD2989" s="16"/>
    </row>
    <row r="2990" ht="16.5" spans="28:30">
      <c r="AB2990" s="18"/>
      <c r="AD2990" s="16"/>
    </row>
    <row r="2991" ht="16.5" spans="28:30">
      <c r="AB2991" s="18"/>
      <c r="AD2991" s="16"/>
    </row>
    <row r="2992" ht="16.5" spans="28:30">
      <c r="AB2992" s="18"/>
      <c r="AD2992" s="16"/>
    </row>
    <row r="2993" ht="16.5" spans="28:30">
      <c r="AB2993" s="18"/>
      <c r="AD2993" s="16"/>
    </row>
    <row r="2994" ht="16.5" spans="28:30">
      <c r="AB2994" s="18"/>
      <c r="AD2994" s="16"/>
    </row>
    <row r="2995" ht="16.5" spans="28:30">
      <c r="AB2995" s="18"/>
      <c r="AD2995" s="16"/>
    </row>
    <row r="2996" ht="16.5" spans="28:30">
      <c r="AB2996" s="18"/>
      <c r="AD2996" s="16"/>
    </row>
    <row r="2997" ht="16.5" spans="28:30">
      <c r="AB2997" s="18"/>
      <c r="AD2997" s="16"/>
    </row>
    <row r="2998" ht="16.5" spans="28:30">
      <c r="AB2998" s="18"/>
      <c r="AD2998" s="16"/>
    </row>
    <row r="2999" ht="16.5" spans="28:30">
      <c r="AB2999" s="18"/>
      <c r="AD2999" s="16"/>
    </row>
    <row r="3000" ht="16.5" spans="28:30">
      <c r="AB3000" s="18"/>
      <c r="AD3000" s="16"/>
    </row>
    <row r="3001" ht="16.5" spans="28:30">
      <c r="AB3001" s="18"/>
      <c r="AD3001" s="16"/>
    </row>
    <row r="3002" ht="16.5" spans="28:30">
      <c r="AB3002" s="18"/>
      <c r="AD3002" s="16"/>
    </row>
    <row r="3003" ht="16.5" spans="28:30">
      <c r="AB3003" s="18"/>
      <c r="AD3003" s="16"/>
    </row>
    <row r="3004" ht="16.5" spans="28:30">
      <c r="AB3004" s="18"/>
      <c r="AD3004" s="16"/>
    </row>
    <row r="3005" ht="16.5" spans="28:30">
      <c r="AB3005" s="18"/>
      <c r="AD3005" s="16"/>
    </row>
    <row r="3006" ht="16.5" spans="28:30">
      <c r="AB3006" s="18"/>
      <c r="AD3006" s="16"/>
    </row>
    <row r="3007" ht="16.5" spans="28:30">
      <c r="AB3007" s="18"/>
      <c r="AD3007" s="16"/>
    </row>
    <row r="3008" ht="16.5" spans="28:30">
      <c r="AB3008" s="18"/>
      <c r="AD3008" s="16"/>
    </row>
    <row r="3009" ht="16.5" spans="28:30">
      <c r="AB3009" s="18"/>
      <c r="AD3009" s="16"/>
    </row>
    <row r="3010" ht="16.5" spans="28:30">
      <c r="AB3010" s="18"/>
      <c r="AD3010" s="16"/>
    </row>
    <row r="3011" ht="16.5" spans="28:30">
      <c r="AB3011" s="18"/>
      <c r="AD3011" s="16"/>
    </row>
    <row r="3012" ht="16.5" spans="28:30">
      <c r="AB3012" s="18"/>
      <c r="AD3012" s="16"/>
    </row>
    <row r="3013" ht="16.5" spans="28:30">
      <c r="AB3013" s="18"/>
      <c r="AD3013" s="16"/>
    </row>
    <row r="3014" ht="16.5" spans="28:30">
      <c r="AB3014" s="18"/>
      <c r="AD3014" s="16"/>
    </row>
    <row r="3015" ht="16.5" spans="28:30">
      <c r="AB3015" s="18"/>
      <c r="AD3015" s="16"/>
    </row>
    <row r="3016" ht="16.5" spans="28:30">
      <c r="AB3016" s="18"/>
      <c r="AD3016" s="16"/>
    </row>
    <row r="3017" ht="16.5" spans="28:30">
      <c r="AB3017" s="18"/>
      <c r="AD3017" s="16"/>
    </row>
    <row r="3018" ht="16.5" spans="28:30">
      <c r="AB3018" s="18"/>
      <c r="AD3018" s="16"/>
    </row>
    <row r="3019" ht="16.5" spans="28:30">
      <c r="AB3019" s="18"/>
      <c r="AD3019" s="16"/>
    </row>
    <row r="3020" ht="16.5" spans="28:30">
      <c r="AB3020" s="18"/>
      <c r="AD3020" s="16"/>
    </row>
    <row r="3021" ht="16.5" spans="28:30">
      <c r="AB3021" s="18"/>
      <c r="AD3021" s="16"/>
    </row>
    <row r="3022" ht="16.5" spans="28:30">
      <c r="AB3022" s="18"/>
      <c r="AD3022" s="16"/>
    </row>
    <row r="3023" ht="16.5" spans="28:30">
      <c r="AB3023" s="18"/>
      <c r="AD3023" s="16"/>
    </row>
    <row r="3024" ht="16.5" spans="28:30">
      <c r="AB3024" s="18"/>
      <c r="AD3024" s="16"/>
    </row>
    <row r="3025" ht="16.5" spans="28:30">
      <c r="AB3025" s="18"/>
      <c r="AD3025" s="16"/>
    </row>
    <row r="3026" ht="16.5" spans="28:30">
      <c r="AB3026" s="18"/>
      <c r="AD3026" s="16"/>
    </row>
    <row r="3027" ht="16.5" spans="28:30">
      <c r="AB3027" s="18"/>
      <c r="AD3027" s="16"/>
    </row>
    <row r="3028" ht="16.5" spans="28:30">
      <c r="AB3028" s="18"/>
      <c r="AD3028" s="16"/>
    </row>
    <row r="3029" ht="16.5" spans="28:30">
      <c r="AB3029" s="18"/>
      <c r="AD3029" s="16"/>
    </row>
    <row r="3030" ht="16.5" spans="28:30">
      <c r="AB3030" s="18"/>
      <c r="AD3030" s="16"/>
    </row>
    <row r="3031" ht="16.5" spans="28:30">
      <c r="AB3031" s="18"/>
      <c r="AD3031" s="16"/>
    </row>
    <row r="3032" ht="16.5" spans="28:30">
      <c r="AB3032" s="18"/>
      <c r="AD3032" s="16"/>
    </row>
    <row r="3033" ht="16.5" spans="28:30">
      <c r="AB3033" s="18"/>
      <c r="AD3033" s="16"/>
    </row>
    <row r="3034" ht="16.5" spans="28:30">
      <c r="AB3034" s="18"/>
      <c r="AD3034" s="16"/>
    </row>
    <row r="3035" ht="16.5" spans="28:30">
      <c r="AB3035" s="18"/>
      <c r="AD3035" s="16"/>
    </row>
    <row r="3036" ht="16.5" spans="28:30">
      <c r="AB3036" s="18"/>
      <c r="AD3036" s="16"/>
    </row>
    <row r="3037" ht="16.5" spans="28:30">
      <c r="AB3037" s="18"/>
      <c r="AD3037" s="16"/>
    </row>
    <row r="3038" ht="16.5" spans="28:30">
      <c r="AB3038" s="18"/>
      <c r="AD3038" s="16"/>
    </row>
    <row r="3039" ht="16.5" spans="28:30">
      <c r="AB3039" s="18"/>
      <c r="AD3039" s="16"/>
    </row>
    <row r="3040" ht="16.5" spans="28:30">
      <c r="AB3040" s="18"/>
      <c r="AD3040" s="16"/>
    </row>
    <row r="3041" ht="16.5" spans="28:30">
      <c r="AB3041" s="18"/>
      <c r="AD3041" s="16"/>
    </row>
    <row r="3042" ht="16.5" spans="28:30">
      <c r="AB3042" s="18"/>
      <c r="AD3042" s="16"/>
    </row>
    <row r="3043" ht="16.5" spans="28:30">
      <c r="AB3043" s="18"/>
      <c r="AD3043" s="16"/>
    </row>
    <row r="3044" ht="16.5" spans="28:30">
      <c r="AB3044" s="18"/>
      <c r="AD3044" s="16"/>
    </row>
    <row r="3045" ht="16.5" spans="28:30">
      <c r="AB3045" s="18"/>
      <c r="AD3045" s="16"/>
    </row>
    <row r="3046" ht="16.5" spans="28:30">
      <c r="AB3046" s="18"/>
      <c r="AD3046" s="16"/>
    </row>
    <row r="3047" ht="16.5" spans="28:30">
      <c r="AB3047" s="18"/>
      <c r="AD3047" s="16"/>
    </row>
    <row r="3048" ht="16.5" spans="28:30">
      <c r="AB3048" s="18"/>
      <c r="AD3048" s="16"/>
    </row>
    <row r="3049" ht="16.5" spans="28:30">
      <c r="AB3049" s="18"/>
      <c r="AD3049" s="16"/>
    </row>
    <row r="3050" ht="16.5" spans="28:30">
      <c r="AB3050" s="18"/>
      <c r="AD3050" s="16"/>
    </row>
    <row r="3051" ht="16.5" spans="28:30">
      <c r="AB3051" s="18"/>
      <c r="AD3051" s="16"/>
    </row>
    <row r="3052" ht="16.5" spans="28:30">
      <c r="AB3052" s="18"/>
      <c r="AD3052" s="16"/>
    </row>
    <row r="3053" ht="16.5" spans="28:30">
      <c r="AB3053" s="18"/>
      <c r="AD3053" s="16"/>
    </row>
    <row r="3054" ht="16.5" spans="28:30">
      <c r="AB3054" s="18"/>
      <c r="AD3054" s="16"/>
    </row>
    <row r="3055" ht="16.5" spans="28:30">
      <c r="AB3055" s="18"/>
      <c r="AD3055" s="16"/>
    </row>
    <row r="3056" ht="16.5" spans="28:30">
      <c r="AB3056" s="18"/>
      <c r="AD3056" s="16"/>
    </row>
    <row r="3057" ht="16.5" spans="28:30">
      <c r="AB3057" s="18"/>
      <c r="AD3057" s="16"/>
    </row>
    <row r="3058" ht="16.5" spans="28:30">
      <c r="AB3058" s="18"/>
      <c r="AD3058" s="16"/>
    </row>
    <row r="3059" ht="16.5" spans="28:30">
      <c r="AB3059" s="18"/>
      <c r="AD3059" s="16"/>
    </row>
    <row r="3060" ht="16.5" spans="28:30">
      <c r="AB3060" s="18"/>
      <c r="AD3060" s="16"/>
    </row>
    <row r="3061" ht="16.5" spans="28:30">
      <c r="AB3061" s="18"/>
      <c r="AD3061" s="16"/>
    </row>
    <row r="3062" ht="16.5" spans="28:30">
      <c r="AB3062" s="18"/>
      <c r="AD3062" s="16"/>
    </row>
    <row r="3063" ht="16.5" spans="28:30">
      <c r="AB3063" s="18"/>
      <c r="AD3063" s="16"/>
    </row>
    <row r="3064" ht="16.5" spans="28:30">
      <c r="AB3064" s="18"/>
      <c r="AD3064" s="16"/>
    </row>
    <row r="3065" ht="16.5" spans="28:30">
      <c r="AB3065" s="18"/>
      <c r="AD3065" s="16"/>
    </row>
    <row r="3066" ht="16.5" spans="28:30">
      <c r="AB3066" s="18"/>
      <c r="AD3066" s="16"/>
    </row>
    <row r="3067" ht="16.5" spans="28:30">
      <c r="AB3067" s="18"/>
      <c r="AD3067" s="16"/>
    </row>
    <row r="3068" ht="16.5" spans="28:30">
      <c r="AB3068" s="18"/>
      <c r="AD3068" s="16"/>
    </row>
    <row r="3069" ht="16.5" spans="28:30">
      <c r="AB3069" s="18"/>
      <c r="AD3069" s="16"/>
    </row>
    <row r="3070" ht="16.5" spans="28:30">
      <c r="AB3070" s="18"/>
      <c r="AD3070" s="16"/>
    </row>
    <row r="3071" ht="16.5" spans="28:30">
      <c r="AB3071" s="18"/>
      <c r="AD3071" s="16"/>
    </row>
    <row r="3072" ht="16.5" spans="28:30">
      <c r="AB3072" s="18"/>
      <c r="AD3072" s="16"/>
    </row>
    <row r="3073" ht="16.5" spans="28:30">
      <c r="AB3073" s="18"/>
      <c r="AD3073" s="16"/>
    </row>
    <row r="3074" ht="16.5" spans="28:30">
      <c r="AB3074" s="18"/>
      <c r="AD3074" s="16"/>
    </row>
    <row r="3075" ht="16.5" spans="28:30">
      <c r="AB3075" s="18"/>
      <c r="AD3075" s="16"/>
    </row>
    <row r="3076" ht="16.5" spans="28:30">
      <c r="AB3076" s="18"/>
      <c r="AD3076" s="16"/>
    </row>
    <row r="3077" ht="16.5" spans="28:30">
      <c r="AB3077" s="18"/>
      <c r="AD3077" s="16"/>
    </row>
    <row r="3078" ht="16.5" spans="28:30">
      <c r="AB3078" s="18"/>
      <c r="AD3078" s="16"/>
    </row>
    <row r="3079" ht="16.5" spans="28:30">
      <c r="AB3079" s="18"/>
      <c r="AD3079" s="16"/>
    </row>
    <row r="3080" ht="16.5" spans="28:30">
      <c r="AB3080" s="18"/>
      <c r="AD3080" s="16"/>
    </row>
    <row r="3081" ht="16.5" spans="28:30">
      <c r="AB3081" s="18"/>
      <c r="AD3081" s="16"/>
    </row>
    <row r="3082" ht="16.5" spans="28:30">
      <c r="AB3082" s="18"/>
      <c r="AD3082" s="16"/>
    </row>
    <row r="3083" ht="16.5" spans="28:30">
      <c r="AB3083" s="18"/>
      <c r="AD3083" s="16"/>
    </row>
    <row r="3084" ht="16.5" spans="28:30">
      <c r="AB3084" s="18"/>
      <c r="AD3084" s="16"/>
    </row>
    <row r="3085" ht="16.5" spans="28:30">
      <c r="AB3085" s="18"/>
      <c r="AD3085" s="16"/>
    </row>
    <row r="3086" ht="16.5" spans="28:30">
      <c r="AB3086" s="18"/>
      <c r="AD3086" s="16"/>
    </row>
    <row r="3087" ht="16.5" spans="28:30">
      <c r="AB3087" s="18"/>
      <c r="AD3087" s="16"/>
    </row>
    <row r="3088" ht="16.5" spans="28:30">
      <c r="AB3088" s="18"/>
      <c r="AD3088" s="16"/>
    </row>
    <row r="3089" ht="16.5" spans="28:30">
      <c r="AB3089" s="18"/>
      <c r="AD3089" s="16"/>
    </row>
    <row r="3090" ht="16.5" spans="28:30">
      <c r="AB3090" s="18"/>
      <c r="AD3090" s="16"/>
    </row>
    <row r="3091" ht="16.5" spans="28:30">
      <c r="AB3091" s="18"/>
      <c r="AD3091" s="16"/>
    </row>
    <row r="3092" ht="16.5" spans="28:30">
      <c r="AB3092" s="18"/>
      <c r="AD3092" s="16"/>
    </row>
    <row r="3093" ht="16.5" spans="28:30">
      <c r="AB3093" s="18"/>
      <c r="AD3093" s="16"/>
    </row>
    <row r="3094" ht="16.5" spans="28:30">
      <c r="AB3094" s="18"/>
      <c r="AD3094" s="16"/>
    </row>
    <row r="3095" ht="16.5" spans="28:30">
      <c r="AB3095" s="18"/>
      <c r="AD3095" s="16"/>
    </row>
    <row r="3096" ht="16.5" spans="28:30">
      <c r="AB3096" s="18"/>
      <c r="AD3096" s="16"/>
    </row>
    <row r="3097" ht="16.5" spans="28:30">
      <c r="AB3097" s="18"/>
      <c r="AD3097" s="16"/>
    </row>
    <row r="3098" ht="16.5" spans="28:30">
      <c r="AB3098" s="18"/>
      <c r="AD3098" s="16"/>
    </row>
    <row r="3099" ht="16.5" spans="28:30">
      <c r="AB3099" s="18"/>
      <c r="AD3099" s="16"/>
    </row>
    <row r="3100" ht="16.5" spans="28:30">
      <c r="AB3100" s="18"/>
      <c r="AD3100" s="16"/>
    </row>
    <row r="3101" ht="16.5" spans="28:30">
      <c r="AB3101" s="18"/>
      <c r="AD3101" s="16"/>
    </row>
    <row r="3102" ht="16.5" spans="28:30">
      <c r="AB3102" s="18"/>
      <c r="AD3102" s="16"/>
    </row>
    <row r="3103" ht="16.5" spans="28:30">
      <c r="AB3103" s="18"/>
      <c r="AD3103" s="16"/>
    </row>
    <row r="3104" ht="16.5" spans="28:30">
      <c r="AB3104" s="18"/>
      <c r="AD3104" s="16"/>
    </row>
    <row r="3105" ht="16.5" spans="28:30">
      <c r="AB3105" s="18"/>
      <c r="AD3105" s="16"/>
    </row>
    <row r="3106" ht="16.5" spans="28:30">
      <c r="AB3106" s="18"/>
      <c r="AD3106" s="16"/>
    </row>
    <row r="3107" ht="16.5" spans="28:30">
      <c r="AB3107" s="18"/>
      <c r="AD3107" s="16"/>
    </row>
    <row r="3108" ht="16.5" spans="28:30">
      <c r="AB3108" s="18"/>
      <c r="AD3108" s="16"/>
    </row>
    <row r="3109" ht="16.5" spans="28:30">
      <c r="AB3109" s="18"/>
      <c r="AD3109" s="16"/>
    </row>
    <row r="3110" ht="16.5" spans="28:30">
      <c r="AB3110" s="18"/>
      <c r="AD3110" s="16"/>
    </row>
    <row r="3111" ht="16.5" spans="28:30">
      <c r="AB3111" s="18"/>
      <c r="AD3111" s="16"/>
    </row>
    <row r="3112" ht="16.5" spans="28:30">
      <c r="AB3112" s="18"/>
      <c r="AD3112" s="16"/>
    </row>
    <row r="3113" ht="16.5" spans="28:30">
      <c r="AB3113" s="18"/>
      <c r="AD3113" s="16"/>
    </row>
    <row r="3114" ht="16.5" spans="28:30">
      <c r="AB3114" s="18"/>
      <c r="AD3114" s="16"/>
    </row>
    <row r="3115" ht="16.5" spans="28:30">
      <c r="AB3115" s="18"/>
      <c r="AD3115" s="16"/>
    </row>
    <row r="3116" ht="16.5" spans="28:30">
      <c r="AB3116" s="18"/>
      <c r="AD3116" s="16"/>
    </row>
    <row r="3117" ht="16.5" spans="28:30">
      <c r="AB3117" s="18"/>
      <c r="AD3117" s="16"/>
    </row>
    <row r="3118" ht="16.5" spans="28:30">
      <c r="AB3118" s="18"/>
      <c r="AD3118" s="16"/>
    </row>
    <row r="3119" ht="16.5" spans="28:30">
      <c r="AB3119" s="18"/>
      <c r="AD3119" s="16"/>
    </row>
    <row r="3120" ht="16.5" spans="28:30">
      <c r="AB3120" s="18"/>
      <c r="AD3120" s="16"/>
    </row>
    <row r="3121" ht="16.5" spans="28:30">
      <c r="AB3121" s="18"/>
      <c r="AD3121" s="16"/>
    </row>
    <row r="3122" ht="16.5" spans="28:30">
      <c r="AB3122" s="18"/>
      <c r="AD3122" s="16"/>
    </row>
    <row r="3123" ht="16.5" spans="28:30">
      <c r="AB3123" s="18"/>
      <c r="AD3123" s="16"/>
    </row>
    <row r="3124" ht="16.5" spans="28:30">
      <c r="AB3124" s="18"/>
      <c r="AD3124" s="16"/>
    </row>
    <row r="3125" ht="16.5" spans="28:30">
      <c r="AB3125" s="18"/>
      <c r="AD3125" s="16"/>
    </row>
    <row r="3126" ht="16.5" spans="28:30">
      <c r="AB3126" s="18"/>
      <c r="AD3126" s="16"/>
    </row>
    <row r="3127" ht="16.5" spans="28:30">
      <c r="AB3127" s="18"/>
      <c r="AD3127" s="16"/>
    </row>
    <row r="3128" ht="16.5" spans="28:30">
      <c r="AB3128" s="18"/>
      <c r="AD3128" s="16"/>
    </row>
    <row r="3129" ht="16.5" spans="28:30">
      <c r="AB3129" s="18"/>
      <c r="AD3129" s="16"/>
    </row>
    <row r="3130" ht="16.5" spans="28:30">
      <c r="AB3130" s="18"/>
      <c r="AD3130" s="16"/>
    </row>
    <row r="3131" ht="16.5" spans="28:30">
      <c r="AB3131" s="18"/>
      <c r="AD3131" s="16"/>
    </row>
    <row r="3132" ht="16.5" spans="28:30">
      <c r="AB3132" s="18"/>
      <c r="AD3132" s="16"/>
    </row>
    <row r="3133" ht="16.5" spans="28:30">
      <c r="AB3133" s="18"/>
      <c r="AD3133" s="16"/>
    </row>
    <row r="3134" ht="16.5" spans="28:30">
      <c r="AB3134" s="18"/>
      <c r="AD3134" s="16"/>
    </row>
    <row r="3135" ht="16.5" spans="28:30">
      <c r="AB3135" s="18"/>
      <c r="AD3135" s="16"/>
    </row>
    <row r="3136" ht="16.5" spans="28:30">
      <c r="AB3136" s="18"/>
      <c r="AD3136" s="16"/>
    </row>
    <row r="3137" ht="16.5" spans="28:30">
      <c r="AB3137" s="18"/>
      <c r="AD3137" s="16"/>
    </row>
    <row r="3138" ht="16.5" spans="28:30">
      <c r="AB3138" s="18"/>
      <c r="AD3138" s="16"/>
    </row>
    <row r="3139" ht="16.5" spans="28:30">
      <c r="AB3139" s="18"/>
      <c r="AD3139" s="16"/>
    </row>
    <row r="3140" ht="16.5" spans="28:30">
      <c r="AB3140" s="18"/>
      <c r="AD3140" s="16"/>
    </row>
    <row r="3141" ht="16.5" spans="28:30">
      <c r="AB3141" s="18"/>
      <c r="AD3141" s="16"/>
    </row>
    <row r="3142" ht="16.5" spans="28:30">
      <c r="AB3142" s="18"/>
      <c r="AD3142" s="16"/>
    </row>
    <row r="3143" ht="16.5" spans="28:30">
      <c r="AB3143" s="18"/>
      <c r="AD3143" s="16"/>
    </row>
    <row r="3144" ht="16.5" spans="28:30">
      <c r="AB3144" s="18"/>
      <c r="AD3144" s="16"/>
    </row>
    <row r="3145" ht="16.5" spans="28:30">
      <c r="AB3145" s="18"/>
      <c r="AD3145" s="16"/>
    </row>
    <row r="3146" ht="16.5" spans="28:30">
      <c r="AB3146" s="18"/>
      <c r="AD3146" s="16"/>
    </row>
    <row r="3147" ht="16.5" spans="28:30">
      <c r="AB3147" s="18"/>
      <c r="AD3147" s="16"/>
    </row>
    <row r="3148" ht="16.5" spans="28:30">
      <c r="AB3148" s="18"/>
      <c r="AD3148" s="16"/>
    </row>
    <row r="3149" ht="16.5" spans="28:30">
      <c r="AB3149" s="18"/>
      <c r="AD3149" s="16"/>
    </row>
    <row r="3150" ht="16.5" spans="28:30">
      <c r="AB3150" s="18"/>
      <c r="AD3150" s="16"/>
    </row>
    <row r="3151" ht="16.5" spans="28:30">
      <c r="AB3151" s="18"/>
      <c r="AD3151" s="16"/>
    </row>
    <row r="3152" ht="16.5" spans="28:30">
      <c r="AB3152" s="18"/>
      <c r="AD3152" s="16"/>
    </row>
    <row r="3153" ht="16.5" spans="28:30">
      <c r="AB3153" s="18"/>
      <c r="AD3153" s="16"/>
    </row>
    <row r="3154" ht="16.5" spans="28:30">
      <c r="AB3154" s="18"/>
      <c r="AD3154" s="16"/>
    </row>
    <row r="3155" ht="16.5" spans="28:30">
      <c r="AB3155" s="18"/>
      <c r="AD3155" s="16"/>
    </row>
    <row r="3156" ht="16.5" spans="28:30">
      <c r="AB3156" s="18"/>
      <c r="AD3156" s="16"/>
    </row>
    <row r="3157" ht="16.5" spans="28:30">
      <c r="AB3157" s="18"/>
      <c r="AD3157" s="16"/>
    </row>
    <row r="3158" ht="16.5" spans="28:30">
      <c r="AB3158" s="18"/>
      <c r="AD3158" s="16"/>
    </row>
    <row r="3159" ht="16.5" spans="28:30">
      <c r="AB3159" s="18"/>
      <c r="AD3159" s="16"/>
    </row>
    <row r="3160" ht="16.5" spans="28:30">
      <c r="AB3160" s="18"/>
      <c r="AD3160" s="16"/>
    </row>
    <row r="3161" ht="16.5" spans="28:30">
      <c r="AB3161" s="18"/>
      <c r="AD3161" s="16"/>
    </row>
    <row r="3162" ht="16.5" spans="28:30">
      <c r="AB3162" s="18"/>
      <c r="AD3162" s="16"/>
    </row>
    <row r="3163" ht="16.5" spans="28:30">
      <c r="AB3163" s="18"/>
      <c r="AD3163" s="16"/>
    </row>
    <row r="3164" ht="16.5" spans="28:30">
      <c r="AB3164" s="18"/>
      <c r="AD3164" s="16"/>
    </row>
    <row r="3165" ht="16.5" spans="28:30">
      <c r="AB3165" s="18"/>
      <c r="AD3165" s="16"/>
    </row>
    <row r="3166" ht="16.5" spans="28:30">
      <c r="AB3166" s="18"/>
      <c r="AD3166" s="16"/>
    </row>
    <row r="3167" ht="16.5" spans="28:30">
      <c r="AB3167" s="18"/>
      <c r="AD3167" s="16"/>
    </row>
    <row r="3168" ht="16.5" spans="28:30">
      <c r="AB3168" s="18"/>
      <c r="AD3168" s="16"/>
    </row>
    <row r="3169" ht="16.5" spans="28:30">
      <c r="AB3169" s="18"/>
      <c r="AD3169" s="16"/>
    </row>
    <row r="3170" ht="16.5" spans="28:30">
      <c r="AB3170" s="18"/>
      <c r="AD3170" s="16"/>
    </row>
    <row r="3171" ht="16.5" spans="28:30">
      <c r="AB3171" s="18"/>
      <c r="AD3171" s="16"/>
    </row>
    <row r="3172" ht="16.5" spans="28:30">
      <c r="AB3172" s="18"/>
      <c r="AD3172" s="16"/>
    </row>
    <row r="3173" ht="16.5" spans="28:30">
      <c r="AB3173" s="18"/>
      <c r="AD3173" s="16"/>
    </row>
    <row r="3174" ht="16.5" spans="28:30">
      <c r="AB3174" s="18"/>
      <c r="AD3174" s="16"/>
    </row>
    <row r="3175" ht="16.5" spans="28:30">
      <c r="AB3175" s="18"/>
      <c r="AD3175" s="16"/>
    </row>
    <row r="3176" ht="16.5" spans="28:30">
      <c r="AB3176" s="18"/>
      <c r="AD3176" s="16"/>
    </row>
    <row r="3177" ht="16.5" spans="28:30">
      <c r="AB3177" s="18"/>
      <c r="AD3177" s="16"/>
    </row>
    <row r="3178" ht="16.5" spans="28:30">
      <c r="AB3178" s="18"/>
      <c r="AD3178" s="16"/>
    </row>
    <row r="3179" ht="16.5" spans="28:30">
      <c r="AB3179" s="18"/>
      <c r="AD3179" s="16"/>
    </row>
    <row r="3180" ht="16.5" spans="28:30">
      <c r="AB3180" s="18"/>
      <c r="AD3180" s="16"/>
    </row>
    <row r="3181" ht="16.5" spans="28:30">
      <c r="AB3181" s="18"/>
      <c r="AD3181" s="16"/>
    </row>
    <row r="3182" ht="16.5" spans="28:30">
      <c r="AB3182" s="18"/>
      <c r="AD3182" s="16"/>
    </row>
    <row r="3183" ht="16.5" spans="28:30">
      <c r="AB3183" s="18"/>
      <c r="AD3183" s="16"/>
    </row>
    <row r="3184" ht="16.5" spans="28:30">
      <c r="AB3184" s="18"/>
      <c r="AD3184" s="16"/>
    </row>
    <row r="3185" ht="16.5" spans="28:30">
      <c r="AB3185" s="18"/>
      <c r="AD3185" s="16"/>
    </row>
    <row r="3186" ht="16.5" spans="28:30">
      <c r="AB3186" s="18"/>
      <c r="AD3186" s="16"/>
    </row>
    <row r="3187" ht="16.5" spans="28:30">
      <c r="AB3187" s="18"/>
      <c r="AD3187" s="16"/>
    </row>
    <row r="3188" ht="16.5" spans="28:30">
      <c r="AB3188" s="18"/>
      <c r="AD3188" s="16"/>
    </row>
    <row r="3189" ht="16.5" spans="28:30">
      <c r="AB3189" s="18"/>
      <c r="AD3189" s="16"/>
    </row>
    <row r="3190" ht="16.5" spans="28:30">
      <c r="AB3190" s="18"/>
      <c r="AD3190" s="16"/>
    </row>
    <row r="3191" ht="16.5" spans="28:30">
      <c r="AB3191" s="18"/>
      <c r="AD3191" s="16"/>
    </row>
    <row r="3192" ht="16.5" spans="28:30">
      <c r="AB3192" s="18"/>
      <c r="AD3192" s="16"/>
    </row>
    <row r="3193" ht="16.5" spans="28:30">
      <c r="AB3193" s="18"/>
      <c r="AD3193" s="16"/>
    </row>
    <row r="3194" ht="16.5" spans="28:30">
      <c r="AB3194" s="18"/>
      <c r="AD3194" s="16"/>
    </row>
    <row r="3195" ht="16.5" spans="28:30">
      <c r="AB3195" s="18"/>
      <c r="AD3195" s="16"/>
    </row>
    <row r="3196" ht="16.5" spans="28:30">
      <c r="AB3196" s="18"/>
      <c r="AD3196" s="16"/>
    </row>
    <row r="3197" ht="16.5" spans="28:30">
      <c r="AB3197" s="18"/>
      <c r="AD3197" s="16"/>
    </row>
    <row r="3198" ht="16.5" spans="28:30">
      <c r="AB3198" s="18"/>
      <c r="AD3198" s="16"/>
    </row>
    <row r="3199" ht="16.5" spans="28:30">
      <c r="AB3199" s="18"/>
      <c r="AD3199" s="16"/>
    </row>
    <row r="3200" ht="16.5" spans="28:30">
      <c r="AB3200" s="18"/>
      <c r="AD3200" s="16"/>
    </row>
    <row r="3201" ht="16.5" spans="28:30">
      <c r="AB3201" s="18"/>
      <c r="AD3201" s="16"/>
    </row>
    <row r="3202" ht="16.5" spans="28:30">
      <c r="AB3202" s="18"/>
      <c r="AD3202" s="16"/>
    </row>
    <row r="3203" ht="16.5" spans="28:30">
      <c r="AB3203" s="18"/>
      <c r="AD3203" s="16"/>
    </row>
    <row r="3204" ht="16.5" spans="28:30">
      <c r="AB3204" s="18"/>
      <c r="AD3204" s="16"/>
    </row>
    <row r="3205" ht="16.5" spans="28:30">
      <c r="AB3205" s="18"/>
      <c r="AD3205" s="16"/>
    </row>
    <row r="3206" ht="16.5" spans="28:30">
      <c r="AB3206" s="18"/>
      <c r="AD3206" s="16"/>
    </row>
    <row r="3207" ht="16.5" spans="28:30">
      <c r="AB3207" s="18"/>
      <c r="AD3207" s="16"/>
    </row>
    <row r="3208" ht="16.5" spans="28:30">
      <c r="AB3208" s="18"/>
      <c r="AD3208" s="16"/>
    </row>
    <row r="3209" ht="16.5" spans="28:30">
      <c r="AB3209" s="18"/>
      <c r="AD3209" s="16"/>
    </row>
    <row r="3210" ht="16.5" spans="28:30">
      <c r="AB3210" s="18"/>
      <c r="AD3210" s="16"/>
    </row>
    <row r="3211" ht="16.5" spans="28:30">
      <c r="AB3211" s="18"/>
      <c r="AD3211" s="16"/>
    </row>
    <row r="3212" ht="16.5" spans="28:30">
      <c r="AB3212" s="18"/>
      <c r="AD3212" s="16"/>
    </row>
    <row r="3213" ht="16.5" spans="28:30">
      <c r="AB3213" s="18"/>
      <c r="AD3213" s="16"/>
    </row>
    <row r="3214" ht="16.5" spans="28:30">
      <c r="AB3214" s="18"/>
      <c r="AD3214" s="16"/>
    </row>
    <row r="3215" ht="16.5" spans="28:30">
      <c r="AB3215" s="18"/>
      <c r="AD3215" s="16"/>
    </row>
    <row r="3216" ht="16.5" spans="28:30">
      <c r="AB3216" s="18"/>
      <c r="AD3216" s="16"/>
    </row>
    <row r="3217" ht="16.5" spans="28:30">
      <c r="AB3217" s="18"/>
      <c r="AD3217" s="16"/>
    </row>
    <row r="3218" ht="16.5" spans="28:30">
      <c r="AB3218" s="18"/>
      <c r="AD3218" s="16"/>
    </row>
    <row r="3219" ht="16.5" spans="28:30">
      <c r="AB3219" s="18"/>
      <c r="AD3219" s="16"/>
    </row>
    <row r="3220" ht="16.5" spans="28:30">
      <c r="AB3220" s="18"/>
      <c r="AD3220" s="16"/>
    </row>
  </sheetData>
  <mergeCells count="9">
    <mergeCell ref="B1:C1"/>
    <mergeCell ref="D1:E1"/>
    <mergeCell ref="F1:R1"/>
    <mergeCell ref="B6:C6"/>
    <mergeCell ref="B7:C7"/>
    <mergeCell ref="B8:D8"/>
    <mergeCell ref="B9:D9"/>
    <mergeCell ref="B12:D12"/>
    <mergeCell ref="U1:Z15"/>
  </mergeCells>
  <conditionalFormatting sqref="AB169">
    <cfRule type="duplicateValues" dxfId="0" priority="11"/>
    <cfRule type="duplicateValues" dxfId="0" priority="12"/>
  </conditionalFormatting>
  <conditionalFormatting sqref="AB1257">
    <cfRule type="duplicateValues" dxfId="0" priority="9"/>
    <cfRule type="duplicateValues" dxfId="0" priority="10"/>
  </conditionalFormatting>
  <conditionalFormatting sqref="AB1280">
    <cfRule type="duplicateValues" dxfId="0" priority="7"/>
    <cfRule type="duplicateValues" dxfId="0" priority="8"/>
  </conditionalFormatting>
  <conditionalFormatting sqref="AB2488">
    <cfRule type="duplicateValues" dxfId="0" priority="5"/>
    <cfRule type="duplicateValues" dxfId="0" priority="6"/>
  </conditionalFormatting>
  <conditionalFormatting sqref="AB2887">
    <cfRule type="duplicateValues" dxfId="0" priority="3"/>
    <cfRule type="duplicateValues" dxfId="0" priority="4"/>
  </conditionalFormatting>
  <conditionalFormatting sqref="AB1:AB35">
    <cfRule type="duplicateValues" dxfId="0" priority="1"/>
    <cfRule type="duplicateValues" dxfId="0" priority="2"/>
  </conditionalFormatting>
  <conditionalFormatting sqref="AB36:AB168 AD1:AD3220 AB170:AB1256 AB1258:AB1279 AB1281:AB2487 AB2489:AB2886 AB2888:AB3220">
    <cfRule type="duplicateValues" dxfId="0" priority="13"/>
    <cfRule type="duplicateValues" dxfId="0" priority="14"/>
  </conditionalFormatting>
  <dataValidations count="2">
    <dataValidation type="list" allowBlank="1" showInputMessage="1" showErrorMessage="1" sqref="B6">
      <formula1>$AA$1:$AA$41</formula1>
    </dataValidation>
    <dataValidation type="list" allowBlank="1" showInputMessage="1" showErrorMessage="1" sqref="B7:C7">
      <formula1>$AC$1:$AC$35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统一社会信用代码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liangzhixiao</cp:lastModifiedBy>
  <dcterms:created xsi:type="dcterms:W3CDTF">2021-01-20T03:46:00Z</dcterms:created>
  <dcterms:modified xsi:type="dcterms:W3CDTF">2021-08-18T02:51:45Z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