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E:\daily_python\tensor\stock\"/>
    </mc:Choice>
  </mc:AlternateContent>
  <xr:revisionPtr revIDLastSave="0" documentId="13_ncr:1_{F0D72E28-437E-4F07-8A53-6948A29253A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1" l="1"/>
  <c r="G29" i="1" l="1"/>
  <c r="G22" i="1"/>
  <c r="G27" i="1"/>
  <c r="G26" i="1"/>
  <c r="G25" i="1"/>
  <c r="E21" i="1"/>
  <c r="G23" i="1" l="1"/>
  <c r="G30" i="1"/>
  <c r="G21" i="1"/>
  <c r="G24" i="1"/>
  <c r="G20" i="1"/>
  <c r="E20" i="1"/>
  <c r="G15" i="1"/>
  <c r="E15" i="1"/>
  <c r="G18" i="1"/>
  <c r="E18" i="1"/>
  <c r="G17" i="1"/>
  <c r="E17" i="1"/>
  <c r="G16" i="1"/>
  <c r="E16" i="1"/>
  <c r="G14" i="1"/>
  <c r="E14" i="1"/>
  <c r="G13" i="1"/>
  <c r="E13" i="1"/>
  <c r="G19" i="1"/>
  <c r="E19" i="1"/>
  <c r="G12" i="1"/>
  <c r="E12" i="1"/>
  <c r="G11" i="1"/>
  <c r="E11" i="1"/>
  <c r="G10" i="1"/>
  <c r="E10" i="1"/>
  <c r="G9" i="1"/>
  <c r="E9" i="1"/>
  <c r="G8" i="1"/>
  <c r="E8" i="1"/>
  <c r="G7" i="1"/>
  <c r="E7" i="1"/>
  <c r="G6" i="1"/>
  <c r="E6" i="1"/>
  <c r="G5" i="1"/>
  <c r="E5" i="1"/>
  <c r="G4" i="1"/>
  <c r="E4" i="1"/>
  <c r="G3" i="1"/>
  <c r="E3" i="1"/>
</calcChain>
</file>

<file path=xl/sharedStrings.xml><?xml version="1.0" encoding="utf-8"?>
<sst xmlns="http://schemas.openxmlformats.org/spreadsheetml/2006/main" count="81" uniqueCount="69">
  <si>
    <t>股票代码</t>
  </si>
  <si>
    <t>股票名称</t>
  </si>
  <si>
    <t>最高价</t>
  </si>
  <si>
    <t>总股本</t>
  </si>
  <si>
    <t>最高市值</t>
  </si>
  <si>
    <t>净利润</t>
  </si>
  <si>
    <t>每股收益</t>
  </si>
  <si>
    <t>利润增长</t>
  </si>
  <si>
    <t>板块</t>
  </si>
  <si>
    <t>002962</t>
  </si>
  <si>
    <t>五方光电</t>
  </si>
  <si>
    <t>300790</t>
  </si>
  <si>
    <t>宇瞳光学</t>
  </si>
  <si>
    <t>300791</t>
  </si>
  <si>
    <t>仙乐健康</t>
  </si>
  <si>
    <t>300792</t>
  </si>
  <si>
    <t>壹网壹创</t>
  </si>
  <si>
    <t>603786</t>
  </si>
  <si>
    <t>科博达</t>
  </si>
  <si>
    <t>300793</t>
  </si>
  <si>
    <t>佳禾智能</t>
  </si>
  <si>
    <t>603815</t>
  </si>
  <si>
    <t>交建股份</t>
  </si>
  <si>
    <t>300795</t>
  </si>
  <si>
    <t>米奥兰特</t>
  </si>
  <si>
    <t>002965</t>
  </si>
  <si>
    <t>祥鑫科技</t>
  </si>
  <si>
    <t>002963</t>
  </si>
  <si>
    <t>豪尔赛</t>
  </si>
  <si>
    <t>300799</t>
  </si>
  <si>
    <t>左江科技</t>
  </si>
  <si>
    <t>待更新</t>
  </si>
  <si>
    <t>603610</t>
  </si>
  <si>
    <t>麒盛科技</t>
  </si>
  <si>
    <t>300800</t>
  </si>
  <si>
    <t>力合科技</t>
  </si>
  <si>
    <t>300564</t>
  </si>
  <si>
    <t>筑博设计</t>
  </si>
  <si>
    <t>603489</t>
  </si>
  <si>
    <t>八方股份</t>
  </si>
  <si>
    <t>300796</t>
  </si>
  <si>
    <t>贝斯美</t>
  </si>
  <si>
    <t>002967</t>
  </si>
  <si>
    <t>广电计量</t>
  </si>
  <si>
    <t>300797</t>
  </si>
  <si>
    <t>钢研纳克</t>
  </si>
  <si>
    <t>300798</t>
  </si>
  <si>
    <t>锦鸡股份</t>
  </si>
  <si>
    <t>300802</t>
  </si>
  <si>
    <t>矩子科技</t>
  </si>
  <si>
    <t>300803</t>
  </si>
  <si>
    <t>指南针</t>
  </si>
  <si>
    <t>300805</t>
  </si>
  <si>
    <t>电声股份</t>
  </si>
  <si>
    <t>开板最低</t>
    <phoneticPr fontId="1" type="noConversion"/>
  </si>
  <si>
    <t>开板一高</t>
    <phoneticPr fontId="1" type="noConversion"/>
  </si>
  <si>
    <t>待更新</t>
    <phoneticPr fontId="1" type="noConversion"/>
  </si>
  <si>
    <r>
      <t>6</t>
    </r>
    <r>
      <rPr>
        <sz val="11"/>
        <color theme="1"/>
        <rFont val="等线"/>
        <family val="3"/>
        <charset val="134"/>
        <scheme val="minor"/>
      </rPr>
      <t>03390</t>
    </r>
    <phoneticPr fontId="1" type="noConversion"/>
  </si>
  <si>
    <t>通达电气</t>
    <phoneticPr fontId="1" type="noConversion"/>
  </si>
  <si>
    <t>预测最高价</t>
    <phoneticPr fontId="1" type="noConversion"/>
  </si>
  <si>
    <r>
      <t>3</t>
    </r>
    <r>
      <rPr>
        <sz val="11"/>
        <color theme="1"/>
        <rFont val="等线"/>
        <family val="3"/>
        <charset val="134"/>
        <scheme val="minor"/>
      </rPr>
      <t>00806</t>
    </r>
    <phoneticPr fontId="1" type="noConversion"/>
  </si>
  <si>
    <t>斯迪克</t>
    <phoneticPr fontId="1" type="noConversion"/>
  </si>
  <si>
    <r>
      <t>3</t>
    </r>
    <r>
      <rPr>
        <sz val="11"/>
        <color theme="1"/>
        <rFont val="等线"/>
        <family val="3"/>
        <charset val="134"/>
        <scheme val="minor"/>
      </rPr>
      <t>00808</t>
    </r>
    <phoneticPr fontId="1" type="noConversion"/>
  </si>
  <si>
    <t>久量股份</t>
    <phoneticPr fontId="1" type="noConversion"/>
  </si>
  <si>
    <r>
      <t>3</t>
    </r>
    <r>
      <rPr>
        <sz val="11"/>
        <color theme="1"/>
        <rFont val="等线"/>
        <family val="3"/>
        <charset val="134"/>
        <scheme val="minor"/>
      </rPr>
      <t>00801</t>
    </r>
    <phoneticPr fontId="1" type="noConversion"/>
  </si>
  <si>
    <t>泰和科技</t>
    <phoneticPr fontId="1" type="noConversion"/>
  </si>
  <si>
    <r>
      <t>0</t>
    </r>
    <r>
      <rPr>
        <sz val="11"/>
        <color theme="1"/>
        <rFont val="等线"/>
        <family val="3"/>
        <charset val="134"/>
        <scheme val="minor"/>
      </rPr>
      <t>02969</t>
    </r>
    <phoneticPr fontId="1" type="noConversion"/>
  </si>
  <si>
    <t>嘉美包装</t>
    <phoneticPr fontId="1" type="noConversion"/>
  </si>
  <si>
    <r>
      <t>板块：光学光电子/电子制造=1，食品加工制造=2，传媒=3，汽车零部件=4，化学制品=5，建筑装饰/家用轻工=6，综合=7，通用/专用/电气/计算机</t>
    </r>
    <r>
      <rPr>
        <sz val="11"/>
        <color theme="1"/>
        <rFont val="等线"/>
        <charset val="134"/>
        <scheme val="minor"/>
      </rPr>
      <t>设备=8，计算机应用=9，环保工程=10，包装印刷=11，=12，=13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</si>
</sst>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0.000_ "/>
    <numFmt numFmtId="178" formatCode="0.00_ "/>
  </numFmts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178" fontId="0" fillId="0" borderId="0" xfId="0" applyNumberFormat="1"/>
    <xf numFmtId="177" fontId="0" fillId="0" borderId="0" xfId="0" applyNumberFormat="1"/>
    <xf numFmtId="176" fontId="0" fillId="0" borderId="0" xfId="0" applyNumberFormat="1"/>
    <xf numFmtId="0" fontId="2" fillId="0" borderId="0" xfId="0" applyFont="1"/>
    <xf numFmtId="49" fontId="2" fillId="0" borderId="0" xfId="0" applyNumberFormat="1" applyFont="1"/>
    <xf numFmtId="178" fontId="2" fillId="0" borderId="0" xfId="0" applyNumberFormat="1" applyFont="1"/>
    <xf numFmtId="178" fontId="0" fillId="2" borderId="1" xfId="0" applyNumberFormat="1" applyFill="1" applyBorder="1"/>
    <xf numFmtId="178" fontId="0" fillId="0" borderId="1" xfId="0" applyNumberFormat="1" applyBorder="1"/>
    <xf numFmtId="0" fontId="2" fillId="0" borderId="0" xfId="0" applyFont="1" applyFill="1" applyBorder="1"/>
    <xf numFmtId="49" fontId="2" fillId="0" borderId="0" xfId="0" applyNumberFormat="1" applyFont="1" applyAlignment="1"/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workbookViewId="0">
      <selection activeCell="N19" sqref="N19"/>
    </sheetView>
  </sheetViews>
  <sheetFormatPr defaultColWidth="9" defaultRowHeight="13.8" x14ac:dyDescent="0.25"/>
  <cols>
    <col min="1" max="1" width="8.88671875" style="1"/>
    <col min="3" max="3" width="8.88671875" style="2"/>
    <col min="5" max="5" width="9.21875" style="3"/>
    <col min="7" max="7" width="8.88671875" style="4"/>
    <col min="9" max="9" width="12.77734375" customWidth="1"/>
    <col min="10" max="10" width="11.109375" customWidth="1"/>
    <col min="11" max="11" width="10.77734375" customWidth="1"/>
    <col min="13" max="13" width="10.77734375" style="2" customWidth="1"/>
  </cols>
  <sheetData>
    <row r="1" spans="1:13" s="12" customFormat="1" x14ac:dyDescent="0.25">
      <c r="A1" s="11" t="s">
        <v>68</v>
      </c>
    </row>
    <row r="2" spans="1:13" x14ac:dyDescent="0.25">
      <c r="A2" s="1" t="s">
        <v>0</v>
      </c>
      <c r="B2" t="s">
        <v>1</v>
      </c>
      <c r="C2" s="2" t="s">
        <v>2</v>
      </c>
      <c r="D2" t="s">
        <v>3</v>
      </c>
      <c r="E2" s="3" t="s">
        <v>4</v>
      </c>
      <c r="F2" t="s">
        <v>5</v>
      </c>
      <c r="G2" s="4" t="s">
        <v>6</v>
      </c>
      <c r="H2" t="s">
        <v>7</v>
      </c>
      <c r="I2" t="s">
        <v>8</v>
      </c>
      <c r="J2" s="5" t="s">
        <v>54</v>
      </c>
      <c r="K2" s="5" t="s">
        <v>55</v>
      </c>
      <c r="M2" s="7" t="s">
        <v>59</v>
      </c>
    </row>
    <row r="3" spans="1:13" x14ac:dyDescent="0.25">
      <c r="A3" s="1" t="s">
        <v>9</v>
      </c>
      <c r="B3" t="s">
        <v>10</v>
      </c>
      <c r="C3" s="2">
        <v>46.99</v>
      </c>
      <c r="D3">
        <v>2.02</v>
      </c>
      <c r="E3" s="3">
        <f t="shared" ref="E3:E10" si="0">C3*D3</f>
        <v>94.919800000000009</v>
      </c>
      <c r="F3">
        <v>1.22</v>
      </c>
      <c r="G3" s="4">
        <f t="shared" ref="G3:G10" si="1">F3/D3</f>
        <v>0.60396039603960394</v>
      </c>
      <c r="H3">
        <v>1</v>
      </c>
      <c r="I3">
        <v>1</v>
      </c>
      <c r="J3">
        <v>37.5</v>
      </c>
      <c r="K3">
        <v>44.66</v>
      </c>
    </row>
    <row r="4" spans="1:13" x14ac:dyDescent="0.25">
      <c r="A4" s="1" t="s">
        <v>11</v>
      </c>
      <c r="B4" t="s">
        <v>12</v>
      </c>
      <c r="C4" s="2">
        <v>47.5</v>
      </c>
      <c r="D4">
        <v>1.1399999999999999</v>
      </c>
      <c r="E4" s="3">
        <f t="shared" si="0"/>
        <v>54.15</v>
      </c>
      <c r="F4">
        <v>0.71</v>
      </c>
      <c r="G4" s="4">
        <f t="shared" si="1"/>
        <v>0.6228070175438597</v>
      </c>
      <c r="H4">
        <v>1</v>
      </c>
      <c r="I4">
        <v>1</v>
      </c>
      <c r="J4">
        <v>38.39</v>
      </c>
      <c r="K4">
        <v>44.5</v>
      </c>
    </row>
    <row r="5" spans="1:13" x14ac:dyDescent="0.25">
      <c r="A5" s="1" t="s">
        <v>13</v>
      </c>
      <c r="B5" t="s">
        <v>14</v>
      </c>
      <c r="C5" s="2">
        <v>95.36</v>
      </c>
      <c r="D5">
        <v>0.8</v>
      </c>
      <c r="E5" s="3">
        <f t="shared" si="0"/>
        <v>76.287999999999997</v>
      </c>
      <c r="F5">
        <v>1.19</v>
      </c>
      <c r="G5" s="4">
        <f t="shared" si="1"/>
        <v>1.4874999999999998</v>
      </c>
      <c r="H5">
        <v>0</v>
      </c>
      <c r="I5">
        <v>2</v>
      </c>
      <c r="J5">
        <v>69.540000000000006</v>
      </c>
      <c r="K5">
        <v>73.59</v>
      </c>
    </row>
    <row r="6" spans="1:13" x14ac:dyDescent="0.25">
      <c r="A6" s="1" t="s">
        <v>15</v>
      </c>
      <c r="B6" t="s">
        <v>16</v>
      </c>
      <c r="C6" s="2">
        <v>199.96</v>
      </c>
      <c r="D6">
        <v>0.8</v>
      </c>
      <c r="E6" s="3">
        <f t="shared" si="0"/>
        <v>159.96800000000002</v>
      </c>
      <c r="F6">
        <v>0.96</v>
      </c>
      <c r="G6" s="4">
        <f t="shared" si="1"/>
        <v>1.2</v>
      </c>
      <c r="H6">
        <v>1</v>
      </c>
      <c r="I6">
        <v>3</v>
      </c>
      <c r="J6">
        <v>154.04</v>
      </c>
      <c r="K6">
        <v>184.68</v>
      </c>
    </row>
    <row r="7" spans="1:13" x14ac:dyDescent="0.25">
      <c r="A7" s="1" t="s">
        <v>17</v>
      </c>
      <c r="B7" t="s">
        <v>18</v>
      </c>
      <c r="C7" s="2">
        <v>52</v>
      </c>
      <c r="D7">
        <v>4</v>
      </c>
      <c r="E7" s="3">
        <f t="shared" si="0"/>
        <v>208</v>
      </c>
      <c r="F7">
        <v>3.21</v>
      </c>
      <c r="G7" s="4">
        <f t="shared" si="1"/>
        <v>0.80249999999999999</v>
      </c>
      <c r="H7">
        <v>0</v>
      </c>
      <c r="I7">
        <v>4</v>
      </c>
      <c r="J7">
        <v>37.950000000000003</v>
      </c>
      <c r="K7">
        <v>46.2</v>
      </c>
    </row>
    <row r="8" spans="1:13" x14ac:dyDescent="0.25">
      <c r="A8" s="1" t="s">
        <v>19</v>
      </c>
      <c r="B8" t="s">
        <v>20</v>
      </c>
      <c r="C8" s="2">
        <v>72.83</v>
      </c>
      <c r="D8">
        <v>1.67</v>
      </c>
      <c r="E8" s="3">
        <f t="shared" si="0"/>
        <v>121.62609999999999</v>
      </c>
      <c r="F8">
        <v>0.98</v>
      </c>
      <c r="G8" s="4">
        <f t="shared" si="1"/>
        <v>0.58682634730538918</v>
      </c>
      <c r="H8">
        <v>1</v>
      </c>
      <c r="I8">
        <v>1</v>
      </c>
      <c r="J8">
        <v>62.09</v>
      </c>
      <c r="K8">
        <v>73.5</v>
      </c>
    </row>
    <row r="9" spans="1:13" x14ac:dyDescent="0.25">
      <c r="A9" s="1" t="s">
        <v>21</v>
      </c>
      <c r="B9" t="s">
        <v>22</v>
      </c>
      <c r="C9" s="2">
        <v>19.2</v>
      </c>
      <c r="D9">
        <v>4.99</v>
      </c>
      <c r="E9" s="3">
        <f t="shared" si="0"/>
        <v>95.808000000000007</v>
      </c>
      <c r="F9">
        <v>0.51</v>
      </c>
      <c r="G9" s="4">
        <f t="shared" si="1"/>
        <v>0.10220440881763526</v>
      </c>
      <c r="H9">
        <v>1</v>
      </c>
      <c r="I9">
        <v>6</v>
      </c>
      <c r="J9">
        <v>17.53</v>
      </c>
      <c r="K9">
        <v>24.31</v>
      </c>
    </row>
    <row r="10" spans="1:13" x14ac:dyDescent="0.25">
      <c r="A10" s="1" t="s">
        <v>23</v>
      </c>
      <c r="B10" t="s">
        <v>24</v>
      </c>
      <c r="C10" s="2">
        <v>40.06</v>
      </c>
      <c r="D10">
        <v>1</v>
      </c>
      <c r="E10" s="3">
        <f t="shared" si="0"/>
        <v>40.06</v>
      </c>
      <c r="F10">
        <v>0.26</v>
      </c>
      <c r="G10" s="4">
        <f t="shared" si="1"/>
        <v>0.26</v>
      </c>
      <c r="H10">
        <v>1</v>
      </c>
      <c r="I10">
        <v>3</v>
      </c>
      <c r="J10">
        <v>33.11</v>
      </c>
      <c r="K10">
        <v>39.450000000000003</v>
      </c>
    </row>
    <row r="11" spans="1:13" x14ac:dyDescent="0.25">
      <c r="A11" s="1" t="s">
        <v>25</v>
      </c>
      <c r="B11" t="s">
        <v>26</v>
      </c>
      <c r="C11" s="2">
        <v>41.93</v>
      </c>
      <c r="D11">
        <v>1.51</v>
      </c>
      <c r="E11" s="3">
        <f t="shared" ref="E11:E22" si="2">C11*D11</f>
        <v>63.314300000000003</v>
      </c>
      <c r="F11">
        <v>1.17</v>
      </c>
      <c r="G11" s="4">
        <f t="shared" ref="G11:G20" si="3">F11/D11</f>
        <v>0.77483443708609268</v>
      </c>
      <c r="H11">
        <v>1</v>
      </c>
      <c r="I11">
        <v>8</v>
      </c>
      <c r="J11">
        <v>32.229999999999997</v>
      </c>
      <c r="K11">
        <v>38.369999999999997</v>
      </c>
    </row>
    <row r="12" spans="1:13" x14ac:dyDescent="0.25">
      <c r="A12" s="1" t="s">
        <v>27</v>
      </c>
      <c r="B12" t="s">
        <v>28</v>
      </c>
      <c r="C12" s="2">
        <v>45.35</v>
      </c>
      <c r="D12">
        <v>1.5</v>
      </c>
      <c r="E12" s="3">
        <f t="shared" si="2"/>
        <v>68.025000000000006</v>
      </c>
      <c r="F12">
        <v>2.04</v>
      </c>
      <c r="G12" s="4">
        <f t="shared" si="3"/>
        <v>1.36</v>
      </c>
      <c r="H12">
        <v>1</v>
      </c>
      <c r="I12">
        <v>6</v>
      </c>
      <c r="J12">
        <v>35.119999999999997</v>
      </c>
      <c r="K12">
        <v>38.299999999999997</v>
      </c>
    </row>
    <row r="13" spans="1:13" x14ac:dyDescent="0.25">
      <c r="A13" s="1" t="s">
        <v>32</v>
      </c>
      <c r="B13" t="s">
        <v>33</v>
      </c>
      <c r="C13" s="2">
        <v>64.31</v>
      </c>
      <c r="D13">
        <v>1.5</v>
      </c>
      <c r="E13" s="3">
        <f t="shared" si="2"/>
        <v>96.465000000000003</v>
      </c>
      <c r="F13">
        <v>2.72</v>
      </c>
      <c r="G13" s="4">
        <f t="shared" si="3"/>
        <v>1.8133333333333335</v>
      </c>
      <c r="H13">
        <v>1</v>
      </c>
      <c r="I13">
        <v>6</v>
      </c>
      <c r="J13">
        <v>45.7</v>
      </c>
      <c r="K13">
        <v>49.49</v>
      </c>
    </row>
    <row r="14" spans="1:13" x14ac:dyDescent="0.25">
      <c r="A14" s="1" t="s">
        <v>34</v>
      </c>
      <c r="B14" t="s">
        <v>35</v>
      </c>
      <c r="C14" s="2">
        <v>97.05</v>
      </c>
      <c r="D14">
        <v>0.8</v>
      </c>
      <c r="E14" s="3">
        <f t="shared" si="2"/>
        <v>77.64</v>
      </c>
      <c r="F14">
        <v>1.77</v>
      </c>
      <c r="G14" s="4">
        <f t="shared" si="3"/>
        <v>2.2124999999999999</v>
      </c>
      <c r="H14">
        <v>1</v>
      </c>
      <c r="I14">
        <v>10</v>
      </c>
      <c r="J14">
        <v>73.13</v>
      </c>
      <c r="K14">
        <v>79.55</v>
      </c>
    </row>
    <row r="15" spans="1:13" x14ac:dyDescent="0.25">
      <c r="A15" s="1" t="s">
        <v>42</v>
      </c>
      <c r="B15" t="s">
        <v>43</v>
      </c>
      <c r="C15" s="2">
        <v>30.58</v>
      </c>
      <c r="D15">
        <v>3.31</v>
      </c>
      <c r="E15" s="3">
        <f>C15*D15</f>
        <v>101.21979999999999</v>
      </c>
      <c r="F15">
        <v>0.7</v>
      </c>
      <c r="G15" s="4">
        <f>F15/D15</f>
        <v>0.21148036253776434</v>
      </c>
      <c r="H15">
        <v>1</v>
      </c>
      <c r="I15">
        <v>7</v>
      </c>
      <c r="J15">
        <v>26.95</v>
      </c>
      <c r="K15">
        <v>30.8</v>
      </c>
    </row>
    <row r="16" spans="1:13" x14ac:dyDescent="0.25">
      <c r="A16" s="1" t="s">
        <v>36</v>
      </c>
      <c r="B16" t="s">
        <v>37</v>
      </c>
      <c r="C16" s="2">
        <v>56</v>
      </c>
      <c r="D16">
        <v>1</v>
      </c>
      <c r="E16" s="3">
        <f t="shared" si="2"/>
        <v>56</v>
      </c>
      <c r="F16">
        <v>0.95</v>
      </c>
      <c r="G16" s="4">
        <f t="shared" si="3"/>
        <v>0.95</v>
      </c>
      <c r="H16">
        <v>1</v>
      </c>
      <c r="I16">
        <v>6</v>
      </c>
      <c r="J16">
        <v>37.770000000000003</v>
      </c>
      <c r="L16" t="s">
        <v>31</v>
      </c>
    </row>
    <row r="17" spans="1:13" x14ac:dyDescent="0.25">
      <c r="A17" s="1" t="s">
        <v>38</v>
      </c>
      <c r="B17" t="s">
        <v>39</v>
      </c>
      <c r="C17" s="2">
        <v>104.95</v>
      </c>
      <c r="D17">
        <v>1.2</v>
      </c>
      <c r="E17" s="3">
        <f t="shared" si="2"/>
        <v>125.94</v>
      </c>
      <c r="F17">
        <v>2.39</v>
      </c>
      <c r="G17" s="4">
        <f t="shared" si="3"/>
        <v>1.9916666666666669</v>
      </c>
      <c r="H17">
        <v>1</v>
      </c>
      <c r="I17">
        <v>8</v>
      </c>
      <c r="J17">
        <v>81.34</v>
      </c>
      <c r="L17" t="s">
        <v>31</v>
      </c>
    </row>
    <row r="18" spans="1:13" x14ac:dyDescent="0.25">
      <c r="A18" s="1" t="s">
        <v>40</v>
      </c>
      <c r="B18" t="s">
        <v>41</v>
      </c>
      <c r="C18" s="2">
        <v>34.21</v>
      </c>
      <c r="D18">
        <v>1.21</v>
      </c>
      <c r="E18" s="3">
        <f t="shared" si="2"/>
        <v>41.394100000000002</v>
      </c>
      <c r="F18">
        <v>0.52</v>
      </c>
      <c r="G18" s="4">
        <f t="shared" si="3"/>
        <v>0.42975206611570249</v>
      </c>
      <c r="H18">
        <v>1</v>
      </c>
      <c r="I18">
        <v>5</v>
      </c>
      <c r="J18">
        <v>25.12</v>
      </c>
      <c r="L18" t="s">
        <v>31</v>
      </c>
    </row>
    <row r="19" spans="1:13" x14ac:dyDescent="0.25">
      <c r="A19" s="1" t="s">
        <v>29</v>
      </c>
      <c r="B19" t="s">
        <v>30</v>
      </c>
      <c r="C19" s="2">
        <v>156.5</v>
      </c>
      <c r="D19">
        <v>0.68</v>
      </c>
      <c r="E19" s="3">
        <f>C19*D19</f>
        <v>106.42</v>
      </c>
      <c r="F19">
        <v>0.23</v>
      </c>
      <c r="G19" s="4">
        <f>F19/D19</f>
        <v>0.33823529411764702</v>
      </c>
      <c r="H19">
        <v>1</v>
      </c>
      <c r="I19">
        <v>9</v>
      </c>
      <c r="J19">
        <v>116.8</v>
      </c>
      <c r="L19" t="s">
        <v>31</v>
      </c>
    </row>
    <row r="20" spans="1:13" x14ac:dyDescent="0.25">
      <c r="A20" s="1" t="s">
        <v>44</v>
      </c>
      <c r="B20" t="s">
        <v>45</v>
      </c>
      <c r="C20" s="2">
        <v>29.77</v>
      </c>
      <c r="D20">
        <v>2.48</v>
      </c>
      <c r="E20" s="3">
        <f t="shared" si="2"/>
        <v>73.829599999999999</v>
      </c>
      <c r="F20">
        <v>0.52</v>
      </c>
      <c r="G20" s="4">
        <f t="shared" si="3"/>
        <v>0.20967741935483872</v>
      </c>
      <c r="H20">
        <v>1</v>
      </c>
      <c r="I20">
        <v>7</v>
      </c>
      <c r="J20">
        <v>22.27</v>
      </c>
      <c r="L20" t="s">
        <v>31</v>
      </c>
    </row>
    <row r="21" spans="1:13" x14ac:dyDescent="0.25">
      <c r="A21" s="1" t="s">
        <v>48</v>
      </c>
      <c r="B21" t="s">
        <v>49</v>
      </c>
      <c r="C21" s="8">
        <v>77.5</v>
      </c>
      <c r="D21">
        <v>1</v>
      </c>
      <c r="E21" s="3">
        <f t="shared" si="2"/>
        <v>77.5</v>
      </c>
      <c r="F21">
        <v>0.66</v>
      </c>
      <c r="G21" s="4">
        <f t="shared" ref="G21:G29" si="4">F21/D21</f>
        <v>0.66</v>
      </c>
      <c r="H21">
        <v>0</v>
      </c>
      <c r="I21">
        <v>8</v>
      </c>
      <c r="J21">
        <v>64.31</v>
      </c>
      <c r="L21" t="s">
        <v>31</v>
      </c>
    </row>
    <row r="22" spans="1:13" x14ac:dyDescent="0.25">
      <c r="A22" s="6" t="s">
        <v>64</v>
      </c>
      <c r="B22" s="10" t="s">
        <v>65</v>
      </c>
      <c r="C22" s="2">
        <v>50.88</v>
      </c>
      <c r="D22">
        <v>1.2</v>
      </c>
      <c r="E22" s="3">
        <f t="shared" si="2"/>
        <v>61.055999999999997</v>
      </c>
      <c r="F22">
        <v>1.36</v>
      </c>
      <c r="G22" s="4">
        <f>F22/D22</f>
        <v>1.1333333333333335</v>
      </c>
      <c r="H22">
        <v>0</v>
      </c>
      <c r="I22">
        <v>5</v>
      </c>
      <c r="L22" t="s">
        <v>31</v>
      </c>
      <c r="M22" s="2">
        <v>50.501399999999997</v>
      </c>
    </row>
    <row r="23" spans="1:13" x14ac:dyDescent="0.25">
      <c r="A23" s="1" t="s">
        <v>52</v>
      </c>
      <c r="B23" t="s">
        <v>53</v>
      </c>
      <c r="C23" s="8"/>
      <c r="D23">
        <v>4.2300000000000004</v>
      </c>
      <c r="F23">
        <v>1.49</v>
      </c>
      <c r="G23" s="4">
        <f t="shared" si="4"/>
        <v>0.35224586288416071</v>
      </c>
      <c r="H23">
        <v>1</v>
      </c>
      <c r="I23">
        <v>3</v>
      </c>
      <c r="L23" s="5" t="s">
        <v>56</v>
      </c>
      <c r="M23" s="2">
        <v>79.034139999999994</v>
      </c>
    </row>
    <row r="24" spans="1:13" x14ac:dyDescent="0.25">
      <c r="A24" s="1" t="s">
        <v>46</v>
      </c>
      <c r="B24" t="s">
        <v>47</v>
      </c>
      <c r="C24" s="8"/>
      <c r="D24">
        <v>4.18</v>
      </c>
      <c r="F24">
        <v>0.88</v>
      </c>
      <c r="G24" s="4">
        <f t="shared" si="4"/>
        <v>0.2105263157894737</v>
      </c>
      <c r="H24">
        <v>1</v>
      </c>
      <c r="I24">
        <v>5</v>
      </c>
      <c r="L24" t="s">
        <v>31</v>
      </c>
      <c r="M24" s="2">
        <v>18.359200000000001</v>
      </c>
    </row>
    <row r="25" spans="1:13" x14ac:dyDescent="0.25">
      <c r="A25" s="6" t="s">
        <v>57</v>
      </c>
      <c r="B25" s="5" t="s">
        <v>58</v>
      </c>
      <c r="C25" s="9"/>
      <c r="D25">
        <v>3.52</v>
      </c>
      <c r="F25">
        <v>1.04</v>
      </c>
      <c r="G25" s="4">
        <f t="shared" si="4"/>
        <v>0.29545454545454547</v>
      </c>
      <c r="H25">
        <v>1</v>
      </c>
      <c r="I25">
        <v>8</v>
      </c>
      <c r="L25" t="s">
        <v>31</v>
      </c>
      <c r="M25" s="2">
        <v>31.309899999999999</v>
      </c>
    </row>
    <row r="26" spans="1:13" x14ac:dyDescent="0.25">
      <c r="A26" s="6" t="s">
        <v>60</v>
      </c>
      <c r="B26" s="5" t="s">
        <v>61</v>
      </c>
      <c r="D26">
        <v>1.17</v>
      </c>
      <c r="F26">
        <v>0.7</v>
      </c>
      <c r="G26" s="4">
        <f t="shared" si="4"/>
        <v>0.59829059829059827</v>
      </c>
      <c r="H26">
        <v>1</v>
      </c>
      <c r="I26">
        <v>5</v>
      </c>
      <c r="L26" t="s">
        <v>31</v>
      </c>
      <c r="M26" s="2">
        <v>21.095800000000001</v>
      </c>
    </row>
    <row r="27" spans="1:13" x14ac:dyDescent="0.25">
      <c r="A27" s="6" t="s">
        <v>62</v>
      </c>
      <c r="B27" s="10" t="s">
        <v>63</v>
      </c>
      <c r="D27">
        <v>1.6</v>
      </c>
      <c r="F27">
        <v>0.69</v>
      </c>
      <c r="G27" s="4">
        <f t="shared" si="4"/>
        <v>0.43124999999999997</v>
      </c>
      <c r="H27">
        <v>1</v>
      </c>
      <c r="I27">
        <v>1</v>
      </c>
      <c r="L27" t="s">
        <v>31</v>
      </c>
      <c r="M27" s="2">
        <v>38.548900000000003</v>
      </c>
    </row>
    <row r="29" spans="1:13" x14ac:dyDescent="0.25">
      <c r="A29" s="6" t="s">
        <v>66</v>
      </c>
      <c r="B29" s="10" t="s">
        <v>67</v>
      </c>
      <c r="D29">
        <v>9.5299999999999994</v>
      </c>
      <c r="F29">
        <v>0.64</v>
      </c>
      <c r="G29" s="4">
        <f t="shared" si="4"/>
        <v>6.715634837355719E-2</v>
      </c>
      <c r="H29">
        <v>1</v>
      </c>
      <c r="I29">
        <v>11</v>
      </c>
      <c r="L29" t="s">
        <v>31</v>
      </c>
    </row>
    <row r="30" spans="1:13" x14ac:dyDescent="0.25">
      <c r="A30" s="1" t="s">
        <v>50</v>
      </c>
      <c r="B30" t="s">
        <v>51</v>
      </c>
      <c r="C30" s="8"/>
      <c r="D30">
        <v>4.05</v>
      </c>
      <c r="F30">
        <v>1.26</v>
      </c>
      <c r="G30" s="4">
        <f>F30/D30</f>
        <v>0.31111111111111112</v>
      </c>
      <c r="H30">
        <v>1</v>
      </c>
      <c r="I30">
        <v>9</v>
      </c>
      <c r="L30" t="s">
        <v>31</v>
      </c>
      <c r="M30" s="2">
        <v>104.8942</v>
      </c>
    </row>
  </sheetData>
  <mergeCells count="1">
    <mergeCell ref="A1:XFD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</dc:creator>
  <cp:lastModifiedBy>rick</cp:lastModifiedBy>
  <dcterms:created xsi:type="dcterms:W3CDTF">2015-06-05T18:19:00Z</dcterms:created>
  <dcterms:modified xsi:type="dcterms:W3CDTF">2019-12-03T06:59:31Z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