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2 基础操作和技巧（二）\02 基础操作和技巧（二）\"/>
    </mc:Choice>
  </mc:AlternateContent>
  <xr:revisionPtr revIDLastSave="0" documentId="13_ncr:1_{D53E889E-6C5C-4B32-9E15-CD3CAFD488D2}" xr6:coauthVersionLast="47" xr6:coauthVersionMax="47" xr10:uidLastSave="{00000000-0000-0000-0000-000000000000}"/>
  <bookViews>
    <workbookView xWindow="-108" yWindow="-108" windowWidth="23256" windowHeight="12576" tabRatio="903" firstSheet="3" activeTab="7" xr2:uid="{00000000-000D-0000-FFFF-FFFF00000000}"/>
  </bookViews>
  <sheets>
    <sheet name="基本内容" sheetId="7" r:id="rId1"/>
    <sheet name="排序的基本操作（一）" sheetId="1" r:id="rId2"/>
    <sheet name="排序的基本操作（二）" sheetId="8" r:id="rId3"/>
    <sheet name="按行排序" sheetId="10" r:id="rId4"/>
    <sheet name="自定义排序-排序不要太憨厚" sheetId="5" r:id="rId5"/>
    <sheet name="对合并单元格相邻的数据区域排序" sheetId="12" r:id="rId6"/>
    <sheet name="排序后悔怎么办" sheetId="6" r:id="rId7"/>
    <sheet name="利用排序做工资条" sheetId="2" r:id="rId8"/>
    <sheet name="高阶排序 作业" sheetId="11" r:id="rId9"/>
  </sheets>
  <definedNames>
    <definedName name="_xlnm._FilterDatabase" localSheetId="5" hidden="1">对合并单元格相邻的数据区域排序!$A$1:$E$12</definedName>
    <definedName name="_xlnm._FilterDatabase" localSheetId="8" hidden="1">'高阶排序 作业'!$A$1:$E$19</definedName>
    <definedName name="_xlnm._FilterDatabase" localSheetId="2" hidden="1">'排序的基本操作（二）'!$A$1:$H$52</definedName>
    <definedName name="_xlnm._FilterDatabase" localSheetId="1" hidden="1">'排序的基本操作（一）'!$A$1:$F$28</definedName>
  </definedNames>
  <calcPr calcId="191029"/>
</workbook>
</file>

<file path=xl/calcChain.xml><?xml version="1.0" encoding="utf-8"?>
<calcChain xmlns="http://schemas.openxmlformats.org/spreadsheetml/2006/main">
  <c r="E6" i="11" l="1"/>
  <c r="E5" i="11"/>
  <c r="E4" i="11"/>
  <c r="E3" i="11"/>
  <c r="E2" i="11"/>
  <c r="E13" i="11"/>
  <c r="E12" i="11"/>
  <c r="E11" i="11"/>
  <c r="E10" i="11"/>
  <c r="E9" i="11"/>
  <c r="E8" i="11"/>
  <c r="E15" i="11"/>
  <c r="E19" i="11"/>
  <c r="E18" i="11"/>
  <c r="E17" i="11"/>
  <c r="E16" i="11"/>
  <c r="E14" i="11"/>
  <c r="E7" i="11"/>
  <c r="D6" i="11"/>
  <c r="D5" i="11"/>
  <c r="D4" i="11"/>
  <c r="D3" i="11"/>
  <c r="D2" i="11"/>
  <c r="D13" i="11"/>
  <c r="D12" i="11"/>
  <c r="D11" i="11"/>
  <c r="D10" i="11"/>
  <c r="D9" i="11"/>
  <c r="D8" i="11"/>
  <c r="D15" i="11"/>
  <c r="D19" i="11"/>
  <c r="D18" i="11"/>
  <c r="D17" i="11"/>
  <c r="D16" i="11"/>
  <c r="D14" i="11"/>
  <c r="D7" i="11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4" i="8"/>
  <c r="H16" i="8"/>
  <c r="H18" i="8"/>
  <c r="H43" i="8"/>
  <c r="H52" i="8"/>
  <c r="H36" i="8"/>
  <c r="H46" i="8"/>
  <c r="H40" i="8"/>
  <c r="H14" i="8"/>
  <c r="H7" i="8"/>
  <c r="H19" i="8"/>
  <c r="H41" i="8"/>
  <c r="H5" i="8"/>
  <c r="H29" i="8"/>
  <c r="H51" i="8"/>
  <c r="H3" i="8"/>
  <c r="H12" i="8"/>
  <c r="H13" i="8"/>
  <c r="H50" i="8"/>
  <c r="H8" i="8"/>
  <c r="H17" i="8"/>
  <c r="H45" i="8"/>
  <c r="H28" i="8"/>
  <c r="H49" i="8"/>
  <c r="H2" i="8"/>
  <c r="H27" i="8"/>
  <c r="H33" i="8"/>
  <c r="H21" i="8"/>
  <c r="H25" i="8"/>
  <c r="H20" i="8"/>
  <c r="H38" i="8"/>
  <c r="H30" i="8"/>
  <c r="H35" i="8"/>
  <c r="H10" i="8"/>
  <c r="H23" i="8"/>
  <c r="H15" i="8"/>
  <c r="H4" i="8"/>
  <c r="H47" i="8"/>
  <c r="H44" i="8"/>
  <c r="H48" i="8"/>
  <c r="H31" i="8"/>
  <c r="H39" i="8"/>
  <c r="H22" i="8"/>
  <c r="H9" i="8"/>
  <c r="H24" i="8"/>
  <c r="H42" i="8"/>
  <c r="H26" i="8"/>
  <c r="H6" i="8"/>
  <c r="H11" i="8"/>
  <c r="H37" i="8"/>
  <c r="H32" i="8"/>
</calcChain>
</file>

<file path=xl/sharedStrings.xml><?xml version="1.0" encoding="utf-8"?>
<sst xmlns="http://schemas.openxmlformats.org/spreadsheetml/2006/main" count="569" uniqueCount="156">
  <si>
    <t>排序</t>
  </si>
  <si>
    <t>排序的在哪里？</t>
  </si>
  <si>
    <t>1）</t>
  </si>
  <si>
    <t>【数据选项卡】/【开始选项卡】--&gt;  排序与筛选</t>
  </si>
  <si>
    <t>2）</t>
  </si>
  <si>
    <t>右键 --&gt;排序</t>
  </si>
  <si>
    <t>3）</t>
  </si>
  <si>
    <t>筛选中带排序</t>
  </si>
  <si>
    <t>注意：排序的时候数据之间不能有空行</t>
  </si>
  <si>
    <t>排序的功能：</t>
  </si>
  <si>
    <t>常用排序</t>
  </si>
  <si>
    <t>自定义排序</t>
  </si>
  <si>
    <t>4）</t>
  </si>
  <si>
    <t>按笔画排序</t>
  </si>
  <si>
    <t>5）</t>
  </si>
  <si>
    <t>多条件排序</t>
  </si>
  <si>
    <t>7）</t>
  </si>
  <si>
    <t>按颜色/条件格式图标排序</t>
  </si>
  <si>
    <t>销售年份</t>
  </si>
  <si>
    <t>销售地区</t>
  </si>
  <si>
    <t>销售人员</t>
  </si>
  <si>
    <t>品名</t>
  </si>
  <si>
    <t>数量</t>
  </si>
  <si>
    <t>销售金额￥</t>
  </si>
  <si>
    <t>北京</t>
  </si>
  <si>
    <t>苏珊</t>
  </si>
  <si>
    <t>液晶电视</t>
  </si>
  <si>
    <t>李兵</t>
  </si>
  <si>
    <t>微波炉</t>
  </si>
  <si>
    <t>按摩椅</t>
  </si>
  <si>
    <t>赵琦</t>
  </si>
  <si>
    <t>白丁</t>
  </si>
  <si>
    <t>跑步机</t>
  </si>
  <si>
    <t>显示器</t>
  </si>
  <si>
    <t>姓名</t>
  </si>
  <si>
    <t>语文</t>
  </si>
  <si>
    <t>数学</t>
  </si>
  <si>
    <t>英语</t>
  </si>
  <si>
    <t>物理</t>
  </si>
  <si>
    <t>化学</t>
  </si>
  <si>
    <t>生物</t>
  </si>
  <si>
    <t>总分</t>
  </si>
  <si>
    <t>曾惠</t>
  </si>
  <si>
    <t>许安</t>
  </si>
  <si>
    <t>宋良</t>
  </si>
  <si>
    <t>万兰</t>
  </si>
  <si>
    <t>俞明</t>
  </si>
  <si>
    <t>谢雯</t>
  </si>
  <si>
    <t>康青</t>
  </si>
  <si>
    <t>赵婵</t>
  </si>
  <si>
    <t>刘斯云</t>
  </si>
  <si>
    <t>白鹄</t>
  </si>
  <si>
    <t>贾彩</t>
  </si>
  <si>
    <t>马丽</t>
  </si>
  <si>
    <t>宋栋</t>
  </si>
  <si>
    <t>巩虢</t>
  </si>
  <si>
    <t>常松</t>
  </si>
  <si>
    <t>田黎明</t>
  </si>
  <si>
    <t>谭乐</t>
  </si>
  <si>
    <t>徐岱</t>
  </si>
  <si>
    <t>武杰</t>
  </si>
  <si>
    <t>吕兰</t>
  </si>
  <si>
    <t>唐婉</t>
  </si>
  <si>
    <t>葛毅</t>
  </si>
  <si>
    <t>邹涛</t>
  </si>
  <si>
    <t>薛磊</t>
  </si>
  <si>
    <t>苏晒明</t>
  </si>
  <si>
    <t>林丹</t>
  </si>
  <si>
    <t>徐健</t>
  </si>
  <si>
    <t>麦虹</t>
  </si>
  <si>
    <t>袁保</t>
  </si>
  <si>
    <t>马丽娜</t>
  </si>
  <si>
    <t>谭君</t>
  </si>
  <si>
    <t>钱伟</t>
  </si>
  <si>
    <t>陶武</t>
  </si>
  <si>
    <t>陶聪</t>
  </si>
  <si>
    <t>韩凤</t>
  </si>
  <si>
    <t>涂博</t>
  </si>
  <si>
    <t>钟庆缘</t>
  </si>
  <si>
    <t>孟刚</t>
  </si>
  <si>
    <t>黄丽</t>
  </si>
  <si>
    <t>倪幂</t>
  </si>
  <si>
    <t>钱珊</t>
  </si>
  <si>
    <t>彭雯</t>
  </si>
  <si>
    <t>韦立</t>
  </si>
  <si>
    <t>熊丽</t>
  </si>
  <si>
    <t>曾康</t>
  </si>
  <si>
    <t>郝升</t>
  </si>
  <si>
    <t>程聪</t>
  </si>
  <si>
    <t>顾黎明</t>
  </si>
  <si>
    <t>马惠英</t>
  </si>
  <si>
    <t>巩松</t>
  </si>
  <si>
    <t>孙辉</t>
  </si>
  <si>
    <t>类别</t>
  </si>
  <si>
    <t>项目</t>
  </si>
  <si>
    <t>项目2</t>
  </si>
  <si>
    <t>项目3</t>
  </si>
  <si>
    <t>项目1</t>
  </si>
  <si>
    <t>项目4</t>
  </si>
  <si>
    <t>人员编号</t>
  </si>
  <si>
    <t>人员</t>
  </si>
  <si>
    <t>工作地点</t>
  </si>
  <si>
    <t>厦门</t>
  </si>
  <si>
    <t>成都</t>
  </si>
  <si>
    <t>宁波</t>
  </si>
  <si>
    <t>开始日期</t>
  </si>
  <si>
    <t>结束日期</t>
  </si>
  <si>
    <t>本期工时</t>
  </si>
  <si>
    <t>累计工时</t>
  </si>
  <si>
    <t>工号</t>
  </si>
  <si>
    <t>职位</t>
  </si>
  <si>
    <t>基本工资</t>
  </si>
  <si>
    <t>岗位工资</t>
  </si>
  <si>
    <t>绩效工资</t>
  </si>
  <si>
    <t>补贴</t>
  </si>
  <si>
    <t>加班工资</t>
  </si>
  <si>
    <t>月度奖</t>
  </si>
  <si>
    <t>安全奖</t>
  </si>
  <si>
    <t>其他调整</t>
  </si>
  <si>
    <t>应发合计</t>
  </si>
  <si>
    <t>考勤考核</t>
  </si>
  <si>
    <t>其他扣款</t>
  </si>
  <si>
    <t>养老</t>
  </si>
  <si>
    <t>医保</t>
  </si>
  <si>
    <t>实发合计</t>
  </si>
  <si>
    <t>主管</t>
  </si>
  <si>
    <t>员工</t>
  </si>
  <si>
    <t>总监</t>
  </si>
  <si>
    <t>经理</t>
  </si>
  <si>
    <t>总裁</t>
  </si>
  <si>
    <t>媒体渠道频率</t>
  </si>
  <si>
    <t>响应</t>
  </si>
  <si>
    <t>个案百分比</t>
  </si>
  <si>
    <t>N</t>
  </si>
  <si>
    <t>百分比</t>
  </si>
  <si>
    <t>通过社么渠道知道这个广告</t>
  </si>
  <si>
    <t>报纸</t>
  </si>
  <si>
    <t>车载移动电视</t>
  </si>
  <si>
    <t>电视</t>
  </si>
  <si>
    <t>电梯广告</t>
  </si>
  <si>
    <t>广播</t>
  </si>
  <si>
    <t>户外广告</t>
  </si>
  <si>
    <t>其他</t>
  </si>
  <si>
    <t>售点广告</t>
  </si>
  <si>
    <t>网络</t>
  </si>
  <si>
    <t>杂志</t>
  </si>
  <si>
    <t>序号</t>
  </si>
  <si>
    <t>随机数</t>
  </si>
  <si>
    <t>辅助列</t>
  </si>
  <si>
    <t>战队</t>
  </si>
  <si>
    <t>销售额</t>
  </si>
  <si>
    <t>升序</t>
  </si>
  <si>
    <t>降序</t>
  </si>
  <si>
    <t>第一战队</t>
  </si>
  <si>
    <t>第二战队</t>
  </si>
  <si>
    <t>第三战队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</si>
</sst>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#,##0.0%"/>
  </numFmts>
  <fonts count="16">
    <font>
      <sz val="11"/>
      <color theme="1"/>
      <name val="思源黑体 Regular"/>
      <charset val="134"/>
      <scheme val="minor"/>
    </font>
    <font>
      <sz val="11"/>
      <color indexed="9"/>
      <name val="思源黑体 Regular"/>
      <family val="2"/>
    </font>
    <font>
      <sz val="11"/>
      <color theme="1"/>
      <name val="思源黑体 Regular"/>
      <family val="2"/>
    </font>
    <font>
      <sz val="11"/>
      <color indexed="8"/>
      <name val="思源黑体 Regular"/>
      <family val="2"/>
    </font>
    <font>
      <sz val="11"/>
      <color theme="1"/>
      <name val="宋体"/>
      <family val="3"/>
      <charset val="134"/>
    </font>
    <font>
      <b/>
      <sz val="12"/>
      <color theme="0"/>
      <name val="思源黑体 CN Regular"/>
      <charset val="134"/>
    </font>
    <font>
      <b/>
      <sz val="12"/>
      <color theme="0"/>
      <name val="宋体"/>
      <family val="3"/>
      <charset val="134"/>
    </font>
    <font>
      <sz val="11"/>
      <color theme="1"/>
      <name val="思源黑体 CN Regular"/>
      <charset val="134"/>
    </font>
    <font>
      <sz val="11"/>
      <color theme="1"/>
      <name val="思源黑体 Bold"/>
      <charset val="134"/>
    </font>
    <font>
      <sz val="11"/>
      <name val="思源黑体 Bold"/>
      <charset val="134"/>
    </font>
    <font>
      <sz val="18"/>
      <color theme="1"/>
      <name val="思源黑体 CN Regular"/>
      <charset val="134"/>
    </font>
    <font>
      <sz val="18"/>
      <color theme="1"/>
      <name val="思源黑体 Bold"/>
      <charset val="134"/>
    </font>
    <font>
      <b/>
      <sz val="18"/>
      <color theme="1"/>
      <name val="思源黑体 Bold"/>
      <charset val="134"/>
    </font>
    <font>
      <sz val="18"/>
      <color rgb="FFFF0000"/>
      <name val="思源黑体 Bold"/>
      <charset val="134"/>
    </font>
    <font>
      <sz val="18"/>
      <name val="思源黑体 Bold"/>
      <charset val="134"/>
    </font>
    <font>
      <sz val="9"/>
      <name val="思源黑体 Regular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3743705557422"/>
        <bgColor theme="0" tint="-0.14993743705557422"/>
      </patternFill>
    </fill>
    <fill>
      <patternFill patternType="solid">
        <fgColor theme="4"/>
        <bgColor theme="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rgb="FFF4F4F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 style="thin">
        <color theme="4"/>
      </right>
      <top style="thin">
        <color theme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1"/>
      </top>
      <bottom style="thin">
        <color theme="4"/>
      </bottom>
      <diagonal/>
    </border>
    <border>
      <left/>
      <right style="thin">
        <color theme="4"/>
      </right>
      <top style="thin">
        <color theme="1"/>
      </top>
      <bottom style="thin">
        <color theme="4"/>
      </bottom>
      <diagonal/>
    </border>
    <border>
      <left/>
      <right style="thin">
        <color theme="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 style="thin">
        <color theme="4"/>
      </left>
      <right style="thin">
        <color theme="4"/>
      </right>
      <top style="thin">
        <color theme="1"/>
      </top>
      <bottom/>
      <diagonal/>
    </border>
    <border>
      <left/>
      <right style="thin">
        <color theme="4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 style="thin">
        <color theme="4"/>
      </left>
      <right/>
      <top style="thin">
        <color theme="1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4" fontId="5" fillId="3" borderId="3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5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/>
    </xf>
    <xf numFmtId="14" fontId="7" fillId="4" borderId="6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4" fontId="7" fillId="4" borderId="8" xfId="0" applyNumberFormat="1" applyFont="1" applyFill="1" applyBorder="1" applyAlignment="1">
      <alignment horizontal="center" vertical="center"/>
    </xf>
    <xf numFmtId="176" fontId="7" fillId="4" borderId="8" xfId="0" applyNumberFormat="1" applyFont="1" applyFill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76" fontId="7" fillId="4" borderId="9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4" fontId="9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4" fontId="5" fillId="5" borderId="19" xfId="0" applyNumberFormat="1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14" fontId="5" fillId="5" borderId="20" xfId="0" applyNumberFormat="1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14" fontId="7" fillId="0" borderId="22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4" fontId="7" fillId="0" borderId="23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14" fontId="7" fillId="6" borderId="22" xfId="0" applyNumberFormat="1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14" fontId="7" fillId="6" borderId="23" xfId="0" applyNumberFormat="1" applyFont="1" applyFill="1" applyBorder="1" applyAlignment="1">
      <alignment horizontal="center" vertical="center"/>
    </xf>
    <xf numFmtId="176" fontId="7" fillId="6" borderId="24" xfId="0" applyNumberFormat="1" applyFont="1" applyFill="1" applyBorder="1" applyAlignment="1">
      <alignment horizontal="center" vertical="center"/>
    </xf>
    <xf numFmtId="14" fontId="7" fillId="0" borderId="26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4" fontId="7" fillId="0" borderId="27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7" borderId="0" xfId="0" applyFont="1" applyFill="1">
      <alignment vertical="center"/>
    </xf>
    <xf numFmtId="0" fontId="12" fillId="7" borderId="0" xfId="0" applyFont="1" applyFill="1" applyAlignment="1">
      <alignment horizontal="centerContinuous" vertical="center"/>
    </xf>
    <xf numFmtId="0" fontId="13" fillId="7" borderId="0" xfId="0" applyFont="1" applyFill="1">
      <alignment vertical="center"/>
    </xf>
    <xf numFmtId="0" fontId="14" fillId="7" borderId="0" xfId="0" applyFont="1" applyFill="1">
      <alignment vertical="center"/>
    </xf>
    <xf numFmtId="0" fontId="11" fillId="7" borderId="0" xfId="0" applyFont="1" applyFill="1" applyAlignment="1">
      <alignment horizontal="right" vertical="center"/>
    </xf>
    <xf numFmtId="0" fontId="0" fillId="0" borderId="0" xfId="0" quotePrefix="1" applyAlignment="1"/>
    <xf numFmtId="0" fontId="0" fillId="0" borderId="1" xfId="0" quotePrefix="1" applyBorder="1" applyAlignment="1"/>
    <xf numFmtId="176" fontId="7" fillId="0" borderId="25" xfId="0" applyNumberFormat="1" applyFont="1" applyBorder="1" applyAlignment="1">
      <alignment horizontal="center" vertical="center"/>
    </xf>
    <xf numFmtId="0" fontId="1" fillId="2" borderId="13" xfId="0" applyNumberFormat="1" applyFont="1" applyFill="1" applyBorder="1" applyAlignment="1" applyProtection="1">
      <alignment horizontal="center" vertical="center"/>
    </xf>
    <xf numFmtId="0" fontId="1" fillId="2" borderId="14" xfId="0" applyNumberFormat="1" applyFont="1" applyFill="1" applyBorder="1" applyAlignment="1" applyProtection="1">
      <alignment horizontal="center" vertical="center"/>
    </xf>
    <xf numFmtId="4" fontId="9" fillId="0" borderId="15" xfId="0" applyNumberFormat="1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4" fontId="9" fillId="0" borderId="18" xfId="0" applyNumberFormat="1" applyFont="1" applyBorder="1" applyAlignment="1">
      <alignment horizontal="center" vertical="center" wrapText="1"/>
    </xf>
    <xf numFmtId="0" fontId="1" fillId="2" borderId="15" xfId="0" applyNumberFormat="1" applyFont="1" applyFill="1" applyBorder="1" applyAlignment="1" applyProtection="1">
      <alignment horizontal="center" vertical="center"/>
    </xf>
    <xf numFmtId="0" fontId="1" fillId="2" borderId="18" xfId="0" applyNumberFormat="1" applyFont="1" applyFill="1" applyBorder="1" applyAlignment="1" applyProtection="1">
      <alignment horizontal="center" vertical="center"/>
    </xf>
    <xf numFmtId="0" fontId="1" fillId="2" borderId="11" xfId="0" applyNumberFormat="1" applyFont="1" applyFill="1" applyBorder="1" applyAlignment="1" applyProtection="1">
      <alignment horizontal="center" vertical="center"/>
    </xf>
    <xf numFmtId="0" fontId="1" fillId="2" borderId="12" xfId="0" applyNumberFormat="1" applyFont="1" applyFill="1" applyBorder="1" applyAlignment="1" applyProtection="1">
      <alignment horizontal="center" vertical="center"/>
    </xf>
    <xf numFmtId="0" fontId="1" fillId="2" borderId="16" xfId="0" applyNumberFormat="1" applyFont="1" applyFill="1" applyBorder="1" applyAlignment="1" applyProtection="1">
      <alignment horizontal="center" vertical="center"/>
    </xf>
    <xf numFmtId="0" fontId="1" fillId="2" borderId="17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1" fillId="2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46739</xdr:colOff>
      <xdr:row>2</xdr:row>
      <xdr:rowOff>222320</xdr:rowOff>
    </xdr:from>
    <xdr:to>
      <xdr:col>16</xdr:col>
      <xdr:colOff>430306</xdr:colOff>
      <xdr:row>2</xdr:row>
      <xdr:rowOff>222837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6355" y="946150"/>
          <a:ext cx="11051540" cy="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14</xdr:row>
      <xdr:rowOff>330413</xdr:rowOff>
    </xdr:from>
    <xdr:to>
      <xdr:col>16</xdr:col>
      <xdr:colOff>537883</xdr:colOff>
      <xdr:row>14</xdr:row>
      <xdr:rowOff>332063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0" y="5397500"/>
          <a:ext cx="11205845" cy="127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9785</xdr:colOff>
      <xdr:row>3</xdr:row>
      <xdr:rowOff>0</xdr:rowOff>
    </xdr:from>
    <xdr:to>
      <xdr:col>1</xdr:col>
      <xdr:colOff>541723</xdr:colOff>
      <xdr:row>4</xdr:row>
      <xdr:rowOff>111418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76275" y="1085850"/>
          <a:ext cx="532130" cy="47307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1</xdr:col>
      <xdr:colOff>25153</xdr:colOff>
      <xdr:row>7</xdr:row>
      <xdr:rowOff>284309</xdr:rowOff>
    </xdr:from>
    <xdr:to>
      <xdr:col>1</xdr:col>
      <xdr:colOff>557091</xdr:colOff>
      <xdr:row>9</xdr:row>
      <xdr:rowOff>34577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91515" y="2817495"/>
          <a:ext cx="532130" cy="47434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430307</xdr:colOff>
      <xdr:row>0</xdr:row>
      <xdr:rowOff>122944</xdr:rowOff>
    </xdr:from>
    <xdr:to>
      <xdr:col>14</xdr:col>
      <xdr:colOff>315046</xdr:colOff>
      <xdr:row>7</xdr:row>
      <xdr:rowOff>138312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268845" y="122555"/>
          <a:ext cx="4914265" cy="1882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400"/>
            <a:t> 将品名按照字母顺序升序</a:t>
          </a:r>
          <a:endParaRPr lang="en-US" altLang="zh-CN" sz="1400"/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：将销售额进行升序，品名按照字母降序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将深色背景色的行排在前面</a:t>
          </a:r>
          <a:r>
            <a:rPr lang="zh-CN" altLang="en-US" sz="1400"/>
            <a:t> </a:t>
          </a:r>
          <a:endParaRPr lang="en-US" altLang="zh-CN" sz="1400"/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销售人员名字按笔画排序</a:t>
          </a:r>
          <a:r>
            <a:rPr lang="zh-CN" altLang="en-US" sz="1400"/>
            <a:t> </a:t>
          </a:r>
          <a:endParaRPr lang="en-US" altLang="zh-CN" sz="1400"/>
        </a:p>
        <a:p>
          <a:endParaRPr lang="zh-CN" alt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622406</xdr:colOff>
      <xdr:row>1</xdr:row>
      <xdr:rowOff>1858</xdr:rowOff>
    </xdr:from>
    <xdr:to>
      <xdr:col>18</xdr:col>
      <xdr:colOff>169048</xdr:colOff>
      <xdr:row>18</xdr:row>
      <xdr:rowOff>22860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480406" y="177118"/>
          <a:ext cx="5033042" cy="3000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将总分中含向下图标排到上面，并且总分降序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653143</xdr:colOff>
      <xdr:row>1</xdr:row>
      <xdr:rowOff>1922</xdr:rowOff>
    </xdr:from>
    <xdr:to>
      <xdr:col>17</xdr:col>
      <xdr:colOff>645459</xdr:colOff>
      <xdr:row>11</xdr:row>
      <xdr:rowOff>45720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846423" y="177182"/>
          <a:ext cx="5478716" cy="17963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按行排序（从</a:t>
          </a:r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列开始选，因为按行排序没有标题字段）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118846</xdr:colOff>
      <xdr:row>0</xdr:row>
      <xdr:rowOff>246145</xdr:rowOff>
    </xdr:from>
    <xdr:to>
      <xdr:col>21</xdr:col>
      <xdr:colOff>195686</xdr:colOff>
      <xdr:row>3</xdr:row>
      <xdr:rowOff>215409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969726" y="246145"/>
          <a:ext cx="3467740" cy="9293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将职位进行排序，并且实发工资降序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1459965</xdr:colOff>
      <xdr:row>1</xdr:row>
      <xdr:rowOff>222836</xdr:rowOff>
    </xdr:from>
    <xdr:to>
      <xdr:col>8</xdr:col>
      <xdr:colOff>637774</xdr:colOff>
      <xdr:row>5</xdr:row>
      <xdr:rowOff>106680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965665" y="535256"/>
          <a:ext cx="3681229" cy="1133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将个案百分比升序</a:t>
          </a:r>
          <a:endParaRPr lang="zh-CN" alt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7685</xdr:colOff>
      <xdr:row>0</xdr:row>
      <xdr:rowOff>0</xdr:rowOff>
    </xdr:from>
    <xdr:to>
      <xdr:col>33</xdr:col>
      <xdr:colOff>15370</xdr:colOff>
      <xdr:row>45</xdr:row>
      <xdr:rowOff>7684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095220" y="0"/>
          <a:ext cx="12580620" cy="1200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115259</xdr:colOff>
      <xdr:row>1</xdr:row>
      <xdr:rowOff>1474</xdr:rowOff>
    </xdr:from>
    <xdr:to>
      <xdr:col>11</xdr:col>
      <xdr:colOff>268940</xdr:colOff>
      <xdr:row>5</xdr:row>
      <xdr:rowOff>45720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230059" y="176734"/>
          <a:ext cx="3582681" cy="745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  <a:endParaRPr lang="en-US" altLang="zh-CN" sz="1100"/>
        </a:p>
        <a:p>
          <a:r>
            <a:rPr lang="zh-CN" altLang="en-US" sz="1100"/>
            <a:t>将每个战队的销售人员的销售额按降序排序</a:t>
          </a:r>
        </a:p>
      </xdr:txBody>
    </xdr:sp>
    <xdr:clientData/>
  </xdr:twoCellAnchor>
  <xdr:twoCellAnchor editAs="oneCell">
    <xdr:from>
      <xdr:col>6</xdr:col>
      <xdr:colOff>176733</xdr:colOff>
      <xdr:row>6</xdr:row>
      <xdr:rowOff>199785</xdr:rowOff>
    </xdr:from>
    <xdr:to>
      <xdr:col>9</xdr:col>
      <xdr:colOff>184417</xdr:colOff>
      <xdr:row>26</xdr:row>
      <xdr:rowOff>1729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91330" y="1628140"/>
          <a:ext cx="2065020" cy="4531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245889</xdr:colOff>
      <xdr:row>6</xdr:row>
      <xdr:rowOff>207469</xdr:rowOff>
    </xdr:from>
    <xdr:to>
      <xdr:col>12</xdr:col>
      <xdr:colOff>253574</xdr:colOff>
      <xdr:row>26</xdr:row>
      <xdr:rowOff>1793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17945" y="1635760"/>
          <a:ext cx="2065020" cy="4531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414937</xdr:colOff>
      <xdr:row>6</xdr:row>
      <xdr:rowOff>207468</xdr:rowOff>
    </xdr:from>
    <xdr:to>
      <xdr:col>15</xdr:col>
      <xdr:colOff>422621</xdr:colOff>
      <xdr:row>26</xdr:row>
      <xdr:rowOff>1792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644255" y="1635760"/>
          <a:ext cx="2065020" cy="4531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opLeftCell="A7" workbookViewId="0">
      <selection activeCell="U6" sqref="U6"/>
    </sheetView>
  </sheetViews>
  <sheetFormatPr defaultColWidth="8.69921875" defaultRowHeight="28.5" customHeight="1"/>
  <cols>
    <col min="1" max="16384" width="8.69921875" style="53"/>
  </cols>
  <sheetData>
    <row r="1" spans="1:17" ht="28.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28.5" customHeight="1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7" ht="28.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ht="28.5" customHeight="1">
      <c r="A4" s="54"/>
      <c r="B4" s="54"/>
      <c r="C4" s="56" t="s">
        <v>1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28.5" customHeight="1">
      <c r="A5" s="54"/>
      <c r="B5" s="54"/>
      <c r="C5" s="57"/>
      <c r="D5" s="58" t="s">
        <v>2</v>
      </c>
      <c r="E5" s="54" t="s">
        <v>3</v>
      </c>
      <c r="F5" s="58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</row>
    <row r="6" spans="1:17" ht="28.5" customHeight="1">
      <c r="A6" s="54"/>
      <c r="B6" s="54"/>
      <c r="C6" s="57"/>
      <c r="D6" s="58" t="s">
        <v>4</v>
      </c>
      <c r="E6" s="54" t="s">
        <v>5</v>
      </c>
      <c r="F6" s="58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7" ht="28.5" customHeight="1">
      <c r="A7" s="54"/>
      <c r="B7" s="54"/>
      <c r="C7" s="57"/>
      <c r="D7" s="58" t="s">
        <v>6</v>
      </c>
      <c r="E7" s="54" t="s">
        <v>7</v>
      </c>
      <c r="F7" s="58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</row>
    <row r="8" spans="1:17" ht="28.5" customHeight="1">
      <c r="A8" s="54"/>
      <c r="B8" s="54"/>
      <c r="C8" s="57" t="s">
        <v>8</v>
      </c>
      <c r="D8" s="54"/>
      <c r="E8" s="54"/>
      <c r="F8" s="58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28.5" customHeight="1">
      <c r="A9" s="54"/>
      <c r="B9" s="54"/>
      <c r="C9" s="57" t="s">
        <v>9</v>
      </c>
      <c r="D9" s="58"/>
      <c r="E9" s="54"/>
      <c r="F9" s="58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1:17" ht="28.5" customHeight="1">
      <c r="A10" s="54"/>
      <c r="B10" s="54"/>
      <c r="C10" s="57"/>
      <c r="D10" s="58" t="s">
        <v>4</v>
      </c>
      <c r="E10" s="54" t="s">
        <v>10</v>
      </c>
      <c r="F10" s="58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1:17" ht="28.5" customHeight="1">
      <c r="A11" s="54"/>
      <c r="B11" s="54"/>
      <c r="C11" s="57"/>
      <c r="D11" s="58" t="s">
        <v>6</v>
      </c>
      <c r="E11" s="54" t="s">
        <v>11</v>
      </c>
      <c r="F11" s="58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spans="1:17" ht="28.5" customHeight="1">
      <c r="A12" s="54"/>
      <c r="B12" s="54"/>
      <c r="C12" s="57"/>
      <c r="D12" s="58" t="s">
        <v>12</v>
      </c>
      <c r="E12" s="54" t="s">
        <v>13</v>
      </c>
      <c r="F12" s="58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 spans="1:17" ht="28.5" customHeight="1">
      <c r="A13" s="54"/>
      <c r="B13" s="54"/>
      <c r="C13" s="57"/>
      <c r="D13" s="58" t="s">
        <v>14</v>
      </c>
      <c r="E13" s="54" t="s">
        <v>15</v>
      </c>
      <c r="F13" s="58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spans="1:17" ht="28.5" customHeight="1">
      <c r="A14" s="54"/>
      <c r="B14" s="54"/>
      <c r="C14" s="57"/>
      <c r="D14" s="58" t="s">
        <v>16</v>
      </c>
      <c r="E14" s="54" t="s">
        <v>17</v>
      </c>
      <c r="F14" s="58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</row>
    <row r="15" spans="1:17" ht="28.5" customHeight="1">
      <c r="A15" s="54"/>
      <c r="B15" s="54"/>
      <c r="C15" s="57"/>
      <c r="D15" s="58"/>
      <c r="E15" s="54"/>
      <c r="F15" s="58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</row>
    <row r="16" spans="1:17" ht="28.5" customHeight="1">
      <c r="A16" s="54"/>
      <c r="B16" s="54"/>
      <c r="C16" s="57"/>
      <c r="D16" s="58"/>
      <c r="E16" s="54"/>
      <c r="F16" s="58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</row>
    <row r="17" spans="1:17" ht="28.5" customHeight="1">
      <c r="A17" s="54"/>
      <c r="B17" s="54"/>
      <c r="C17" s="57"/>
      <c r="D17" s="58"/>
      <c r="E17" s="54"/>
      <c r="F17" s="58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</row>
    <row r="18" spans="1:17" ht="28.5" customHeight="1">
      <c r="A18" s="54"/>
      <c r="B18" s="54"/>
      <c r="C18" s="57"/>
      <c r="D18" s="58"/>
      <c r="E18" s="54"/>
      <c r="F18" s="58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</sheetData>
  <phoneticPr fontId="1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showGridLines="0" topLeftCell="A7" workbookViewId="0">
      <selection activeCell="E9" sqref="E9"/>
    </sheetView>
  </sheetViews>
  <sheetFormatPr defaultColWidth="11" defaultRowHeight="21" customHeight="1"/>
  <cols>
    <col min="1" max="5" width="11" style="32"/>
    <col min="6" max="6" width="12.69921875" style="32" customWidth="1"/>
    <col min="7" max="16384" width="11" style="32"/>
  </cols>
  <sheetData>
    <row r="1" spans="1:9" ht="21" customHeight="1">
      <c r="A1" s="36" t="s">
        <v>18</v>
      </c>
      <c r="B1" s="37" t="s">
        <v>19</v>
      </c>
      <c r="C1" s="37" t="s">
        <v>20</v>
      </c>
      <c r="D1" s="38" t="s">
        <v>21</v>
      </c>
      <c r="E1" s="37" t="s">
        <v>22</v>
      </c>
      <c r="F1" s="39" t="s">
        <v>23</v>
      </c>
    </row>
    <row r="2" spans="1:9" ht="21" customHeight="1">
      <c r="A2" s="45">
        <v>44237</v>
      </c>
      <c r="B2" s="46" t="s">
        <v>24</v>
      </c>
      <c r="C2" s="46" t="s">
        <v>31</v>
      </c>
      <c r="D2" s="47" t="s">
        <v>29</v>
      </c>
      <c r="E2" s="46">
        <v>45</v>
      </c>
      <c r="F2" s="48">
        <v>16000</v>
      </c>
      <c r="H2" s="44"/>
      <c r="I2" s="44"/>
    </row>
    <row r="3" spans="1:9" ht="21" customHeight="1">
      <c r="A3" s="45">
        <v>44237</v>
      </c>
      <c r="B3" s="46" t="s">
        <v>24</v>
      </c>
      <c r="C3" s="46" t="s">
        <v>31</v>
      </c>
      <c r="D3" s="47" t="s">
        <v>28</v>
      </c>
      <c r="E3" s="46">
        <v>24</v>
      </c>
      <c r="F3" s="48">
        <v>22400</v>
      </c>
      <c r="H3" s="44"/>
      <c r="I3" s="44"/>
    </row>
    <row r="4" spans="1:9" ht="21" customHeight="1">
      <c r="A4" s="45">
        <v>43896</v>
      </c>
      <c r="B4" s="46" t="s">
        <v>24</v>
      </c>
      <c r="C4" s="46" t="s">
        <v>31</v>
      </c>
      <c r="D4" s="47" t="s">
        <v>28</v>
      </c>
      <c r="E4" s="46">
        <v>27</v>
      </c>
      <c r="F4" s="48">
        <v>34500</v>
      </c>
      <c r="H4" s="44"/>
      <c r="I4" s="44"/>
    </row>
    <row r="5" spans="1:9" ht="21" customHeight="1">
      <c r="A5" s="45">
        <v>43896</v>
      </c>
      <c r="B5" s="46" t="s">
        <v>24</v>
      </c>
      <c r="C5" s="46" t="s">
        <v>31</v>
      </c>
      <c r="D5" s="47" t="s">
        <v>26</v>
      </c>
      <c r="E5" s="46">
        <v>43</v>
      </c>
      <c r="F5" s="48">
        <v>170000</v>
      </c>
      <c r="H5" s="44"/>
      <c r="I5" s="44"/>
    </row>
    <row r="6" spans="1:9" ht="21" customHeight="1">
      <c r="A6" s="40">
        <v>43896</v>
      </c>
      <c r="B6" s="41" t="s">
        <v>24</v>
      </c>
      <c r="C6" s="41" t="s">
        <v>31</v>
      </c>
      <c r="D6" s="42" t="s">
        <v>28</v>
      </c>
      <c r="E6" s="41">
        <v>69</v>
      </c>
      <c r="F6" s="61">
        <v>12000</v>
      </c>
    </row>
    <row r="7" spans="1:9" ht="21" customHeight="1">
      <c r="A7" s="40">
        <v>43896</v>
      </c>
      <c r="B7" s="41" t="s">
        <v>24</v>
      </c>
      <c r="C7" s="41" t="s">
        <v>31</v>
      </c>
      <c r="D7" s="42" t="s">
        <v>26</v>
      </c>
      <c r="E7" s="41">
        <v>34</v>
      </c>
      <c r="F7" s="43">
        <v>13500</v>
      </c>
    </row>
    <row r="8" spans="1:9" ht="21" customHeight="1">
      <c r="A8" s="40">
        <v>44237</v>
      </c>
      <c r="B8" s="41" t="s">
        <v>24</v>
      </c>
      <c r="C8" s="41" t="s">
        <v>31</v>
      </c>
      <c r="D8" s="42" t="s">
        <v>29</v>
      </c>
      <c r="E8" s="41">
        <v>28</v>
      </c>
      <c r="F8" s="43">
        <v>36000</v>
      </c>
    </row>
    <row r="9" spans="1:9" ht="21" customHeight="1">
      <c r="A9" s="45">
        <v>43896</v>
      </c>
      <c r="B9" s="46" t="s">
        <v>24</v>
      </c>
      <c r="C9" s="46" t="s">
        <v>25</v>
      </c>
      <c r="D9" s="47" t="s">
        <v>26</v>
      </c>
      <c r="E9" s="46">
        <v>47</v>
      </c>
      <c r="F9" s="48">
        <v>5000</v>
      </c>
    </row>
    <row r="10" spans="1:9" ht="21" customHeight="1">
      <c r="A10" s="45">
        <v>43896</v>
      </c>
      <c r="B10" s="46" t="s">
        <v>24</v>
      </c>
      <c r="C10" s="46" t="s">
        <v>25</v>
      </c>
      <c r="D10" s="47" t="s">
        <v>33</v>
      </c>
      <c r="E10" s="46">
        <v>49</v>
      </c>
      <c r="F10" s="48">
        <v>114000</v>
      </c>
    </row>
    <row r="11" spans="1:9" ht="21" customHeight="1">
      <c r="A11" s="45">
        <v>43896</v>
      </c>
      <c r="B11" s="46" t="s">
        <v>24</v>
      </c>
      <c r="C11" s="46" t="s">
        <v>25</v>
      </c>
      <c r="D11" s="47" t="s">
        <v>29</v>
      </c>
      <c r="E11" s="46">
        <v>13</v>
      </c>
      <c r="F11" s="48">
        <v>147000</v>
      </c>
    </row>
    <row r="12" spans="1:9" ht="21" customHeight="1">
      <c r="A12" s="45">
        <v>43896</v>
      </c>
      <c r="B12" s="46" t="s">
        <v>24</v>
      </c>
      <c r="C12" s="46" t="s">
        <v>25</v>
      </c>
      <c r="D12" s="47" t="s">
        <v>33</v>
      </c>
      <c r="E12" s="46">
        <v>33</v>
      </c>
      <c r="F12" s="48">
        <v>265000</v>
      </c>
    </row>
    <row r="13" spans="1:9" ht="21" customHeight="1">
      <c r="A13" s="40">
        <v>43896</v>
      </c>
      <c r="B13" s="41" t="s">
        <v>24</v>
      </c>
      <c r="C13" s="41" t="s">
        <v>25</v>
      </c>
      <c r="D13" s="42" t="s">
        <v>33</v>
      </c>
      <c r="E13" s="41">
        <v>76</v>
      </c>
      <c r="F13" s="43">
        <v>49500</v>
      </c>
    </row>
    <row r="14" spans="1:9" ht="21" customHeight="1">
      <c r="A14" s="40">
        <v>43896</v>
      </c>
      <c r="B14" s="41" t="s">
        <v>24</v>
      </c>
      <c r="C14" s="41" t="s">
        <v>25</v>
      </c>
      <c r="D14" s="42" t="s">
        <v>33</v>
      </c>
      <c r="E14" s="41">
        <v>98</v>
      </c>
      <c r="F14" s="43">
        <v>73500</v>
      </c>
    </row>
    <row r="15" spans="1:9" ht="21" customHeight="1">
      <c r="A15" s="40">
        <v>43896</v>
      </c>
      <c r="B15" s="41" t="s">
        <v>24</v>
      </c>
      <c r="C15" s="41" t="s">
        <v>25</v>
      </c>
      <c r="D15" s="42" t="s">
        <v>26</v>
      </c>
      <c r="E15" s="41">
        <v>1</v>
      </c>
      <c r="F15" s="43">
        <v>215000</v>
      </c>
    </row>
    <row r="16" spans="1:9" ht="21" customHeight="1">
      <c r="A16" s="40">
        <v>43896</v>
      </c>
      <c r="B16" s="41" t="s">
        <v>24</v>
      </c>
      <c r="C16" s="41" t="s">
        <v>25</v>
      </c>
      <c r="D16" s="42" t="s">
        <v>26</v>
      </c>
      <c r="E16" s="41">
        <v>53</v>
      </c>
      <c r="F16" s="43">
        <v>235000</v>
      </c>
    </row>
    <row r="17" spans="1:6" ht="21" customHeight="1">
      <c r="A17" s="45">
        <v>44237</v>
      </c>
      <c r="B17" s="46" t="s">
        <v>24</v>
      </c>
      <c r="C17" s="46" t="s">
        <v>27</v>
      </c>
      <c r="D17" s="47" t="s">
        <v>32</v>
      </c>
      <c r="E17" s="46">
        <v>60</v>
      </c>
      <c r="F17" s="48">
        <v>15400</v>
      </c>
    </row>
    <row r="18" spans="1:6" ht="21" customHeight="1">
      <c r="A18" s="45">
        <v>44237</v>
      </c>
      <c r="B18" s="46" t="s">
        <v>24</v>
      </c>
      <c r="C18" s="46" t="s">
        <v>27</v>
      </c>
      <c r="D18" s="47" t="s">
        <v>32</v>
      </c>
      <c r="E18" s="46">
        <v>52</v>
      </c>
      <c r="F18" s="48">
        <v>66000</v>
      </c>
    </row>
    <row r="19" spans="1:6" ht="21" customHeight="1">
      <c r="A19" s="40">
        <v>44237</v>
      </c>
      <c r="B19" s="41" t="s">
        <v>24</v>
      </c>
      <c r="C19" s="41" t="s">
        <v>27</v>
      </c>
      <c r="D19" s="42" t="s">
        <v>28</v>
      </c>
      <c r="E19" s="41">
        <v>5</v>
      </c>
      <c r="F19" s="43">
        <v>114400</v>
      </c>
    </row>
    <row r="20" spans="1:6" ht="21" customHeight="1">
      <c r="A20" s="40">
        <v>44237</v>
      </c>
      <c r="B20" s="41" t="s">
        <v>24</v>
      </c>
      <c r="C20" s="41" t="s">
        <v>27</v>
      </c>
      <c r="D20" s="42" t="s">
        <v>32</v>
      </c>
      <c r="E20" s="41">
        <v>30</v>
      </c>
      <c r="F20" s="43">
        <v>132000</v>
      </c>
    </row>
    <row r="21" spans="1:6" ht="21" customHeight="1">
      <c r="A21" s="45">
        <v>44237</v>
      </c>
      <c r="B21" s="46" t="s">
        <v>24</v>
      </c>
      <c r="C21" s="46" t="s">
        <v>30</v>
      </c>
      <c r="D21" s="47" t="s">
        <v>28</v>
      </c>
      <c r="E21" s="46">
        <v>65</v>
      </c>
      <c r="F21" s="48">
        <v>2500</v>
      </c>
    </row>
    <row r="22" spans="1:6" ht="21" customHeight="1">
      <c r="A22" s="45">
        <v>44237</v>
      </c>
      <c r="B22" s="46" t="s">
        <v>24</v>
      </c>
      <c r="C22" s="46" t="s">
        <v>30</v>
      </c>
      <c r="D22" s="47" t="s">
        <v>26</v>
      </c>
      <c r="E22" s="46">
        <v>54</v>
      </c>
      <c r="F22" s="48">
        <v>60000</v>
      </c>
    </row>
    <row r="23" spans="1:6" ht="21" customHeight="1">
      <c r="A23" s="45">
        <v>44237</v>
      </c>
      <c r="B23" s="46" t="s">
        <v>24</v>
      </c>
      <c r="C23" s="46" t="s">
        <v>30</v>
      </c>
      <c r="D23" s="47" t="s">
        <v>26</v>
      </c>
      <c r="E23" s="46">
        <v>41</v>
      </c>
      <c r="F23" s="48">
        <v>78000</v>
      </c>
    </row>
    <row r="24" spans="1:6" ht="21" customHeight="1">
      <c r="A24" s="45">
        <v>44237</v>
      </c>
      <c r="B24" s="46" t="s">
        <v>24</v>
      </c>
      <c r="C24" s="46" t="s">
        <v>30</v>
      </c>
      <c r="D24" s="47" t="s">
        <v>29</v>
      </c>
      <c r="E24" s="46">
        <v>68</v>
      </c>
      <c r="F24" s="48">
        <v>115500</v>
      </c>
    </row>
    <row r="25" spans="1:6" ht="21" customHeight="1">
      <c r="A25" s="40">
        <v>44237</v>
      </c>
      <c r="B25" s="41" t="s">
        <v>24</v>
      </c>
      <c r="C25" s="41" t="s">
        <v>30</v>
      </c>
      <c r="D25" s="42" t="s">
        <v>33</v>
      </c>
      <c r="E25" s="41">
        <v>40</v>
      </c>
      <c r="F25" s="43">
        <v>32500</v>
      </c>
    </row>
    <row r="26" spans="1:6" ht="21" customHeight="1">
      <c r="A26" s="40">
        <v>44237</v>
      </c>
      <c r="B26" s="41" t="s">
        <v>24</v>
      </c>
      <c r="C26" s="41" t="s">
        <v>30</v>
      </c>
      <c r="D26" s="42" t="s">
        <v>29</v>
      </c>
      <c r="E26" s="41">
        <v>20</v>
      </c>
      <c r="F26" s="43">
        <v>54400</v>
      </c>
    </row>
    <row r="27" spans="1:6" ht="21" customHeight="1">
      <c r="A27" s="40">
        <v>44237</v>
      </c>
      <c r="B27" s="41" t="s">
        <v>24</v>
      </c>
      <c r="C27" s="41" t="s">
        <v>30</v>
      </c>
      <c r="D27" s="42" t="s">
        <v>33</v>
      </c>
      <c r="E27" s="41">
        <v>77</v>
      </c>
      <c r="F27" s="43">
        <v>205000</v>
      </c>
    </row>
    <row r="28" spans="1:6" ht="21" customHeight="1">
      <c r="A28" s="49">
        <v>44237</v>
      </c>
      <c r="B28" s="50" t="s">
        <v>24</v>
      </c>
      <c r="C28" s="50" t="s">
        <v>30</v>
      </c>
      <c r="D28" s="51" t="s">
        <v>33</v>
      </c>
      <c r="E28" s="50">
        <v>52</v>
      </c>
      <c r="F28" s="52">
        <v>270000</v>
      </c>
    </row>
  </sheetData>
  <autoFilter ref="A1:F28" xr:uid="{00000000-0009-0000-0000-000001000000}">
    <sortState xmlns:xlrd2="http://schemas.microsoft.com/office/spreadsheetml/2017/richdata2" sortMethod="stroke" ref="A2:F28">
      <sortCondition ref="C2:C28"/>
    </sortState>
  </autoFilter>
  <phoneticPr fontId="15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workbookViewId="0">
      <selection activeCell="I9" sqref="I9"/>
    </sheetView>
  </sheetViews>
  <sheetFormatPr defaultColWidth="9" defaultRowHeight="13.8"/>
  <sheetData>
    <row r="1" spans="1:8">
      <c r="A1" s="35" t="s">
        <v>34</v>
      </c>
      <c r="B1" s="35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</row>
    <row r="2" spans="1:8">
      <c r="A2" s="59" t="s">
        <v>68</v>
      </c>
      <c r="B2">
        <v>32</v>
      </c>
      <c r="C2">
        <v>76</v>
      </c>
      <c r="D2">
        <v>93</v>
      </c>
      <c r="E2">
        <v>37</v>
      </c>
      <c r="F2">
        <v>47</v>
      </c>
      <c r="G2">
        <v>33</v>
      </c>
      <c r="H2">
        <f t="shared" ref="H2:H33" si="0">SUM(B2:G2)</f>
        <v>318</v>
      </c>
    </row>
    <row r="3" spans="1:8">
      <c r="A3" s="59" t="s">
        <v>77</v>
      </c>
      <c r="B3">
        <v>86</v>
      </c>
      <c r="C3">
        <v>47</v>
      </c>
      <c r="D3">
        <v>98</v>
      </c>
      <c r="E3">
        <v>40</v>
      </c>
      <c r="F3">
        <v>51</v>
      </c>
      <c r="G3">
        <v>65</v>
      </c>
      <c r="H3">
        <f t="shared" si="0"/>
        <v>387</v>
      </c>
    </row>
    <row r="4" spans="1:8">
      <c r="A4" s="59" t="s">
        <v>56</v>
      </c>
      <c r="B4">
        <v>72</v>
      </c>
      <c r="C4">
        <v>38</v>
      </c>
      <c r="D4">
        <v>92</v>
      </c>
      <c r="E4">
        <v>75</v>
      </c>
      <c r="F4">
        <v>39</v>
      </c>
      <c r="G4">
        <v>71</v>
      </c>
      <c r="H4">
        <f t="shared" si="0"/>
        <v>387</v>
      </c>
    </row>
    <row r="5" spans="1:8">
      <c r="A5" s="59" t="s">
        <v>80</v>
      </c>
      <c r="B5">
        <v>59</v>
      </c>
      <c r="C5">
        <v>90</v>
      </c>
      <c r="D5">
        <v>100</v>
      </c>
      <c r="E5">
        <v>34</v>
      </c>
      <c r="F5">
        <v>58</v>
      </c>
      <c r="G5">
        <v>47</v>
      </c>
      <c r="H5">
        <f t="shared" si="0"/>
        <v>388</v>
      </c>
    </row>
    <row r="6" spans="1:8">
      <c r="A6" s="59" t="s">
        <v>45</v>
      </c>
      <c r="B6">
        <v>32</v>
      </c>
      <c r="C6">
        <v>89</v>
      </c>
      <c r="D6">
        <v>100</v>
      </c>
      <c r="E6">
        <v>58</v>
      </c>
      <c r="F6">
        <v>61</v>
      </c>
      <c r="G6">
        <v>51</v>
      </c>
      <c r="H6">
        <f t="shared" si="0"/>
        <v>391</v>
      </c>
    </row>
    <row r="7" spans="1:8">
      <c r="A7" s="59" t="s">
        <v>83</v>
      </c>
      <c r="B7">
        <v>47</v>
      </c>
      <c r="C7">
        <v>89</v>
      </c>
      <c r="D7">
        <v>98</v>
      </c>
      <c r="E7">
        <v>75</v>
      </c>
      <c r="F7">
        <v>56</v>
      </c>
      <c r="G7">
        <v>86</v>
      </c>
      <c r="H7">
        <f t="shared" si="0"/>
        <v>451</v>
      </c>
    </row>
    <row r="8" spans="1:8">
      <c r="A8" s="59" t="s">
        <v>73</v>
      </c>
      <c r="B8">
        <v>46</v>
      </c>
      <c r="C8">
        <v>99</v>
      </c>
      <c r="D8">
        <v>91</v>
      </c>
      <c r="E8">
        <v>95</v>
      </c>
      <c r="F8">
        <v>33</v>
      </c>
      <c r="G8">
        <v>33</v>
      </c>
      <c r="H8">
        <f t="shared" si="0"/>
        <v>397</v>
      </c>
    </row>
    <row r="9" spans="1:8">
      <c r="A9" s="59" t="s">
        <v>49</v>
      </c>
      <c r="B9">
        <v>38</v>
      </c>
      <c r="C9">
        <v>62</v>
      </c>
      <c r="D9">
        <v>90</v>
      </c>
      <c r="E9">
        <v>34</v>
      </c>
      <c r="F9">
        <v>76</v>
      </c>
      <c r="G9">
        <v>74</v>
      </c>
      <c r="H9">
        <f t="shared" si="0"/>
        <v>374</v>
      </c>
    </row>
    <row r="10" spans="1:8">
      <c r="A10" s="59" t="s">
        <v>59</v>
      </c>
      <c r="B10">
        <v>44</v>
      </c>
      <c r="C10">
        <v>49</v>
      </c>
      <c r="D10">
        <v>88</v>
      </c>
      <c r="E10">
        <v>70</v>
      </c>
      <c r="F10">
        <v>76</v>
      </c>
      <c r="G10">
        <v>36</v>
      </c>
      <c r="H10">
        <f t="shared" si="0"/>
        <v>363</v>
      </c>
    </row>
    <row r="11" spans="1:8">
      <c r="A11" s="59" t="s">
        <v>44</v>
      </c>
      <c r="B11">
        <v>41</v>
      </c>
      <c r="C11">
        <v>97</v>
      </c>
      <c r="D11">
        <v>88</v>
      </c>
      <c r="E11">
        <v>39</v>
      </c>
      <c r="F11">
        <v>60</v>
      </c>
      <c r="G11">
        <v>40</v>
      </c>
      <c r="H11">
        <f t="shared" si="0"/>
        <v>365</v>
      </c>
    </row>
    <row r="12" spans="1:8">
      <c r="A12" s="59" t="s">
        <v>76</v>
      </c>
      <c r="B12">
        <v>93</v>
      </c>
      <c r="C12">
        <v>60</v>
      </c>
      <c r="D12">
        <v>83</v>
      </c>
      <c r="E12">
        <v>87</v>
      </c>
      <c r="F12">
        <v>67</v>
      </c>
      <c r="G12">
        <v>74</v>
      </c>
      <c r="H12">
        <f t="shared" si="0"/>
        <v>464</v>
      </c>
    </row>
    <row r="13" spans="1:8">
      <c r="A13" s="59" t="s">
        <v>75</v>
      </c>
      <c r="B13">
        <v>30</v>
      </c>
      <c r="C13">
        <v>83</v>
      </c>
      <c r="D13">
        <v>82</v>
      </c>
      <c r="E13">
        <v>64</v>
      </c>
      <c r="F13">
        <v>41</v>
      </c>
      <c r="G13">
        <v>37</v>
      </c>
      <c r="H13">
        <f t="shared" si="0"/>
        <v>337</v>
      </c>
    </row>
    <row r="14" spans="1:8">
      <c r="A14" s="59" t="s">
        <v>84</v>
      </c>
      <c r="B14">
        <v>45</v>
      </c>
      <c r="C14">
        <v>91</v>
      </c>
      <c r="D14">
        <v>81</v>
      </c>
      <c r="E14">
        <v>98</v>
      </c>
      <c r="F14">
        <v>90</v>
      </c>
      <c r="G14">
        <v>89</v>
      </c>
      <c r="H14">
        <f t="shared" si="0"/>
        <v>494</v>
      </c>
    </row>
    <row r="15" spans="1:8">
      <c r="A15" s="59" t="s">
        <v>57</v>
      </c>
      <c r="B15">
        <v>32</v>
      </c>
      <c r="C15">
        <v>51</v>
      </c>
      <c r="D15">
        <v>79</v>
      </c>
      <c r="E15">
        <v>44</v>
      </c>
      <c r="F15">
        <v>45</v>
      </c>
      <c r="G15">
        <v>62</v>
      </c>
      <c r="H15">
        <f t="shared" si="0"/>
        <v>313</v>
      </c>
    </row>
    <row r="16" spans="1:8">
      <c r="A16" s="59" t="s">
        <v>91</v>
      </c>
      <c r="B16">
        <v>60</v>
      </c>
      <c r="C16">
        <v>59</v>
      </c>
      <c r="D16">
        <v>77</v>
      </c>
      <c r="E16">
        <v>58</v>
      </c>
      <c r="F16">
        <v>85</v>
      </c>
      <c r="G16">
        <v>33</v>
      </c>
      <c r="H16">
        <f t="shared" si="0"/>
        <v>372</v>
      </c>
    </row>
    <row r="17" spans="1:8">
      <c r="A17" s="59" t="s">
        <v>72</v>
      </c>
      <c r="B17">
        <v>40</v>
      </c>
      <c r="C17">
        <v>58</v>
      </c>
      <c r="D17">
        <v>76</v>
      </c>
      <c r="E17">
        <v>81</v>
      </c>
      <c r="F17">
        <v>41</v>
      </c>
      <c r="G17">
        <v>80</v>
      </c>
      <c r="H17">
        <f t="shared" si="0"/>
        <v>376</v>
      </c>
    </row>
    <row r="18" spans="1:8">
      <c r="A18" s="59" t="s">
        <v>90</v>
      </c>
      <c r="B18">
        <v>59</v>
      </c>
      <c r="C18">
        <v>96</v>
      </c>
      <c r="D18">
        <v>74</v>
      </c>
      <c r="E18">
        <v>70</v>
      </c>
      <c r="F18">
        <v>88</v>
      </c>
      <c r="G18">
        <v>83</v>
      </c>
      <c r="H18">
        <f t="shared" si="0"/>
        <v>470</v>
      </c>
    </row>
    <row r="19" spans="1:8">
      <c r="A19" s="59" t="s">
        <v>82</v>
      </c>
      <c r="B19">
        <v>95</v>
      </c>
      <c r="C19">
        <v>55</v>
      </c>
      <c r="D19">
        <v>74</v>
      </c>
      <c r="E19">
        <v>84</v>
      </c>
      <c r="F19">
        <v>86</v>
      </c>
      <c r="G19">
        <v>52</v>
      </c>
      <c r="H19">
        <f t="shared" si="0"/>
        <v>446</v>
      </c>
    </row>
    <row r="20" spans="1:8">
      <c r="A20" s="59" t="s">
        <v>63</v>
      </c>
      <c r="B20">
        <v>75</v>
      </c>
      <c r="C20">
        <v>86</v>
      </c>
      <c r="D20">
        <v>74</v>
      </c>
      <c r="E20">
        <v>64</v>
      </c>
      <c r="F20">
        <v>62</v>
      </c>
      <c r="G20">
        <v>43</v>
      </c>
      <c r="H20">
        <f t="shared" si="0"/>
        <v>404</v>
      </c>
    </row>
    <row r="21" spans="1:8">
      <c r="A21" s="59" t="s">
        <v>65</v>
      </c>
      <c r="B21">
        <v>65</v>
      </c>
      <c r="C21">
        <v>90</v>
      </c>
      <c r="D21">
        <v>72</v>
      </c>
      <c r="E21">
        <v>56</v>
      </c>
      <c r="F21">
        <v>66</v>
      </c>
      <c r="G21">
        <v>49</v>
      </c>
      <c r="H21">
        <f t="shared" si="0"/>
        <v>398</v>
      </c>
    </row>
    <row r="22" spans="1:8">
      <c r="A22" s="59" t="s">
        <v>50</v>
      </c>
      <c r="B22">
        <v>51</v>
      </c>
      <c r="C22">
        <v>77</v>
      </c>
      <c r="D22">
        <v>72</v>
      </c>
      <c r="E22">
        <v>88</v>
      </c>
      <c r="F22">
        <v>51</v>
      </c>
      <c r="G22">
        <v>39</v>
      </c>
      <c r="H22">
        <f t="shared" si="0"/>
        <v>378</v>
      </c>
    </row>
    <row r="23" spans="1:8">
      <c r="A23" s="59" t="s">
        <v>58</v>
      </c>
      <c r="B23">
        <v>52</v>
      </c>
      <c r="C23">
        <v>63</v>
      </c>
      <c r="D23">
        <v>69</v>
      </c>
      <c r="E23">
        <v>36</v>
      </c>
      <c r="F23">
        <v>83</v>
      </c>
      <c r="G23">
        <v>88</v>
      </c>
      <c r="H23">
        <f t="shared" si="0"/>
        <v>391</v>
      </c>
    </row>
    <row r="24" spans="1:8">
      <c r="A24" s="59" t="s">
        <v>48</v>
      </c>
      <c r="B24">
        <v>48</v>
      </c>
      <c r="C24">
        <v>72</v>
      </c>
      <c r="D24">
        <v>68</v>
      </c>
      <c r="E24">
        <v>35</v>
      </c>
      <c r="F24">
        <v>90</v>
      </c>
      <c r="G24">
        <v>44</v>
      </c>
      <c r="H24">
        <f t="shared" si="0"/>
        <v>357</v>
      </c>
    </row>
    <row r="25" spans="1:8">
      <c r="A25" s="59" t="s">
        <v>64</v>
      </c>
      <c r="B25">
        <v>53</v>
      </c>
      <c r="C25">
        <v>95</v>
      </c>
      <c r="D25">
        <v>68</v>
      </c>
      <c r="E25">
        <v>47</v>
      </c>
      <c r="F25">
        <v>58</v>
      </c>
      <c r="G25">
        <v>74</v>
      </c>
      <c r="H25">
        <f t="shared" si="0"/>
        <v>395</v>
      </c>
    </row>
    <row r="26" spans="1:8">
      <c r="A26" s="59" t="s">
        <v>46</v>
      </c>
      <c r="B26">
        <v>69</v>
      </c>
      <c r="C26">
        <v>49</v>
      </c>
      <c r="D26">
        <v>66</v>
      </c>
      <c r="E26">
        <v>52</v>
      </c>
      <c r="F26">
        <v>86</v>
      </c>
      <c r="G26">
        <v>38</v>
      </c>
      <c r="H26">
        <f t="shared" si="0"/>
        <v>360</v>
      </c>
    </row>
    <row r="27" spans="1:8">
      <c r="A27" s="59" t="s">
        <v>67</v>
      </c>
      <c r="B27">
        <v>89</v>
      </c>
      <c r="C27">
        <v>68</v>
      </c>
      <c r="D27">
        <v>66</v>
      </c>
      <c r="E27">
        <v>53</v>
      </c>
      <c r="F27">
        <v>74</v>
      </c>
      <c r="G27">
        <v>90</v>
      </c>
      <c r="H27">
        <f t="shared" si="0"/>
        <v>440</v>
      </c>
    </row>
    <row r="28" spans="1:8">
      <c r="A28" s="59" t="s">
        <v>70</v>
      </c>
      <c r="B28">
        <v>38</v>
      </c>
      <c r="C28">
        <v>93</v>
      </c>
      <c r="D28">
        <v>66</v>
      </c>
      <c r="E28">
        <v>57</v>
      </c>
      <c r="F28">
        <v>67</v>
      </c>
      <c r="G28">
        <v>54</v>
      </c>
      <c r="H28">
        <f t="shared" si="0"/>
        <v>375</v>
      </c>
    </row>
    <row r="29" spans="1:8">
      <c r="A29" s="59" t="s">
        <v>79</v>
      </c>
      <c r="B29">
        <v>90</v>
      </c>
      <c r="C29">
        <v>31</v>
      </c>
      <c r="D29">
        <v>63</v>
      </c>
      <c r="E29">
        <v>38</v>
      </c>
      <c r="F29">
        <v>95</v>
      </c>
      <c r="G29">
        <v>98</v>
      </c>
      <c r="H29">
        <f t="shared" si="0"/>
        <v>415</v>
      </c>
    </row>
    <row r="30" spans="1:8">
      <c r="A30" s="59" t="s">
        <v>61</v>
      </c>
      <c r="B30">
        <v>43</v>
      </c>
      <c r="C30">
        <v>88</v>
      </c>
      <c r="D30">
        <v>63</v>
      </c>
      <c r="E30">
        <v>65</v>
      </c>
      <c r="F30">
        <v>36</v>
      </c>
      <c r="G30">
        <v>59</v>
      </c>
      <c r="H30">
        <f t="shared" si="0"/>
        <v>354</v>
      </c>
    </row>
    <row r="31" spans="1:8">
      <c r="A31" s="59" t="s">
        <v>52</v>
      </c>
      <c r="B31">
        <v>42</v>
      </c>
      <c r="C31">
        <v>98</v>
      </c>
      <c r="D31">
        <v>60</v>
      </c>
      <c r="E31">
        <v>63</v>
      </c>
      <c r="F31">
        <v>69</v>
      </c>
      <c r="G31">
        <v>66</v>
      </c>
      <c r="H31">
        <f t="shared" si="0"/>
        <v>398</v>
      </c>
    </row>
    <row r="32" spans="1:8">
      <c r="A32" s="59" t="s">
        <v>42</v>
      </c>
      <c r="B32">
        <v>61</v>
      </c>
      <c r="C32">
        <v>79</v>
      </c>
      <c r="D32">
        <v>60</v>
      </c>
      <c r="E32">
        <v>66</v>
      </c>
      <c r="F32">
        <v>34</v>
      </c>
      <c r="G32">
        <v>60</v>
      </c>
      <c r="H32">
        <f t="shared" si="0"/>
        <v>360</v>
      </c>
    </row>
    <row r="33" spans="1:8">
      <c r="A33" s="59" t="s">
        <v>66</v>
      </c>
      <c r="B33">
        <v>84</v>
      </c>
      <c r="C33">
        <v>89</v>
      </c>
      <c r="D33">
        <v>59</v>
      </c>
      <c r="E33">
        <v>73</v>
      </c>
      <c r="F33">
        <v>46</v>
      </c>
      <c r="G33">
        <v>64</v>
      </c>
      <c r="H33">
        <f t="shared" si="0"/>
        <v>415</v>
      </c>
    </row>
    <row r="34" spans="1:8">
      <c r="A34" s="59" t="s">
        <v>92</v>
      </c>
      <c r="B34">
        <v>71</v>
      </c>
      <c r="C34">
        <v>55</v>
      </c>
      <c r="D34">
        <v>59</v>
      </c>
      <c r="E34">
        <v>59</v>
      </c>
      <c r="F34">
        <v>33</v>
      </c>
      <c r="G34">
        <v>70</v>
      </c>
      <c r="H34">
        <f t="shared" ref="H34:H65" si="1">SUM(B34:G34)</f>
        <v>347</v>
      </c>
    </row>
    <row r="35" spans="1:8">
      <c r="A35" s="59" t="s">
        <v>60</v>
      </c>
      <c r="B35">
        <v>98</v>
      </c>
      <c r="C35">
        <v>59</v>
      </c>
      <c r="D35">
        <v>58</v>
      </c>
      <c r="E35">
        <v>64</v>
      </c>
      <c r="F35">
        <v>90</v>
      </c>
      <c r="G35">
        <v>91</v>
      </c>
      <c r="H35">
        <f t="shared" si="1"/>
        <v>460</v>
      </c>
    </row>
    <row r="36" spans="1:8">
      <c r="A36" s="59" t="s">
        <v>87</v>
      </c>
      <c r="B36">
        <v>30</v>
      </c>
      <c r="C36">
        <v>32</v>
      </c>
      <c r="D36">
        <v>58</v>
      </c>
      <c r="E36">
        <v>34</v>
      </c>
      <c r="F36">
        <v>89</v>
      </c>
      <c r="G36">
        <v>68</v>
      </c>
      <c r="H36">
        <f t="shared" si="1"/>
        <v>311</v>
      </c>
    </row>
    <row r="37" spans="1:8">
      <c r="A37" s="59" t="s">
        <v>43</v>
      </c>
      <c r="B37">
        <v>79</v>
      </c>
      <c r="C37">
        <v>68</v>
      </c>
      <c r="D37">
        <v>58</v>
      </c>
      <c r="E37">
        <v>70</v>
      </c>
      <c r="F37">
        <v>59</v>
      </c>
      <c r="G37">
        <v>92</v>
      </c>
      <c r="H37">
        <f t="shared" si="1"/>
        <v>426</v>
      </c>
    </row>
    <row r="38" spans="1:8">
      <c r="A38" s="59" t="s">
        <v>62</v>
      </c>
      <c r="B38">
        <v>96</v>
      </c>
      <c r="C38">
        <v>39</v>
      </c>
      <c r="D38">
        <v>57</v>
      </c>
      <c r="E38">
        <v>100</v>
      </c>
      <c r="F38">
        <v>81</v>
      </c>
      <c r="G38">
        <v>41</v>
      </c>
      <c r="H38">
        <f t="shared" si="1"/>
        <v>414</v>
      </c>
    </row>
    <row r="39" spans="1:8">
      <c r="A39" s="59" t="s">
        <v>51</v>
      </c>
      <c r="B39">
        <v>67</v>
      </c>
      <c r="C39">
        <v>90</v>
      </c>
      <c r="D39">
        <v>56</v>
      </c>
      <c r="E39">
        <v>85</v>
      </c>
      <c r="F39">
        <v>55</v>
      </c>
      <c r="G39">
        <v>79</v>
      </c>
      <c r="H39">
        <f t="shared" si="1"/>
        <v>432</v>
      </c>
    </row>
    <row r="40" spans="1:8">
      <c r="A40" s="59" t="s">
        <v>85</v>
      </c>
      <c r="B40">
        <v>32</v>
      </c>
      <c r="C40">
        <v>66</v>
      </c>
      <c r="D40">
        <v>55</v>
      </c>
      <c r="E40">
        <v>75</v>
      </c>
      <c r="F40">
        <v>60</v>
      </c>
      <c r="G40">
        <v>67</v>
      </c>
      <c r="H40">
        <f t="shared" si="1"/>
        <v>355</v>
      </c>
    </row>
    <row r="41" spans="1:8">
      <c r="A41" s="59" t="s">
        <v>81</v>
      </c>
      <c r="B41">
        <v>76</v>
      </c>
      <c r="C41">
        <v>51</v>
      </c>
      <c r="D41">
        <v>50</v>
      </c>
      <c r="E41">
        <v>89</v>
      </c>
      <c r="F41">
        <v>74</v>
      </c>
      <c r="G41">
        <v>40</v>
      </c>
      <c r="H41">
        <f t="shared" si="1"/>
        <v>380</v>
      </c>
    </row>
    <row r="42" spans="1:8">
      <c r="A42" s="59" t="s">
        <v>47</v>
      </c>
      <c r="B42">
        <v>90</v>
      </c>
      <c r="C42">
        <v>48</v>
      </c>
      <c r="D42">
        <v>50</v>
      </c>
      <c r="E42">
        <v>78</v>
      </c>
      <c r="F42">
        <v>38</v>
      </c>
      <c r="G42">
        <v>54</v>
      </c>
      <c r="H42">
        <f t="shared" si="1"/>
        <v>358</v>
      </c>
    </row>
    <row r="43" spans="1:8">
      <c r="A43" s="59" t="s">
        <v>89</v>
      </c>
      <c r="B43">
        <v>71</v>
      </c>
      <c r="C43">
        <v>67</v>
      </c>
      <c r="D43">
        <v>50</v>
      </c>
      <c r="E43">
        <v>58</v>
      </c>
      <c r="F43">
        <v>37</v>
      </c>
      <c r="G43">
        <v>74</v>
      </c>
      <c r="H43">
        <f t="shared" si="1"/>
        <v>357</v>
      </c>
    </row>
    <row r="44" spans="1:8">
      <c r="A44" s="59" t="s">
        <v>54</v>
      </c>
      <c r="B44">
        <v>37</v>
      </c>
      <c r="C44">
        <v>97</v>
      </c>
      <c r="D44">
        <v>46</v>
      </c>
      <c r="E44">
        <v>98</v>
      </c>
      <c r="F44">
        <v>67</v>
      </c>
      <c r="G44">
        <v>94</v>
      </c>
      <c r="H44">
        <f t="shared" si="1"/>
        <v>439</v>
      </c>
    </row>
    <row r="45" spans="1:8">
      <c r="A45" s="59" t="s">
        <v>71</v>
      </c>
      <c r="B45">
        <v>99</v>
      </c>
      <c r="C45">
        <v>86</v>
      </c>
      <c r="D45">
        <v>44</v>
      </c>
      <c r="E45">
        <v>45</v>
      </c>
      <c r="F45">
        <v>75</v>
      </c>
      <c r="G45">
        <v>48</v>
      </c>
      <c r="H45">
        <f t="shared" si="1"/>
        <v>397</v>
      </c>
    </row>
    <row r="46" spans="1:8">
      <c r="A46" s="59" t="s">
        <v>86</v>
      </c>
      <c r="B46">
        <v>58</v>
      </c>
      <c r="C46">
        <v>81</v>
      </c>
      <c r="D46">
        <v>44</v>
      </c>
      <c r="E46">
        <v>38</v>
      </c>
      <c r="F46">
        <v>31</v>
      </c>
      <c r="G46">
        <v>41</v>
      </c>
      <c r="H46">
        <f t="shared" si="1"/>
        <v>293</v>
      </c>
    </row>
    <row r="47" spans="1:8">
      <c r="A47" s="59" t="s">
        <v>55</v>
      </c>
      <c r="B47">
        <v>43</v>
      </c>
      <c r="C47">
        <v>58</v>
      </c>
      <c r="D47">
        <v>42</v>
      </c>
      <c r="E47">
        <v>37</v>
      </c>
      <c r="F47">
        <v>95</v>
      </c>
      <c r="G47">
        <v>48</v>
      </c>
      <c r="H47">
        <f t="shared" si="1"/>
        <v>323</v>
      </c>
    </row>
    <row r="48" spans="1:8">
      <c r="A48" s="59" t="s">
        <v>53</v>
      </c>
      <c r="B48">
        <v>79</v>
      </c>
      <c r="C48">
        <v>72</v>
      </c>
      <c r="D48">
        <v>39</v>
      </c>
      <c r="E48">
        <v>98</v>
      </c>
      <c r="F48">
        <v>55</v>
      </c>
      <c r="G48">
        <v>68</v>
      </c>
      <c r="H48">
        <f t="shared" si="1"/>
        <v>411</v>
      </c>
    </row>
    <row r="49" spans="1:8">
      <c r="A49" s="59" t="s">
        <v>69</v>
      </c>
      <c r="B49">
        <v>35</v>
      </c>
      <c r="C49">
        <v>42</v>
      </c>
      <c r="D49">
        <v>39</v>
      </c>
      <c r="E49">
        <v>54</v>
      </c>
      <c r="F49">
        <v>36</v>
      </c>
      <c r="G49">
        <v>67</v>
      </c>
      <c r="H49">
        <f t="shared" si="1"/>
        <v>273</v>
      </c>
    </row>
    <row r="50" spans="1:8">
      <c r="A50" s="59" t="s">
        <v>74</v>
      </c>
      <c r="B50">
        <v>75</v>
      </c>
      <c r="C50">
        <v>55</v>
      </c>
      <c r="D50">
        <v>35</v>
      </c>
      <c r="E50">
        <v>41</v>
      </c>
      <c r="F50">
        <v>73</v>
      </c>
      <c r="G50">
        <v>38</v>
      </c>
      <c r="H50">
        <f t="shared" si="1"/>
        <v>317</v>
      </c>
    </row>
    <row r="51" spans="1:8">
      <c r="A51" s="59" t="s">
        <v>78</v>
      </c>
      <c r="B51">
        <v>74</v>
      </c>
      <c r="C51">
        <v>79</v>
      </c>
      <c r="D51">
        <v>35</v>
      </c>
      <c r="E51">
        <v>69</v>
      </c>
      <c r="F51">
        <v>68</v>
      </c>
      <c r="G51">
        <v>96</v>
      </c>
      <c r="H51">
        <f t="shared" si="1"/>
        <v>421</v>
      </c>
    </row>
    <row r="52" spans="1:8">
      <c r="A52" s="59" t="s">
        <v>88</v>
      </c>
      <c r="B52">
        <v>66</v>
      </c>
      <c r="C52">
        <v>92</v>
      </c>
      <c r="D52">
        <v>33</v>
      </c>
      <c r="E52">
        <v>45</v>
      </c>
      <c r="F52">
        <v>61</v>
      </c>
      <c r="G52">
        <v>46</v>
      </c>
      <c r="H52">
        <f t="shared" si="1"/>
        <v>343</v>
      </c>
    </row>
  </sheetData>
  <autoFilter ref="A1:H52" xr:uid="{00000000-0001-0000-0200-000000000000}">
    <sortState xmlns:xlrd2="http://schemas.microsoft.com/office/spreadsheetml/2017/richdata2" ref="A2:H52">
      <sortCondition descending="1" ref="D5:D52"/>
    </sortState>
  </autoFilter>
  <sortState xmlns:xlrd2="http://schemas.microsoft.com/office/spreadsheetml/2017/richdata2" ref="A2:H7">
    <sortCondition ref="H7"/>
  </sortState>
  <phoneticPr fontId="15" type="noConversion"/>
  <conditionalFormatting sqref="H2:H5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F12" sqref="F12"/>
    </sheetView>
  </sheetViews>
  <sheetFormatPr defaultColWidth="9" defaultRowHeight="13.8"/>
  <cols>
    <col min="1" max="1" width="9.09765625" customWidth="1"/>
    <col min="2" max="8" width="10.8984375" customWidth="1"/>
  </cols>
  <sheetData>
    <row r="1" spans="1:12">
      <c r="A1" s="1" t="s">
        <v>93</v>
      </c>
      <c r="B1" s="3">
        <v>101</v>
      </c>
      <c r="C1" s="3">
        <v>101</v>
      </c>
      <c r="D1" s="3">
        <v>101</v>
      </c>
      <c r="E1" s="3">
        <v>101</v>
      </c>
      <c r="F1" s="3">
        <v>102</v>
      </c>
      <c r="G1" s="3">
        <v>102</v>
      </c>
      <c r="H1" s="3">
        <v>102</v>
      </c>
    </row>
    <row r="2" spans="1:12">
      <c r="A2" s="1" t="s">
        <v>94</v>
      </c>
      <c r="B2" s="3" t="s">
        <v>97</v>
      </c>
      <c r="C2" s="3" t="s">
        <v>95</v>
      </c>
      <c r="D2" s="3" t="s">
        <v>95</v>
      </c>
      <c r="E2" s="3" t="s">
        <v>95</v>
      </c>
      <c r="F2" s="3" t="s">
        <v>96</v>
      </c>
      <c r="G2" s="3" t="s">
        <v>96</v>
      </c>
      <c r="H2" s="3" t="s">
        <v>98</v>
      </c>
    </row>
    <row r="3" spans="1:12">
      <c r="A3" s="1" t="s">
        <v>99</v>
      </c>
      <c r="B3" s="3">
        <v>601482</v>
      </c>
      <c r="C3" s="3">
        <v>600879</v>
      </c>
      <c r="D3" s="3">
        <v>601462</v>
      </c>
      <c r="E3" s="3">
        <v>70017</v>
      </c>
      <c r="F3" s="3">
        <v>601261</v>
      </c>
      <c r="G3" s="3">
        <v>601347</v>
      </c>
      <c r="H3" s="3">
        <v>601523</v>
      </c>
    </row>
    <row r="4" spans="1:12">
      <c r="A4" s="1" t="s">
        <v>100</v>
      </c>
      <c r="B4" s="60" t="s">
        <v>46</v>
      </c>
      <c r="C4" s="60" t="s">
        <v>42</v>
      </c>
      <c r="D4" s="60" t="s">
        <v>45</v>
      </c>
      <c r="E4" s="60" t="s">
        <v>48</v>
      </c>
      <c r="F4" s="60" t="s">
        <v>43</v>
      </c>
      <c r="G4" s="60" t="s">
        <v>44</v>
      </c>
      <c r="H4" s="60" t="s">
        <v>47</v>
      </c>
      <c r="I4" s="34"/>
      <c r="J4" s="34"/>
      <c r="K4" s="34"/>
      <c r="L4" s="34"/>
    </row>
    <row r="5" spans="1:12">
      <c r="A5" s="1" t="s">
        <v>101</v>
      </c>
      <c r="B5" s="3" t="s">
        <v>24</v>
      </c>
      <c r="C5" s="3" t="s">
        <v>102</v>
      </c>
      <c r="D5" s="3" t="s">
        <v>102</v>
      </c>
      <c r="E5" s="3" t="s">
        <v>102</v>
      </c>
      <c r="F5" s="3" t="s">
        <v>103</v>
      </c>
      <c r="G5" s="3" t="s">
        <v>103</v>
      </c>
      <c r="H5" s="3" t="s">
        <v>104</v>
      </c>
    </row>
    <row r="6" spans="1:12">
      <c r="A6" s="1" t="s">
        <v>105</v>
      </c>
      <c r="B6" s="33">
        <v>44357</v>
      </c>
      <c r="C6" s="33">
        <v>44456</v>
      </c>
      <c r="D6" s="33">
        <v>44364</v>
      </c>
      <c r="E6" s="33">
        <v>44456</v>
      </c>
      <c r="F6" s="33">
        <v>44428</v>
      </c>
      <c r="G6" s="33">
        <v>44459</v>
      </c>
      <c r="H6" s="33">
        <v>44463</v>
      </c>
    </row>
    <row r="7" spans="1:12">
      <c r="A7" s="1" t="s">
        <v>106</v>
      </c>
      <c r="B7" s="33">
        <v>44484</v>
      </c>
      <c r="C7" s="33">
        <v>44481</v>
      </c>
      <c r="D7" s="33">
        <v>44481</v>
      </c>
      <c r="E7" s="33">
        <v>44481</v>
      </c>
      <c r="F7" s="33">
        <v>44487</v>
      </c>
      <c r="G7" s="33">
        <v>44487</v>
      </c>
      <c r="H7" s="33">
        <v>44495</v>
      </c>
    </row>
    <row r="8" spans="1:12">
      <c r="A8" s="1" t="s">
        <v>107</v>
      </c>
      <c r="B8" s="3">
        <v>12</v>
      </c>
      <c r="C8" s="3">
        <v>7</v>
      </c>
      <c r="D8" s="3">
        <v>7</v>
      </c>
      <c r="E8" s="3">
        <v>7</v>
      </c>
      <c r="F8" s="3">
        <v>4</v>
      </c>
      <c r="G8" s="3">
        <v>4</v>
      </c>
      <c r="H8" s="3">
        <v>2</v>
      </c>
    </row>
    <row r="9" spans="1:12">
      <c r="A9" s="1" t="s">
        <v>108</v>
      </c>
      <c r="B9" s="3">
        <v>23</v>
      </c>
      <c r="C9" s="3">
        <v>17</v>
      </c>
      <c r="D9" s="3">
        <v>17</v>
      </c>
      <c r="E9" s="3">
        <v>17</v>
      </c>
      <c r="F9" s="3">
        <v>18</v>
      </c>
      <c r="G9" s="3">
        <v>18</v>
      </c>
      <c r="H9" s="3">
        <v>22</v>
      </c>
    </row>
  </sheetData>
  <sortState xmlns:xlrd2="http://schemas.microsoft.com/office/spreadsheetml/2017/richdata2" columnSort="1" ref="B1:H9">
    <sortCondition ref="B2:H2"/>
  </sortState>
  <phoneticPr fontId="1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showGridLines="0" workbookViewId="0">
      <selection activeCell="R5" sqref="R5"/>
    </sheetView>
  </sheetViews>
  <sheetFormatPr defaultColWidth="8.8984375" defaultRowHeight="25.65" customHeight="1"/>
  <cols>
    <col min="1" max="16384" width="8.8984375" style="32"/>
  </cols>
  <sheetData>
    <row r="1" spans="1:16" ht="25.65" customHeight="1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</row>
    <row r="2" spans="1:16" ht="25.65" customHeight="1">
      <c r="A2" s="5">
        <v>11003</v>
      </c>
      <c r="B2" s="5" t="s">
        <v>125</v>
      </c>
      <c r="C2" s="6">
        <v>2000</v>
      </c>
      <c r="D2" s="6">
        <v>4000</v>
      </c>
      <c r="E2" s="6">
        <v>1450</v>
      </c>
      <c r="F2" s="6">
        <v>300</v>
      </c>
      <c r="G2" s="6">
        <v>27</v>
      </c>
      <c r="H2" s="6">
        <v>1</v>
      </c>
      <c r="I2" s="6">
        <v>2</v>
      </c>
      <c r="J2" s="6">
        <v>3</v>
      </c>
      <c r="K2" s="6">
        <v>7783</v>
      </c>
      <c r="L2" s="6">
        <v>-20</v>
      </c>
      <c r="M2" s="6">
        <v>33</v>
      </c>
      <c r="N2" s="5">
        <v>594.27</v>
      </c>
      <c r="O2" s="5">
        <v>37.14</v>
      </c>
      <c r="P2" s="5">
        <v>7098.59</v>
      </c>
    </row>
    <row r="3" spans="1:16" ht="25.65" customHeight="1">
      <c r="A3" s="5">
        <v>11004</v>
      </c>
      <c r="B3" s="5" t="s">
        <v>126</v>
      </c>
      <c r="C3" s="6">
        <v>2000</v>
      </c>
      <c r="D3" s="6">
        <v>4000</v>
      </c>
      <c r="E3" s="6">
        <v>1450</v>
      </c>
      <c r="F3" s="6">
        <v>300</v>
      </c>
      <c r="G3" s="6">
        <v>11</v>
      </c>
      <c r="H3" s="6">
        <v>10</v>
      </c>
      <c r="I3" s="6">
        <v>8</v>
      </c>
      <c r="J3" s="6">
        <v>5</v>
      </c>
      <c r="K3" s="6">
        <v>7784</v>
      </c>
      <c r="L3" s="6">
        <v>-18</v>
      </c>
      <c r="M3" s="6">
        <v>30</v>
      </c>
      <c r="N3" s="5">
        <v>595.27</v>
      </c>
      <c r="O3" s="5">
        <v>38.14</v>
      </c>
      <c r="P3" s="5">
        <v>7102.59</v>
      </c>
    </row>
    <row r="4" spans="1:16" ht="25.65" customHeight="1">
      <c r="A4" s="5">
        <v>11005</v>
      </c>
      <c r="B4" s="5" t="s">
        <v>125</v>
      </c>
      <c r="C4" s="6">
        <v>2000</v>
      </c>
      <c r="D4" s="6">
        <v>4000</v>
      </c>
      <c r="E4" s="6">
        <v>1450</v>
      </c>
      <c r="F4" s="6">
        <v>300</v>
      </c>
      <c r="G4" s="6">
        <v>10</v>
      </c>
      <c r="H4" s="6">
        <v>3</v>
      </c>
      <c r="I4" s="6">
        <v>10</v>
      </c>
      <c r="J4" s="6">
        <v>9</v>
      </c>
      <c r="K4" s="6">
        <v>7782</v>
      </c>
      <c r="L4" s="6">
        <v>-13</v>
      </c>
      <c r="M4" s="6">
        <v>24</v>
      </c>
      <c r="N4" s="5">
        <v>596.27</v>
      </c>
      <c r="O4" s="5">
        <v>39.14</v>
      </c>
      <c r="P4" s="5">
        <v>7109.59</v>
      </c>
    </row>
    <row r="5" spans="1:16" ht="25.65" customHeight="1">
      <c r="A5" s="5">
        <v>11006</v>
      </c>
      <c r="B5" s="5" t="s">
        <v>126</v>
      </c>
      <c r="C5" s="6">
        <v>2000</v>
      </c>
      <c r="D5" s="6">
        <v>4000</v>
      </c>
      <c r="E5" s="6">
        <v>1450</v>
      </c>
      <c r="F5" s="6">
        <v>300</v>
      </c>
      <c r="G5" s="6">
        <v>41</v>
      </c>
      <c r="H5" s="6">
        <v>6</v>
      </c>
      <c r="I5" s="6">
        <v>5</v>
      </c>
      <c r="J5" s="6">
        <v>7</v>
      </c>
      <c r="K5" s="6">
        <v>7809</v>
      </c>
      <c r="L5" s="6">
        <v>-33</v>
      </c>
      <c r="M5" s="6">
        <v>20</v>
      </c>
      <c r="N5" s="5">
        <v>597.27</v>
      </c>
      <c r="O5" s="5">
        <v>40.14</v>
      </c>
      <c r="P5" s="5">
        <v>7118.59</v>
      </c>
    </row>
    <row r="6" spans="1:16" ht="25.65" customHeight="1">
      <c r="A6" s="5">
        <v>11007</v>
      </c>
      <c r="B6" s="5" t="s">
        <v>125</v>
      </c>
      <c r="C6" s="6">
        <v>2000</v>
      </c>
      <c r="D6" s="6">
        <v>4000</v>
      </c>
      <c r="E6" s="6">
        <v>1450</v>
      </c>
      <c r="F6" s="6">
        <v>300</v>
      </c>
      <c r="G6" s="6">
        <v>9</v>
      </c>
      <c r="H6" s="6">
        <v>4</v>
      </c>
      <c r="I6" s="6">
        <v>5</v>
      </c>
      <c r="J6" s="6">
        <v>1</v>
      </c>
      <c r="K6" s="6">
        <v>7769</v>
      </c>
      <c r="L6" s="6">
        <v>-27</v>
      </c>
      <c r="M6" s="6">
        <v>9</v>
      </c>
      <c r="N6" s="5">
        <v>598.27</v>
      </c>
      <c r="O6" s="5">
        <v>41.14</v>
      </c>
      <c r="P6" s="5">
        <v>7093.59</v>
      </c>
    </row>
    <row r="7" spans="1:16" ht="25.65" customHeight="1">
      <c r="A7" s="5">
        <v>11008</v>
      </c>
      <c r="B7" s="5" t="s">
        <v>127</v>
      </c>
      <c r="C7" s="6">
        <v>2000</v>
      </c>
      <c r="D7" s="6">
        <v>4000</v>
      </c>
      <c r="E7" s="6">
        <v>1450</v>
      </c>
      <c r="F7" s="6">
        <v>300</v>
      </c>
      <c r="G7" s="6">
        <v>18</v>
      </c>
      <c r="H7" s="6">
        <v>9</v>
      </c>
      <c r="I7" s="6">
        <v>3</v>
      </c>
      <c r="J7" s="6">
        <v>10</v>
      </c>
      <c r="K7" s="6">
        <v>7790</v>
      </c>
      <c r="L7" s="6">
        <v>-21</v>
      </c>
      <c r="M7" s="6">
        <v>40</v>
      </c>
      <c r="N7" s="5">
        <v>599.27</v>
      </c>
      <c r="O7" s="5">
        <v>42.14</v>
      </c>
      <c r="P7" s="5">
        <v>7087.59</v>
      </c>
    </row>
    <row r="8" spans="1:16" ht="25.65" customHeight="1">
      <c r="A8" s="5">
        <v>11009</v>
      </c>
      <c r="B8" s="5" t="s">
        <v>126</v>
      </c>
      <c r="C8" s="6">
        <v>3000</v>
      </c>
      <c r="D8" s="6">
        <v>4000</v>
      </c>
      <c r="E8" s="6">
        <v>1450</v>
      </c>
      <c r="F8" s="6">
        <v>300</v>
      </c>
      <c r="G8" s="6">
        <v>14</v>
      </c>
      <c r="H8" s="6">
        <v>4</v>
      </c>
      <c r="I8" s="6">
        <v>3</v>
      </c>
      <c r="J8" s="6">
        <v>2</v>
      </c>
      <c r="K8" s="6">
        <v>8773</v>
      </c>
      <c r="L8" s="6">
        <v>-7</v>
      </c>
      <c r="M8" s="6">
        <v>19</v>
      </c>
      <c r="N8" s="5">
        <v>600.27</v>
      </c>
      <c r="O8" s="5">
        <v>43.14</v>
      </c>
      <c r="P8" s="5">
        <v>8103.59</v>
      </c>
    </row>
    <row r="9" spans="1:16" ht="25.65" customHeight="1">
      <c r="A9" s="5">
        <v>11010</v>
      </c>
      <c r="B9" s="5" t="s">
        <v>127</v>
      </c>
      <c r="C9" s="6">
        <v>3000</v>
      </c>
      <c r="D9" s="6">
        <v>4000</v>
      </c>
      <c r="E9" s="6">
        <v>1450</v>
      </c>
      <c r="F9" s="6">
        <v>300</v>
      </c>
      <c r="G9" s="6">
        <v>39</v>
      </c>
      <c r="H9" s="6">
        <v>3</v>
      </c>
      <c r="I9" s="6">
        <v>4</v>
      </c>
      <c r="J9" s="6">
        <v>9</v>
      </c>
      <c r="K9" s="6">
        <v>8805</v>
      </c>
      <c r="L9" s="6">
        <v>-27</v>
      </c>
      <c r="M9" s="6">
        <v>12</v>
      </c>
      <c r="N9" s="5">
        <v>601.27</v>
      </c>
      <c r="O9" s="5">
        <v>44.14</v>
      </c>
      <c r="P9" s="5">
        <v>8120.59</v>
      </c>
    </row>
    <row r="10" spans="1:16" ht="25.65" customHeight="1">
      <c r="A10" s="5">
        <v>11011</v>
      </c>
      <c r="B10" s="5" t="s">
        <v>126</v>
      </c>
      <c r="C10" s="6">
        <v>3000</v>
      </c>
      <c r="D10" s="6">
        <v>4000</v>
      </c>
      <c r="E10" s="6">
        <v>1450</v>
      </c>
      <c r="F10" s="6">
        <v>300</v>
      </c>
      <c r="G10" s="6">
        <v>39</v>
      </c>
      <c r="H10" s="6">
        <v>8</v>
      </c>
      <c r="I10" s="6">
        <v>7</v>
      </c>
      <c r="J10" s="6">
        <v>10</v>
      </c>
      <c r="K10" s="6">
        <v>8814</v>
      </c>
      <c r="L10" s="6">
        <v>-12</v>
      </c>
      <c r="M10" s="6">
        <v>20</v>
      </c>
      <c r="N10" s="5">
        <v>602.27</v>
      </c>
      <c r="O10" s="5">
        <v>45.14</v>
      </c>
      <c r="P10" s="5">
        <v>8134.59</v>
      </c>
    </row>
    <row r="11" spans="1:16" ht="25.65" customHeight="1">
      <c r="A11" s="5">
        <v>11012</v>
      </c>
      <c r="B11" s="5" t="s">
        <v>128</v>
      </c>
      <c r="C11" s="6">
        <v>3000</v>
      </c>
      <c r="D11" s="6">
        <v>4000</v>
      </c>
      <c r="E11" s="6">
        <v>1450</v>
      </c>
      <c r="F11" s="6">
        <v>300</v>
      </c>
      <c r="G11" s="6">
        <v>44</v>
      </c>
      <c r="H11" s="6">
        <v>4</v>
      </c>
      <c r="I11" s="6">
        <v>6</v>
      </c>
      <c r="J11" s="6">
        <v>1</v>
      </c>
      <c r="K11" s="6">
        <v>8805</v>
      </c>
      <c r="L11" s="6">
        <v>-25</v>
      </c>
      <c r="M11" s="6">
        <v>33</v>
      </c>
      <c r="N11" s="5">
        <v>603.27</v>
      </c>
      <c r="O11" s="5">
        <v>46.14</v>
      </c>
      <c r="P11" s="5">
        <v>8097.59</v>
      </c>
    </row>
    <row r="12" spans="1:16" ht="25.65" customHeight="1">
      <c r="A12" s="5">
        <v>11013</v>
      </c>
      <c r="B12" s="5" t="s">
        <v>126</v>
      </c>
      <c r="C12" s="6">
        <v>3000</v>
      </c>
      <c r="D12" s="6">
        <v>4000</v>
      </c>
      <c r="E12" s="6">
        <v>1450</v>
      </c>
      <c r="F12" s="6">
        <v>300</v>
      </c>
      <c r="G12" s="6">
        <v>48</v>
      </c>
      <c r="H12" s="6">
        <v>5</v>
      </c>
      <c r="I12" s="6">
        <v>8</v>
      </c>
      <c r="J12" s="6">
        <v>6</v>
      </c>
      <c r="K12" s="6">
        <v>8817</v>
      </c>
      <c r="L12" s="6">
        <v>-10</v>
      </c>
      <c r="M12" s="6">
        <v>39</v>
      </c>
      <c r="N12" s="5">
        <v>604.27</v>
      </c>
      <c r="O12" s="5">
        <v>47.14</v>
      </c>
      <c r="P12" s="5">
        <v>8116.59</v>
      </c>
    </row>
    <row r="13" spans="1:16" ht="25.65" customHeight="1">
      <c r="A13" s="5">
        <v>11014</v>
      </c>
      <c r="B13" s="5" t="s">
        <v>126</v>
      </c>
      <c r="C13" s="6">
        <v>3000</v>
      </c>
      <c r="D13" s="6">
        <v>4000</v>
      </c>
      <c r="E13" s="6">
        <v>1450</v>
      </c>
      <c r="F13" s="6">
        <v>300</v>
      </c>
      <c r="G13" s="6">
        <v>4</v>
      </c>
      <c r="H13" s="6">
        <v>3</v>
      </c>
      <c r="I13" s="6">
        <v>7</v>
      </c>
      <c r="J13" s="6">
        <v>8</v>
      </c>
      <c r="K13" s="6">
        <v>8772</v>
      </c>
      <c r="L13" s="6">
        <v>-28</v>
      </c>
      <c r="M13" s="6">
        <v>37</v>
      </c>
      <c r="N13" s="5">
        <v>605.27</v>
      </c>
      <c r="O13" s="5">
        <v>48.14</v>
      </c>
      <c r="P13" s="5">
        <v>8053.59</v>
      </c>
    </row>
    <row r="14" spans="1:16" ht="25.65" customHeight="1">
      <c r="A14" s="5">
        <v>11015</v>
      </c>
      <c r="B14" s="5" t="s">
        <v>125</v>
      </c>
      <c r="C14" s="6">
        <v>3000</v>
      </c>
      <c r="D14" s="6">
        <v>4000</v>
      </c>
      <c r="E14" s="6">
        <v>1450</v>
      </c>
      <c r="F14" s="6">
        <v>300</v>
      </c>
      <c r="G14" s="6">
        <v>31</v>
      </c>
      <c r="H14" s="6">
        <v>2</v>
      </c>
      <c r="I14" s="6">
        <v>5</v>
      </c>
      <c r="J14" s="6">
        <v>7</v>
      </c>
      <c r="K14" s="6">
        <v>8795</v>
      </c>
      <c r="L14" s="6">
        <v>-10</v>
      </c>
      <c r="M14" s="6">
        <v>24</v>
      </c>
      <c r="N14" s="5">
        <v>606.27</v>
      </c>
      <c r="O14" s="5">
        <v>49.14</v>
      </c>
      <c r="P14" s="5">
        <v>8105.59</v>
      </c>
    </row>
    <row r="15" spans="1:16" ht="25.65" customHeight="1">
      <c r="A15" s="5">
        <v>11016</v>
      </c>
      <c r="B15" s="5" t="s">
        <v>128</v>
      </c>
      <c r="C15" s="6">
        <v>3500</v>
      </c>
      <c r="D15" s="6">
        <v>4000</v>
      </c>
      <c r="E15" s="6">
        <v>1450</v>
      </c>
      <c r="F15" s="6">
        <v>300</v>
      </c>
      <c r="G15" s="6">
        <v>37</v>
      </c>
      <c r="H15" s="6">
        <v>8</v>
      </c>
      <c r="I15" s="6">
        <v>1</v>
      </c>
      <c r="J15" s="6">
        <v>4</v>
      </c>
      <c r="K15" s="6">
        <v>9300</v>
      </c>
      <c r="L15" s="6">
        <v>-18</v>
      </c>
      <c r="M15" s="6">
        <v>40</v>
      </c>
      <c r="N15" s="5">
        <v>607.27</v>
      </c>
      <c r="O15" s="5">
        <v>50.14</v>
      </c>
      <c r="P15" s="5">
        <v>8584.59</v>
      </c>
    </row>
    <row r="16" spans="1:16" ht="25.65" customHeight="1">
      <c r="A16" s="5">
        <v>11017</v>
      </c>
      <c r="B16" s="5" t="s">
        <v>129</v>
      </c>
      <c r="C16" s="6">
        <v>3500</v>
      </c>
      <c r="D16" s="6">
        <v>4000</v>
      </c>
      <c r="E16" s="6">
        <v>1450</v>
      </c>
      <c r="F16" s="6">
        <v>300</v>
      </c>
      <c r="G16" s="6">
        <v>26</v>
      </c>
      <c r="H16" s="6">
        <v>10</v>
      </c>
      <c r="I16" s="6">
        <v>5</v>
      </c>
      <c r="J16" s="6">
        <v>7</v>
      </c>
      <c r="K16" s="6">
        <v>9298</v>
      </c>
      <c r="L16" s="6">
        <v>-10</v>
      </c>
      <c r="M16" s="6">
        <v>36</v>
      </c>
      <c r="N16" s="5">
        <v>608.27</v>
      </c>
      <c r="O16" s="5">
        <v>51.14</v>
      </c>
      <c r="P16" s="5">
        <v>8592.59</v>
      </c>
    </row>
  </sheetData>
  <phoneticPr fontId="1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workbookViewId="0">
      <selection activeCell="E12" sqref="B3:E12"/>
    </sheetView>
  </sheetViews>
  <sheetFormatPr defaultColWidth="19.69921875" defaultRowHeight="24.9" customHeight="1"/>
  <cols>
    <col min="1" max="16384" width="19.69921875" style="28"/>
  </cols>
  <sheetData>
    <row r="1" spans="1:5" ht="24.9" customHeight="1">
      <c r="A1" s="69" t="s">
        <v>130</v>
      </c>
      <c r="B1" s="70"/>
      <c r="C1" s="62" t="s">
        <v>131</v>
      </c>
      <c r="D1" s="63"/>
      <c r="E1" s="67" t="s">
        <v>132</v>
      </c>
    </row>
    <row r="2" spans="1:5" ht="24.9" customHeight="1">
      <c r="A2" s="71"/>
      <c r="B2" s="72"/>
      <c r="C2" s="1" t="s">
        <v>133</v>
      </c>
      <c r="D2" s="1" t="s">
        <v>134</v>
      </c>
      <c r="E2" s="68"/>
    </row>
    <row r="3" spans="1:5" ht="24.9" customHeight="1">
      <c r="A3" s="64" t="s">
        <v>135</v>
      </c>
      <c r="B3" s="29" t="s">
        <v>145</v>
      </c>
      <c r="C3" s="30">
        <v>3</v>
      </c>
      <c r="D3" s="31">
        <v>6.5789473684210497E-3</v>
      </c>
      <c r="E3" s="31">
        <v>1.43540669856459E-2</v>
      </c>
    </row>
    <row r="4" spans="1:5" ht="24.9" customHeight="1">
      <c r="A4" s="65"/>
      <c r="B4" s="29" t="s">
        <v>143</v>
      </c>
      <c r="C4" s="30">
        <v>5</v>
      </c>
      <c r="D4" s="31">
        <v>1.0964912280701801E-2</v>
      </c>
      <c r="E4" s="31">
        <v>2.39234449760766E-2</v>
      </c>
    </row>
    <row r="5" spans="1:5" ht="24.9" customHeight="1">
      <c r="A5" s="65"/>
      <c r="B5" s="29" t="s">
        <v>140</v>
      </c>
      <c r="C5" s="30">
        <v>7</v>
      </c>
      <c r="D5" s="31">
        <v>1.53508771929825E-2</v>
      </c>
      <c r="E5" s="31">
        <v>3.3492822966507199E-2</v>
      </c>
    </row>
    <row r="6" spans="1:5" ht="24.9" customHeight="1">
      <c r="A6" s="65"/>
      <c r="B6" s="29" t="s">
        <v>142</v>
      </c>
      <c r="C6" s="30">
        <v>11</v>
      </c>
      <c r="D6" s="31">
        <v>2.41228070175439E-2</v>
      </c>
      <c r="E6" s="31">
        <v>5.2631578947368397E-2</v>
      </c>
    </row>
    <row r="7" spans="1:5" ht="24.9" customHeight="1">
      <c r="A7" s="65"/>
      <c r="B7" s="29" t="s">
        <v>136</v>
      </c>
      <c r="C7" s="30">
        <v>19</v>
      </c>
      <c r="D7" s="31">
        <v>4.1666666666666699E-2</v>
      </c>
      <c r="E7" s="31">
        <v>9.0909090909090898E-2</v>
      </c>
    </row>
    <row r="8" spans="1:5" ht="24.9" customHeight="1">
      <c r="A8" s="65"/>
      <c r="B8" s="29" t="s">
        <v>137</v>
      </c>
      <c r="C8" s="30">
        <v>41</v>
      </c>
      <c r="D8" s="31">
        <v>8.9912280701754402E-2</v>
      </c>
      <c r="E8" s="31">
        <v>0.196172248803828</v>
      </c>
    </row>
    <row r="9" spans="1:5" ht="24.9" customHeight="1">
      <c r="A9" s="65"/>
      <c r="B9" s="29" t="s">
        <v>139</v>
      </c>
      <c r="C9" s="30">
        <v>53</v>
      </c>
      <c r="D9" s="31">
        <v>0.116228070175439</v>
      </c>
      <c r="E9" s="31">
        <v>0.25358851674641097</v>
      </c>
    </row>
    <row r="10" spans="1:5" ht="24.9" customHeight="1">
      <c r="A10" s="65"/>
      <c r="B10" s="29" t="s">
        <v>144</v>
      </c>
      <c r="C10" s="30">
        <v>78</v>
      </c>
      <c r="D10" s="31">
        <v>0.17105263157894701</v>
      </c>
      <c r="E10" s="31">
        <v>0.37320574162679399</v>
      </c>
    </row>
    <row r="11" spans="1:5" ht="24.9" customHeight="1">
      <c r="A11" s="65"/>
      <c r="B11" s="29" t="s">
        <v>141</v>
      </c>
      <c r="C11" s="30">
        <v>81</v>
      </c>
      <c r="D11" s="31">
        <v>0.177631578947368</v>
      </c>
      <c r="E11" s="31">
        <v>0.38755980861243999</v>
      </c>
    </row>
    <row r="12" spans="1:5" ht="24.9" customHeight="1">
      <c r="A12" s="66"/>
      <c r="B12" s="29" t="s">
        <v>138</v>
      </c>
      <c r="C12" s="30">
        <v>158</v>
      </c>
      <c r="D12" s="31">
        <v>0.34649122807017502</v>
      </c>
      <c r="E12" s="31">
        <v>0.75598086124401898</v>
      </c>
    </row>
  </sheetData>
  <sortState xmlns:xlrd2="http://schemas.microsoft.com/office/spreadsheetml/2017/richdata2" ref="B3:E12">
    <sortCondition ref="E3:E12"/>
  </sortState>
  <mergeCells count="4">
    <mergeCell ref="C1:D1"/>
    <mergeCell ref="A3:A12"/>
    <mergeCell ref="E1:E2"/>
    <mergeCell ref="A1:B2"/>
  </mergeCells>
  <phoneticPr fontId="1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8"/>
  <sheetViews>
    <sheetView workbookViewId="0">
      <selection activeCell="L14" sqref="L14"/>
    </sheetView>
  </sheetViews>
  <sheetFormatPr defaultColWidth="9" defaultRowHeight="13.8"/>
  <cols>
    <col min="2" max="2" width="10.69921875" customWidth="1"/>
    <col min="7" max="7" width="11.59765625" customWidth="1"/>
    <col min="8" max="8" width="9.8984375" customWidth="1"/>
  </cols>
  <sheetData>
    <row r="1" spans="1:8" ht="15.6">
      <c r="A1" s="8" t="s">
        <v>146</v>
      </c>
      <c r="B1" s="8" t="s">
        <v>18</v>
      </c>
      <c r="C1" s="9" t="s">
        <v>19</v>
      </c>
      <c r="D1" s="10" t="s">
        <v>20</v>
      </c>
      <c r="E1" s="11" t="s">
        <v>21</v>
      </c>
      <c r="F1" s="10" t="s">
        <v>22</v>
      </c>
      <c r="G1" s="10" t="s">
        <v>23</v>
      </c>
      <c r="H1" s="12" t="s">
        <v>147</v>
      </c>
    </row>
    <row r="2" spans="1:8" ht="14.4">
      <c r="A2" s="13">
        <v>1</v>
      </c>
      <c r="B2" s="14">
        <v>43896</v>
      </c>
      <c r="C2" s="15" t="s">
        <v>24</v>
      </c>
      <c r="D2" s="16" t="s">
        <v>25</v>
      </c>
      <c r="E2" s="17" t="s">
        <v>29</v>
      </c>
      <c r="F2" s="16">
        <v>13</v>
      </c>
      <c r="G2" s="18">
        <v>147000</v>
      </c>
      <c r="H2">
        <f ca="1">RAND()</f>
        <v>0.22105456409729174</v>
      </c>
    </row>
    <row r="3" spans="1:8" ht="14.4">
      <c r="A3" s="19">
        <v>2</v>
      </c>
      <c r="B3" s="20">
        <v>43896</v>
      </c>
      <c r="C3" s="21" t="s">
        <v>24</v>
      </c>
      <c r="D3" s="22" t="s">
        <v>25</v>
      </c>
      <c r="E3" s="23" t="s">
        <v>33</v>
      </c>
      <c r="F3" s="22">
        <v>98</v>
      </c>
      <c r="G3" s="24">
        <v>73500</v>
      </c>
      <c r="H3">
        <f t="shared" ref="H3:H28" ca="1" si="0">RAND()</f>
        <v>0.55615511456682687</v>
      </c>
    </row>
    <row r="4" spans="1:8" ht="14.4">
      <c r="A4" s="13">
        <v>3</v>
      </c>
      <c r="B4" s="14">
        <v>43896</v>
      </c>
      <c r="C4" s="15" t="s">
        <v>24</v>
      </c>
      <c r="D4" s="16" t="s">
        <v>25</v>
      </c>
      <c r="E4" s="17" t="s">
        <v>33</v>
      </c>
      <c r="F4" s="16">
        <v>49</v>
      </c>
      <c r="G4" s="18">
        <v>114000</v>
      </c>
      <c r="H4">
        <f t="shared" ca="1" si="0"/>
        <v>0.24727340887658422</v>
      </c>
    </row>
    <row r="5" spans="1:8" ht="14.4">
      <c r="A5" s="19">
        <v>4</v>
      </c>
      <c r="B5" s="20">
        <v>43896</v>
      </c>
      <c r="C5" s="21" t="s">
        <v>24</v>
      </c>
      <c r="D5" s="22" t="s">
        <v>25</v>
      </c>
      <c r="E5" s="23" t="s">
        <v>33</v>
      </c>
      <c r="F5" s="22">
        <v>76</v>
      </c>
      <c r="G5" s="25">
        <v>49500</v>
      </c>
      <c r="H5">
        <f t="shared" ca="1" si="0"/>
        <v>8.7730069179702386E-2</v>
      </c>
    </row>
    <row r="6" spans="1:8" ht="14.4">
      <c r="A6" s="13">
        <v>5</v>
      </c>
      <c r="B6" s="14">
        <v>43896</v>
      </c>
      <c r="C6" s="15" t="s">
        <v>24</v>
      </c>
      <c r="D6" s="16" t="s">
        <v>25</v>
      </c>
      <c r="E6" s="17" t="s">
        <v>33</v>
      </c>
      <c r="F6" s="26">
        <v>33</v>
      </c>
      <c r="G6" s="27">
        <v>265000</v>
      </c>
      <c r="H6">
        <f t="shared" ca="1" si="0"/>
        <v>0.61454576329837018</v>
      </c>
    </row>
    <row r="7" spans="1:8" ht="14.4">
      <c r="A7" s="19">
        <v>6</v>
      </c>
      <c r="B7" s="20">
        <v>43896</v>
      </c>
      <c r="C7" s="21" t="s">
        <v>24</v>
      </c>
      <c r="D7" s="22" t="s">
        <v>25</v>
      </c>
      <c r="E7" s="23" t="s">
        <v>26</v>
      </c>
      <c r="F7" s="22">
        <v>53</v>
      </c>
      <c r="G7" s="24">
        <v>235000</v>
      </c>
      <c r="H7">
        <f t="shared" ca="1" si="0"/>
        <v>0.27926305951348707</v>
      </c>
    </row>
    <row r="8" spans="1:8" ht="14.4">
      <c r="A8" s="13">
        <v>7</v>
      </c>
      <c r="B8" s="14">
        <v>43896</v>
      </c>
      <c r="C8" s="15" t="s">
        <v>24</v>
      </c>
      <c r="D8" s="16" t="s">
        <v>25</v>
      </c>
      <c r="E8" s="17" t="s">
        <v>26</v>
      </c>
      <c r="F8" s="16">
        <v>47</v>
      </c>
      <c r="G8" s="18">
        <v>5000</v>
      </c>
      <c r="H8">
        <f t="shared" ca="1" si="0"/>
        <v>0.67924597994232649</v>
      </c>
    </row>
    <row r="9" spans="1:8" ht="14.4">
      <c r="A9" s="19">
        <v>8</v>
      </c>
      <c r="B9" s="20">
        <v>43896</v>
      </c>
      <c r="C9" s="21" t="s">
        <v>24</v>
      </c>
      <c r="D9" s="22" t="s">
        <v>25</v>
      </c>
      <c r="E9" s="23" t="s">
        <v>26</v>
      </c>
      <c r="F9" s="22">
        <v>1</v>
      </c>
      <c r="G9" s="24">
        <v>215000</v>
      </c>
      <c r="H9">
        <f t="shared" ca="1" si="0"/>
        <v>0.50677137927614357</v>
      </c>
    </row>
    <row r="10" spans="1:8" ht="14.4">
      <c r="A10" s="13">
        <v>9</v>
      </c>
      <c r="B10" s="14">
        <v>43896</v>
      </c>
      <c r="C10" s="15" t="s">
        <v>24</v>
      </c>
      <c r="D10" s="16" t="s">
        <v>31</v>
      </c>
      <c r="E10" s="17" t="s">
        <v>26</v>
      </c>
      <c r="F10" s="16">
        <v>43</v>
      </c>
      <c r="G10" s="18">
        <v>170000</v>
      </c>
      <c r="H10">
        <f t="shared" ca="1" si="0"/>
        <v>0.6924356801090914</v>
      </c>
    </row>
    <row r="11" spans="1:8" ht="14.4">
      <c r="A11" s="19">
        <v>10</v>
      </c>
      <c r="B11" s="20">
        <v>43896</v>
      </c>
      <c r="C11" s="21" t="s">
        <v>24</v>
      </c>
      <c r="D11" s="22" t="s">
        <v>31</v>
      </c>
      <c r="E11" s="23" t="s">
        <v>26</v>
      </c>
      <c r="F11" s="22">
        <v>34</v>
      </c>
      <c r="G11" s="24">
        <v>13500</v>
      </c>
      <c r="H11">
        <f t="shared" ca="1" si="0"/>
        <v>0.73709958266447673</v>
      </c>
    </row>
    <row r="12" spans="1:8" ht="14.4">
      <c r="A12" s="13">
        <v>11</v>
      </c>
      <c r="B12" s="14">
        <v>43896</v>
      </c>
      <c r="C12" s="15" t="s">
        <v>24</v>
      </c>
      <c r="D12" s="16" t="s">
        <v>31</v>
      </c>
      <c r="E12" s="17" t="s">
        <v>28</v>
      </c>
      <c r="F12" s="16">
        <v>27</v>
      </c>
      <c r="G12" s="18">
        <v>34500</v>
      </c>
      <c r="H12">
        <f t="shared" ca="1" si="0"/>
        <v>0.21895087589313189</v>
      </c>
    </row>
    <row r="13" spans="1:8" ht="14.4">
      <c r="A13" s="19">
        <v>12</v>
      </c>
      <c r="B13" s="20">
        <v>43896</v>
      </c>
      <c r="C13" s="21" t="s">
        <v>24</v>
      </c>
      <c r="D13" s="22" t="s">
        <v>31</v>
      </c>
      <c r="E13" s="23" t="s">
        <v>28</v>
      </c>
      <c r="F13" s="22">
        <v>69</v>
      </c>
      <c r="G13" s="24">
        <v>12000</v>
      </c>
      <c r="H13">
        <f t="shared" ca="1" si="0"/>
        <v>0.25893677847604002</v>
      </c>
    </row>
    <row r="14" spans="1:8" ht="14.4">
      <c r="A14" s="13">
        <v>13</v>
      </c>
      <c r="B14" s="14">
        <v>44237</v>
      </c>
      <c r="C14" s="15" t="s">
        <v>24</v>
      </c>
      <c r="D14" s="16" t="s">
        <v>31</v>
      </c>
      <c r="E14" s="17" t="s">
        <v>28</v>
      </c>
      <c r="F14" s="16">
        <v>24</v>
      </c>
      <c r="G14" s="18">
        <v>22400</v>
      </c>
      <c r="H14">
        <f t="shared" ca="1" si="0"/>
        <v>0.74444377023984265</v>
      </c>
    </row>
    <row r="15" spans="1:8" ht="14.4">
      <c r="A15" s="19">
        <v>14</v>
      </c>
      <c r="B15" s="20">
        <v>44237</v>
      </c>
      <c r="C15" s="21" t="s">
        <v>24</v>
      </c>
      <c r="D15" s="22" t="s">
        <v>31</v>
      </c>
      <c r="E15" s="23" t="s">
        <v>29</v>
      </c>
      <c r="F15" s="22">
        <v>28</v>
      </c>
      <c r="G15" s="24">
        <v>36000</v>
      </c>
      <c r="H15">
        <f t="shared" ca="1" si="0"/>
        <v>0.11504109092607695</v>
      </c>
    </row>
    <row r="16" spans="1:8" ht="14.4">
      <c r="A16" s="13">
        <v>15</v>
      </c>
      <c r="B16" s="14">
        <v>44237</v>
      </c>
      <c r="C16" s="15" t="s">
        <v>24</v>
      </c>
      <c r="D16" s="16" t="s">
        <v>31</v>
      </c>
      <c r="E16" s="17" t="s">
        <v>29</v>
      </c>
      <c r="F16" s="16">
        <v>45</v>
      </c>
      <c r="G16" s="18">
        <v>16000</v>
      </c>
      <c r="H16">
        <f t="shared" ca="1" si="0"/>
        <v>0.40917977257880755</v>
      </c>
    </row>
    <row r="17" spans="1:8" ht="14.4">
      <c r="A17" s="19">
        <v>16</v>
      </c>
      <c r="B17" s="20">
        <v>44237</v>
      </c>
      <c r="C17" s="21" t="s">
        <v>24</v>
      </c>
      <c r="D17" s="22" t="s">
        <v>30</v>
      </c>
      <c r="E17" s="23" t="s">
        <v>29</v>
      </c>
      <c r="F17" s="22">
        <v>20</v>
      </c>
      <c r="G17" s="24">
        <v>54400</v>
      </c>
      <c r="H17">
        <f t="shared" ca="1" si="0"/>
        <v>0.70210582110305852</v>
      </c>
    </row>
    <row r="18" spans="1:8" ht="14.4">
      <c r="A18" s="13">
        <v>17</v>
      </c>
      <c r="B18" s="14">
        <v>44237</v>
      </c>
      <c r="C18" s="15" t="s">
        <v>24</v>
      </c>
      <c r="D18" s="16" t="s">
        <v>30</v>
      </c>
      <c r="E18" s="17" t="s">
        <v>29</v>
      </c>
      <c r="F18" s="16">
        <v>68</v>
      </c>
      <c r="G18" s="18">
        <v>115500</v>
      </c>
      <c r="H18">
        <f t="shared" ca="1" si="0"/>
        <v>0.10070330904555036</v>
      </c>
    </row>
    <row r="19" spans="1:8" ht="14.4">
      <c r="A19" s="19">
        <v>18</v>
      </c>
      <c r="B19" s="20">
        <v>44237</v>
      </c>
      <c r="C19" s="21" t="s">
        <v>24</v>
      </c>
      <c r="D19" s="22" t="s">
        <v>30</v>
      </c>
      <c r="E19" s="23" t="s">
        <v>33</v>
      </c>
      <c r="F19" s="22">
        <v>77</v>
      </c>
      <c r="G19" s="24">
        <v>205000</v>
      </c>
      <c r="H19">
        <f t="shared" ca="1" si="0"/>
        <v>0.38501988505288276</v>
      </c>
    </row>
    <row r="20" spans="1:8" ht="14.4">
      <c r="A20" s="13">
        <v>19</v>
      </c>
      <c r="B20" s="14">
        <v>44237</v>
      </c>
      <c r="C20" s="15" t="s">
        <v>24</v>
      </c>
      <c r="D20" s="16" t="s">
        <v>30</v>
      </c>
      <c r="E20" s="17" t="s">
        <v>26</v>
      </c>
      <c r="F20" s="16">
        <v>41</v>
      </c>
      <c r="G20" s="18">
        <v>78000</v>
      </c>
      <c r="H20">
        <f t="shared" ca="1" si="0"/>
        <v>0.97569015569993478</v>
      </c>
    </row>
    <row r="21" spans="1:8" ht="14.4">
      <c r="A21" s="19">
        <v>20</v>
      </c>
      <c r="B21" s="20">
        <v>44237</v>
      </c>
      <c r="C21" s="21" t="s">
        <v>24</v>
      </c>
      <c r="D21" s="22" t="s">
        <v>30</v>
      </c>
      <c r="E21" s="23" t="s">
        <v>33</v>
      </c>
      <c r="F21" s="22">
        <v>52</v>
      </c>
      <c r="G21" s="24">
        <v>270000</v>
      </c>
      <c r="H21">
        <f t="shared" ca="1" si="0"/>
        <v>0.20932044305947128</v>
      </c>
    </row>
    <row r="22" spans="1:8" ht="14.4">
      <c r="A22" s="13">
        <v>21</v>
      </c>
      <c r="B22" s="14">
        <v>44237</v>
      </c>
      <c r="C22" s="15" t="s">
        <v>24</v>
      </c>
      <c r="D22" s="16" t="s">
        <v>30</v>
      </c>
      <c r="E22" s="17" t="s">
        <v>26</v>
      </c>
      <c r="F22" s="16">
        <v>54</v>
      </c>
      <c r="G22" s="18">
        <v>60000</v>
      </c>
      <c r="H22">
        <f t="shared" ca="1" si="0"/>
        <v>7.4027824755831251E-2</v>
      </c>
    </row>
    <row r="23" spans="1:8" ht="14.4">
      <c r="A23" s="19">
        <v>22</v>
      </c>
      <c r="B23" s="20">
        <v>44237</v>
      </c>
      <c r="C23" s="21" t="s">
        <v>24</v>
      </c>
      <c r="D23" s="22" t="s">
        <v>30</v>
      </c>
      <c r="E23" s="23" t="s">
        <v>33</v>
      </c>
      <c r="F23" s="22">
        <v>40</v>
      </c>
      <c r="G23" s="24">
        <v>32500</v>
      </c>
      <c r="H23">
        <f t="shared" ca="1" si="0"/>
        <v>0.67414911189117388</v>
      </c>
    </row>
    <row r="24" spans="1:8" ht="14.4">
      <c r="A24" s="13">
        <v>23</v>
      </c>
      <c r="B24" s="14">
        <v>44237</v>
      </c>
      <c r="C24" s="15" t="s">
        <v>24</v>
      </c>
      <c r="D24" s="16" t="s">
        <v>30</v>
      </c>
      <c r="E24" s="17" t="s">
        <v>28</v>
      </c>
      <c r="F24" s="16">
        <v>65</v>
      </c>
      <c r="G24" s="18">
        <v>2500</v>
      </c>
      <c r="H24">
        <f t="shared" ca="1" si="0"/>
        <v>0.7599920648639229</v>
      </c>
    </row>
    <row r="25" spans="1:8" ht="14.4">
      <c r="A25" s="19">
        <v>24</v>
      </c>
      <c r="B25" s="20">
        <v>44237</v>
      </c>
      <c r="C25" s="21" t="s">
        <v>24</v>
      </c>
      <c r="D25" s="22" t="s">
        <v>27</v>
      </c>
      <c r="E25" s="23" t="s">
        <v>28</v>
      </c>
      <c r="F25" s="22">
        <v>5</v>
      </c>
      <c r="G25" s="24">
        <v>114400</v>
      </c>
      <c r="H25">
        <f t="shared" ca="1" si="0"/>
        <v>0.74044750007688831</v>
      </c>
    </row>
    <row r="26" spans="1:8" ht="14.4">
      <c r="A26" s="13">
        <v>25</v>
      </c>
      <c r="B26" s="14">
        <v>44237</v>
      </c>
      <c r="C26" s="15" t="s">
        <v>24</v>
      </c>
      <c r="D26" s="16" t="s">
        <v>27</v>
      </c>
      <c r="E26" s="17" t="s">
        <v>32</v>
      </c>
      <c r="F26" s="16">
        <v>52</v>
      </c>
      <c r="G26" s="18">
        <v>66000</v>
      </c>
      <c r="H26">
        <f t="shared" ca="1" si="0"/>
        <v>0.72827953333364026</v>
      </c>
    </row>
    <row r="27" spans="1:8" ht="14.4">
      <c r="A27" s="19">
        <v>26</v>
      </c>
      <c r="B27" s="20">
        <v>44237</v>
      </c>
      <c r="C27" s="21" t="s">
        <v>24</v>
      </c>
      <c r="D27" s="22" t="s">
        <v>27</v>
      </c>
      <c r="E27" s="23" t="s">
        <v>32</v>
      </c>
      <c r="F27" s="22">
        <v>30</v>
      </c>
      <c r="G27" s="24">
        <v>132000</v>
      </c>
      <c r="H27">
        <f t="shared" ca="1" si="0"/>
        <v>0.92652538624845315</v>
      </c>
    </row>
    <row r="28" spans="1:8" ht="14.4">
      <c r="A28" s="13">
        <v>27</v>
      </c>
      <c r="B28" s="14">
        <v>44237</v>
      </c>
      <c r="C28" s="15" t="s">
        <v>24</v>
      </c>
      <c r="D28" s="16" t="s">
        <v>27</v>
      </c>
      <c r="E28" s="17" t="s">
        <v>32</v>
      </c>
      <c r="F28" s="16">
        <v>60</v>
      </c>
      <c r="G28" s="18">
        <v>15400</v>
      </c>
      <c r="H28">
        <f t="shared" ca="1" si="0"/>
        <v>0.51113451012260125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0"/>
  <sheetViews>
    <sheetView showGridLines="0" tabSelected="1" topLeftCell="A10" workbookViewId="0">
      <selection sqref="A1:N26"/>
    </sheetView>
  </sheetViews>
  <sheetFormatPr defaultColWidth="11" defaultRowHeight="21" customHeight="1"/>
  <cols>
    <col min="1" max="16384" width="11" style="4"/>
  </cols>
  <sheetData>
    <row r="1" spans="1:16" ht="21" customHeight="1">
      <c r="A1" s="1" t="s">
        <v>109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  <c r="N1" s="1" t="s">
        <v>123</v>
      </c>
      <c r="O1" s="1" t="s">
        <v>124</v>
      </c>
      <c r="P1" s="7" t="s">
        <v>148</v>
      </c>
    </row>
    <row r="2" spans="1:16" ht="21" customHeight="1">
      <c r="A2" s="5">
        <v>11003</v>
      </c>
      <c r="B2" s="6">
        <v>2000</v>
      </c>
      <c r="C2" s="6">
        <v>4000</v>
      </c>
      <c r="D2" s="6">
        <v>1450</v>
      </c>
      <c r="E2" s="6">
        <v>300</v>
      </c>
      <c r="F2" s="6">
        <v>27</v>
      </c>
      <c r="G2" s="6">
        <v>1</v>
      </c>
      <c r="H2" s="6">
        <v>2</v>
      </c>
      <c r="I2" s="6">
        <v>3</v>
      </c>
      <c r="J2" s="6">
        <v>7783</v>
      </c>
      <c r="K2" s="6">
        <v>-20</v>
      </c>
      <c r="L2" s="6">
        <v>33</v>
      </c>
      <c r="M2" s="5">
        <v>594.27</v>
      </c>
      <c r="N2" s="5">
        <v>37.14</v>
      </c>
      <c r="O2" s="5">
        <v>7098.59</v>
      </c>
      <c r="P2" s="74">
        <v>1</v>
      </c>
    </row>
    <row r="3" spans="1:16" ht="21" customHeight="1">
      <c r="A3" s="1" t="s">
        <v>109</v>
      </c>
      <c r="B3" s="1" t="s">
        <v>111</v>
      </c>
      <c r="C3" s="1" t="s">
        <v>112</v>
      </c>
      <c r="D3" s="1" t="s">
        <v>113</v>
      </c>
      <c r="E3" s="1" t="s">
        <v>114</v>
      </c>
      <c r="F3" s="1" t="s">
        <v>115</v>
      </c>
      <c r="G3" s="1" t="s">
        <v>116</v>
      </c>
      <c r="H3" s="1" t="s">
        <v>117</v>
      </c>
      <c r="I3" s="1" t="s">
        <v>118</v>
      </c>
      <c r="J3" s="1" t="s">
        <v>119</v>
      </c>
      <c r="K3" s="1" t="s">
        <v>120</v>
      </c>
      <c r="L3" s="1" t="s">
        <v>121</v>
      </c>
      <c r="M3" s="1" t="s">
        <v>122</v>
      </c>
      <c r="N3" s="1" t="s">
        <v>123</v>
      </c>
      <c r="O3" s="1" t="s">
        <v>124</v>
      </c>
      <c r="P3" s="74">
        <v>1</v>
      </c>
    </row>
    <row r="4" spans="1:16" ht="21" customHeight="1">
      <c r="A4" s="5">
        <v>11004</v>
      </c>
      <c r="B4" s="6">
        <v>2000</v>
      </c>
      <c r="C4" s="6">
        <v>4000</v>
      </c>
      <c r="D4" s="6">
        <v>1450</v>
      </c>
      <c r="E4" s="6">
        <v>300</v>
      </c>
      <c r="F4" s="6">
        <v>11</v>
      </c>
      <c r="G4" s="6">
        <v>10</v>
      </c>
      <c r="H4" s="6">
        <v>8</v>
      </c>
      <c r="I4" s="6">
        <v>5</v>
      </c>
      <c r="J4" s="6">
        <v>7784</v>
      </c>
      <c r="K4" s="6">
        <v>-18</v>
      </c>
      <c r="L4" s="6">
        <v>30</v>
      </c>
      <c r="M4" s="5">
        <v>595.27</v>
      </c>
      <c r="N4" s="5">
        <v>38.14</v>
      </c>
      <c r="O4" s="5">
        <v>7102.59</v>
      </c>
      <c r="P4" s="74">
        <v>2</v>
      </c>
    </row>
    <row r="5" spans="1:16" ht="21" customHeight="1">
      <c r="A5" s="1" t="s">
        <v>109</v>
      </c>
      <c r="B5" s="1" t="s">
        <v>111</v>
      </c>
      <c r="C5" s="1" t="s">
        <v>112</v>
      </c>
      <c r="D5" s="1" t="s">
        <v>113</v>
      </c>
      <c r="E5" s="1" t="s">
        <v>114</v>
      </c>
      <c r="F5" s="1" t="s">
        <v>115</v>
      </c>
      <c r="G5" s="1" t="s">
        <v>116</v>
      </c>
      <c r="H5" s="1" t="s">
        <v>117</v>
      </c>
      <c r="I5" s="1" t="s">
        <v>118</v>
      </c>
      <c r="J5" s="1" t="s">
        <v>119</v>
      </c>
      <c r="K5" s="1" t="s">
        <v>120</v>
      </c>
      <c r="L5" s="1" t="s">
        <v>121</v>
      </c>
      <c r="M5" s="1" t="s">
        <v>122</v>
      </c>
      <c r="N5" s="1" t="s">
        <v>123</v>
      </c>
      <c r="O5" s="1" t="s">
        <v>124</v>
      </c>
      <c r="P5" s="74">
        <v>2</v>
      </c>
    </row>
    <row r="6" spans="1:16" ht="21" customHeight="1">
      <c r="A6" s="5">
        <v>11005</v>
      </c>
      <c r="B6" s="6">
        <v>2000</v>
      </c>
      <c r="C6" s="6">
        <v>4000</v>
      </c>
      <c r="D6" s="6">
        <v>1450</v>
      </c>
      <c r="E6" s="6">
        <v>300</v>
      </c>
      <c r="F6" s="6">
        <v>10</v>
      </c>
      <c r="G6" s="6">
        <v>3</v>
      </c>
      <c r="H6" s="6">
        <v>10</v>
      </c>
      <c r="I6" s="6">
        <v>9</v>
      </c>
      <c r="J6" s="6">
        <v>7782</v>
      </c>
      <c r="K6" s="6">
        <v>-13</v>
      </c>
      <c r="L6" s="6">
        <v>24</v>
      </c>
      <c r="M6" s="5">
        <v>596.27</v>
      </c>
      <c r="N6" s="5">
        <v>39.14</v>
      </c>
      <c r="O6" s="5">
        <v>7109.59</v>
      </c>
      <c r="P6" s="74">
        <v>3</v>
      </c>
    </row>
    <row r="7" spans="1:16" ht="21" customHeight="1">
      <c r="A7" s="1" t="s">
        <v>109</v>
      </c>
      <c r="B7" s="1" t="s">
        <v>111</v>
      </c>
      <c r="C7" s="1" t="s">
        <v>112</v>
      </c>
      <c r="D7" s="1" t="s">
        <v>113</v>
      </c>
      <c r="E7" s="1" t="s">
        <v>114</v>
      </c>
      <c r="F7" s="1" t="s">
        <v>115</v>
      </c>
      <c r="G7" s="1" t="s">
        <v>116</v>
      </c>
      <c r="H7" s="1" t="s">
        <v>117</v>
      </c>
      <c r="I7" s="1" t="s">
        <v>118</v>
      </c>
      <c r="J7" s="1" t="s">
        <v>119</v>
      </c>
      <c r="K7" s="1" t="s">
        <v>120</v>
      </c>
      <c r="L7" s="1" t="s">
        <v>121</v>
      </c>
      <c r="M7" s="1" t="s">
        <v>122</v>
      </c>
      <c r="N7" s="1" t="s">
        <v>123</v>
      </c>
      <c r="O7" s="1" t="s">
        <v>124</v>
      </c>
      <c r="P7" s="74">
        <v>3</v>
      </c>
    </row>
    <row r="8" spans="1:16" ht="21" customHeight="1">
      <c r="A8" s="5">
        <v>11006</v>
      </c>
      <c r="B8" s="6">
        <v>2000</v>
      </c>
      <c r="C8" s="6">
        <v>4000</v>
      </c>
      <c r="D8" s="6">
        <v>1450</v>
      </c>
      <c r="E8" s="6">
        <v>300</v>
      </c>
      <c r="F8" s="6">
        <v>41</v>
      </c>
      <c r="G8" s="6">
        <v>6</v>
      </c>
      <c r="H8" s="6">
        <v>5</v>
      </c>
      <c r="I8" s="6">
        <v>7</v>
      </c>
      <c r="J8" s="6">
        <v>7809</v>
      </c>
      <c r="K8" s="6">
        <v>-33</v>
      </c>
      <c r="L8" s="6">
        <v>20</v>
      </c>
      <c r="M8" s="5">
        <v>597.27</v>
      </c>
      <c r="N8" s="5">
        <v>40.14</v>
      </c>
      <c r="O8" s="5">
        <v>7118.59</v>
      </c>
      <c r="P8" s="74">
        <v>4</v>
      </c>
    </row>
    <row r="9" spans="1:16" ht="21" customHeight="1">
      <c r="A9" s="1" t="s">
        <v>109</v>
      </c>
      <c r="B9" s="1" t="s">
        <v>111</v>
      </c>
      <c r="C9" s="1" t="s">
        <v>112</v>
      </c>
      <c r="D9" s="1" t="s">
        <v>113</v>
      </c>
      <c r="E9" s="1" t="s">
        <v>114</v>
      </c>
      <c r="F9" s="1" t="s">
        <v>115</v>
      </c>
      <c r="G9" s="1" t="s">
        <v>116</v>
      </c>
      <c r="H9" s="1" t="s">
        <v>117</v>
      </c>
      <c r="I9" s="1" t="s">
        <v>118</v>
      </c>
      <c r="J9" s="1" t="s">
        <v>119</v>
      </c>
      <c r="K9" s="1" t="s">
        <v>120</v>
      </c>
      <c r="L9" s="1" t="s">
        <v>121</v>
      </c>
      <c r="M9" s="1" t="s">
        <v>122</v>
      </c>
      <c r="N9" s="1" t="s">
        <v>123</v>
      </c>
      <c r="O9" s="1" t="s">
        <v>124</v>
      </c>
      <c r="P9" s="74">
        <v>4</v>
      </c>
    </row>
    <row r="10" spans="1:16" ht="21" customHeight="1">
      <c r="A10" s="5">
        <v>11007</v>
      </c>
      <c r="B10" s="6">
        <v>2000</v>
      </c>
      <c r="C10" s="6">
        <v>4000</v>
      </c>
      <c r="D10" s="6">
        <v>1450</v>
      </c>
      <c r="E10" s="6">
        <v>300</v>
      </c>
      <c r="F10" s="6">
        <v>9</v>
      </c>
      <c r="G10" s="6">
        <v>4</v>
      </c>
      <c r="H10" s="6">
        <v>5</v>
      </c>
      <c r="I10" s="6">
        <v>1</v>
      </c>
      <c r="J10" s="6">
        <v>7769</v>
      </c>
      <c r="K10" s="6">
        <v>-27</v>
      </c>
      <c r="L10" s="6">
        <v>9</v>
      </c>
      <c r="M10" s="5">
        <v>598.27</v>
      </c>
      <c r="N10" s="5">
        <v>41.14</v>
      </c>
      <c r="O10" s="5">
        <v>7093.59</v>
      </c>
      <c r="P10" s="74">
        <v>5</v>
      </c>
    </row>
    <row r="11" spans="1:16" ht="21" customHeight="1">
      <c r="A11" s="1" t="s">
        <v>109</v>
      </c>
      <c r="B11" s="1" t="s">
        <v>111</v>
      </c>
      <c r="C11" s="1" t="s">
        <v>112</v>
      </c>
      <c r="D11" s="1" t="s">
        <v>113</v>
      </c>
      <c r="E11" s="1" t="s">
        <v>114</v>
      </c>
      <c r="F11" s="1" t="s">
        <v>115</v>
      </c>
      <c r="G11" s="1" t="s">
        <v>116</v>
      </c>
      <c r="H11" s="1" t="s">
        <v>117</v>
      </c>
      <c r="I11" s="1" t="s">
        <v>118</v>
      </c>
      <c r="J11" s="1" t="s">
        <v>119</v>
      </c>
      <c r="K11" s="1" t="s">
        <v>120</v>
      </c>
      <c r="L11" s="1" t="s">
        <v>121</v>
      </c>
      <c r="M11" s="1" t="s">
        <v>122</v>
      </c>
      <c r="N11" s="1" t="s">
        <v>123</v>
      </c>
      <c r="O11" s="1" t="s">
        <v>124</v>
      </c>
      <c r="P11" s="74">
        <v>5</v>
      </c>
    </row>
    <row r="12" spans="1:16" ht="21" customHeight="1">
      <c r="A12" s="5">
        <v>11008</v>
      </c>
      <c r="B12" s="6">
        <v>2000</v>
      </c>
      <c r="C12" s="6">
        <v>4000</v>
      </c>
      <c r="D12" s="6">
        <v>1450</v>
      </c>
      <c r="E12" s="6">
        <v>300</v>
      </c>
      <c r="F12" s="6">
        <v>18</v>
      </c>
      <c r="G12" s="6">
        <v>9</v>
      </c>
      <c r="H12" s="6">
        <v>3</v>
      </c>
      <c r="I12" s="6">
        <v>10</v>
      </c>
      <c r="J12" s="6">
        <v>7790</v>
      </c>
      <c r="K12" s="6">
        <v>-21</v>
      </c>
      <c r="L12" s="6">
        <v>40</v>
      </c>
      <c r="M12" s="5">
        <v>599.27</v>
      </c>
      <c r="N12" s="5">
        <v>42.14</v>
      </c>
      <c r="O12" s="5">
        <v>7087.59</v>
      </c>
      <c r="P12" s="74">
        <v>6</v>
      </c>
    </row>
    <row r="13" spans="1:16" ht="21" customHeight="1">
      <c r="A13" s="1" t="s">
        <v>109</v>
      </c>
      <c r="B13" s="1" t="s">
        <v>111</v>
      </c>
      <c r="C13" s="1" t="s">
        <v>112</v>
      </c>
      <c r="D13" s="1" t="s">
        <v>113</v>
      </c>
      <c r="E13" s="1" t="s">
        <v>114</v>
      </c>
      <c r="F13" s="1" t="s">
        <v>115</v>
      </c>
      <c r="G13" s="1" t="s">
        <v>116</v>
      </c>
      <c r="H13" s="1" t="s">
        <v>117</v>
      </c>
      <c r="I13" s="1" t="s">
        <v>118</v>
      </c>
      <c r="J13" s="1" t="s">
        <v>119</v>
      </c>
      <c r="K13" s="1" t="s">
        <v>120</v>
      </c>
      <c r="L13" s="1" t="s">
        <v>121</v>
      </c>
      <c r="M13" s="1" t="s">
        <v>122</v>
      </c>
      <c r="N13" s="1" t="s">
        <v>123</v>
      </c>
      <c r="O13" s="1" t="s">
        <v>124</v>
      </c>
      <c r="P13" s="74">
        <v>6</v>
      </c>
    </row>
    <row r="14" spans="1:16" ht="21" customHeight="1">
      <c r="A14" s="5">
        <v>11009</v>
      </c>
      <c r="B14" s="6">
        <v>3000</v>
      </c>
      <c r="C14" s="6">
        <v>4000</v>
      </c>
      <c r="D14" s="6">
        <v>1450</v>
      </c>
      <c r="E14" s="6">
        <v>300</v>
      </c>
      <c r="F14" s="6">
        <v>14</v>
      </c>
      <c r="G14" s="6">
        <v>4</v>
      </c>
      <c r="H14" s="6">
        <v>3</v>
      </c>
      <c r="I14" s="6">
        <v>2</v>
      </c>
      <c r="J14" s="6">
        <v>8773</v>
      </c>
      <c r="K14" s="6">
        <v>-7</v>
      </c>
      <c r="L14" s="6">
        <v>19</v>
      </c>
      <c r="M14" s="5">
        <v>600.27</v>
      </c>
      <c r="N14" s="5">
        <v>43.14</v>
      </c>
      <c r="O14" s="5">
        <v>8103.59</v>
      </c>
      <c r="P14" s="74">
        <v>7</v>
      </c>
    </row>
    <row r="15" spans="1:16" ht="21" customHeight="1">
      <c r="A15" s="1" t="s">
        <v>109</v>
      </c>
      <c r="B15" s="1" t="s">
        <v>111</v>
      </c>
      <c r="C15" s="1" t="s">
        <v>112</v>
      </c>
      <c r="D15" s="1" t="s">
        <v>113</v>
      </c>
      <c r="E15" s="1" t="s">
        <v>114</v>
      </c>
      <c r="F15" s="1" t="s">
        <v>115</v>
      </c>
      <c r="G15" s="1" t="s">
        <v>116</v>
      </c>
      <c r="H15" s="1" t="s">
        <v>117</v>
      </c>
      <c r="I15" s="1" t="s">
        <v>118</v>
      </c>
      <c r="J15" s="1" t="s">
        <v>119</v>
      </c>
      <c r="K15" s="1" t="s">
        <v>120</v>
      </c>
      <c r="L15" s="1" t="s">
        <v>121</v>
      </c>
      <c r="M15" s="1" t="s">
        <v>122</v>
      </c>
      <c r="N15" s="1" t="s">
        <v>123</v>
      </c>
      <c r="O15" s="1" t="s">
        <v>124</v>
      </c>
      <c r="P15" s="74">
        <v>7</v>
      </c>
    </row>
    <row r="16" spans="1:16" ht="21" customHeight="1">
      <c r="A16" s="5">
        <v>11010</v>
      </c>
      <c r="B16" s="6">
        <v>3000</v>
      </c>
      <c r="C16" s="6">
        <v>4000</v>
      </c>
      <c r="D16" s="6">
        <v>1450</v>
      </c>
      <c r="E16" s="6">
        <v>300</v>
      </c>
      <c r="F16" s="6">
        <v>39</v>
      </c>
      <c r="G16" s="6">
        <v>3</v>
      </c>
      <c r="H16" s="6">
        <v>4</v>
      </c>
      <c r="I16" s="6">
        <v>9</v>
      </c>
      <c r="J16" s="6">
        <v>8805</v>
      </c>
      <c r="K16" s="6">
        <v>-27</v>
      </c>
      <c r="L16" s="6">
        <v>12</v>
      </c>
      <c r="M16" s="5">
        <v>601.27</v>
      </c>
      <c r="N16" s="5">
        <v>44.14</v>
      </c>
      <c r="O16" s="5">
        <v>8120.59</v>
      </c>
      <c r="P16" s="74">
        <v>8</v>
      </c>
    </row>
    <row r="17" spans="1:16" ht="21" customHeight="1">
      <c r="A17" s="76" t="s">
        <v>109</v>
      </c>
      <c r="B17" s="76" t="s">
        <v>111</v>
      </c>
      <c r="C17" s="76" t="s">
        <v>112</v>
      </c>
      <c r="D17" s="76" t="s">
        <v>113</v>
      </c>
      <c r="E17" s="76" t="s">
        <v>114</v>
      </c>
      <c r="F17" s="76" t="s">
        <v>115</v>
      </c>
      <c r="G17" s="76" t="s">
        <v>116</v>
      </c>
      <c r="H17" s="76" t="s">
        <v>117</v>
      </c>
      <c r="I17" s="76" t="s">
        <v>118</v>
      </c>
      <c r="J17" s="76" t="s">
        <v>119</v>
      </c>
      <c r="K17" s="76" t="s">
        <v>120</v>
      </c>
      <c r="L17" s="76" t="s">
        <v>121</v>
      </c>
      <c r="M17" s="76" t="s">
        <v>122</v>
      </c>
      <c r="N17" s="76" t="s">
        <v>123</v>
      </c>
      <c r="O17" s="76" t="s">
        <v>124</v>
      </c>
      <c r="P17" s="75">
        <v>8</v>
      </c>
    </row>
    <row r="18" spans="1:16" ht="21" customHeight="1">
      <c r="A18" s="5">
        <v>11011</v>
      </c>
      <c r="B18" s="6">
        <v>3000</v>
      </c>
      <c r="C18" s="6">
        <v>4000</v>
      </c>
      <c r="D18" s="6">
        <v>1450</v>
      </c>
      <c r="E18" s="6">
        <v>300</v>
      </c>
      <c r="F18" s="6">
        <v>39</v>
      </c>
      <c r="G18" s="6">
        <v>8</v>
      </c>
      <c r="H18" s="6">
        <v>7</v>
      </c>
      <c r="I18" s="6">
        <v>10</v>
      </c>
      <c r="J18" s="6">
        <v>8814</v>
      </c>
      <c r="K18" s="6">
        <v>-12</v>
      </c>
      <c r="L18" s="6">
        <v>20</v>
      </c>
      <c r="M18" s="5">
        <v>602.27</v>
      </c>
      <c r="N18" s="5">
        <v>45.14</v>
      </c>
      <c r="O18" s="5">
        <v>8134.59</v>
      </c>
      <c r="P18" s="75">
        <v>9</v>
      </c>
    </row>
    <row r="19" spans="1:16" ht="21" customHeight="1">
      <c r="A19" s="1" t="s">
        <v>109</v>
      </c>
      <c r="B19" s="1" t="s">
        <v>111</v>
      </c>
      <c r="C19" s="1" t="s">
        <v>112</v>
      </c>
      <c r="D19" s="1" t="s">
        <v>113</v>
      </c>
      <c r="E19" s="1" t="s">
        <v>114</v>
      </c>
      <c r="F19" s="1" t="s">
        <v>115</v>
      </c>
      <c r="G19" s="1" t="s">
        <v>116</v>
      </c>
      <c r="H19" s="1" t="s">
        <v>117</v>
      </c>
      <c r="I19" s="1" t="s">
        <v>118</v>
      </c>
      <c r="J19" s="1" t="s">
        <v>119</v>
      </c>
      <c r="K19" s="1" t="s">
        <v>120</v>
      </c>
      <c r="L19" s="1" t="s">
        <v>121</v>
      </c>
      <c r="M19" s="1" t="s">
        <v>122</v>
      </c>
      <c r="N19" s="1" t="s">
        <v>123</v>
      </c>
      <c r="O19" s="1" t="s">
        <v>124</v>
      </c>
      <c r="P19" s="75">
        <v>9</v>
      </c>
    </row>
    <row r="20" spans="1:16" ht="21" customHeight="1">
      <c r="A20" s="5">
        <v>11012</v>
      </c>
      <c r="B20" s="6">
        <v>3000</v>
      </c>
      <c r="C20" s="6">
        <v>4000</v>
      </c>
      <c r="D20" s="6">
        <v>1450</v>
      </c>
      <c r="E20" s="6">
        <v>300</v>
      </c>
      <c r="F20" s="6">
        <v>44</v>
      </c>
      <c r="G20" s="6">
        <v>4</v>
      </c>
      <c r="H20" s="6">
        <v>6</v>
      </c>
      <c r="I20" s="6">
        <v>1</v>
      </c>
      <c r="J20" s="6">
        <v>8805</v>
      </c>
      <c r="K20" s="6">
        <v>-25</v>
      </c>
      <c r="L20" s="6">
        <v>33</v>
      </c>
      <c r="M20" s="5">
        <v>603.27</v>
      </c>
      <c r="N20" s="5">
        <v>46.14</v>
      </c>
      <c r="O20" s="5">
        <v>8097.59</v>
      </c>
      <c r="P20" s="75">
        <v>10</v>
      </c>
    </row>
    <row r="21" spans="1:16" ht="21" customHeight="1">
      <c r="A21" s="1" t="s">
        <v>109</v>
      </c>
      <c r="B21" s="1" t="s">
        <v>111</v>
      </c>
      <c r="C21" s="1" t="s">
        <v>112</v>
      </c>
      <c r="D21" s="1" t="s">
        <v>113</v>
      </c>
      <c r="E21" s="1" t="s">
        <v>114</v>
      </c>
      <c r="F21" s="1" t="s">
        <v>115</v>
      </c>
      <c r="G21" s="1" t="s">
        <v>116</v>
      </c>
      <c r="H21" s="1" t="s">
        <v>117</v>
      </c>
      <c r="I21" s="1" t="s">
        <v>118</v>
      </c>
      <c r="J21" s="1" t="s">
        <v>119</v>
      </c>
      <c r="K21" s="1" t="s">
        <v>120</v>
      </c>
      <c r="L21" s="1" t="s">
        <v>121</v>
      </c>
      <c r="M21" s="1" t="s">
        <v>122</v>
      </c>
      <c r="N21" s="1" t="s">
        <v>123</v>
      </c>
      <c r="O21" s="1" t="s">
        <v>124</v>
      </c>
      <c r="P21" s="75">
        <v>10</v>
      </c>
    </row>
    <row r="22" spans="1:16" ht="21" customHeight="1">
      <c r="A22" s="5">
        <v>11013</v>
      </c>
      <c r="B22" s="6">
        <v>3000</v>
      </c>
      <c r="C22" s="6">
        <v>4000</v>
      </c>
      <c r="D22" s="6">
        <v>1450</v>
      </c>
      <c r="E22" s="6">
        <v>300</v>
      </c>
      <c r="F22" s="6">
        <v>48</v>
      </c>
      <c r="G22" s="6">
        <v>5</v>
      </c>
      <c r="H22" s="6">
        <v>8</v>
      </c>
      <c r="I22" s="6">
        <v>6</v>
      </c>
      <c r="J22" s="6">
        <v>8817</v>
      </c>
      <c r="K22" s="6">
        <v>-10</v>
      </c>
      <c r="L22" s="6">
        <v>39</v>
      </c>
      <c r="M22" s="5">
        <v>604.27</v>
      </c>
      <c r="N22" s="5">
        <v>47.14</v>
      </c>
      <c r="O22" s="5">
        <v>8116.59</v>
      </c>
      <c r="P22" s="75">
        <v>11</v>
      </c>
    </row>
    <row r="23" spans="1:16" ht="21" customHeight="1">
      <c r="A23" s="1" t="s">
        <v>109</v>
      </c>
      <c r="B23" s="1" t="s">
        <v>111</v>
      </c>
      <c r="C23" s="1" t="s">
        <v>112</v>
      </c>
      <c r="D23" s="1" t="s">
        <v>113</v>
      </c>
      <c r="E23" s="1" t="s">
        <v>114</v>
      </c>
      <c r="F23" s="1" t="s">
        <v>115</v>
      </c>
      <c r="G23" s="1" t="s">
        <v>116</v>
      </c>
      <c r="H23" s="1" t="s">
        <v>117</v>
      </c>
      <c r="I23" s="1" t="s">
        <v>118</v>
      </c>
      <c r="J23" s="1" t="s">
        <v>119</v>
      </c>
      <c r="K23" s="1" t="s">
        <v>120</v>
      </c>
      <c r="L23" s="1" t="s">
        <v>121</v>
      </c>
      <c r="M23" s="1" t="s">
        <v>122</v>
      </c>
      <c r="N23" s="1" t="s">
        <v>123</v>
      </c>
      <c r="O23" s="1" t="s">
        <v>124</v>
      </c>
      <c r="P23" s="75">
        <v>11</v>
      </c>
    </row>
    <row r="24" spans="1:16" ht="21" customHeight="1">
      <c r="A24" s="5">
        <v>11014</v>
      </c>
      <c r="B24" s="6">
        <v>3000</v>
      </c>
      <c r="C24" s="6">
        <v>4000</v>
      </c>
      <c r="D24" s="6">
        <v>1450</v>
      </c>
      <c r="E24" s="6">
        <v>300</v>
      </c>
      <c r="F24" s="6">
        <v>4</v>
      </c>
      <c r="G24" s="6">
        <v>3</v>
      </c>
      <c r="H24" s="6">
        <v>7</v>
      </c>
      <c r="I24" s="6">
        <v>8</v>
      </c>
      <c r="J24" s="6">
        <v>8772</v>
      </c>
      <c r="K24" s="6">
        <v>-28</v>
      </c>
      <c r="L24" s="6">
        <v>37</v>
      </c>
      <c r="M24" s="5">
        <v>605.27</v>
      </c>
      <c r="N24" s="5">
        <v>48.14</v>
      </c>
      <c r="O24" s="5">
        <v>8053.59</v>
      </c>
      <c r="P24" s="75">
        <v>12</v>
      </c>
    </row>
    <row r="25" spans="1:16" ht="21" customHeight="1">
      <c r="A25" s="1" t="s">
        <v>109</v>
      </c>
      <c r="B25" s="1" t="s">
        <v>111</v>
      </c>
      <c r="C25" s="1" t="s">
        <v>112</v>
      </c>
      <c r="D25" s="1" t="s">
        <v>113</v>
      </c>
      <c r="E25" s="1" t="s">
        <v>114</v>
      </c>
      <c r="F25" s="1" t="s">
        <v>115</v>
      </c>
      <c r="G25" s="1" t="s">
        <v>116</v>
      </c>
      <c r="H25" s="1" t="s">
        <v>117</v>
      </c>
      <c r="I25" s="1" t="s">
        <v>118</v>
      </c>
      <c r="J25" s="1" t="s">
        <v>119</v>
      </c>
      <c r="K25" s="1" t="s">
        <v>120</v>
      </c>
      <c r="L25" s="1" t="s">
        <v>121</v>
      </c>
      <c r="M25" s="1" t="s">
        <v>122</v>
      </c>
      <c r="N25" s="1" t="s">
        <v>123</v>
      </c>
      <c r="O25" s="1" t="s">
        <v>124</v>
      </c>
      <c r="P25" s="75">
        <v>12</v>
      </c>
    </row>
    <row r="26" spans="1:16" ht="21" customHeight="1">
      <c r="A26" s="5">
        <v>11015</v>
      </c>
      <c r="B26" s="6">
        <v>3000</v>
      </c>
      <c r="C26" s="6">
        <v>4000</v>
      </c>
      <c r="D26" s="6">
        <v>1450</v>
      </c>
      <c r="E26" s="6">
        <v>300</v>
      </c>
      <c r="F26" s="6">
        <v>31</v>
      </c>
      <c r="G26" s="6">
        <v>2</v>
      </c>
      <c r="H26" s="6">
        <v>5</v>
      </c>
      <c r="I26" s="6">
        <v>7</v>
      </c>
      <c r="J26" s="6">
        <v>8795</v>
      </c>
      <c r="K26" s="6">
        <v>-10</v>
      </c>
      <c r="L26" s="6">
        <v>24</v>
      </c>
      <c r="M26" s="5">
        <v>606.27</v>
      </c>
      <c r="N26" s="5">
        <v>49.14</v>
      </c>
      <c r="O26" s="5">
        <v>8105.59</v>
      </c>
      <c r="P26" s="75">
        <v>13</v>
      </c>
    </row>
    <row r="27" spans="1:16" ht="21" customHeight="1">
      <c r="A27" s="1" t="s">
        <v>109</v>
      </c>
      <c r="B27" s="1" t="s">
        <v>111</v>
      </c>
      <c r="C27" s="1" t="s">
        <v>112</v>
      </c>
      <c r="D27" s="1" t="s">
        <v>113</v>
      </c>
      <c r="E27" s="1" t="s">
        <v>114</v>
      </c>
      <c r="F27" s="1" t="s">
        <v>115</v>
      </c>
      <c r="G27" s="1" t="s">
        <v>116</v>
      </c>
      <c r="H27" s="1" t="s">
        <v>117</v>
      </c>
      <c r="I27" s="1" t="s">
        <v>118</v>
      </c>
      <c r="J27" s="1" t="s">
        <v>119</v>
      </c>
      <c r="K27" s="1" t="s">
        <v>120</v>
      </c>
      <c r="L27" s="1" t="s">
        <v>121</v>
      </c>
      <c r="M27" s="1" t="s">
        <v>122</v>
      </c>
      <c r="N27" s="1" t="s">
        <v>123</v>
      </c>
      <c r="O27" s="1" t="s">
        <v>124</v>
      </c>
      <c r="P27" s="75">
        <v>13</v>
      </c>
    </row>
    <row r="28" spans="1:16" ht="21" customHeight="1">
      <c r="A28" s="5">
        <v>11016</v>
      </c>
      <c r="B28" s="6">
        <v>3500</v>
      </c>
      <c r="C28" s="6">
        <v>4000</v>
      </c>
      <c r="D28" s="6">
        <v>1450</v>
      </c>
      <c r="E28" s="6">
        <v>300</v>
      </c>
      <c r="F28" s="6">
        <v>37</v>
      </c>
      <c r="G28" s="6">
        <v>8</v>
      </c>
      <c r="H28" s="6">
        <v>1</v>
      </c>
      <c r="I28" s="6">
        <v>4</v>
      </c>
      <c r="J28" s="6">
        <v>9300</v>
      </c>
      <c r="K28" s="6">
        <v>-18</v>
      </c>
      <c r="L28" s="6">
        <v>40</v>
      </c>
      <c r="M28" s="5">
        <v>607.27</v>
      </c>
      <c r="N28" s="5">
        <v>50.14</v>
      </c>
      <c r="O28" s="5">
        <v>8584.59</v>
      </c>
      <c r="P28" s="75">
        <v>14</v>
      </c>
    </row>
    <row r="29" spans="1:16" ht="21" customHeight="1">
      <c r="A29" s="5">
        <v>11017</v>
      </c>
      <c r="B29" s="6">
        <v>3500</v>
      </c>
      <c r="C29" s="6">
        <v>4000</v>
      </c>
      <c r="D29" s="6">
        <v>1450</v>
      </c>
      <c r="E29" s="6">
        <v>300</v>
      </c>
      <c r="F29" s="6">
        <v>26</v>
      </c>
      <c r="G29" s="6">
        <v>10</v>
      </c>
      <c r="H29" s="6">
        <v>5</v>
      </c>
      <c r="I29" s="6">
        <v>7</v>
      </c>
      <c r="J29" s="6">
        <v>9298</v>
      </c>
      <c r="K29" s="6">
        <v>-10</v>
      </c>
      <c r="L29" s="6">
        <v>36</v>
      </c>
      <c r="M29" s="5">
        <v>608.27</v>
      </c>
      <c r="N29" s="5">
        <v>51.14</v>
      </c>
      <c r="O29" s="5">
        <v>8053.59</v>
      </c>
      <c r="P29" s="75">
        <v>15</v>
      </c>
    </row>
    <row r="30" spans="1:16" ht="21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</sheetData>
  <sortState xmlns:xlrd2="http://schemas.microsoft.com/office/spreadsheetml/2017/richdata2" ref="A2:P30">
    <sortCondition ref="P1:P30"/>
  </sortState>
  <phoneticPr fontId="15" type="noConversion"/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showGridLines="0" workbookViewId="0">
      <selection activeCell="D2" sqref="D2"/>
    </sheetView>
  </sheetViews>
  <sheetFormatPr defaultColWidth="9" defaultRowHeight="13.8"/>
  <sheetData>
    <row r="1" spans="1:5">
      <c r="A1" s="1" t="s">
        <v>149</v>
      </c>
      <c r="B1" s="1" t="s">
        <v>20</v>
      </c>
      <c r="C1" s="1" t="s">
        <v>150</v>
      </c>
      <c r="D1" s="2" t="s">
        <v>151</v>
      </c>
      <c r="E1" s="2" t="s">
        <v>152</v>
      </c>
    </row>
    <row r="2" spans="1:5">
      <c r="A2" s="73" t="s">
        <v>153</v>
      </c>
      <c r="B2" s="60" t="s">
        <v>44</v>
      </c>
      <c r="C2" s="3">
        <v>15538</v>
      </c>
      <c r="D2">
        <f>COUNTA($A$2:A2)</f>
        <v>1</v>
      </c>
      <c r="E2">
        <f>-COUNTA($A$2:A2)</f>
        <v>-1</v>
      </c>
    </row>
    <row r="3" spans="1:5">
      <c r="A3" s="73"/>
      <c r="B3" s="60" t="s">
        <v>42</v>
      </c>
      <c r="C3" s="3">
        <v>15841</v>
      </c>
      <c r="D3">
        <f>COUNTA($A$2:A3)</f>
        <v>1</v>
      </c>
      <c r="E3">
        <f>-COUNTA($A$2:A3)</f>
        <v>-1</v>
      </c>
    </row>
    <row r="4" spans="1:5">
      <c r="A4" s="73"/>
      <c r="B4" s="60" t="s">
        <v>47</v>
      </c>
      <c r="C4" s="3">
        <v>18734</v>
      </c>
      <c r="D4">
        <f>COUNTA($A$2:A4)</f>
        <v>1</v>
      </c>
      <c r="E4">
        <f>-COUNTA($A$2:A4)</f>
        <v>-1</v>
      </c>
    </row>
    <row r="5" spans="1:5">
      <c r="A5" s="73"/>
      <c r="B5" s="60" t="s">
        <v>45</v>
      </c>
      <c r="C5" s="3">
        <v>18934</v>
      </c>
      <c r="D5">
        <f>COUNTA($A$2:A5)</f>
        <v>1</v>
      </c>
      <c r="E5">
        <f>-COUNTA($A$2:A5)</f>
        <v>-1</v>
      </c>
    </row>
    <row r="6" spans="1:5">
      <c r="A6" s="73"/>
      <c r="B6" s="60" t="s">
        <v>43</v>
      </c>
      <c r="C6" s="3">
        <v>19700</v>
      </c>
      <c r="D6">
        <f>COUNTA($A$2:A6)</f>
        <v>1</v>
      </c>
      <c r="E6">
        <f>-COUNTA($A$2:A6)</f>
        <v>-1</v>
      </c>
    </row>
    <row r="7" spans="1:5">
      <c r="A7" s="73"/>
      <c r="B7" s="60" t="s">
        <v>46</v>
      </c>
      <c r="C7" s="3">
        <v>19950</v>
      </c>
      <c r="D7">
        <f>COUNTA($A$2:A7)</f>
        <v>1</v>
      </c>
      <c r="E7">
        <f>-COUNTA($A$2:A7)</f>
        <v>-1</v>
      </c>
    </row>
    <row r="8" spans="1:5">
      <c r="A8" s="73" t="s">
        <v>154</v>
      </c>
      <c r="B8" s="60" t="s">
        <v>50</v>
      </c>
      <c r="C8" s="3">
        <v>11614</v>
      </c>
      <c r="D8">
        <f>COUNTA($A$2:A8)</f>
        <v>2</v>
      </c>
      <c r="E8">
        <f>-COUNTA($A$2:A8)</f>
        <v>-2</v>
      </c>
    </row>
    <row r="9" spans="1:5">
      <c r="A9" s="73"/>
      <c r="B9" s="60" t="s">
        <v>51</v>
      </c>
      <c r="C9" s="3">
        <v>12122</v>
      </c>
      <c r="D9">
        <f>COUNTA($A$2:A9)</f>
        <v>2</v>
      </c>
      <c r="E9">
        <f>-COUNTA($A$2:A9)</f>
        <v>-2</v>
      </c>
    </row>
    <row r="10" spans="1:5">
      <c r="A10" s="73"/>
      <c r="B10" s="60" t="s">
        <v>48</v>
      </c>
      <c r="C10" s="3">
        <v>13631</v>
      </c>
      <c r="D10">
        <f>COUNTA($A$2:A10)</f>
        <v>2</v>
      </c>
      <c r="E10">
        <f>-COUNTA($A$2:A10)</f>
        <v>-2</v>
      </c>
    </row>
    <row r="11" spans="1:5">
      <c r="A11" s="73"/>
      <c r="B11" s="60" t="s">
        <v>53</v>
      </c>
      <c r="C11" s="3">
        <v>15779</v>
      </c>
      <c r="D11">
        <f>COUNTA($A$2:A11)</f>
        <v>2</v>
      </c>
      <c r="E11">
        <f>-COUNTA($A$2:A11)</f>
        <v>-2</v>
      </c>
    </row>
    <row r="12" spans="1:5">
      <c r="A12" s="73"/>
      <c r="B12" s="60" t="s">
        <v>52</v>
      </c>
      <c r="C12" s="3">
        <v>16191</v>
      </c>
      <c r="D12">
        <f>COUNTA($A$2:A12)</f>
        <v>2</v>
      </c>
      <c r="E12">
        <f>-COUNTA($A$2:A12)</f>
        <v>-2</v>
      </c>
    </row>
    <row r="13" spans="1:5">
      <c r="A13" s="73"/>
      <c r="B13" s="60" t="s">
        <v>49</v>
      </c>
      <c r="C13" s="3">
        <v>18942</v>
      </c>
      <c r="D13">
        <f>COUNTA($A$2:A13)</f>
        <v>2</v>
      </c>
      <c r="E13">
        <f>-COUNTA($A$2:A13)</f>
        <v>-2</v>
      </c>
    </row>
    <row r="14" spans="1:5">
      <c r="A14" s="73" t="s">
        <v>155</v>
      </c>
      <c r="B14" s="60" t="s">
        <v>58</v>
      </c>
      <c r="C14" s="3">
        <v>10422</v>
      </c>
      <c r="D14">
        <f>COUNTA($A$2:A14)</f>
        <v>3</v>
      </c>
      <c r="E14">
        <f>-COUNTA($A$2:A14)</f>
        <v>-3</v>
      </c>
    </row>
    <row r="15" spans="1:5">
      <c r="A15" s="73"/>
      <c r="B15" s="60" t="s">
        <v>59</v>
      </c>
      <c r="C15" s="3">
        <v>11238</v>
      </c>
      <c r="D15">
        <f>COUNTA($A$2:A15)</f>
        <v>3</v>
      </c>
      <c r="E15">
        <f>-COUNTA($A$2:A15)</f>
        <v>-3</v>
      </c>
    </row>
    <row r="16" spans="1:5">
      <c r="A16" s="73"/>
      <c r="B16" s="60" t="s">
        <v>56</v>
      </c>
      <c r="C16" s="3">
        <v>14587</v>
      </c>
      <c r="D16">
        <f>COUNTA($A$2:A16)</f>
        <v>3</v>
      </c>
      <c r="E16">
        <f>-COUNTA($A$2:A16)</f>
        <v>-3</v>
      </c>
    </row>
    <row r="17" spans="1:5">
      <c r="A17" s="73"/>
      <c r="B17" s="60" t="s">
        <v>55</v>
      </c>
      <c r="C17" s="3">
        <v>15359</v>
      </c>
      <c r="D17">
        <f>COUNTA($A$2:A17)</f>
        <v>3</v>
      </c>
      <c r="E17">
        <f>-COUNTA($A$2:A17)</f>
        <v>-3</v>
      </c>
    </row>
    <row r="18" spans="1:5">
      <c r="A18" s="73"/>
      <c r="B18" s="60" t="s">
        <v>54</v>
      </c>
      <c r="C18" s="3">
        <v>17345</v>
      </c>
      <c r="D18">
        <f>COUNTA($A$2:A18)</f>
        <v>3</v>
      </c>
      <c r="E18">
        <f>-COUNTA($A$2:A18)</f>
        <v>-3</v>
      </c>
    </row>
    <row r="19" spans="1:5">
      <c r="A19" s="73"/>
      <c r="B19" s="60" t="s">
        <v>57</v>
      </c>
      <c r="C19" s="3">
        <v>17915</v>
      </c>
      <c r="D19">
        <f>COUNTA($A$2:A19)</f>
        <v>3</v>
      </c>
      <c r="E19">
        <f>-COUNTA($A$2:A19)</f>
        <v>-3</v>
      </c>
    </row>
  </sheetData>
  <sortState xmlns:xlrd2="http://schemas.microsoft.com/office/spreadsheetml/2017/richdata2" ref="B2:E19">
    <sortCondition ref="D2:D19"/>
    <sortCondition ref="C2:C19"/>
  </sortState>
  <mergeCells count="3">
    <mergeCell ref="A2:A7"/>
    <mergeCell ref="A8:A13"/>
    <mergeCell ref="A14:A19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基本内容</vt:lpstr>
      <vt:lpstr>排序的基本操作（一）</vt:lpstr>
      <vt:lpstr>排序的基本操作（二）</vt:lpstr>
      <vt:lpstr>按行排序</vt:lpstr>
      <vt:lpstr>自定义排序-排序不要太憨厚</vt:lpstr>
      <vt:lpstr>对合并单元格相邻的数据区域排序</vt:lpstr>
      <vt:lpstr>排序后悔怎么办</vt:lpstr>
      <vt:lpstr>利用排序做工资条</vt:lpstr>
      <vt:lpstr>高阶排序 作业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shuai zhang</cp:lastModifiedBy>
  <dcterms:created xsi:type="dcterms:W3CDTF">2021-03-19T08:20:00Z</dcterms:created>
  <dcterms:modified xsi:type="dcterms:W3CDTF">2021-07-16T12:06:52Z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6ECC1C909243448FA6EBD6F59D56DF79</vt:lpwstr>
  </property>
  <property fmtid="{D5CDD505-2E9C-101B-9397-08002B2CF9AE}" pid="3" name="KSOProductBuildVer">
    <vt:lpwstr>2052-11.1.0.10495</vt:lpwstr>
  </property>
</Properties>
</file>