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08 实战案例（二）\"/>
    </mc:Choice>
  </mc:AlternateContent>
  <xr:revisionPtr revIDLastSave="0" documentId="13_ncr:1_{A082292A-2842-4213-8CDF-E4A463C6C0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选女婿" sheetId="3" r:id="rId1"/>
  </sheets>
  <calcPr calcId="191029"/>
</workbook>
</file>

<file path=xl/calcChain.xml><?xml version="1.0" encoding="utf-8"?>
<calcChain xmlns="http://schemas.openxmlformats.org/spreadsheetml/2006/main">
  <c r="B12" i="3" l="1"/>
  <c r="I11" i="3"/>
  <c r="F11" i="3"/>
  <c r="B11" i="3"/>
  <c r="C10" i="3"/>
  <c r="D10" i="3"/>
  <c r="E10" i="3"/>
  <c r="F10" i="3"/>
  <c r="G10" i="3"/>
  <c r="H10" i="3"/>
  <c r="I10" i="3"/>
  <c r="J10" i="3"/>
  <c r="B10" i="3"/>
  <c r="J9" i="3"/>
  <c r="I9" i="3"/>
  <c r="H9" i="3"/>
  <c r="G9" i="3"/>
  <c r="F9" i="3"/>
  <c r="E9" i="3"/>
  <c r="D9" i="3"/>
  <c r="C9" i="3"/>
  <c r="B9" i="3"/>
</calcChain>
</file>

<file path=xl/sharedStrings.xml><?xml version="1.0" encoding="utf-8"?>
<sst xmlns="http://schemas.openxmlformats.org/spreadsheetml/2006/main" count="126" uniqueCount="71">
  <si>
    <t>数据交互区</t>
  </si>
  <si>
    <t>维度</t>
  </si>
  <si>
    <t>个人情况</t>
  </si>
  <si>
    <t>经济条件</t>
  </si>
  <si>
    <t>家庭情况</t>
  </si>
  <si>
    <t>指标</t>
  </si>
  <si>
    <t>年龄</t>
  </si>
  <si>
    <t>身高</t>
  </si>
  <si>
    <t>体形</t>
  </si>
  <si>
    <t>学历</t>
  </si>
  <si>
    <t>工资</t>
  </si>
  <si>
    <t>私车类型</t>
  </si>
  <si>
    <t>职业</t>
  </si>
  <si>
    <t>父母工作</t>
  </si>
  <si>
    <t>房子面积</t>
  </si>
  <si>
    <t>输入值</t>
  </si>
  <si>
    <t>瘦弱</t>
  </si>
  <si>
    <t>初中</t>
  </si>
  <si>
    <t>5000至9999</t>
  </si>
  <si>
    <t>自行车</t>
  </si>
  <si>
    <t>基层管理</t>
  </si>
  <si>
    <t>一方有工作</t>
  </si>
  <si>
    <t>120以上</t>
  </si>
  <si>
    <t>数据结果区</t>
  </si>
  <si>
    <t>分值</t>
  </si>
  <si>
    <t>权重后得分</t>
  </si>
  <si>
    <t>条件得分</t>
  </si>
  <si>
    <t>综合分数</t>
  </si>
  <si>
    <t>结果</t>
  </si>
  <si>
    <t>原始数据区</t>
  </si>
  <si>
    <t>工资（元）</t>
  </si>
  <si>
    <t>房子面积（平米）</t>
  </si>
  <si>
    <t>小学</t>
  </si>
  <si>
    <t>低于5000</t>
  </si>
  <si>
    <t>无</t>
  </si>
  <si>
    <t>偏瘦</t>
  </si>
  <si>
    <t>普通职员</t>
  </si>
  <si>
    <t>低于30</t>
  </si>
  <si>
    <t>适中</t>
  </si>
  <si>
    <t>高中</t>
  </si>
  <si>
    <t>10000至14999</t>
  </si>
  <si>
    <t>摩托车</t>
  </si>
  <si>
    <t>都有工作（职员）</t>
  </si>
  <si>
    <t>30至59</t>
  </si>
  <si>
    <t>偏胖</t>
  </si>
  <si>
    <t>本科</t>
  </si>
  <si>
    <t>15000至19999</t>
  </si>
  <si>
    <t>普通轿车</t>
  </si>
  <si>
    <t>中层管理</t>
  </si>
  <si>
    <t>都有工作（个体）</t>
  </si>
  <si>
    <t>60至89</t>
  </si>
  <si>
    <t>肥胖</t>
  </si>
  <si>
    <t>硕士</t>
  </si>
  <si>
    <t>20000至30000</t>
  </si>
  <si>
    <t>中档轿车</t>
  </si>
  <si>
    <t>高层管理</t>
  </si>
  <si>
    <t>都有工作（正式）</t>
  </si>
  <si>
    <t>90至119</t>
  </si>
  <si>
    <t>博士</t>
  </si>
  <si>
    <t>30000以上</t>
  </si>
  <si>
    <t>高档轿车</t>
  </si>
  <si>
    <t>董事</t>
  </si>
  <si>
    <t>博士后</t>
  </si>
  <si>
    <t>权重</t>
  </si>
  <si>
    <t>判断结果</t>
  </si>
  <si>
    <t>不考虑</t>
  </si>
  <si>
    <t>&lt;60</t>
  </si>
  <si>
    <t>考虑中</t>
  </si>
  <si>
    <t>60~80</t>
  </si>
  <si>
    <t>入选</t>
  </si>
  <si>
    <t>80~100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</si>
</sst>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ashDot">
        <color theme="1"/>
      </left>
      <right style="dashDot">
        <color theme="1"/>
      </right>
      <top style="dashDot">
        <color theme="1"/>
      </top>
      <bottom style="dashDot">
        <color theme="1"/>
      </bottom>
      <diagonal/>
    </border>
    <border>
      <left style="dashDot">
        <color theme="1"/>
      </left>
      <right/>
      <top style="dashDot">
        <color theme="1"/>
      </top>
      <bottom style="dashDot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3" borderId="0" xfId="0" applyFill="1" applyBorder="1"/>
    <xf numFmtId="0" fontId="0" fillId="0" borderId="0" xfId="0" applyAlignment="1"/>
    <xf numFmtId="0" fontId="0" fillId="3" borderId="9" xfId="0" applyFill="1" applyBorder="1"/>
    <xf numFmtId="0" fontId="0" fillId="3" borderId="10" xfId="0" applyFill="1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9" fontId="0" fillId="0" borderId="5" xfId="0" applyNumberFormat="1" applyBorder="1" applyAlignment="1">
      <alignment horizontal="center"/>
    </xf>
    <xf numFmtId="58" fontId="0" fillId="0" borderId="13" xfId="0" applyNumberFormat="1" applyBorder="1"/>
    <xf numFmtId="9" fontId="0" fillId="0" borderId="0" xfId="0" applyNumberFormat="1"/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4" zoomScale="115" zoomScaleNormal="115" workbookViewId="0">
      <selection activeCell="C4" sqref="C4"/>
    </sheetView>
  </sheetViews>
  <sheetFormatPr defaultColWidth="9" defaultRowHeight="14.4" x14ac:dyDescent="0.25"/>
  <cols>
    <col min="1" max="1" width="10.88671875" customWidth="1"/>
    <col min="2" max="3" width="7.21875" customWidth="1"/>
    <col min="4" max="4" width="6.6640625" customWidth="1"/>
    <col min="5" max="5" width="7.21875" customWidth="1"/>
    <col min="6" max="6" width="8.77734375" customWidth="1"/>
    <col min="8" max="8" width="8.44140625" customWidth="1"/>
    <col min="9" max="9" width="11.77734375" customWidth="1"/>
    <col min="10" max="10" width="10.6640625" customWidth="1"/>
    <col min="15" max="15" width="17.44140625" customWidth="1"/>
    <col min="17" max="17" width="15.109375" customWidth="1"/>
  </cols>
  <sheetData>
    <row r="1" spans="1:18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8" x14ac:dyDescent="0.25">
      <c r="A2" s="1" t="s">
        <v>1</v>
      </c>
      <c r="B2" s="23" t="s">
        <v>2</v>
      </c>
      <c r="C2" s="23"/>
      <c r="D2" s="23"/>
      <c r="E2" s="23"/>
      <c r="F2" s="23" t="s">
        <v>3</v>
      </c>
      <c r="G2" s="23"/>
      <c r="H2" s="23"/>
      <c r="I2" s="23" t="s">
        <v>4</v>
      </c>
      <c r="J2" s="23"/>
    </row>
    <row r="3" spans="1:18" x14ac:dyDescent="0.25">
      <c r="A3" s="1" t="s">
        <v>5</v>
      </c>
      <c r="B3" s="21" t="s">
        <v>6</v>
      </c>
      <c r="C3" s="21" t="s">
        <v>7</v>
      </c>
      <c r="D3" s="21" t="s">
        <v>8</v>
      </c>
      <c r="E3" s="21" t="s">
        <v>9</v>
      </c>
      <c r="F3" s="21" t="s">
        <v>10</v>
      </c>
      <c r="G3" s="21" t="s">
        <v>11</v>
      </c>
      <c r="H3" s="21" t="s">
        <v>12</v>
      </c>
      <c r="I3" s="21" t="s">
        <v>13</v>
      </c>
      <c r="J3" s="21" t="s">
        <v>14</v>
      </c>
    </row>
    <row r="4" spans="1:18" x14ac:dyDescent="0.25">
      <c r="A4" s="3" t="s">
        <v>15</v>
      </c>
      <c r="B4" s="4">
        <v>25</v>
      </c>
      <c r="C4" s="4">
        <v>180</v>
      </c>
      <c r="D4" s="4" t="s">
        <v>16</v>
      </c>
      <c r="E4" s="4" t="s">
        <v>39</v>
      </c>
      <c r="F4" s="4" t="s">
        <v>46</v>
      </c>
      <c r="G4" s="4" t="s">
        <v>41</v>
      </c>
      <c r="H4" s="4" t="s">
        <v>20</v>
      </c>
      <c r="I4" s="4" t="s">
        <v>21</v>
      </c>
      <c r="J4" s="4" t="s">
        <v>22</v>
      </c>
    </row>
    <row r="6" spans="1:18" x14ac:dyDescent="0.25">
      <c r="A6" s="36" t="s">
        <v>23</v>
      </c>
      <c r="B6" s="36"/>
      <c r="C6" s="36"/>
      <c r="D6" s="36"/>
      <c r="E6" s="36"/>
      <c r="F6" s="36"/>
      <c r="G6" s="36"/>
      <c r="H6" s="36"/>
      <c r="I6" s="36"/>
      <c r="J6" s="36"/>
    </row>
    <row r="7" spans="1:18" x14ac:dyDescent="0.25">
      <c r="A7" s="1" t="s">
        <v>1</v>
      </c>
      <c r="B7" s="23" t="s">
        <v>2</v>
      </c>
      <c r="C7" s="23"/>
      <c r="D7" s="23"/>
      <c r="E7" s="23"/>
      <c r="F7" s="23" t="s">
        <v>3</v>
      </c>
      <c r="G7" s="23"/>
      <c r="H7" s="23"/>
      <c r="I7" s="23" t="s">
        <v>4</v>
      </c>
      <c r="J7" s="23"/>
    </row>
    <row r="8" spans="1:18" x14ac:dyDescent="0.25">
      <c r="A8" s="1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</row>
    <row r="9" spans="1:18" x14ac:dyDescent="0.25">
      <c r="A9" s="5" t="s">
        <v>24</v>
      </c>
      <c r="B9" s="4">
        <f>IFERROR(VLOOKUP(B4,A18:B37,2,0),"")</f>
        <v>80</v>
      </c>
      <c r="C9" s="4">
        <f>IFERROR(VLOOKUP(C4,C18:D37,2,0),"")</f>
        <v>80</v>
      </c>
      <c r="D9" s="4">
        <f>IFERROR(VLOOKUP(D4,E18:F23,2,0),"")</f>
        <v>30</v>
      </c>
      <c r="E9" s="4">
        <f>IFERROR(VLOOKUP(E4,G18:H25,2,0),"")</f>
        <v>60</v>
      </c>
      <c r="F9" s="4">
        <f>IFERROR(VLOOKUP(F4,I18:J24,2,0),"")</f>
        <v>90</v>
      </c>
      <c r="G9" s="4">
        <f>IFERROR(VLOOKUP(G4,K18:L24,2,0),"")</f>
        <v>60</v>
      </c>
      <c r="H9" s="4">
        <f>IFERROR(VLOOKUP(H4,M18:N24,2,0),"")</f>
        <v>60</v>
      </c>
      <c r="I9" s="4">
        <f>IFERROR(VLOOKUP(I4,O18:P23,2,0),"")</f>
        <v>50</v>
      </c>
      <c r="J9" s="4">
        <f>IFERROR(VLOOKUP(J4,Q18:R24,2,0),"")</f>
        <v>40</v>
      </c>
    </row>
    <row r="10" spans="1:18" x14ac:dyDescent="0.25">
      <c r="A10" s="5" t="s">
        <v>25</v>
      </c>
      <c r="B10" s="37">
        <f>J32*B9</f>
        <v>16</v>
      </c>
      <c r="C10" s="37">
        <f t="shared" ref="C10:J10" si="0">K32*C9</f>
        <v>8</v>
      </c>
      <c r="D10" s="37">
        <f t="shared" si="0"/>
        <v>3</v>
      </c>
      <c r="E10" s="37">
        <f t="shared" si="0"/>
        <v>12</v>
      </c>
      <c r="F10" s="37">
        <f t="shared" si="0"/>
        <v>9</v>
      </c>
      <c r="G10" s="37">
        <f t="shared" si="0"/>
        <v>3</v>
      </c>
      <c r="H10" s="37">
        <f t="shared" si="0"/>
        <v>6</v>
      </c>
      <c r="I10" s="37">
        <f t="shared" si="0"/>
        <v>5</v>
      </c>
      <c r="J10" s="37">
        <f t="shared" si="0"/>
        <v>2</v>
      </c>
    </row>
    <row r="11" spans="1:18" x14ac:dyDescent="0.25">
      <c r="A11" s="5" t="s">
        <v>26</v>
      </c>
      <c r="B11" s="32">
        <f>SUM(B10:E10)</f>
        <v>39</v>
      </c>
      <c r="C11" s="33"/>
      <c r="D11" s="33"/>
      <c r="E11" s="34"/>
      <c r="F11" s="32">
        <f>SUM(F10:H10)</f>
        <v>18</v>
      </c>
      <c r="G11" s="33"/>
      <c r="H11" s="34"/>
      <c r="I11" s="32">
        <f>SUM(I10:J10)</f>
        <v>7</v>
      </c>
      <c r="J11" s="34"/>
    </row>
    <row r="12" spans="1:18" x14ac:dyDescent="0.25">
      <c r="A12" s="5" t="s">
        <v>27</v>
      </c>
      <c r="B12" s="25">
        <f>SUM(B11:J11)</f>
        <v>64</v>
      </c>
      <c r="C12" s="25"/>
      <c r="D12" s="25"/>
      <c r="E12" s="25"/>
      <c r="F12" s="25"/>
      <c r="G12" s="25"/>
      <c r="H12" s="25"/>
      <c r="I12" s="25"/>
      <c r="J12" s="25"/>
    </row>
    <row r="13" spans="1:18" x14ac:dyDescent="0.25">
      <c r="A13" s="5" t="s">
        <v>28</v>
      </c>
      <c r="B13" s="25"/>
      <c r="C13" s="25"/>
      <c r="D13" s="25"/>
      <c r="E13" s="25"/>
      <c r="F13" s="25"/>
      <c r="G13" s="25"/>
      <c r="H13" s="25"/>
      <c r="I13" s="25"/>
      <c r="J13" s="25"/>
    </row>
    <row r="14" spans="1:18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6" spans="1:18" x14ac:dyDescent="0.25">
      <c r="A16" s="26" t="s">
        <v>29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25">
      <c r="A17" s="27" t="s">
        <v>2</v>
      </c>
      <c r="B17" s="27"/>
      <c r="C17" s="27"/>
      <c r="D17" s="27"/>
      <c r="E17" s="27"/>
      <c r="F17" s="27"/>
      <c r="G17" s="27"/>
      <c r="H17" s="28"/>
      <c r="I17" s="29" t="s">
        <v>3</v>
      </c>
      <c r="J17" s="29"/>
      <c r="K17" s="29"/>
      <c r="L17" s="29"/>
      <c r="M17" s="29"/>
      <c r="N17" s="30"/>
      <c r="O17" s="31" t="s">
        <v>4</v>
      </c>
      <c r="P17" s="31"/>
      <c r="Q17" s="31"/>
      <c r="R17" s="31"/>
    </row>
    <row r="18" spans="1:18" x14ac:dyDescent="0.25">
      <c r="A18" s="7" t="s">
        <v>6</v>
      </c>
      <c r="B18" s="7" t="s">
        <v>24</v>
      </c>
      <c r="C18" s="7" t="s">
        <v>7</v>
      </c>
      <c r="D18" s="7" t="s">
        <v>24</v>
      </c>
      <c r="E18" s="7" t="s">
        <v>8</v>
      </c>
      <c r="F18" s="7" t="s">
        <v>24</v>
      </c>
      <c r="G18" s="7" t="s">
        <v>9</v>
      </c>
      <c r="H18" s="8" t="s">
        <v>24</v>
      </c>
      <c r="I18" s="11" t="s">
        <v>30</v>
      </c>
      <c r="J18" s="11" t="s">
        <v>24</v>
      </c>
      <c r="K18" s="11" t="s">
        <v>11</v>
      </c>
      <c r="L18" s="11" t="s">
        <v>24</v>
      </c>
      <c r="M18" s="11" t="s">
        <v>12</v>
      </c>
      <c r="N18" s="12" t="s">
        <v>24</v>
      </c>
      <c r="O18" s="13" t="s">
        <v>13</v>
      </c>
      <c r="P18" s="13" t="s">
        <v>24</v>
      </c>
      <c r="Q18" s="13" t="s">
        <v>31</v>
      </c>
      <c r="R18" s="13" t="s">
        <v>24</v>
      </c>
    </row>
    <row r="19" spans="1:18" x14ac:dyDescent="0.25">
      <c r="A19" s="9">
        <v>19</v>
      </c>
      <c r="B19" s="9">
        <v>20</v>
      </c>
      <c r="C19" s="9">
        <v>170</v>
      </c>
      <c r="D19" s="9">
        <v>40</v>
      </c>
      <c r="E19" s="9" t="s">
        <v>16</v>
      </c>
      <c r="F19" s="9">
        <v>30</v>
      </c>
      <c r="G19" s="9" t="s">
        <v>32</v>
      </c>
      <c r="H19" s="10">
        <v>50</v>
      </c>
      <c r="I19" s="14" t="s">
        <v>33</v>
      </c>
      <c r="J19" s="14">
        <v>30</v>
      </c>
      <c r="K19" s="14" t="s">
        <v>34</v>
      </c>
      <c r="L19" s="14">
        <v>40</v>
      </c>
      <c r="M19" s="14" t="s">
        <v>34</v>
      </c>
      <c r="N19" s="15">
        <v>40</v>
      </c>
      <c r="O19" s="16" t="s">
        <v>34</v>
      </c>
      <c r="P19" s="16">
        <v>10</v>
      </c>
      <c r="Q19" s="16" t="s">
        <v>34</v>
      </c>
      <c r="R19" s="16">
        <v>20</v>
      </c>
    </row>
    <row r="20" spans="1:18" x14ac:dyDescent="0.25">
      <c r="A20" s="9">
        <v>20</v>
      </c>
      <c r="B20" s="9">
        <v>30</v>
      </c>
      <c r="C20" s="9">
        <v>171</v>
      </c>
      <c r="D20" s="9">
        <v>45</v>
      </c>
      <c r="E20" s="9" t="s">
        <v>35</v>
      </c>
      <c r="F20" s="9">
        <v>50</v>
      </c>
      <c r="G20" s="9" t="s">
        <v>17</v>
      </c>
      <c r="H20" s="10">
        <v>60</v>
      </c>
      <c r="I20" s="14" t="s">
        <v>18</v>
      </c>
      <c r="J20" s="14">
        <v>50</v>
      </c>
      <c r="K20" s="14" t="s">
        <v>19</v>
      </c>
      <c r="L20" s="14">
        <v>50</v>
      </c>
      <c r="M20" s="14" t="s">
        <v>36</v>
      </c>
      <c r="N20" s="15">
        <v>50</v>
      </c>
      <c r="O20" s="16" t="s">
        <v>21</v>
      </c>
      <c r="P20" s="16">
        <v>50</v>
      </c>
      <c r="Q20" s="19" t="s">
        <v>37</v>
      </c>
      <c r="R20" s="16">
        <v>50</v>
      </c>
    </row>
    <row r="21" spans="1:18" x14ac:dyDescent="0.25">
      <c r="A21" s="9">
        <v>21</v>
      </c>
      <c r="B21" s="9">
        <v>35</v>
      </c>
      <c r="C21" s="9">
        <v>172</v>
      </c>
      <c r="D21" s="9">
        <v>50</v>
      </c>
      <c r="E21" s="9" t="s">
        <v>38</v>
      </c>
      <c r="F21" s="9">
        <v>90</v>
      </c>
      <c r="G21" s="9" t="s">
        <v>39</v>
      </c>
      <c r="H21" s="10">
        <v>60</v>
      </c>
      <c r="I21" s="14" t="s">
        <v>40</v>
      </c>
      <c r="J21" s="14">
        <v>70</v>
      </c>
      <c r="K21" s="14" t="s">
        <v>41</v>
      </c>
      <c r="L21" s="14">
        <v>60</v>
      </c>
      <c r="M21" s="14" t="s">
        <v>20</v>
      </c>
      <c r="N21" s="15">
        <v>60</v>
      </c>
      <c r="O21" s="16" t="s">
        <v>42</v>
      </c>
      <c r="P21" s="16">
        <v>60</v>
      </c>
      <c r="Q21" s="16" t="s">
        <v>43</v>
      </c>
      <c r="R21" s="16">
        <v>60</v>
      </c>
    </row>
    <row r="22" spans="1:18" x14ac:dyDescent="0.25">
      <c r="A22" s="9">
        <v>22</v>
      </c>
      <c r="B22" s="9">
        <v>50</v>
      </c>
      <c r="C22" s="9">
        <v>173</v>
      </c>
      <c r="D22" s="9">
        <v>55</v>
      </c>
      <c r="E22" s="9" t="s">
        <v>44</v>
      </c>
      <c r="F22" s="9">
        <v>50</v>
      </c>
      <c r="G22" s="9" t="s">
        <v>45</v>
      </c>
      <c r="H22" s="10">
        <v>90</v>
      </c>
      <c r="I22" s="14" t="s">
        <v>46</v>
      </c>
      <c r="J22" s="14">
        <v>90</v>
      </c>
      <c r="K22" s="14" t="s">
        <v>47</v>
      </c>
      <c r="L22" s="14">
        <v>70</v>
      </c>
      <c r="M22" s="14" t="s">
        <v>48</v>
      </c>
      <c r="N22" s="15">
        <v>70</v>
      </c>
      <c r="O22" s="16" t="s">
        <v>49</v>
      </c>
      <c r="P22" s="16">
        <v>50</v>
      </c>
      <c r="Q22" s="16" t="s">
        <v>50</v>
      </c>
      <c r="R22" s="16">
        <v>70</v>
      </c>
    </row>
    <row r="23" spans="1:18" x14ac:dyDescent="0.25">
      <c r="A23" s="9">
        <v>23</v>
      </c>
      <c r="B23" s="9">
        <v>60</v>
      </c>
      <c r="C23" s="9">
        <v>174</v>
      </c>
      <c r="D23" s="9">
        <v>60</v>
      </c>
      <c r="E23" s="9" t="s">
        <v>51</v>
      </c>
      <c r="F23" s="9">
        <v>30</v>
      </c>
      <c r="G23" s="9" t="s">
        <v>52</v>
      </c>
      <c r="H23" s="10">
        <v>80</v>
      </c>
      <c r="I23" s="14" t="s">
        <v>53</v>
      </c>
      <c r="J23" s="14">
        <v>80</v>
      </c>
      <c r="K23" s="14" t="s">
        <v>54</v>
      </c>
      <c r="L23" s="14">
        <v>60</v>
      </c>
      <c r="M23" s="14" t="s">
        <v>55</v>
      </c>
      <c r="N23" s="15">
        <v>60</v>
      </c>
      <c r="O23" s="16" t="s">
        <v>56</v>
      </c>
      <c r="P23" s="16">
        <v>60</v>
      </c>
      <c r="Q23" s="16" t="s">
        <v>57</v>
      </c>
      <c r="R23" s="16">
        <v>60</v>
      </c>
    </row>
    <row r="24" spans="1:18" x14ac:dyDescent="0.25">
      <c r="A24" s="9">
        <v>24</v>
      </c>
      <c r="B24" s="9">
        <v>70</v>
      </c>
      <c r="C24" s="9">
        <v>175</v>
      </c>
      <c r="D24" s="9">
        <v>65</v>
      </c>
      <c r="E24" s="9"/>
      <c r="F24" s="9"/>
      <c r="G24" s="9" t="s">
        <v>58</v>
      </c>
      <c r="H24" s="10">
        <v>70</v>
      </c>
      <c r="I24" s="14" t="s">
        <v>59</v>
      </c>
      <c r="J24" s="14">
        <v>80</v>
      </c>
      <c r="K24" s="14" t="s">
        <v>60</v>
      </c>
      <c r="L24" s="14">
        <v>50</v>
      </c>
      <c r="M24" s="14" t="s">
        <v>61</v>
      </c>
      <c r="N24" s="15">
        <v>50</v>
      </c>
      <c r="O24" s="16"/>
      <c r="P24" s="16"/>
      <c r="Q24" s="16" t="s">
        <v>22</v>
      </c>
      <c r="R24" s="16">
        <v>40</v>
      </c>
    </row>
    <row r="25" spans="1:18" x14ac:dyDescent="0.25">
      <c r="A25" s="9">
        <v>25</v>
      </c>
      <c r="B25" s="9">
        <v>80</v>
      </c>
      <c r="C25" s="9">
        <v>176</v>
      </c>
      <c r="D25" s="9">
        <v>65</v>
      </c>
      <c r="E25" s="9"/>
      <c r="F25" s="9"/>
      <c r="G25" s="9" t="s">
        <v>62</v>
      </c>
      <c r="H25" s="10">
        <v>60</v>
      </c>
      <c r="I25" s="14"/>
      <c r="J25" s="14"/>
      <c r="K25" s="14"/>
      <c r="L25" s="14"/>
      <c r="M25" s="14"/>
      <c r="N25" s="15"/>
      <c r="O25" s="16"/>
      <c r="P25" s="16"/>
      <c r="Q25" s="16"/>
      <c r="R25" s="16"/>
    </row>
    <row r="26" spans="1:18" x14ac:dyDescent="0.25">
      <c r="A26" s="9">
        <v>26</v>
      </c>
      <c r="B26" s="9">
        <v>90</v>
      </c>
      <c r="C26" s="9">
        <v>177</v>
      </c>
      <c r="D26" s="9">
        <v>65</v>
      </c>
      <c r="E26" s="9"/>
      <c r="F26" s="9"/>
      <c r="G26" s="9"/>
      <c r="H26" s="9"/>
      <c r="N26" s="17"/>
    </row>
    <row r="27" spans="1:18" x14ac:dyDescent="0.25">
      <c r="A27" s="9">
        <v>27</v>
      </c>
      <c r="B27" s="9">
        <v>80</v>
      </c>
      <c r="C27" s="9">
        <v>178</v>
      </c>
      <c r="D27" s="9">
        <v>65</v>
      </c>
      <c r="E27" s="9"/>
      <c r="F27" s="9"/>
      <c r="G27" s="9"/>
      <c r="H27" s="9"/>
    </row>
    <row r="28" spans="1:18" x14ac:dyDescent="0.25">
      <c r="A28" s="9">
        <v>28</v>
      </c>
      <c r="B28" s="9">
        <v>70</v>
      </c>
      <c r="C28" s="9">
        <v>179</v>
      </c>
      <c r="D28" s="9">
        <v>65</v>
      </c>
      <c r="E28" s="9"/>
      <c r="F28" s="9"/>
      <c r="G28" s="9"/>
      <c r="H28" s="9"/>
    </row>
    <row r="29" spans="1:18" x14ac:dyDescent="0.25">
      <c r="A29" s="9">
        <v>29</v>
      </c>
      <c r="B29" s="9">
        <v>65</v>
      </c>
      <c r="C29" s="9">
        <v>180</v>
      </c>
      <c r="D29" s="9">
        <v>80</v>
      </c>
      <c r="E29" s="9"/>
      <c r="F29" s="9"/>
      <c r="G29" s="9"/>
      <c r="H29" s="9"/>
      <c r="J29" s="22" t="s">
        <v>63</v>
      </c>
      <c r="K29" s="22"/>
      <c r="L29" s="22"/>
      <c r="M29" s="22"/>
      <c r="N29" s="22"/>
      <c r="O29" s="22"/>
      <c r="P29" s="22"/>
      <c r="Q29" s="22"/>
      <c r="R29" s="22"/>
    </row>
    <row r="30" spans="1:18" x14ac:dyDescent="0.25">
      <c r="A30" s="9">
        <v>30</v>
      </c>
      <c r="B30" s="9">
        <v>60</v>
      </c>
      <c r="C30" s="9">
        <v>181</v>
      </c>
      <c r="D30" s="9">
        <v>90</v>
      </c>
      <c r="E30" s="9"/>
      <c r="F30" s="9"/>
      <c r="G30" s="9"/>
      <c r="H30" s="9"/>
      <c r="J30" s="23" t="s">
        <v>2</v>
      </c>
      <c r="K30" s="23"/>
      <c r="L30" s="23"/>
      <c r="M30" s="23"/>
      <c r="N30" s="23" t="s">
        <v>3</v>
      </c>
      <c r="O30" s="23"/>
      <c r="P30" s="23"/>
      <c r="Q30" s="23" t="s">
        <v>4</v>
      </c>
      <c r="R30" s="23"/>
    </row>
    <row r="31" spans="1:18" x14ac:dyDescent="0.25">
      <c r="A31" s="9">
        <v>31</v>
      </c>
      <c r="B31" s="9">
        <v>55</v>
      </c>
      <c r="C31" s="9">
        <v>182</v>
      </c>
      <c r="D31" s="9">
        <v>90</v>
      </c>
      <c r="E31" s="9"/>
      <c r="F31" s="9"/>
      <c r="G31" s="9"/>
      <c r="H31" s="9"/>
      <c r="J31" s="2" t="s">
        <v>6</v>
      </c>
      <c r="K31" s="2" t="s">
        <v>7</v>
      </c>
      <c r="L31" s="2" t="s">
        <v>8</v>
      </c>
      <c r="M31" s="2" t="s">
        <v>9</v>
      </c>
      <c r="N31" s="2" t="s">
        <v>10</v>
      </c>
      <c r="O31" s="2" t="s">
        <v>11</v>
      </c>
      <c r="P31" s="2" t="s">
        <v>12</v>
      </c>
      <c r="Q31" s="2" t="s">
        <v>13</v>
      </c>
      <c r="R31" s="2" t="s">
        <v>14</v>
      </c>
    </row>
    <row r="32" spans="1:18" x14ac:dyDescent="0.25">
      <c r="A32" s="9">
        <v>32</v>
      </c>
      <c r="B32" s="9">
        <v>45</v>
      </c>
      <c r="C32" s="9">
        <v>183</v>
      </c>
      <c r="D32" s="9">
        <v>90</v>
      </c>
      <c r="E32" s="9"/>
      <c r="F32" s="9"/>
      <c r="G32" s="9"/>
      <c r="H32" s="9"/>
      <c r="J32" s="18">
        <v>0.2</v>
      </c>
      <c r="K32" s="18">
        <v>0.1</v>
      </c>
      <c r="L32" s="18">
        <v>0.1</v>
      </c>
      <c r="M32" s="18">
        <v>0.2</v>
      </c>
      <c r="N32" s="18">
        <v>0.1</v>
      </c>
      <c r="O32" s="18">
        <v>0.05</v>
      </c>
      <c r="P32" s="18">
        <v>0.1</v>
      </c>
      <c r="Q32" s="18">
        <v>0.1</v>
      </c>
      <c r="R32" s="18">
        <v>0.05</v>
      </c>
    </row>
    <row r="33" spans="1:17" x14ac:dyDescent="0.25">
      <c r="A33" s="9">
        <v>33</v>
      </c>
      <c r="B33" s="9">
        <v>40</v>
      </c>
      <c r="C33" s="9">
        <v>184</v>
      </c>
      <c r="D33" s="9">
        <v>85</v>
      </c>
      <c r="E33" s="9"/>
      <c r="F33" s="9"/>
      <c r="G33" s="9"/>
      <c r="H33" s="9"/>
    </row>
    <row r="34" spans="1:17" x14ac:dyDescent="0.25">
      <c r="A34" s="9">
        <v>34</v>
      </c>
      <c r="B34" s="9">
        <v>30</v>
      </c>
      <c r="C34" s="9">
        <v>185</v>
      </c>
      <c r="D34" s="9">
        <v>85</v>
      </c>
      <c r="E34" s="9"/>
      <c r="F34" s="9"/>
      <c r="G34" s="9"/>
      <c r="H34" s="9"/>
      <c r="J34" s="24" t="s">
        <v>64</v>
      </c>
      <c r="K34" s="24"/>
      <c r="Q34" s="20"/>
    </row>
    <row r="35" spans="1:17" x14ac:dyDescent="0.25">
      <c r="A35" s="9">
        <v>35</v>
      </c>
      <c r="B35" s="9">
        <v>20</v>
      </c>
      <c r="C35" s="9">
        <v>186</v>
      </c>
      <c r="D35" s="9">
        <v>80</v>
      </c>
      <c r="E35" s="9"/>
      <c r="F35" s="9"/>
      <c r="G35" s="9"/>
      <c r="H35" s="9"/>
      <c r="J35" s="4" t="s">
        <v>65</v>
      </c>
      <c r="K35" s="4" t="s">
        <v>66</v>
      </c>
    </row>
    <row r="36" spans="1:17" x14ac:dyDescent="0.25">
      <c r="A36" s="9">
        <v>36</v>
      </c>
      <c r="B36" s="9">
        <v>10</v>
      </c>
      <c r="C36" s="9">
        <v>187</v>
      </c>
      <c r="D36" s="9">
        <v>70</v>
      </c>
      <c r="E36" s="9"/>
      <c r="F36" s="9"/>
      <c r="G36" s="9"/>
      <c r="H36" s="9"/>
      <c r="J36" s="4" t="s">
        <v>67</v>
      </c>
      <c r="K36" s="4" t="s">
        <v>68</v>
      </c>
    </row>
    <row r="37" spans="1:17" x14ac:dyDescent="0.25">
      <c r="A37" s="9">
        <v>37</v>
      </c>
      <c r="B37" s="9">
        <v>10</v>
      </c>
      <c r="C37" s="9">
        <v>188</v>
      </c>
      <c r="D37" s="9">
        <v>70</v>
      </c>
      <c r="E37" s="9"/>
      <c r="F37" s="9"/>
      <c r="G37" s="9"/>
      <c r="H37" s="9"/>
      <c r="J37" s="4" t="s">
        <v>69</v>
      </c>
      <c r="K37" s="4" t="s">
        <v>70</v>
      </c>
    </row>
  </sheetData>
  <mergeCells count="22">
    <mergeCell ref="A1:J1"/>
    <mergeCell ref="B2:E2"/>
    <mergeCell ref="F2:H2"/>
    <mergeCell ref="I2:J2"/>
    <mergeCell ref="A6:J6"/>
    <mergeCell ref="B7:E7"/>
    <mergeCell ref="F7:H7"/>
    <mergeCell ref="I7:J7"/>
    <mergeCell ref="B11:E11"/>
    <mergeCell ref="F11:H11"/>
    <mergeCell ref="I11:J11"/>
    <mergeCell ref="B12:J12"/>
    <mergeCell ref="B13:J13"/>
    <mergeCell ref="A16:R16"/>
    <mergeCell ref="A17:H17"/>
    <mergeCell ref="I17:N17"/>
    <mergeCell ref="O17:R17"/>
    <mergeCell ref="J29:R29"/>
    <mergeCell ref="J30:M30"/>
    <mergeCell ref="N30:P30"/>
    <mergeCell ref="Q30:R30"/>
    <mergeCell ref="J34:K34"/>
  </mergeCells>
  <phoneticPr fontId="1" type="noConversion"/>
  <dataValidations count="9">
    <dataValidation type="whole" allowBlank="1" showInputMessage="1" showErrorMessage="1" sqref="B4" xr:uid="{00000000-0002-0000-0000-000000000000}">
      <formula1>19</formula1>
      <formula2>37</formula2>
    </dataValidation>
    <dataValidation type="list" allowBlank="1" showInputMessage="1" showErrorMessage="1" sqref="G4" xr:uid="{00000000-0002-0000-0000-000001000000}">
      <formula1>$K$19:$K$24</formula1>
    </dataValidation>
    <dataValidation type="list" allowBlank="1" showInputMessage="1" showErrorMessage="1" sqref="E4" xr:uid="{00000000-0002-0000-0000-000002000000}">
      <formula1>$G$19:$G$25</formula1>
    </dataValidation>
    <dataValidation type="list" allowBlank="1" showInputMessage="1" showErrorMessage="1" sqref="J4" xr:uid="{00000000-0002-0000-0000-000003000000}">
      <formula1>$Q$19:$Q$24</formula1>
    </dataValidation>
    <dataValidation type="whole" allowBlank="1" showInputMessage="1" showErrorMessage="1" sqref="C4" xr:uid="{00000000-0002-0000-0000-000004000000}">
      <formula1>170</formula1>
      <formula2>188</formula2>
    </dataValidation>
    <dataValidation type="list" allowBlank="1" showInputMessage="1" showErrorMessage="1" sqref="D4" xr:uid="{00000000-0002-0000-0000-000005000000}">
      <formula1>$E$19:$E$23</formula1>
    </dataValidation>
    <dataValidation type="list" allowBlank="1" showInputMessage="1" showErrorMessage="1" sqref="F4" xr:uid="{00000000-0002-0000-0000-000006000000}">
      <formula1>$I$19:$I$24</formula1>
    </dataValidation>
    <dataValidation type="list" allowBlank="1" showInputMessage="1" showErrorMessage="1" sqref="H4" xr:uid="{00000000-0002-0000-0000-000007000000}">
      <formula1>$M$19:$M$24</formula1>
    </dataValidation>
    <dataValidation type="list" allowBlank="1" showInputMessage="1" showErrorMessage="1" sqref="I4" xr:uid="{00000000-0002-0000-0000-000008000000}">
      <formula1>$O$19:$O$23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选女婿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zhang</cp:lastModifiedBy>
  <dcterms:created xsi:type="dcterms:W3CDTF">2006-09-16T00:00:00Z</dcterms:created>
  <dcterms:modified xsi:type="dcterms:W3CDTF">2021-07-18T02:51:07Z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77A903F28C22445580BDED2893CCCAB3</vt:lpwstr>
  </property>
  <property fmtid="{D5CDD505-2E9C-101B-9397-08002B2CF9AE}" pid="3" name="KSOProductBuildVer">
    <vt:lpwstr>2052-11.1.0.10640</vt:lpwstr>
  </property>
</Properties>
</file>