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27532\Desktop\素材\0715 数组进阶\"/>
    </mc:Choice>
  </mc:AlternateContent>
  <xr:revisionPtr revIDLastSave="0" documentId="13_ncr:1_{9128640C-8B6D-4817-8BB6-C830452AAF2B}" xr6:coauthVersionLast="47" xr6:coauthVersionMax="47" xr10:uidLastSave="{00000000-0000-0000-0000-000000000000}"/>
  <bookViews>
    <workbookView xWindow="-108" yWindow="-108" windowWidth="23256" windowHeight="12576" tabRatio="837" activeTab="1" xr2:uid="{00000000-000D-0000-FFFF-FFFF00000000}"/>
  </bookViews>
  <sheets>
    <sheet name="filter" sheetId="35" r:id="rId1"/>
    <sheet name="单条件" sheetId="37" r:id="rId2"/>
    <sheet name="多条件" sheetId="38" r:id="rId3"/>
    <sheet name="公式构造条件" sheetId="41" r:id="rId4"/>
    <sheet name="规避错误" sheetId="39" r:id="rId5"/>
    <sheet name="一对多查询-辅助列" sheetId="40" r:id="rId6"/>
    <sheet name="万金油公式" sheetId="36" r:id="rId7"/>
  </sheets>
  <calcPr calcId="191029"/>
</workbook>
</file>

<file path=xl/calcChain.xml><?xml version="1.0" encoding="utf-8"?>
<calcChain xmlns="http://schemas.openxmlformats.org/spreadsheetml/2006/main">
  <c r="H4" i="36" l="1" a="1"/>
  <c r="H4" i="36" s="1"/>
  <c r="I4" i="36" a="1"/>
  <c r="I5" i="36" s="1"/>
  <c r="J4" i="36" a="1"/>
  <c r="J6" i="36" s="1"/>
  <c r="K4" i="36" a="1"/>
  <c r="K7" i="36" s="1"/>
  <c r="G4" i="36" a="1"/>
  <c r="G4" i="36" s="1"/>
  <c r="M3" i="36" a="1"/>
  <c r="M3" i="36" s="1"/>
  <c r="K6" i="40"/>
  <c r="K7" i="40"/>
  <c r="K8" i="40"/>
  <c r="K9" i="40"/>
  <c r="K10" i="40"/>
  <c r="K11" i="40"/>
  <c r="K12" i="40"/>
  <c r="K13" i="40"/>
  <c r="K14" i="40"/>
  <c r="K15" i="40"/>
  <c r="K16" i="40"/>
  <c r="K17" i="40"/>
  <c r="K5" i="40"/>
  <c r="L11" i="40"/>
  <c r="M11" i="40"/>
  <c r="N11" i="40"/>
  <c r="O11" i="40"/>
  <c r="L12" i="40"/>
  <c r="M12" i="40"/>
  <c r="N12" i="40"/>
  <c r="O12" i="40"/>
  <c r="L13" i="40"/>
  <c r="M13" i="40"/>
  <c r="N13" i="40"/>
  <c r="O13" i="40"/>
  <c r="L14" i="40"/>
  <c r="M14" i="40"/>
  <c r="N14" i="40"/>
  <c r="O14" i="40"/>
  <c r="L15" i="40"/>
  <c r="M15" i="40"/>
  <c r="N15" i="40"/>
  <c r="O15" i="40"/>
  <c r="L16" i="40"/>
  <c r="M16" i="40"/>
  <c r="N16" i="40"/>
  <c r="O16" i="40"/>
  <c r="L17" i="40"/>
  <c r="M17" i="40"/>
  <c r="N17" i="40"/>
  <c r="O17" i="40"/>
  <c r="L18" i="40"/>
  <c r="M18" i="40"/>
  <c r="N18" i="40"/>
  <c r="O18" i="40"/>
  <c r="L19" i="40"/>
  <c r="M19" i="40"/>
  <c r="N19" i="40"/>
  <c r="O19" i="40"/>
  <c r="M5" i="40"/>
  <c r="N5" i="40"/>
  <c r="O5" i="40"/>
  <c r="M6" i="40"/>
  <c r="N6" i="40"/>
  <c r="O6" i="40"/>
  <c r="M7" i="40"/>
  <c r="N7" i="40"/>
  <c r="O7" i="40"/>
  <c r="M8" i="40"/>
  <c r="N8" i="40"/>
  <c r="O8" i="40"/>
  <c r="M9" i="40"/>
  <c r="N9" i="40"/>
  <c r="O9" i="40"/>
  <c r="M10" i="40"/>
  <c r="N10" i="40"/>
  <c r="O10" i="40"/>
  <c r="L6" i="40"/>
  <c r="L7" i="40"/>
  <c r="L8" i="40"/>
  <c r="L9" i="40"/>
  <c r="L10" i="40"/>
  <c r="L5" i="40"/>
  <c r="A2" i="40"/>
  <c r="A3" i="40" s="1"/>
  <c r="A4" i="40" s="1"/>
  <c r="A5" i="40" s="1"/>
  <c r="A6" i="40" s="1"/>
  <c r="A7" i="40" s="1"/>
  <c r="A8" i="40" s="1"/>
  <c r="A9" i="40" s="1"/>
  <c r="A10" i="40" s="1"/>
  <c r="A11" i="40" s="1"/>
  <c r="A12" i="40" s="1"/>
  <c r="A13" i="40" s="1"/>
  <c r="A14" i="40" s="1"/>
  <c r="A15" i="40" s="1"/>
  <c r="F25" i="36" a="1"/>
  <c r="F25" i="36" s="1"/>
  <c r="E25" i="36" a="1"/>
  <c r="E25" i="36" s="1"/>
  <c r="B15" i="40"/>
  <c r="B14" i="40"/>
  <c r="B13" i="40"/>
  <c r="B12" i="40"/>
  <c r="B11" i="40"/>
  <c r="B10" i="40"/>
  <c r="B9" i="40"/>
  <c r="B8" i="40"/>
  <c r="B7" i="40"/>
  <c r="B6" i="40"/>
  <c r="B5" i="40"/>
  <c r="B4" i="40"/>
  <c r="B3" i="40"/>
  <c r="B2" i="40"/>
  <c r="I10" i="36" l="1"/>
  <c r="H17" i="36"/>
  <c r="H9" i="36"/>
  <c r="K14" i="36"/>
  <c r="J13" i="36"/>
  <c r="I4" i="36"/>
  <c r="K5" i="36"/>
  <c r="I11" i="36"/>
  <c r="H10" i="36"/>
  <c r="K12" i="36"/>
  <c r="K4" i="36"/>
  <c r="J11" i="36"/>
  <c r="K11" i="36"/>
  <c r="K17" i="36"/>
  <c r="K9" i="36"/>
  <c r="J16" i="36"/>
  <c r="J8" i="36"/>
  <c r="I15" i="36"/>
  <c r="I7" i="36"/>
  <c r="H14" i="36"/>
  <c r="H6" i="36"/>
  <c r="J10" i="36"/>
  <c r="I17" i="36"/>
  <c r="I9" i="36"/>
  <c r="H16" i="36"/>
  <c r="H8" i="36"/>
  <c r="K10" i="36"/>
  <c r="J17" i="36"/>
  <c r="J9" i="36"/>
  <c r="I16" i="36"/>
  <c r="I8" i="36"/>
  <c r="H15" i="36"/>
  <c r="H7" i="36"/>
  <c r="K16" i="36"/>
  <c r="K8" i="36"/>
  <c r="J15" i="36"/>
  <c r="J7" i="36"/>
  <c r="I14" i="36"/>
  <c r="I6" i="36"/>
  <c r="H13" i="36"/>
  <c r="H5" i="36"/>
  <c r="K6" i="36"/>
  <c r="J5" i="36"/>
  <c r="I12" i="36"/>
  <c r="H11" i="36"/>
  <c r="K13" i="36"/>
  <c r="J12" i="36"/>
  <c r="J4" i="36"/>
  <c r="K15" i="36"/>
  <c r="J14" i="36"/>
  <c r="I13" i="36"/>
  <c r="H12" i="36"/>
  <c r="G11" i="36"/>
  <c r="G10" i="36"/>
  <c r="G17" i="36"/>
  <c r="G9" i="36"/>
  <c r="G16" i="36"/>
  <c r="G15" i="36"/>
  <c r="G13" i="36"/>
  <c r="G5" i="36"/>
  <c r="G8" i="36"/>
  <c r="G7" i="36"/>
  <c r="G14" i="36"/>
  <c r="G6" i="36"/>
  <c r="G12" i="36"/>
  <c r="M17" i="36"/>
  <c r="M9" i="36"/>
  <c r="M10" i="36"/>
  <c r="M16" i="36"/>
  <c r="M8" i="36"/>
  <c r="M18" i="36"/>
  <c r="M23" i="36"/>
  <c r="M15" i="36"/>
  <c r="M7" i="36"/>
  <c r="M6" i="36"/>
  <c r="M21" i="36"/>
  <c r="M13" i="36"/>
  <c r="M5" i="36"/>
  <c r="M14" i="36"/>
  <c r="M20" i="36"/>
  <c r="M12" i="36"/>
  <c r="M4" i="36"/>
  <c r="M22" i="36"/>
  <c r="M19" i="36"/>
  <c r="M11" i="36"/>
  <c r="L29" i="40"/>
  <c r="I24" i="40"/>
  <c r="I32" i="40"/>
  <c r="H20" i="40"/>
  <c r="I29" i="40"/>
  <c r="I31" i="40"/>
  <c r="H27" i="40"/>
  <c r="I25" i="40"/>
  <c r="L32" i="40"/>
  <c r="L23" i="40"/>
  <c r="I28" i="40"/>
  <c r="I23" i="40"/>
  <c r="L30" i="40"/>
  <c r="L27" i="40"/>
  <c r="I30" i="40"/>
  <c r="I26" i="40"/>
  <c r="L25" i="40"/>
  <c r="I33" i="40"/>
  <c r="I22" i="40"/>
  <c r="I27" i="40"/>
  <c r="L21" i="40"/>
  <c r="I21" i="40"/>
  <c r="J28" i="40"/>
  <c r="J26" i="40"/>
  <c r="J24" i="40"/>
  <c r="J22" i="40"/>
  <c r="J33" i="40"/>
  <c r="J31" i="40"/>
  <c r="H28" i="40"/>
  <c r="K29" i="40"/>
  <c r="K27" i="40"/>
  <c r="K25" i="40"/>
  <c r="K23" i="40"/>
  <c r="K21" i="40"/>
  <c r="K32" i="40"/>
  <c r="K30" i="40"/>
  <c r="H33" i="40"/>
  <c r="H25" i="40"/>
  <c r="H26" i="40"/>
  <c r="J29" i="40"/>
  <c r="J27" i="40"/>
  <c r="J25" i="40"/>
  <c r="J23" i="40"/>
  <c r="J21" i="40"/>
  <c r="J32" i="40"/>
  <c r="J30" i="40"/>
  <c r="H32" i="40"/>
  <c r="H24" i="40"/>
  <c r="H31" i="40"/>
  <c r="H23" i="40"/>
  <c r="L28" i="40"/>
  <c r="L26" i="40"/>
  <c r="L24" i="40"/>
  <c r="L22" i="40"/>
  <c r="L33" i="40"/>
  <c r="L31" i="40"/>
  <c r="H30" i="40"/>
  <c r="H22" i="40"/>
  <c r="K28" i="40"/>
  <c r="K26" i="40"/>
  <c r="K24" i="40"/>
  <c r="K22" i="40"/>
  <c r="K33" i="40"/>
  <c r="K31" i="40"/>
  <c r="H29" i="40"/>
  <c r="H21" i="40"/>
  <c r="J20" i="40"/>
  <c r="K20" i="40"/>
  <c r="I20" i="40"/>
  <c r="L20" i="40"/>
</calcChain>
</file>

<file path=xl/sharedStrings.xml><?xml version="1.0" encoding="utf-8"?>
<sst xmlns="http://schemas.openxmlformats.org/spreadsheetml/2006/main" count="454" uniqueCount="38">
  <si>
    <t>FILTER(返回区域,判断条件,[错误显示的值])</t>
  </si>
  <si>
    <t>区域:</t>
  </si>
  <si>
    <t>返回区域,返回多少列就选择多少列</t>
  </si>
  <si>
    <t>判断条件:</t>
  </si>
  <si>
    <t>返回逻辑值TRUE/FALSE的判断</t>
  </si>
  <si>
    <t>多条件同时成立,条件使用乘法;任一成立,条件使用加法</t>
  </si>
  <si>
    <t>错误显示的值:</t>
  </si>
  <si>
    <t>判断条件返回的值都是FALSE,返回的值,省略返回空值</t>
  </si>
  <si>
    <t>filter函数无需任何混合/绝对引用,无需下次下拉填充</t>
  </si>
  <si>
    <t>班级</t>
  </si>
  <si>
    <t>姓名</t>
  </si>
  <si>
    <t>性别</t>
  </si>
  <si>
    <t>科目</t>
  </si>
  <si>
    <t>成绩</t>
  </si>
  <si>
    <t>一班</t>
  </si>
  <si>
    <t>刘备</t>
  </si>
  <si>
    <t>男</t>
  </si>
  <si>
    <t>语文</t>
  </si>
  <si>
    <t>二班</t>
  </si>
  <si>
    <t>关羽</t>
  </si>
  <si>
    <t>张飞</t>
  </si>
  <si>
    <t>赵云</t>
  </si>
  <si>
    <t>女</t>
  </si>
  <si>
    <t>魏延</t>
  </si>
  <si>
    <t>马超</t>
  </si>
  <si>
    <t>黄忠</t>
  </si>
  <si>
    <t>数学</t>
  </si>
  <si>
    <t>&gt;60</t>
  </si>
  <si>
    <t>多条件查找</t>
  </si>
  <si>
    <t>并且</t>
  </si>
  <si>
    <t>或者</t>
  </si>
  <si>
    <t>前3名</t>
  </si>
  <si>
    <t>有"飞"</t>
  </si>
  <si>
    <t>三班</t>
  </si>
  <si>
    <t>辅助列</t>
  </si>
  <si>
    <t>万金油公式</t>
  </si>
  <si>
    <t>index+small+if+row</t>
  </si>
  <si>
    <t>iferror+match是辅助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</si>
</sst>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charset val="134"/>
      <scheme val="minor"/>
    </font>
    <font>
      <sz val="11"/>
      <color indexed="8"/>
      <name val="思源黑体 Bold"/>
      <charset val="134"/>
    </font>
    <font>
      <sz val="11"/>
      <color theme="1"/>
      <name val="思源黑体 Bold"/>
      <charset val="134"/>
    </font>
    <font>
      <b/>
      <sz val="12"/>
      <color indexed="9"/>
      <name val="思源黑体 Bold"/>
      <charset val="134"/>
    </font>
    <font>
      <b/>
      <sz val="20"/>
      <color theme="1"/>
      <name val="思源黑体 Bold"/>
      <charset val="134"/>
    </font>
    <font>
      <b/>
      <sz val="14"/>
      <color theme="1"/>
      <name val="思源黑体 Bold"/>
      <charset val="134"/>
    </font>
    <font>
      <sz val="14"/>
      <color theme="1"/>
      <name val="思源黑体 Bold"/>
      <charset val="134"/>
    </font>
    <font>
      <sz val="12"/>
      <name val="宋体"/>
      <family val="3"/>
      <charset val="134"/>
    </font>
    <font>
      <sz val="12"/>
      <color theme="1"/>
      <name val="Arial Unicode MS"/>
      <family val="2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A66AC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7" fillId="0" borderId="0"/>
    <xf numFmtId="0" fontId="8" fillId="0" borderId="0">
      <alignment vertical="center"/>
    </xf>
    <xf numFmtId="0" fontId="9" fillId="0" borderId="0"/>
  </cellStyleXfs>
  <cellXfs count="12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Font="1" applyAlignment="1"/>
    <xf numFmtId="0" fontId="3" fillId="2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/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1" fillId="0" borderId="0" xfId="0" applyNumberFormat="1" applyFont="1" applyFill="1" applyBorder="1" applyAlignment="1" applyProtection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>
      <alignment vertical="center"/>
    </xf>
  </cellXfs>
  <cellStyles count="4">
    <cellStyle name="常规" xfId="0" builtinId="0"/>
    <cellStyle name="常规 2" xfId="2" xr:uid="{00000000-0005-0000-0000-000032000000}"/>
    <cellStyle name="常规 2 2" xfId="1" xr:uid="{00000000-0005-0000-0000-00002C000000}"/>
    <cellStyle name="常规 3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蓝色​​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showGridLines="0" workbookViewId="0">
      <selection activeCell="C17" sqref="C17"/>
    </sheetView>
  </sheetViews>
  <sheetFormatPr defaultColWidth="9" defaultRowHeight="14.4"/>
  <cols>
    <col min="1" max="1" width="19.6640625" style="2" customWidth="1"/>
    <col min="2" max="14" width="8.88671875" style="2"/>
    <col min="15" max="16384" width="9" style="6"/>
  </cols>
  <sheetData>
    <row r="1" spans="1:16" ht="25.8">
      <c r="A1" s="8" t="s">
        <v>0</v>
      </c>
    </row>
    <row r="2" spans="1:16" ht="17.399999999999999">
      <c r="A2" s="9" t="s">
        <v>1</v>
      </c>
      <c r="B2" s="9" t="s">
        <v>2</v>
      </c>
      <c r="C2" s="9"/>
      <c r="D2" s="9"/>
      <c r="E2" s="9"/>
      <c r="F2" s="9"/>
      <c r="G2" s="9"/>
      <c r="H2" s="9"/>
      <c r="I2" s="9"/>
      <c r="J2" s="9"/>
      <c r="K2" s="10"/>
      <c r="L2" s="10"/>
      <c r="M2" s="10"/>
      <c r="N2" s="10"/>
      <c r="O2" s="11"/>
      <c r="P2" s="11"/>
    </row>
    <row r="3" spans="1:16" ht="17.399999999999999">
      <c r="A3" s="9" t="s">
        <v>3</v>
      </c>
      <c r="B3" s="9" t="s">
        <v>4</v>
      </c>
      <c r="C3" s="9"/>
      <c r="D3" s="9"/>
      <c r="E3" s="9"/>
      <c r="G3" s="9"/>
      <c r="H3" s="9" t="s">
        <v>5</v>
      </c>
      <c r="I3" s="9"/>
      <c r="J3" s="9"/>
      <c r="K3" s="10"/>
      <c r="L3" s="10"/>
      <c r="M3" s="10"/>
      <c r="N3" s="10"/>
      <c r="O3" s="11"/>
      <c r="P3" s="11"/>
    </row>
    <row r="4" spans="1:16" ht="17.399999999999999">
      <c r="A4" s="9" t="s">
        <v>6</v>
      </c>
      <c r="B4" s="9" t="s">
        <v>7</v>
      </c>
    </row>
    <row r="5" spans="1:16" ht="17.399999999999999">
      <c r="A5" s="9" t="s">
        <v>8</v>
      </c>
      <c r="B5" s="9"/>
      <c r="C5" s="9"/>
      <c r="D5" s="9"/>
      <c r="E5" s="9"/>
      <c r="F5" s="9"/>
      <c r="G5" s="9"/>
      <c r="H5" s="9"/>
      <c r="I5" s="9"/>
      <c r="J5" s="9"/>
      <c r="K5" s="10"/>
      <c r="L5" s="10"/>
      <c r="M5" s="10"/>
      <c r="N5" s="10"/>
      <c r="O5" s="11"/>
      <c r="P5" s="11"/>
    </row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"/>
  <sheetViews>
    <sheetView showGridLines="0" tabSelected="1" workbookViewId="0">
      <selection activeCell="H2" sqref="H2"/>
    </sheetView>
  </sheetViews>
  <sheetFormatPr defaultColWidth="9" defaultRowHeight="14.4"/>
  <cols>
    <col min="1" max="5" width="9" style="1"/>
    <col min="6" max="7" width="9" style="6"/>
    <col min="8" max="8" width="9.6640625" style="6" customWidth="1"/>
    <col min="9" max="16384" width="9" style="6"/>
  </cols>
  <sheetData>
    <row r="1" spans="1:15" ht="15.6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2"/>
      <c r="G1" s="2"/>
      <c r="H1" s="3" t="s">
        <v>9</v>
      </c>
      <c r="I1" s="2"/>
      <c r="J1" s="2"/>
      <c r="K1" s="2"/>
      <c r="L1" s="2"/>
      <c r="M1" s="2"/>
      <c r="N1" s="2"/>
      <c r="O1" s="2"/>
    </row>
    <row r="2" spans="1:15">
      <c r="A2" s="4" t="s">
        <v>14</v>
      </c>
      <c r="B2" s="4" t="s">
        <v>15</v>
      </c>
      <c r="C2" s="4" t="s">
        <v>16</v>
      </c>
      <c r="D2" s="4" t="s">
        <v>17</v>
      </c>
      <c r="E2" s="4">
        <v>23</v>
      </c>
      <c r="F2" s="2"/>
      <c r="G2" s="2"/>
      <c r="H2" s="2" t="s">
        <v>18</v>
      </c>
      <c r="I2" s="2"/>
      <c r="J2" s="2"/>
      <c r="K2" s="2"/>
      <c r="L2" s="2"/>
      <c r="M2" s="2"/>
      <c r="N2" s="2"/>
      <c r="O2" s="2"/>
    </row>
    <row r="3" spans="1:15">
      <c r="A3" s="4" t="s">
        <v>14</v>
      </c>
      <c r="B3" s="4" t="s">
        <v>19</v>
      </c>
      <c r="C3" s="4" t="s">
        <v>16</v>
      </c>
      <c r="D3" s="4" t="s">
        <v>17</v>
      </c>
      <c r="E3" s="4">
        <v>58</v>
      </c>
      <c r="F3" s="2"/>
      <c r="G3" s="2"/>
      <c r="H3" s="2"/>
      <c r="I3" s="2"/>
      <c r="J3" s="2"/>
      <c r="K3" s="2"/>
      <c r="L3" s="2"/>
    </row>
    <row r="4" spans="1:15" ht="15.6">
      <c r="A4" s="4" t="s">
        <v>14</v>
      </c>
      <c r="B4" s="4" t="s">
        <v>20</v>
      </c>
      <c r="C4" s="4" t="s">
        <v>16</v>
      </c>
      <c r="D4" s="4" t="s">
        <v>17</v>
      </c>
      <c r="E4" s="4">
        <v>19</v>
      </c>
      <c r="F4" s="2"/>
      <c r="G4" s="2"/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</row>
    <row r="5" spans="1:15">
      <c r="A5" s="4" t="s">
        <v>14</v>
      </c>
      <c r="B5" s="4" t="s">
        <v>21</v>
      </c>
      <c r="C5" s="4" t="s">
        <v>22</v>
      </c>
      <c r="D5" s="4" t="s">
        <v>17</v>
      </c>
      <c r="E5" s="4">
        <v>71</v>
      </c>
      <c r="F5" s="2"/>
      <c r="G5" s="2"/>
      <c r="H5" s="2"/>
      <c r="I5" s="2"/>
      <c r="J5" s="2"/>
      <c r="K5" s="2"/>
      <c r="L5" s="2"/>
    </row>
    <row r="6" spans="1:15">
      <c r="A6" s="4" t="s">
        <v>18</v>
      </c>
      <c r="B6" s="4" t="s">
        <v>23</v>
      </c>
      <c r="C6" s="4" t="s">
        <v>22</v>
      </c>
      <c r="D6" s="4" t="s">
        <v>17</v>
      </c>
      <c r="E6" s="4">
        <v>87</v>
      </c>
      <c r="F6" s="2"/>
      <c r="G6" s="2"/>
      <c r="H6" s="2"/>
      <c r="I6" s="2"/>
      <c r="J6" s="2"/>
      <c r="K6" s="2"/>
      <c r="L6" s="2"/>
    </row>
    <row r="7" spans="1:15">
      <c r="A7" s="4" t="s">
        <v>18</v>
      </c>
      <c r="B7" s="4" t="s">
        <v>24</v>
      </c>
      <c r="C7" s="4" t="s">
        <v>16</v>
      </c>
      <c r="D7" s="4" t="s">
        <v>17</v>
      </c>
      <c r="E7" s="4">
        <v>93</v>
      </c>
      <c r="F7" s="2"/>
      <c r="G7" s="2"/>
      <c r="H7" s="2"/>
      <c r="I7" s="2"/>
      <c r="J7" s="2"/>
      <c r="K7" s="2"/>
      <c r="L7" s="2"/>
    </row>
    <row r="8" spans="1:15">
      <c r="A8" s="4" t="s">
        <v>18</v>
      </c>
      <c r="B8" s="4" t="s">
        <v>25</v>
      </c>
      <c r="C8" s="4" t="s">
        <v>22</v>
      </c>
      <c r="D8" s="4" t="s">
        <v>17</v>
      </c>
      <c r="E8" s="4">
        <v>26</v>
      </c>
      <c r="F8" s="2"/>
      <c r="G8" s="2"/>
      <c r="H8" s="2"/>
      <c r="I8" s="2"/>
      <c r="J8" s="2"/>
      <c r="K8" s="2"/>
      <c r="L8" s="2"/>
    </row>
    <row r="9" spans="1:15">
      <c r="A9" s="4" t="s">
        <v>14</v>
      </c>
      <c r="B9" s="4" t="s">
        <v>15</v>
      </c>
      <c r="C9" s="4" t="s">
        <v>16</v>
      </c>
      <c r="D9" s="4" t="s">
        <v>26</v>
      </c>
      <c r="E9" s="4">
        <v>13</v>
      </c>
      <c r="F9" s="2"/>
      <c r="G9" s="2"/>
      <c r="H9" s="2"/>
      <c r="I9" s="2"/>
      <c r="J9" s="2"/>
      <c r="K9" s="2"/>
      <c r="L9" s="2"/>
    </row>
    <row r="10" spans="1:15">
      <c r="A10" s="4" t="s">
        <v>14</v>
      </c>
      <c r="B10" s="4" t="s">
        <v>19</v>
      </c>
      <c r="C10" s="4" t="s">
        <v>16</v>
      </c>
      <c r="D10" s="4" t="s">
        <v>26</v>
      </c>
      <c r="E10" s="4">
        <v>69</v>
      </c>
      <c r="F10" s="2"/>
      <c r="G10" s="2"/>
      <c r="H10" s="2"/>
      <c r="I10" s="2"/>
      <c r="J10" s="2"/>
      <c r="K10" s="2"/>
      <c r="L10" s="2"/>
    </row>
    <row r="11" spans="1:15">
      <c r="A11" s="4" t="s">
        <v>14</v>
      </c>
      <c r="B11" s="4" t="s">
        <v>20</v>
      </c>
      <c r="C11" s="4" t="s">
        <v>16</v>
      </c>
      <c r="D11" s="4" t="s">
        <v>26</v>
      </c>
      <c r="E11" s="4">
        <v>63</v>
      </c>
      <c r="F11" s="2"/>
      <c r="G11" s="2"/>
      <c r="H11" s="2"/>
      <c r="I11" s="2"/>
      <c r="J11" s="2"/>
      <c r="K11" s="2"/>
      <c r="L11" s="2"/>
    </row>
    <row r="12" spans="1:15">
      <c r="A12" s="4" t="s">
        <v>14</v>
      </c>
      <c r="B12" s="4" t="s">
        <v>21</v>
      </c>
      <c r="C12" s="4" t="s">
        <v>22</v>
      </c>
      <c r="D12" s="4" t="s">
        <v>26</v>
      </c>
      <c r="E12" s="4">
        <v>38</v>
      </c>
      <c r="F12" s="2"/>
    </row>
    <row r="13" spans="1:15">
      <c r="A13" s="4" t="s">
        <v>18</v>
      </c>
      <c r="B13" s="4" t="s">
        <v>23</v>
      </c>
      <c r="C13" s="4" t="s">
        <v>22</v>
      </c>
      <c r="D13" s="4" t="s">
        <v>26</v>
      </c>
      <c r="E13" s="4">
        <v>91</v>
      </c>
      <c r="F13" s="2"/>
    </row>
    <row r="14" spans="1:15">
      <c r="A14" s="4" t="s">
        <v>18</v>
      </c>
      <c r="B14" s="4" t="s">
        <v>24</v>
      </c>
      <c r="C14" s="4" t="s">
        <v>16</v>
      </c>
      <c r="D14" s="4" t="s">
        <v>26</v>
      </c>
      <c r="E14" s="4">
        <v>66</v>
      </c>
      <c r="F14" s="2"/>
    </row>
    <row r="15" spans="1:15">
      <c r="A15" s="4" t="s">
        <v>18</v>
      </c>
      <c r="B15" s="4" t="s">
        <v>25</v>
      </c>
      <c r="C15" s="4" t="s">
        <v>22</v>
      </c>
      <c r="D15" s="4" t="s">
        <v>26</v>
      </c>
      <c r="E15" s="4">
        <v>90</v>
      </c>
      <c r="F15" s="2"/>
    </row>
    <row r="16" spans="1:15">
      <c r="A16" s="4"/>
      <c r="B16" s="4"/>
      <c r="C16" s="4"/>
      <c r="D16" s="4"/>
      <c r="E16" s="4"/>
    </row>
    <row r="17" spans="1:12" ht="15.6">
      <c r="A17" s="4"/>
      <c r="B17" s="4"/>
      <c r="C17" s="4"/>
      <c r="D17" s="4"/>
      <c r="E17" s="4"/>
      <c r="H17" s="3" t="s">
        <v>13</v>
      </c>
    </row>
    <row r="18" spans="1:12">
      <c r="H18" s="6" t="s">
        <v>27</v>
      </c>
    </row>
    <row r="20" spans="1:12" ht="15.6">
      <c r="H20" s="3" t="s">
        <v>9</v>
      </c>
      <c r="I20" s="3" t="s">
        <v>10</v>
      </c>
      <c r="J20" s="3" t="s">
        <v>11</v>
      </c>
      <c r="K20" s="3" t="s">
        <v>12</v>
      </c>
      <c r="L20" s="3" t="s">
        <v>13</v>
      </c>
    </row>
  </sheetData>
  <phoneticPr fontId="10" type="noConversion"/>
  <dataValidations count="1">
    <dataValidation type="list" allowBlank="1" showInputMessage="1" showErrorMessage="1" sqref="H2" xr:uid="{00000000-0002-0000-0100-000000000000}">
      <formula1>"一班,二班"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0"/>
  <sheetViews>
    <sheetView showGridLines="0" workbookViewId="0">
      <selection activeCell="G2" sqref="G2:H3"/>
    </sheetView>
  </sheetViews>
  <sheetFormatPr defaultColWidth="9" defaultRowHeight="14.4"/>
  <cols>
    <col min="1" max="5" width="9" style="1"/>
    <col min="6" max="16384" width="9" style="6"/>
  </cols>
  <sheetData>
    <row r="1" spans="1:13" ht="15.6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G1" s="2" t="s">
        <v>28</v>
      </c>
      <c r="H1" s="2"/>
      <c r="I1" s="2" t="s">
        <v>29</v>
      </c>
      <c r="J1" s="2"/>
      <c r="K1" s="2"/>
      <c r="L1" s="2"/>
    </row>
    <row r="2" spans="1:13" ht="15.6">
      <c r="A2" s="4" t="s">
        <v>14</v>
      </c>
      <c r="B2" s="4" t="s">
        <v>15</v>
      </c>
      <c r="C2" s="4" t="s">
        <v>16</v>
      </c>
      <c r="D2" s="4" t="s">
        <v>17</v>
      </c>
      <c r="E2" s="4">
        <v>23</v>
      </c>
      <c r="G2" s="3" t="s">
        <v>9</v>
      </c>
      <c r="H2" s="3" t="s">
        <v>11</v>
      </c>
      <c r="I2" s="2"/>
      <c r="J2" s="2"/>
      <c r="K2" s="2"/>
      <c r="L2" s="2"/>
    </row>
    <row r="3" spans="1:13">
      <c r="A3" s="4" t="s">
        <v>14</v>
      </c>
      <c r="B3" s="4" t="s">
        <v>19</v>
      </c>
      <c r="C3" s="4" t="s">
        <v>16</v>
      </c>
      <c r="D3" s="4" t="s">
        <v>17</v>
      </c>
      <c r="E3" s="4">
        <v>58</v>
      </c>
      <c r="G3" s="2" t="s">
        <v>14</v>
      </c>
      <c r="H3" s="2" t="s">
        <v>16</v>
      </c>
      <c r="I3" s="2"/>
      <c r="J3" s="2"/>
      <c r="K3" s="2"/>
      <c r="L3" s="2"/>
    </row>
    <row r="4" spans="1:13">
      <c r="A4" s="4" t="s">
        <v>14</v>
      </c>
      <c r="B4" s="4" t="s">
        <v>20</v>
      </c>
      <c r="C4" s="4" t="s">
        <v>16</v>
      </c>
      <c r="D4" s="4" t="s">
        <v>17</v>
      </c>
      <c r="E4" s="4">
        <v>19</v>
      </c>
      <c r="G4" s="2"/>
      <c r="H4" s="2"/>
      <c r="I4" s="2"/>
      <c r="J4" s="2"/>
      <c r="K4" s="2"/>
      <c r="L4" s="2"/>
    </row>
    <row r="5" spans="1:13" ht="15.6">
      <c r="A5" s="4" t="s">
        <v>14</v>
      </c>
      <c r="B5" s="4" t="s">
        <v>21</v>
      </c>
      <c r="C5" s="4" t="s">
        <v>22</v>
      </c>
      <c r="D5" s="4" t="s">
        <v>17</v>
      </c>
      <c r="E5" s="4">
        <v>71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2"/>
    </row>
    <row r="6" spans="1:13">
      <c r="A6" s="4" t="s">
        <v>18</v>
      </c>
      <c r="B6" s="4" t="s">
        <v>23</v>
      </c>
      <c r="C6" s="4" t="s">
        <v>22</v>
      </c>
      <c r="D6" s="4" t="s">
        <v>17</v>
      </c>
      <c r="E6" s="4">
        <v>87</v>
      </c>
      <c r="G6" s="2"/>
      <c r="H6" s="2"/>
      <c r="I6" s="2"/>
      <c r="J6" s="2"/>
      <c r="K6" s="2"/>
      <c r="L6" s="2"/>
    </row>
    <row r="7" spans="1:13">
      <c r="A7" s="4" t="s">
        <v>18</v>
      </c>
      <c r="B7" s="4" t="s">
        <v>24</v>
      </c>
      <c r="C7" s="4" t="s">
        <v>16</v>
      </c>
      <c r="D7" s="4" t="s">
        <v>17</v>
      </c>
      <c r="E7" s="4">
        <v>93</v>
      </c>
      <c r="G7" s="2"/>
      <c r="H7" s="2"/>
      <c r="I7" s="2"/>
      <c r="J7" s="2"/>
      <c r="K7" s="2"/>
      <c r="L7" s="2"/>
    </row>
    <row r="8" spans="1:13">
      <c r="A8" s="4" t="s">
        <v>18</v>
      </c>
      <c r="B8" s="4" t="s">
        <v>25</v>
      </c>
      <c r="C8" s="4" t="s">
        <v>22</v>
      </c>
      <c r="D8" s="4" t="s">
        <v>17</v>
      </c>
      <c r="E8" s="4">
        <v>26</v>
      </c>
    </row>
    <row r="9" spans="1:13">
      <c r="A9" s="4" t="s">
        <v>14</v>
      </c>
      <c r="B9" s="4" t="s">
        <v>15</v>
      </c>
      <c r="C9" s="4" t="s">
        <v>16</v>
      </c>
      <c r="D9" s="4" t="s">
        <v>26</v>
      </c>
      <c r="E9" s="4">
        <v>13</v>
      </c>
    </row>
    <row r="10" spans="1:13">
      <c r="A10" s="4" t="s">
        <v>14</v>
      </c>
      <c r="B10" s="4" t="s">
        <v>19</v>
      </c>
      <c r="C10" s="4" t="s">
        <v>16</v>
      </c>
      <c r="D10" s="4" t="s">
        <v>26</v>
      </c>
      <c r="E10" s="4">
        <v>69</v>
      </c>
    </row>
    <row r="11" spans="1:13">
      <c r="A11" s="4" t="s">
        <v>14</v>
      </c>
      <c r="B11" s="4" t="s">
        <v>20</v>
      </c>
      <c r="C11" s="4" t="s">
        <v>16</v>
      </c>
      <c r="D11" s="4" t="s">
        <v>26</v>
      </c>
      <c r="E11" s="4">
        <v>63</v>
      </c>
    </row>
    <row r="12" spans="1:13">
      <c r="A12" s="4" t="s">
        <v>14</v>
      </c>
      <c r="B12" s="4" t="s">
        <v>21</v>
      </c>
      <c r="C12" s="4" t="s">
        <v>22</v>
      </c>
      <c r="D12" s="4" t="s">
        <v>26</v>
      </c>
      <c r="E12" s="4">
        <v>38</v>
      </c>
    </row>
    <row r="13" spans="1:13">
      <c r="A13" s="4" t="s">
        <v>18</v>
      </c>
      <c r="B13" s="4" t="s">
        <v>23</v>
      </c>
      <c r="C13" s="4" t="s">
        <v>22</v>
      </c>
      <c r="D13" s="4" t="s">
        <v>26</v>
      </c>
      <c r="E13" s="4">
        <v>91</v>
      </c>
    </row>
    <row r="14" spans="1:13">
      <c r="A14" s="4" t="s">
        <v>18</v>
      </c>
      <c r="B14" s="4" t="s">
        <v>24</v>
      </c>
      <c r="C14" s="4" t="s">
        <v>16</v>
      </c>
      <c r="D14" s="4" t="s">
        <v>26</v>
      </c>
      <c r="E14" s="4">
        <v>66</v>
      </c>
      <c r="G14" s="2" t="s">
        <v>28</v>
      </c>
      <c r="H14" s="2"/>
      <c r="I14" s="2" t="s">
        <v>30</v>
      </c>
      <c r="J14" s="2"/>
      <c r="K14" s="2"/>
      <c r="L14" s="2"/>
      <c r="M14" s="2"/>
    </row>
    <row r="15" spans="1:13" ht="15.6">
      <c r="A15" s="4" t="s">
        <v>18</v>
      </c>
      <c r="B15" s="4" t="s">
        <v>25</v>
      </c>
      <c r="C15" s="4" t="s">
        <v>22</v>
      </c>
      <c r="D15" s="4" t="s">
        <v>26</v>
      </c>
      <c r="E15" s="4">
        <v>90</v>
      </c>
      <c r="G15" s="3" t="s">
        <v>9</v>
      </c>
      <c r="H15" s="3" t="s">
        <v>11</v>
      </c>
      <c r="I15" s="2"/>
      <c r="J15" s="2"/>
      <c r="K15" s="2"/>
      <c r="L15" s="2"/>
      <c r="M15" s="2"/>
    </row>
    <row r="16" spans="1:13">
      <c r="A16" s="4"/>
      <c r="B16" s="4"/>
      <c r="C16" s="4"/>
      <c r="D16" s="4"/>
      <c r="E16" s="4"/>
      <c r="G16" s="2" t="s">
        <v>14</v>
      </c>
      <c r="H16" s="2" t="s">
        <v>16</v>
      </c>
      <c r="I16" s="2"/>
      <c r="J16" s="2"/>
      <c r="K16" s="2"/>
      <c r="L16" s="2"/>
      <c r="M16" s="2"/>
    </row>
    <row r="17" spans="1:13">
      <c r="A17" s="4"/>
      <c r="B17" s="4"/>
      <c r="C17" s="4"/>
      <c r="D17" s="4"/>
      <c r="E17" s="4"/>
      <c r="G17" s="2"/>
      <c r="H17" s="2"/>
      <c r="I17" s="2"/>
      <c r="J17" s="2"/>
      <c r="K17" s="2"/>
      <c r="L17" s="2"/>
      <c r="M17" s="2"/>
    </row>
    <row r="18" spans="1:13" ht="15.6">
      <c r="G18" s="3" t="s">
        <v>9</v>
      </c>
      <c r="H18" s="3" t="s">
        <v>10</v>
      </c>
      <c r="I18" s="3" t="s">
        <v>11</v>
      </c>
      <c r="J18" s="3" t="s">
        <v>12</v>
      </c>
      <c r="K18" s="3" t="s">
        <v>13</v>
      </c>
      <c r="L18" s="2"/>
      <c r="M18" s="2"/>
    </row>
    <row r="19" spans="1:13">
      <c r="G19" s="2"/>
      <c r="H19" s="2"/>
      <c r="I19" s="2"/>
      <c r="J19" s="2"/>
      <c r="K19" s="2"/>
      <c r="L19" s="2"/>
      <c r="M19" s="2"/>
    </row>
    <row r="20" spans="1:13">
      <c r="G20" s="2"/>
      <c r="H20" s="2"/>
      <c r="I20" s="2"/>
      <c r="J20" s="2"/>
      <c r="K20" s="2"/>
      <c r="L20" s="2"/>
      <c r="M20" s="2"/>
    </row>
    <row r="21" spans="1:13">
      <c r="G21" s="2"/>
      <c r="H21" s="2"/>
      <c r="I21" s="2"/>
      <c r="J21" s="2"/>
      <c r="K21" s="2"/>
      <c r="L21" s="2"/>
      <c r="M21" s="2"/>
    </row>
    <row r="22" spans="1:13">
      <c r="G22" s="2"/>
      <c r="H22" s="2"/>
      <c r="I22" s="2"/>
      <c r="J22" s="2"/>
      <c r="K22" s="2"/>
      <c r="L22" s="2"/>
      <c r="M22" s="2"/>
    </row>
    <row r="23" spans="1:13">
      <c r="G23" s="2"/>
      <c r="H23" s="2"/>
      <c r="I23" s="2"/>
      <c r="J23" s="2"/>
      <c r="K23" s="2"/>
      <c r="L23" s="2"/>
      <c r="M23" s="2"/>
    </row>
    <row r="24" spans="1:13">
      <c r="G24" s="2"/>
      <c r="H24" s="2"/>
      <c r="I24" s="2"/>
      <c r="J24" s="2"/>
      <c r="K24" s="2"/>
      <c r="L24" s="2"/>
      <c r="M24" s="2"/>
    </row>
    <row r="25" spans="1:13">
      <c r="G25" s="2"/>
      <c r="H25" s="2"/>
      <c r="I25" s="2"/>
      <c r="J25" s="2"/>
      <c r="K25" s="2"/>
      <c r="L25" s="2"/>
      <c r="M25" s="2"/>
    </row>
    <row r="26" spans="1:13">
      <c r="G26" s="2"/>
      <c r="H26" s="2"/>
      <c r="I26" s="2"/>
      <c r="J26" s="2"/>
      <c r="K26" s="2"/>
      <c r="L26" s="2"/>
      <c r="M26" s="2"/>
    </row>
    <row r="27" spans="1:13">
      <c r="G27" s="2"/>
      <c r="H27" s="2"/>
      <c r="I27" s="2"/>
      <c r="J27" s="2"/>
      <c r="K27" s="2"/>
      <c r="L27" s="2"/>
      <c r="M27" s="2"/>
    </row>
    <row r="28" spans="1:13">
      <c r="G28" s="2"/>
      <c r="H28" s="2"/>
      <c r="I28" s="2"/>
      <c r="J28" s="2"/>
      <c r="K28" s="2"/>
      <c r="L28" s="2"/>
      <c r="M28" s="2"/>
    </row>
    <row r="29" spans="1:13">
      <c r="G29" s="2"/>
      <c r="H29" s="2"/>
      <c r="I29" s="2"/>
      <c r="J29" s="2"/>
      <c r="K29" s="2"/>
      <c r="L29" s="2"/>
      <c r="M29" s="2"/>
    </row>
    <row r="30" spans="1:13">
      <c r="G30" s="2"/>
      <c r="H30" s="2"/>
      <c r="I30" s="2"/>
      <c r="J30" s="2"/>
      <c r="K30" s="2"/>
      <c r="L30" s="2"/>
      <c r="M30" s="2"/>
    </row>
  </sheetData>
  <phoneticPr fontId="10" type="noConversion"/>
  <dataValidations count="2">
    <dataValidation type="list" allowBlank="1" showInputMessage="1" showErrorMessage="1" sqref="H3 H16" xr:uid="{00000000-0002-0000-0200-000000000000}">
      <formula1>"男,女"</formula1>
    </dataValidation>
    <dataValidation type="list" allowBlank="1" showInputMessage="1" showErrorMessage="1" sqref="G3 G16" xr:uid="{00000000-0002-0000-0200-000001000000}">
      <formula1>"一班,二班"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7"/>
  <sheetViews>
    <sheetView workbookViewId="0">
      <selection activeCell="J13" sqref="J13"/>
    </sheetView>
  </sheetViews>
  <sheetFormatPr defaultColWidth="9" defaultRowHeight="14.4"/>
  <cols>
    <col min="1" max="5" width="9" style="1"/>
  </cols>
  <sheetData>
    <row r="1" spans="1:13" ht="15.6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G1" s="3" t="s">
        <v>13</v>
      </c>
    </row>
    <row r="2" spans="1:13" ht="15.6">
      <c r="A2" s="4" t="s">
        <v>14</v>
      </c>
      <c r="B2" s="4" t="s">
        <v>15</v>
      </c>
      <c r="C2" s="4" t="s">
        <v>16</v>
      </c>
      <c r="D2" s="4" t="s">
        <v>17</v>
      </c>
      <c r="E2" s="4">
        <v>23</v>
      </c>
      <c r="G2" s="7" t="s">
        <v>31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>
      <c r="A3" s="4" t="s">
        <v>14</v>
      </c>
      <c r="B3" s="4" t="s">
        <v>19</v>
      </c>
      <c r="C3" s="4" t="s">
        <v>16</v>
      </c>
      <c r="D3" s="4" t="s">
        <v>17</v>
      </c>
      <c r="E3" s="4">
        <v>58</v>
      </c>
    </row>
    <row r="4" spans="1:13">
      <c r="A4" s="4" t="s">
        <v>14</v>
      </c>
      <c r="B4" s="4" t="s">
        <v>20</v>
      </c>
      <c r="C4" s="4" t="s">
        <v>16</v>
      </c>
      <c r="D4" s="4" t="s">
        <v>17</v>
      </c>
      <c r="E4" s="4">
        <v>19</v>
      </c>
    </row>
    <row r="5" spans="1:13">
      <c r="A5" s="4" t="s">
        <v>14</v>
      </c>
      <c r="B5" s="4" t="s">
        <v>21</v>
      </c>
      <c r="C5" s="4" t="s">
        <v>22</v>
      </c>
      <c r="D5" s="4" t="s">
        <v>17</v>
      </c>
      <c r="E5" s="4">
        <v>71</v>
      </c>
    </row>
    <row r="6" spans="1:13">
      <c r="A6" s="4" t="s">
        <v>18</v>
      </c>
      <c r="B6" s="4" t="s">
        <v>23</v>
      </c>
      <c r="C6" s="4" t="s">
        <v>22</v>
      </c>
      <c r="D6" s="4" t="s">
        <v>17</v>
      </c>
      <c r="E6" s="4">
        <v>87</v>
      </c>
    </row>
    <row r="7" spans="1:13" ht="15.6">
      <c r="A7" s="4" t="s">
        <v>18</v>
      </c>
      <c r="B7" s="4" t="s">
        <v>24</v>
      </c>
      <c r="C7" s="4" t="s">
        <v>16</v>
      </c>
      <c r="D7" s="4" t="s">
        <v>17</v>
      </c>
      <c r="E7" s="4">
        <v>93</v>
      </c>
      <c r="G7" s="3" t="s">
        <v>10</v>
      </c>
      <c r="I7" s="3" t="s">
        <v>9</v>
      </c>
      <c r="J7" s="3" t="s">
        <v>10</v>
      </c>
      <c r="K7" s="3" t="s">
        <v>11</v>
      </c>
      <c r="L7" s="3" t="s">
        <v>12</v>
      </c>
      <c r="M7" s="3" t="s">
        <v>13</v>
      </c>
    </row>
    <row r="8" spans="1:13">
      <c r="A8" s="4" t="s">
        <v>18</v>
      </c>
      <c r="B8" s="4" t="s">
        <v>25</v>
      </c>
      <c r="C8" s="4" t="s">
        <v>22</v>
      </c>
      <c r="D8" s="4" t="s">
        <v>17</v>
      </c>
      <c r="E8" s="4">
        <v>26</v>
      </c>
      <c r="G8" s="7" t="s">
        <v>32</v>
      </c>
    </row>
    <row r="9" spans="1:13">
      <c r="A9" s="4" t="s">
        <v>14</v>
      </c>
      <c r="B9" s="4" t="s">
        <v>15</v>
      </c>
      <c r="C9" s="4" t="s">
        <v>16</v>
      </c>
      <c r="D9" s="4" t="s">
        <v>26</v>
      </c>
      <c r="E9" s="4">
        <v>13</v>
      </c>
    </row>
    <row r="10" spans="1:13">
      <c r="A10" s="4" t="s">
        <v>14</v>
      </c>
      <c r="B10" s="4" t="s">
        <v>19</v>
      </c>
      <c r="C10" s="4" t="s">
        <v>16</v>
      </c>
      <c r="D10" s="4" t="s">
        <v>26</v>
      </c>
      <c r="E10" s="4">
        <v>69</v>
      </c>
    </row>
    <row r="11" spans="1:13">
      <c r="A11" s="4" t="s">
        <v>14</v>
      </c>
      <c r="B11" s="4" t="s">
        <v>20</v>
      </c>
      <c r="C11" s="4" t="s">
        <v>16</v>
      </c>
      <c r="D11" s="4" t="s">
        <v>26</v>
      </c>
      <c r="E11" s="4">
        <v>63</v>
      </c>
    </row>
    <row r="12" spans="1:13">
      <c r="A12" s="4" t="s">
        <v>14</v>
      </c>
      <c r="B12" s="4" t="s">
        <v>21</v>
      </c>
      <c r="C12" s="4" t="s">
        <v>22</v>
      </c>
      <c r="D12" s="4" t="s">
        <v>26</v>
      </c>
      <c r="E12" s="4">
        <v>38</v>
      </c>
    </row>
    <row r="13" spans="1:13">
      <c r="A13" s="4" t="s">
        <v>18</v>
      </c>
      <c r="B13" s="4" t="s">
        <v>23</v>
      </c>
      <c r="C13" s="4" t="s">
        <v>22</v>
      </c>
      <c r="D13" s="4" t="s">
        <v>26</v>
      </c>
      <c r="E13" s="4">
        <v>91</v>
      </c>
    </row>
    <row r="14" spans="1:13">
      <c r="A14" s="4" t="s">
        <v>18</v>
      </c>
      <c r="B14" s="4" t="s">
        <v>24</v>
      </c>
      <c r="C14" s="4" t="s">
        <v>16</v>
      </c>
      <c r="D14" s="4" t="s">
        <v>26</v>
      </c>
      <c r="E14" s="4">
        <v>66</v>
      </c>
    </row>
    <row r="15" spans="1:13">
      <c r="A15" s="4" t="s">
        <v>18</v>
      </c>
      <c r="B15" s="4" t="s">
        <v>25</v>
      </c>
      <c r="C15" s="4" t="s">
        <v>22</v>
      </c>
      <c r="D15" s="4" t="s">
        <v>26</v>
      </c>
      <c r="E15" s="4">
        <v>90</v>
      </c>
    </row>
    <row r="16" spans="1:13">
      <c r="A16" s="4"/>
      <c r="B16" s="4"/>
      <c r="C16" s="4"/>
      <c r="D16" s="4"/>
      <c r="E16" s="4"/>
    </row>
    <row r="17" spans="1:5">
      <c r="A17" s="4"/>
      <c r="B17" s="4"/>
      <c r="C17" s="4"/>
      <c r="D17" s="4"/>
      <c r="E17" s="4"/>
    </row>
  </sheetData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6"/>
  <sheetViews>
    <sheetView showGridLines="0" workbookViewId="0">
      <selection activeCell="I12" sqref="I12"/>
    </sheetView>
  </sheetViews>
  <sheetFormatPr defaultColWidth="9" defaultRowHeight="14.4"/>
  <cols>
    <col min="1" max="5" width="9" style="1"/>
    <col min="6" max="9" width="9" style="6"/>
    <col min="10" max="10" width="11.6640625" style="6" customWidth="1"/>
    <col min="11" max="11" width="9" style="6"/>
    <col min="12" max="12" width="12.33203125" style="6" customWidth="1"/>
    <col min="13" max="16384" width="9" style="6"/>
  </cols>
  <sheetData>
    <row r="1" spans="1:13" ht="15.6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I1" s="3" t="s">
        <v>9</v>
      </c>
    </row>
    <row r="2" spans="1:13">
      <c r="A2" s="4" t="s">
        <v>14</v>
      </c>
      <c r="B2" s="4" t="s">
        <v>15</v>
      </c>
      <c r="C2" s="4" t="s">
        <v>16</v>
      </c>
      <c r="D2" s="4" t="s">
        <v>17</v>
      </c>
      <c r="E2" s="4">
        <v>23</v>
      </c>
      <c r="I2" s="6" t="s">
        <v>33</v>
      </c>
    </row>
    <row r="3" spans="1:13">
      <c r="A3" s="4" t="s">
        <v>14</v>
      </c>
      <c r="B3" s="4" t="s">
        <v>19</v>
      </c>
      <c r="C3" s="4" t="s">
        <v>16</v>
      </c>
      <c r="D3" s="4" t="s">
        <v>17</v>
      </c>
      <c r="E3" s="4">
        <v>58</v>
      </c>
    </row>
    <row r="4" spans="1:13" ht="15.6">
      <c r="A4" s="4" t="s">
        <v>14</v>
      </c>
      <c r="B4" s="4" t="s">
        <v>20</v>
      </c>
      <c r="C4" s="4" t="s">
        <v>16</v>
      </c>
      <c r="D4" s="4" t="s">
        <v>17</v>
      </c>
      <c r="E4" s="4">
        <v>19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</row>
    <row r="5" spans="1:13">
      <c r="A5" s="4" t="s">
        <v>14</v>
      </c>
      <c r="B5" s="4" t="s">
        <v>21</v>
      </c>
      <c r="C5" s="4" t="s">
        <v>22</v>
      </c>
      <c r="D5" s="4" t="s">
        <v>17</v>
      </c>
      <c r="E5" s="4">
        <v>71</v>
      </c>
    </row>
    <row r="6" spans="1:13">
      <c r="A6" s="4" t="s">
        <v>18</v>
      </c>
      <c r="B6" s="4" t="s">
        <v>23</v>
      </c>
      <c r="C6" s="4" t="s">
        <v>22</v>
      </c>
      <c r="D6" s="4" t="s">
        <v>17</v>
      </c>
      <c r="E6" s="4">
        <v>87</v>
      </c>
    </row>
    <row r="7" spans="1:13">
      <c r="A7" s="4" t="s">
        <v>18</v>
      </c>
      <c r="B7" s="4" t="s">
        <v>24</v>
      </c>
      <c r="C7" s="4" t="s">
        <v>16</v>
      </c>
      <c r="D7" s="4" t="s">
        <v>17</v>
      </c>
      <c r="E7" s="4">
        <v>93</v>
      </c>
    </row>
    <row r="8" spans="1:13">
      <c r="A8" s="4" t="s">
        <v>18</v>
      </c>
      <c r="B8" s="4" t="s">
        <v>25</v>
      </c>
      <c r="C8" s="4" t="s">
        <v>22</v>
      </c>
      <c r="D8" s="4" t="s">
        <v>17</v>
      </c>
      <c r="E8" s="4">
        <v>26</v>
      </c>
    </row>
    <row r="9" spans="1:13">
      <c r="A9" s="4" t="s">
        <v>14</v>
      </c>
      <c r="B9" s="4" t="s">
        <v>15</v>
      </c>
      <c r="C9" s="4" t="s">
        <v>16</v>
      </c>
      <c r="D9" s="4" t="s">
        <v>26</v>
      </c>
      <c r="E9" s="4">
        <v>13</v>
      </c>
    </row>
    <row r="10" spans="1:13">
      <c r="A10" s="4" t="s">
        <v>14</v>
      </c>
      <c r="B10" s="4" t="s">
        <v>19</v>
      </c>
      <c r="C10" s="4" t="s">
        <v>16</v>
      </c>
      <c r="D10" s="4" t="s">
        <v>26</v>
      </c>
      <c r="E10" s="4">
        <v>69</v>
      </c>
    </row>
    <row r="11" spans="1:13">
      <c r="A11" s="4" t="s">
        <v>14</v>
      </c>
      <c r="B11" s="4" t="s">
        <v>20</v>
      </c>
      <c r="C11" s="4" t="s">
        <v>16</v>
      </c>
      <c r="D11" s="4" t="s">
        <v>26</v>
      </c>
      <c r="E11" s="4">
        <v>63</v>
      </c>
    </row>
    <row r="12" spans="1:13">
      <c r="A12" s="1" t="s">
        <v>14</v>
      </c>
      <c r="B12" s="1" t="s">
        <v>21</v>
      </c>
      <c r="C12" s="1" t="s">
        <v>22</v>
      </c>
      <c r="D12" s="1" t="s">
        <v>26</v>
      </c>
      <c r="E12" s="1">
        <v>38</v>
      </c>
    </row>
    <row r="13" spans="1:13">
      <c r="A13" s="1" t="s">
        <v>18</v>
      </c>
      <c r="B13" s="1" t="s">
        <v>23</v>
      </c>
      <c r="C13" s="1" t="s">
        <v>22</v>
      </c>
      <c r="D13" s="1" t="s">
        <v>26</v>
      </c>
      <c r="E13" s="1">
        <v>91</v>
      </c>
    </row>
    <row r="14" spans="1:13">
      <c r="A14" s="1" t="s">
        <v>18</v>
      </c>
      <c r="B14" s="1" t="s">
        <v>24</v>
      </c>
      <c r="C14" s="1" t="s">
        <v>16</v>
      </c>
      <c r="D14" s="1" t="s">
        <v>26</v>
      </c>
      <c r="E14" s="1">
        <v>66</v>
      </c>
    </row>
    <row r="15" spans="1:13">
      <c r="A15" s="1" t="s">
        <v>18</v>
      </c>
      <c r="B15" s="1" t="s">
        <v>25</v>
      </c>
      <c r="C15" s="1" t="s">
        <v>22</v>
      </c>
      <c r="D15" s="1" t="s">
        <v>26</v>
      </c>
      <c r="E15" s="1">
        <v>90</v>
      </c>
    </row>
    <row r="16" spans="1:13" ht="15.6">
      <c r="I16" s="3" t="s">
        <v>9</v>
      </c>
      <c r="J16" s="3" t="s">
        <v>10</v>
      </c>
      <c r="K16" s="3" t="s">
        <v>11</v>
      </c>
      <c r="L16" s="3" t="s">
        <v>12</v>
      </c>
      <c r="M16" s="3" t="s">
        <v>13</v>
      </c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3"/>
  <sheetViews>
    <sheetView showGridLines="0" workbookViewId="0">
      <selection activeCell="A6" sqref="A6"/>
    </sheetView>
  </sheetViews>
  <sheetFormatPr defaultColWidth="9" defaultRowHeight="14.4"/>
  <cols>
    <col min="1" max="1" width="9" style="5"/>
    <col min="2" max="15" width="9" style="1"/>
    <col min="16" max="16384" width="9" style="5"/>
  </cols>
  <sheetData>
    <row r="1" spans="1:15" ht="15.6">
      <c r="B1" s="1" t="s">
        <v>34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K1" s="3" t="s">
        <v>9</v>
      </c>
    </row>
    <row r="2" spans="1:15">
      <c r="A2" s="5">
        <f>IF(C2=$K$2,A1+1,A1)</f>
        <v>0</v>
      </c>
      <c r="B2" s="1" t="str">
        <f>C2&amp;COUNTIF($C$2:C2,C2)</f>
        <v>一班1</v>
      </c>
      <c r="C2" s="4" t="s">
        <v>14</v>
      </c>
      <c r="D2" s="4" t="s">
        <v>15</v>
      </c>
      <c r="E2" s="4" t="s">
        <v>16</v>
      </c>
      <c r="F2" s="4" t="s">
        <v>17</v>
      </c>
      <c r="G2" s="4">
        <v>23</v>
      </c>
      <c r="K2" s="1" t="s">
        <v>18</v>
      </c>
    </row>
    <row r="3" spans="1:15">
      <c r="A3" s="5">
        <f t="shared" ref="A3:A15" si="0">IF(C3=$K$2,A2+1,A2)</f>
        <v>0</v>
      </c>
      <c r="B3" s="1" t="str">
        <f>C3&amp;COUNTIF($C$2:C3,C3)</f>
        <v>一班2</v>
      </c>
      <c r="C3" s="4" t="s">
        <v>14</v>
      </c>
      <c r="D3" s="4" t="s">
        <v>19</v>
      </c>
      <c r="E3" s="4" t="s">
        <v>16</v>
      </c>
      <c r="F3" s="4" t="s">
        <v>17</v>
      </c>
      <c r="G3" s="4">
        <v>58</v>
      </c>
    </row>
    <row r="4" spans="1:15" ht="15.6">
      <c r="A4" s="5">
        <f t="shared" si="0"/>
        <v>0</v>
      </c>
      <c r="B4" s="1" t="str">
        <f>C4&amp;COUNTIF($C$2:C4,C4)</f>
        <v>一班3</v>
      </c>
      <c r="C4" s="4" t="s">
        <v>14</v>
      </c>
      <c r="D4" s="4" t="s">
        <v>20</v>
      </c>
      <c r="E4" s="4" t="s">
        <v>16</v>
      </c>
      <c r="F4" s="4" t="s">
        <v>17</v>
      </c>
      <c r="G4" s="4">
        <v>19</v>
      </c>
      <c r="I4" s="4"/>
      <c r="J4" s="4"/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</row>
    <row r="5" spans="1:15">
      <c r="A5" s="5">
        <f t="shared" si="0"/>
        <v>0</v>
      </c>
      <c r="B5" s="1" t="str">
        <f>C5&amp;COUNTIF($C$2:C5,C5)</f>
        <v>一班4</v>
      </c>
      <c r="C5" s="4" t="s">
        <v>14</v>
      </c>
      <c r="D5" s="4" t="s">
        <v>21</v>
      </c>
      <c r="E5" s="4" t="s">
        <v>22</v>
      </c>
      <c r="F5" s="4" t="s">
        <v>17</v>
      </c>
      <c r="G5" s="4">
        <v>71</v>
      </c>
      <c r="I5" s="4"/>
      <c r="J5" s="4"/>
      <c r="K5" s="1" t="str">
        <f>IFERROR(VLOOKUP($K$2&amp;ROW(B1),$B:$G,COLUMN(B2),0),"")</f>
        <v>二班</v>
      </c>
      <c r="L5" s="1" t="str">
        <f>IFERROR(VLOOKUP($K$2&amp;ROW(B1),$B:$G,COLUMN(C2),0),"")</f>
        <v>魏延</v>
      </c>
      <c r="M5" s="1" t="str">
        <f t="shared" ref="M5:O10" si="1">IFERROR(VLOOKUP($K$2&amp;ROW(C1),$B:$G,COLUMN(D2),0),"")</f>
        <v>女</v>
      </c>
      <c r="N5" s="1" t="str">
        <f t="shared" si="1"/>
        <v>语文</v>
      </c>
      <c r="O5" s="1">
        <f t="shared" si="1"/>
        <v>87</v>
      </c>
    </row>
    <row r="6" spans="1:15">
      <c r="A6" s="5">
        <f t="shared" si="0"/>
        <v>1</v>
      </c>
      <c r="B6" s="1" t="str">
        <f>C6&amp;COUNTIF($C$2:C6,C6)</f>
        <v>二班1</v>
      </c>
      <c r="C6" s="4" t="s">
        <v>18</v>
      </c>
      <c r="D6" s="4" t="s">
        <v>23</v>
      </c>
      <c r="E6" s="4" t="s">
        <v>22</v>
      </c>
      <c r="F6" s="4" t="s">
        <v>17</v>
      </c>
      <c r="G6" s="4">
        <v>87</v>
      </c>
      <c r="I6" s="4"/>
      <c r="J6" s="4"/>
      <c r="K6" s="1" t="str">
        <f t="shared" ref="K6:K17" si="2">IFERROR(VLOOKUP($K$2&amp;ROW(B2),$B:$G,COLUMN(B3),0),"")</f>
        <v>二班</v>
      </c>
      <c r="L6" s="1" t="str">
        <f t="shared" ref="L6:L11" si="3">IFERROR(VLOOKUP($K$2&amp;ROW(B2),$B:$G,COLUMN(C3),0),"")</f>
        <v>马超</v>
      </c>
      <c r="M6" s="1" t="str">
        <f t="shared" si="1"/>
        <v>男</v>
      </c>
      <c r="N6" s="1" t="str">
        <f t="shared" si="1"/>
        <v>语文</v>
      </c>
      <c r="O6" s="1">
        <f t="shared" si="1"/>
        <v>93</v>
      </c>
    </row>
    <row r="7" spans="1:15">
      <c r="A7" s="5">
        <f t="shared" si="0"/>
        <v>2</v>
      </c>
      <c r="B7" s="1" t="str">
        <f>C7&amp;COUNTIF($C$2:C7,C7)</f>
        <v>二班2</v>
      </c>
      <c r="C7" s="4" t="s">
        <v>18</v>
      </c>
      <c r="D7" s="4" t="s">
        <v>24</v>
      </c>
      <c r="E7" s="4" t="s">
        <v>16</v>
      </c>
      <c r="F7" s="4" t="s">
        <v>17</v>
      </c>
      <c r="G7" s="4">
        <v>93</v>
      </c>
      <c r="I7" s="4"/>
      <c r="J7" s="4"/>
      <c r="K7" s="1" t="str">
        <f t="shared" si="2"/>
        <v>二班</v>
      </c>
      <c r="L7" s="1" t="str">
        <f t="shared" si="3"/>
        <v>黄忠</v>
      </c>
      <c r="M7" s="1" t="str">
        <f t="shared" si="1"/>
        <v>女</v>
      </c>
      <c r="N7" s="1" t="str">
        <f t="shared" si="1"/>
        <v>语文</v>
      </c>
      <c r="O7" s="1">
        <f t="shared" si="1"/>
        <v>26</v>
      </c>
    </row>
    <row r="8" spans="1:15">
      <c r="A8" s="5">
        <f t="shared" si="0"/>
        <v>3</v>
      </c>
      <c r="B8" s="1" t="str">
        <f>C8&amp;COUNTIF($C$2:C8,C8)</f>
        <v>二班3</v>
      </c>
      <c r="C8" s="4" t="s">
        <v>18</v>
      </c>
      <c r="D8" s="4" t="s">
        <v>25</v>
      </c>
      <c r="E8" s="4" t="s">
        <v>22</v>
      </c>
      <c r="F8" s="4" t="s">
        <v>17</v>
      </c>
      <c r="G8" s="4">
        <v>26</v>
      </c>
      <c r="I8" s="4"/>
      <c r="J8" s="4"/>
      <c r="K8" s="1" t="str">
        <f t="shared" si="2"/>
        <v>二班</v>
      </c>
      <c r="L8" s="1" t="str">
        <f t="shared" si="3"/>
        <v>魏延</v>
      </c>
      <c r="M8" s="1" t="str">
        <f t="shared" si="1"/>
        <v>女</v>
      </c>
      <c r="N8" s="1" t="str">
        <f t="shared" si="1"/>
        <v>数学</v>
      </c>
      <c r="O8" s="1">
        <f t="shared" si="1"/>
        <v>91</v>
      </c>
    </row>
    <row r="9" spans="1:15">
      <c r="A9" s="5">
        <f t="shared" si="0"/>
        <v>3</v>
      </c>
      <c r="B9" s="1" t="str">
        <f>C9&amp;COUNTIF($C$2:C9,C9)</f>
        <v>一班5</v>
      </c>
      <c r="C9" s="4" t="s">
        <v>14</v>
      </c>
      <c r="D9" s="4" t="s">
        <v>15</v>
      </c>
      <c r="E9" s="4" t="s">
        <v>16</v>
      </c>
      <c r="F9" s="4" t="s">
        <v>26</v>
      </c>
      <c r="G9" s="4">
        <v>13</v>
      </c>
      <c r="I9" s="4"/>
      <c r="J9" s="4"/>
      <c r="K9" s="1" t="str">
        <f t="shared" si="2"/>
        <v>二班</v>
      </c>
      <c r="L9" s="1" t="str">
        <f t="shared" si="3"/>
        <v>马超</v>
      </c>
      <c r="M9" s="1" t="str">
        <f t="shared" si="1"/>
        <v>男</v>
      </c>
      <c r="N9" s="1" t="str">
        <f t="shared" si="1"/>
        <v>数学</v>
      </c>
      <c r="O9" s="1">
        <f t="shared" si="1"/>
        <v>66</v>
      </c>
    </row>
    <row r="10" spans="1:15">
      <c r="A10" s="5">
        <f t="shared" si="0"/>
        <v>3</v>
      </c>
      <c r="B10" s="1" t="str">
        <f>C10&amp;COUNTIF($C$2:C10,C10)</f>
        <v>一班6</v>
      </c>
      <c r="C10" s="4" t="s">
        <v>14</v>
      </c>
      <c r="D10" s="4" t="s">
        <v>19</v>
      </c>
      <c r="E10" s="4" t="s">
        <v>16</v>
      </c>
      <c r="F10" s="4" t="s">
        <v>26</v>
      </c>
      <c r="G10" s="4">
        <v>69</v>
      </c>
      <c r="I10" s="4"/>
      <c r="J10" s="4"/>
      <c r="K10" s="1" t="str">
        <f t="shared" si="2"/>
        <v>二班</v>
      </c>
      <c r="L10" s="1" t="str">
        <f t="shared" si="3"/>
        <v>黄忠</v>
      </c>
      <c r="M10" s="1" t="str">
        <f t="shared" si="1"/>
        <v>女</v>
      </c>
      <c r="N10" s="1" t="str">
        <f t="shared" si="1"/>
        <v>数学</v>
      </c>
      <c r="O10" s="1">
        <f t="shared" si="1"/>
        <v>90</v>
      </c>
    </row>
    <row r="11" spans="1:15">
      <c r="A11" s="5">
        <f t="shared" si="0"/>
        <v>3</v>
      </c>
      <c r="B11" s="1" t="str">
        <f>C11&amp;COUNTIF($C$2:C11,C11)</f>
        <v>一班7</v>
      </c>
      <c r="C11" s="4" t="s">
        <v>14</v>
      </c>
      <c r="D11" s="4" t="s">
        <v>20</v>
      </c>
      <c r="E11" s="4" t="s">
        <v>16</v>
      </c>
      <c r="F11" s="4" t="s">
        <v>26</v>
      </c>
      <c r="G11" s="4">
        <v>63</v>
      </c>
      <c r="I11" s="4"/>
      <c r="J11" s="4"/>
      <c r="K11" s="1" t="str">
        <f t="shared" si="2"/>
        <v/>
      </c>
      <c r="L11" s="1" t="str">
        <f t="shared" si="3"/>
        <v/>
      </c>
      <c r="M11" s="1" t="str">
        <f t="shared" ref="M11:M19" si="4">IFERROR(VLOOKUP($K$2&amp;ROW(C7),$B:$G,COLUMN(D8),0),"")</f>
        <v/>
      </c>
      <c r="N11" s="1" t="str">
        <f t="shared" ref="N11:N19" si="5">IFERROR(VLOOKUP($K$2&amp;ROW(D7),$B:$G,COLUMN(E8),0),"")</f>
        <v/>
      </c>
      <c r="O11" s="1" t="str">
        <f t="shared" ref="O11:O19" si="6">IFERROR(VLOOKUP($K$2&amp;ROW(E7),$B:$G,COLUMN(F8),0),"")</f>
        <v/>
      </c>
    </row>
    <row r="12" spans="1:15">
      <c r="A12" s="5">
        <f t="shared" si="0"/>
        <v>3</v>
      </c>
      <c r="B12" s="1" t="str">
        <f>C12&amp;COUNTIF($C$2:C12,C12)</f>
        <v>一班8</v>
      </c>
      <c r="C12" s="4" t="s">
        <v>14</v>
      </c>
      <c r="D12" s="4" t="s">
        <v>21</v>
      </c>
      <c r="E12" s="4" t="s">
        <v>22</v>
      </c>
      <c r="F12" s="4" t="s">
        <v>26</v>
      </c>
      <c r="G12" s="4">
        <v>38</v>
      </c>
      <c r="I12" s="4"/>
      <c r="J12" s="4"/>
      <c r="K12" s="1" t="str">
        <f t="shared" si="2"/>
        <v/>
      </c>
      <c r="L12" s="1" t="str">
        <f t="shared" ref="L12:L19" si="7">IFERROR(VLOOKUP($K$2&amp;ROW(B8),$B:$G,COLUMN(C9),0),"")</f>
        <v/>
      </c>
      <c r="M12" s="1" t="str">
        <f t="shared" si="4"/>
        <v/>
      </c>
      <c r="N12" s="1" t="str">
        <f t="shared" si="5"/>
        <v/>
      </c>
      <c r="O12" s="1" t="str">
        <f t="shared" si="6"/>
        <v/>
      </c>
    </row>
    <row r="13" spans="1:15">
      <c r="A13" s="5">
        <f t="shared" si="0"/>
        <v>4</v>
      </c>
      <c r="B13" s="1" t="str">
        <f>C13&amp;COUNTIF($C$2:C13,C13)</f>
        <v>二班4</v>
      </c>
      <c r="C13" s="4" t="s">
        <v>18</v>
      </c>
      <c r="D13" s="4" t="s">
        <v>23</v>
      </c>
      <c r="E13" s="4" t="s">
        <v>22</v>
      </c>
      <c r="F13" s="4" t="s">
        <v>26</v>
      </c>
      <c r="G13" s="4">
        <v>91</v>
      </c>
      <c r="K13" s="1" t="str">
        <f t="shared" si="2"/>
        <v/>
      </c>
      <c r="L13" s="1" t="str">
        <f t="shared" si="7"/>
        <v/>
      </c>
      <c r="M13" s="1" t="str">
        <f t="shared" si="4"/>
        <v/>
      </c>
      <c r="N13" s="1" t="str">
        <f t="shared" si="5"/>
        <v/>
      </c>
      <c r="O13" s="1" t="str">
        <f t="shared" si="6"/>
        <v/>
      </c>
    </row>
    <row r="14" spans="1:15">
      <c r="A14" s="5">
        <f t="shared" si="0"/>
        <v>5</v>
      </c>
      <c r="B14" s="1" t="str">
        <f>C14&amp;COUNTIF($C$2:C14,C14)</f>
        <v>二班5</v>
      </c>
      <c r="C14" s="4" t="s">
        <v>18</v>
      </c>
      <c r="D14" s="4" t="s">
        <v>24</v>
      </c>
      <c r="E14" s="4" t="s">
        <v>16</v>
      </c>
      <c r="F14" s="4" t="s">
        <v>26</v>
      </c>
      <c r="G14" s="4">
        <v>66</v>
      </c>
      <c r="K14" s="1" t="str">
        <f t="shared" si="2"/>
        <v/>
      </c>
      <c r="L14" s="1" t="str">
        <f t="shared" si="7"/>
        <v/>
      </c>
      <c r="M14" s="1" t="str">
        <f t="shared" si="4"/>
        <v/>
      </c>
      <c r="N14" s="1" t="str">
        <f t="shared" si="5"/>
        <v/>
      </c>
      <c r="O14" s="1" t="str">
        <f t="shared" si="6"/>
        <v/>
      </c>
    </row>
    <row r="15" spans="1:15">
      <c r="A15" s="5">
        <f t="shared" si="0"/>
        <v>6</v>
      </c>
      <c r="B15" s="1" t="str">
        <f>C15&amp;COUNTIF($C$2:C15,C15)</f>
        <v>二班6</v>
      </c>
      <c r="C15" s="4" t="s">
        <v>18</v>
      </c>
      <c r="D15" s="4" t="s">
        <v>25</v>
      </c>
      <c r="E15" s="4" t="s">
        <v>22</v>
      </c>
      <c r="F15" s="4" t="s">
        <v>26</v>
      </c>
      <c r="G15" s="4">
        <v>90</v>
      </c>
      <c r="K15" s="1" t="str">
        <f t="shared" si="2"/>
        <v/>
      </c>
      <c r="L15" s="1" t="str">
        <f t="shared" si="7"/>
        <v/>
      </c>
      <c r="M15" s="1" t="str">
        <f t="shared" si="4"/>
        <v/>
      </c>
      <c r="N15" s="1" t="str">
        <f t="shared" si="5"/>
        <v/>
      </c>
      <c r="O15" s="1" t="str">
        <f t="shared" si="6"/>
        <v/>
      </c>
    </row>
    <row r="16" spans="1:15">
      <c r="C16" s="4"/>
      <c r="D16" s="4"/>
      <c r="E16" s="4"/>
      <c r="F16" s="4"/>
      <c r="G16" s="4"/>
      <c r="K16" s="1" t="str">
        <f t="shared" si="2"/>
        <v/>
      </c>
      <c r="L16" s="1" t="str">
        <f t="shared" si="7"/>
        <v/>
      </c>
      <c r="M16" s="1" t="str">
        <f t="shared" si="4"/>
        <v/>
      </c>
      <c r="N16" s="1" t="str">
        <f t="shared" si="5"/>
        <v/>
      </c>
      <c r="O16" s="1" t="str">
        <f t="shared" si="6"/>
        <v/>
      </c>
    </row>
    <row r="17" spans="3:15">
      <c r="C17" s="4"/>
      <c r="D17" s="4"/>
      <c r="E17" s="4"/>
      <c r="F17" s="4"/>
      <c r="G17" s="4"/>
      <c r="K17" s="1" t="str">
        <f t="shared" si="2"/>
        <v/>
      </c>
      <c r="L17" s="1" t="str">
        <f t="shared" si="7"/>
        <v/>
      </c>
      <c r="M17" s="1" t="str">
        <f t="shared" si="4"/>
        <v/>
      </c>
      <c r="N17" s="1" t="str">
        <f t="shared" si="5"/>
        <v/>
      </c>
      <c r="O17" s="1" t="str">
        <f t="shared" si="6"/>
        <v/>
      </c>
    </row>
    <row r="18" spans="3:15">
      <c r="L18" s="1" t="str">
        <f t="shared" si="7"/>
        <v/>
      </c>
      <c r="M18" s="1" t="str">
        <f t="shared" si="4"/>
        <v/>
      </c>
      <c r="N18" s="1" t="str">
        <f t="shared" si="5"/>
        <v/>
      </c>
      <c r="O18" s="1" t="str">
        <f t="shared" si="6"/>
        <v/>
      </c>
    </row>
    <row r="19" spans="3:15">
      <c r="L19" s="1" t="str">
        <f t="shared" si="7"/>
        <v/>
      </c>
      <c r="M19" s="1" t="str">
        <f t="shared" si="4"/>
        <v/>
      </c>
      <c r="N19" s="1" t="str">
        <f t="shared" si="5"/>
        <v/>
      </c>
      <c r="O19" s="1" t="str">
        <f t="shared" si="6"/>
        <v/>
      </c>
    </row>
    <row r="20" spans="3:15">
      <c r="H20" s="1" t="str">
        <f>VLOOKUP(ROW(A1),$A$2:$G$15,COLUMN(C1),0)</f>
        <v>二班</v>
      </c>
      <c r="I20" s="1" t="str">
        <f>VLOOKUP(ROW(A1),$A$2:$G$15,COLUMN(D1),0)</f>
        <v>魏延</v>
      </c>
      <c r="J20" s="1" t="str">
        <f t="shared" ref="J20:L20" si="8">VLOOKUP(ROW(B1),$A$2:$G$15,COLUMN(E1),0)</f>
        <v>女</v>
      </c>
      <c r="K20" s="1" t="str">
        <f t="shared" si="8"/>
        <v>语文</v>
      </c>
      <c r="L20" s="1">
        <f t="shared" si="8"/>
        <v>87</v>
      </c>
    </row>
    <row r="21" spans="3:15">
      <c r="H21" s="1" t="str">
        <f t="shared" ref="H21:H33" si="9">VLOOKUP(ROW(A2),$A$2:$G$15,COLUMN(C2),0)</f>
        <v>二班</v>
      </c>
      <c r="I21" s="1" t="str">
        <f t="shared" ref="I21:I29" si="10">VLOOKUP(ROW(A2),$A$2:$G$15,COLUMN(D2),0)</f>
        <v>马超</v>
      </c>
      <c r="J21" s="1" t="str">
        <f t="shared" ref="J21:J30" si="11">VLOOKUP(ROW(B2),$A$2:$G$15,COLUMN(E2),0)</f>
        <v>男</v>
      </c>
      <c r="K21" s="1" t="str">
        <f t="shared" ref="K21:K30" si="12">VLOOKUP(ROW(C2),$A$2:$G$15,COLUMN(F2),0)</f>
        <v>语文</v>
      </c>
      <c r="L21" s="1">
        <f t="shared" ref="L21:L30" si="13">VLOOKUP(ROW(D2),$A$2:$G$15,COLUMN(G2),0)</f>
        <v>93</v>
      </c>
    </row>
    <row r="22" spans="3:15">
      <c r="H22" s="1" t="str">
        <f t="shared" si="9"/>
        <v>二班</v>
      </c>
      <c r="I22" s="1" t="str">
        <f t="shared" si="10"/>
        <v>黄忠</v>
      </c>
      <c r="J22" s="1" t="str">
        <f t="shared" si="11"/>
        <v>女</v>
      </c>
      <c r="K22" s="1" t="str">
        <f t="shared" si="12"/>
        <v>语文</v>
      </c>
      <c r="L22" s="1">
        <f t="shared" si="13"/>
        <v>26</v>
      </c>
    </row>
    <row r="23" spans="3:15">
      <c r="H23" s="1" t="str">
        <f t="shared" si="9"/>
        <v>二班</v>
      </c>
      <c r="I23" s="1" t="str">
        <f t="shared" si="10"/>
        <v>魏延</v>
      </c>
      <c r="J23" s="1" t="str">
        <f t="shared" si="11"/>
        <v>女</v>
      </c>
      <c r="K23" s="1" t="str">
        <f t="shared" si="12"/>
        <v>数学</v>
      </c>
      <c r="L23" s="1">
        <f t="shared" si="13"/>
        <v>91</v>
      </c>
    </row>
    <row r="24" spans="3:15">
      <c r="H24" s="1" t="str">
        <f t="shared" si="9"/>
        <v>二班</v>
      </c>
      <c r="I24" s="1" t="str">
        <f t="shared" si="10"/>
        <v>马超</v>
      </c>
      <c r="J24" s="1" t="str">
        <f t="shared" si="11"/>
        <v>男</v>
      </c>
      <c r="K24" s="1" t="str">
        <f t="shared" si="12"/>
        <v>数学</v>
      </c>
      <c r="L24" s="1">
        <f t="shared" si="13"/>
        <v>66</v>
      </c>
    </row>
    <row r="25" spans="3:15">
      <c r="H25" s="1" t="str">
        <f t="shared" si="9"/>
        <v>二班</v>
      </c>
      <c r="I25" s="1" t="str">
        <f t="shared" si="10"/>
        <v>黄忠</v>
      </c>
      <c r="J25" s="1" t="str">
        <f t="shared" si="11"/>
        <v>女</v>
      </c>
      <c r="K25" s="1" t="str">
        <f t="shared" si="12"/>
        <v>数学</v>
      </c>
      <c r="L25" s="1">
        <f t="shared" si="13"/>
        <v>90</v>
      </c>
    </row>
    <row r="26" spans="3:15">
      <c r="H26" s="1" t="e">
        <f t="shared" si="9"/>
        <v>#N/A</v>
      </c>
      <c r="I26" s="1" t="e">
        <f t="shared" si="10"/>
        <v>#N/A</v>
      </c>
      <c r="J26" s="1" t="e">
        <f t="shared" si="11"/>
        <v>#N/A</v>
      </c>
      <c r="K26" s="1" t="e">
        <f t="shared" si="12"/>
        <v>#N/A</v>
      </c>
      <c r="L26" s="1" t="e">
        <f t="shared" si="13"/>
        <v>#N/A</v>
      </c>
    </row>
    <row r="27" spans="3:15">
      <c r="H27" s="1" t="e">
        <f t="shared" si="9"/>
        <v>#N/A</v>
      </c>
      <c r="I27" s="1" t="e">
        <f t="shared" si="10"/>
        <v>#N/A</v>
      </c>
      <c r="J27" s="1" t="e">
        <f t="shared" si="11"/>
        <v>#N/A</v>
      </c>
      <c r="K27" s="1" t="e">
        <f t="shared" si="12"/>
        <v>#N/A</v>
      </c>
      <c r="L27" s="1" t="e">
        <f t="shared" si="13"/>
        <v>#N/A</v>
      </c>
    </row>
    <row r="28" spans="3:15">
      <c r="H28" s="1" t="e">
        <f t="shared" si="9"/>
        <v>#N/A</v>
      </c>
      <c r="I28" s="1" t="e">
        <f t="shared" si="10"/>
        <v>#N/A</v>
      </c>
      <c r="J28" s="1" t="e">
        <f t="shared" si="11"/>
        <v>#N/A</v>
      </c>
      <c r="K28" s="1" t="e">
        <f t="shared" si="12"/>
        <v>#N/A</v>
      </c>
      <c r="L28" s="1" t="e">
        <f t="shared" si="13"/>
        <v>#N/A</v>
      </c>
    </row>
    <row r="29" spans="3:15">
      <c r="H29" s="1" t="e">
        <f t="shared" si="9"/>
        <v>#N/A</v>
      </c>
      <c r="I29" s="1" t="e">
        <f t="shared" si="10"/>
        <v>#N/A</v>
      </c>
      <c r="J29" s="1" t="e">
        <f t="shared" si="11"/>
        <v>#N/A</v>
      </c>
      <c r="K29" s="1" t="e">
        <f t="shared" si="12"/>
        <v>#N/A</v>
      </c>
      <c r="L29" s="1" t="e">
        <f t="shared" si="13"/>
        <v>#N/A</v>
      </c>
    </row>
    <row r="30" spans="3:15">
      <c r="H30" s="1" t="e">
        <f t="shared" si="9"/>
        <v>#N/A</v>
      </c>
      <c r="I30" s="1" t="e">
        <f>VLOOKUP(ROW(A11),$A$2:$G$15,COLUMN(D11),0)</f>
        <v>#N/A</v>
      </c>
      <c r="J30" s="1" t="e">
        <f t="shared" si="11"/>
        <v>#N/A</v>
      </c>
      <c r="K30" s="1" t="e">
        <f t="shared" si="12"/>
        <v>#N/A</v>
      </c>
      <c r="L30" s="1" t="e">
        <f t="shared" si="13"/>
        <v>#N/A</v>
      </c>
    </row>
    <row r="31" spans="3:15">
      <c r="H31" s="1" t="e">
        <f t="shared" si="9"/>
        <v>#N/A</v>
      </c>
      <c r="I31" s="1" t="e">
        <f t="shared" ref="I31:I33" si="14">VLOOKUP(ROW(A12),$A$2:$G$15,COLUMN(D12),0)</f>
        <v>#N/A</v>
      </c>
      <c r="J31" s="1" t="e">
        <f t="shared" ref="J31:J33" si="15">VLOOKUP(ROW(B12),$A$2:$G$15,COLUMN(E12),0)</f>
        <v>#N/A</v>
      </c>
      <c r="K31" s="1" t="e">
        <f t="shared" ref="K31:K33" si="16">VLOOKUP(ROW(C12),$A$2:$G$15,COLUMN(F12),0)</f>
        <v>#N/A</v>
      </c>
      <c r="L31" s="1" t="e">
        <f t="shared" ref="L31:L33" si="17">VLOOKUP(ROW(D12),$A$2:$G$15,COLUMN(G12),0)</f>
        <v>#N/A</v>
      </c>
    </row>
    <row r="32" spans="3:15">
      <c r="H32" s="1" t="e">
        <f t="shared" si="9"/>
        <v>#N/A</v>
      </c>
      <c r="I32" s="1" t="e">
        <f t="shared" si="14"/>
        <v>#N/A</v>
      </c>
      <c r="J32" s="1" t="e">
        <f t="shared" si="15"/>
        <v>#N/A</v>
      </c>
      <c r="K32" s="1" t="e">
        <f t="shared" si="16"/>
        <v>#N/A</v>
      </c>
      <c r="L32" s="1" t="e">
        <f t="shared" si="17"/>
        <v>#N/A</v>
      </c>
    </row>
    <row r="33" spans="8:12">
      <c r="H33" s="1" t="e">
        <f t="shared" si="9"/>
        <v>#N/A</v>
      </c>
      <c r="I33" s="1" t="e">
        <f t="shared" si="14"/>
        <v>#N/A</v>
      </c>
      <c r="J33" s="1" t="e">
        <f t="shared" si="15"/>
        <v>#N/A</v>
      </c>
      <c r="K33" s="1" t="e">
        <f t="shared" si="16"/>
        <v>#N/A</v>
      </c>
      <c r="L33" s="1" t="e">
        <f t="shared" si="17"/>
        <v>#N/A</v>
      </c>
    </row>
  </sheetData>
  <phoneticPr fontId="10" type="noConversion"/>
  <dataValidations count="1">
    <dataValidation type="list" allowBlank="1" showInputMessage="1" showErrorMessage="1" sqref="K2" xr:uid="{66F8F4D7-7AA5-4E51-AA91-D7C119B15E88}">
      <formula1>$C$12:$C$13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33"/>
  <sheetViews>
    <sheetView showGridLines="0" workbookViewId="0">
      <selection activeCell="H1" sqref="H1"/>
    </sheetView>
  </sheetViews>
  <sheetFormatPr defaultColWidth="8.88671875" defaultRowHeight="14.4"/>
  <cols>
    <col min="1" max="4" width="8.88671875" style="1"/>
    <col min="5" max="5" width="9" style="1"/>
    <col min="6" max="23" width="8.88671875" style="2"/>
    <col min="24" max="24" width="46.6640625" style="2" customWidth="1"/>
    <col min="25" max="16384" width="8.88671875" style="2"/>
  </cols>
  <sheetData>
    <row r="1" spans="1:20" ht="15.6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G1" s="3" t="s">
        <v>9</v>
      </c>
      <c r="H1" s="2" t="s">
        <v>14</v>
      </c>
      <c r="Q1" s="2" t="s">
        <v>35</v>
      </c>
    </row>
    <row r="2" spans="1:20">
      <c r="A2" s="4" t="s">
        <v>14</v>
      </c>
      <c r="B2" s="4" t="s">
        <v>15</v>
      </c>
      <c r="C2" s="4" t="s">
        <v>16</v>
      </c>
      <c r="D2" s="4" t="s">
        <v>17</v>
      </c>
      <c r="E2" s="4">
        <v>23</v>
      </c>
      <c r="Q2" s="2" t="s">
        <v>36</v>
      </c>
      <c r="T2" s="2" t="s">
        <v>37</v>
      </c>
    </row>
    <row r="3" spans="1:20" ht="15.6">
      <c r="A3" s="4" t="s">
        <v>14</v>
      </c>
      <c r="B3" s="4" t="s">
        <v>19</v>
      </c>
      <c r="C3" s="4" t="s">
        <v>16</v>
      </c>
      <c r="D3" s="4" t="s">
        <v>17</v>
      </c>
      <c r="E3" s="4">
        <v>58</v>
      </c>
      <c r="H3" s="3" t="s">
        <v>10</v>
      </c>
      <c r="I3" s="3" t="s">
        <v>11</v>
      </c>
      <c r="J3" s="3" t="s">
        <v>12</v>
      </c>
      <c r="K3" s="3" t="s">
        <v>13</v>
      </c>
      <c r="M3" s="2">
        <f t="array" ref="M3:M23">SMALL(IF($A$2:$A$15=$H$1,ROW($A$2:$A$15),""),ROW($A$1:$A$14))</f>
        <v>2</v>
      </c>
    </row>
    <row r="4" spans="1:20">
      <c r="A4" s="4" t="s">
        <v>14</v>
      </c>
      <c r="B4" s="4" t="s">
        <v>20</v>
      </c>
      <c r="C4" s="4" t="s">
        <v>16</v>
      </c>
      <c r="D4" s="4" t="s">
        <v>17</v>
      </c>
      <c r="E4" s="4">
        <v>19</v>
      </c>
      <c r="G4" s="4" t="str">
        <f t="array" ref="G4:G17">IFERROR(INDEX(A1:A15,SMALL(IF($A$1:$A$15=$H$1,ROW($A$1:$A$15),""),ROW($A$1:$A$15))),"")</f>
        <v>一班</v>
      </c>
      <c r="H4" s="4" t="str">
        <f t="array" ref="H4:H17">IFERROR(INDEX(B1:B15,SMALL(IF($A$1:$A$15=$H$1,ROW($A$1:$A$15),""),ROW($A$1:$A$15))),"")</f>
        <v>刘备</v>
      </c>
      <c r="I4" s="4" t="str">
        <f t="array" ref="I4:I17">IFERROR(INDEX(C1:C15,SMALL(IF($A$1:$A$15=$H$1,ROW($A$1:$A$15),""),ROW($A$1:$A$15))),"")</f>
        <v>男</v>
      </c>
      <c r="J4" s="4" t="str">
        <f t="array" ref="J4:J17">IFERROR(INDEX(D1:D15,SMALL(IF($A$1:$A$15=$H$1,ROW($A$1:$A$15),""),ROW($A$1:$A$15))),"")</f>
        <v>语文</v>
      </c>
      <c r="K4" s="4">
        <f t="array" ref="K4:K17">IFERROR(INDEX(E1:E15,SMALL(IF($A$1:$A$15=$H$1,ROW($A$1:$A$15),""),ROW($A$1:$A$15))),"")</f>
        <v>23</v>
      </c>
      <c r="M4" s="2">
        <v>3</v>
      </c>
    </row>
    <row r="5" spans="1:20">
      <c r="A5" s="4" t="s">
        <v>14</v>
      </c>
      <c r="B5" s="4" t="s">
        <v>21</v>
      </c>
      <c r="C5" s="4" t="s">
        <v>22</v>
      </c>
      <c r="D5" s="4" t="s">
        <v>17</v>
      </c>
      <c r="E5" s="4">
        <v>71</v>
      </c>
      <c r="G5" s="4" t="str">
        <v>一班</v>
      </c>
      <c r="H5" s="4" t="str">
        <v>关羽</v>
      </c>
      <c r="I5" s="4" t="str">
        <v>男</v>
      </c>
      <c r="J5" s="4" t="str">
        <v>语文</v>
      </c>
      <c r="K5" s="4">
        <v>58</v>
      </c>
      <c r="M5" s="2">
        <v>4</v>
      </c>
    </row>
    <row r="6" spans="1:20">
      <c r="A6" s="4" t="s">
        <v>18</v>
      </c>
      <c r="B6" s="4" t="s">
        <v>23</v>
      </c>
      <c r="C6" s="4" t="s">
        <v>22</v>
      </c>
      <c r="D6" s="4" t="s">
        <v>17</v>
      </c>
      <c r="E6" s="4">
        <v>87</v>
      </c>
      <c r="G6" s="4" t="str">
        <v>一班</v>
      </c>
      <c r="H6" s="4" t="str">
        <v>张飞</v>
      </c>
      <c r="I6" s="4" t="str">
        <v>男</v>
      </c>
      <c r="J6" s="4" t="str">
        <v>语文</v>
      </c>
      <c r="K6" s="4">
        <v>19</v>
      </c>
      <c r="M6" s="2">
        <v>5</v>
      </c>
    </row>
    <row r="7" spans="1:20">
      <c r="A7" s="4" t="s">
        <v>18</v>
      </c>
      <c r="B7" s="4" t="s">
        <v>24</v>
      </c>
      <c r="C7" s="4" t="s">
        <v>16</v>
      </c>
      <c r="D7" s="4" t="s">
        <v>17</v>
      </c>
      <c r="E7" s="4">
        <v>93</v>
      </c>
      <c r="G7" s="4" t="str">
        <v>一班</v>
      </c>
      <c r="H7" s="4" t="str">
        <v>赵云</v>
      </c>
      <c r="I7" s="4" t="str">
        <v>女</v>
      </c>
      <c r="J7" s="4" t="str">
        <v>语文</v>
      </c>
      <c r="K7" s="4">
        <v>71</v>
      </c>
      <c r="M7" s="2">
        <v>9</v>
      </c>
    </row>
    <row r="8" spans="1:20">
      <c r="A8" s="4" t="s">
        <v>18</v>
      </c>
      <c r="B8" s="4" t="s">
        <v>25</v>
      </c>
      <c r="C8" s="4" t="s">
        <v>22</v>
      </c>
      <c r="D8" s="4" t="s">
        <v>17</v>
      </c>
      <c r="E8" s="4">
        <v>26</v>
      </c>
      <c r="G8" s="4" t="str">
        <v>一班</v>
      </c>
      <c r="H8" s="4" t="str">
        <v>刘备</v>
      </c>
      <c r="I8" s="4" t="str">
        <v>男</v>
      </c>
      <c r="J8" s="4" t="str">
        <v>数学</v>
      </c>
      <c r="K8" s="4">
        <v>13</v>
      </c>
      <c r="M8" s="2">
        <v>10</v>
      </c>
    </row>
    <row r="9" spans="1:20">
      <c r="A9" s="4" t="s">
        <v>14</v>
      </c>
      <c r="B9" s="4" t="s">
        <v>15</v>
      </c>
      <c r="C9" s="4" t="s">
        <v>16</v>
      </c>
      <c r="D9" s="4" t="s">
        <v>26</v>
      </c>
      <c r="E9" s="4">
        <v>13</v>
      </c>
      <c r="G9" s="4" t="str">
        <v>一班</v>
      </c>
      <c r="H9" s="4" t="str">
        <v>关羽</v>
      </c>
      <c r="I9" s="4" t="str">
        <v>男</v>
      </c>
      <c r="J9" s="4" t="str">
        <v>数学</v>
      </c>
      <c r="K9" s="4">
        <v>69</v>
      </c>
      <c r="M9" s="2">
        <v>11</v>
      </c>
    </row>
    <row r="10" spans="1:20">
      <c r="A10" s="4" t="s">
        <v>14</v>
      </c>
      <c r="B10" s="4" t="s">
        <v>19</v>
      </c>
      <c r="C10" s="4" t="s">
        <v>16</v>
      </c>
      <c r="D10" s="4" t="s">
        <v>26</v>
      </c>
      <c r="E10" s="4">
        <v>69</v>
      </c>
      <c r="G10" s="4" t="str">
        <v>一班</v>
      </c>
      <c r="H10" s="4" t="str">
        <v>张飞</v>
      </c>
      <c r="I10" s="4" t="str">
        <v>男</v>
      </c>
      <c r="J10" s="4" t="str">
        <v>数学</v>
      </c>
      <c r="K10" s="4">
        <v>63</v>
      </c>
      <c r="M10" s="2">
        <v>12</v>
      </c>
    </row>
    <row r="11" spans="1:20">
      <c r="A11" s="4" t="s">
        <v>14</v>
      </c>
      <c r="B11" s="4" t="s">
        <v>20</v>
      </c>
      <c r="C11" s="4" t="s">
        <v>16</v>
      </c>
      <c r="D11" s="4" t="s">
        <v>26</v>
      </c>
      <c r="E11" s="4">
        <v>63</v>
      </c>
      <c r="G11" s="4" t="str">
        <v>一班</v>
      </c>
      <c r="H11" s="4" t="str">
        <v>赵云</v>
      </c>
      <c r="I11" s="4" t="str">
        <v>女</v>
      </c>
      <c r="J11" s="4" t="str">
        <v>数学</v>
      </c>
      <c r="K11" s="4">
        <v>38</v>
      </c>
      <c r="M11" s="2" t="e">
        <v>#NUM!</v>
      </c>
    </row>
    <row r="12" spans="1:20">
      <c r="A12" s="4" t="s">
        <v>14</v>
      </c>
      <c r="B12" s="4" t="s">
        <v>21</v>
      </c>
      <c r="C12" s="4" t="s">
        <v>22</v>
      </c>
      <c r="D12" s="4" t="s">
        <v>26</v>
      </c>
      <c r="E12" s="4">
        <v>38</v>
      </c>
      <c r="G12" s="4" t="str">
        <v/>
      </c>
      <c r="H12" s="4" t="str">
        <v/>
      </c>
      <c r="I12" s="4" t="str">
        <v/>
      </c>
      <c r="J12" s="4" t="str">
        <v/>
      </c>
      <c r="K12" s="4" t="str">
        <v/>
      </c>
      <c r="M12" s="2" t="e">
        <v>#NUM!</v>
      </c>
    </row>
    <row r="13" spans="1:20">
      <c r="A13" s="4" t="s">
        <v>18</v>
      </c>
      <c r="B13" s="4" t="s">
        <v>23</v>
      </c>
      <c r="C13" s="4" t="s">
        <v>22</v>
      </c>
      <c r="D13" s="4" t="s">
        <v>26</v>
      </c>
      <c r="E13" s="4">
        <v>91</v>
      </c>
      <c r="G13" s="4" t="str">
        <v/>
      </c>
      <c r="H13" s="4" t="str">
        <v/>
      </c>
      <c r="I13" s="4" t="str">
        <v/>
      </c>
      <c r="J13" s="4" t="str">
        <v/>
      </c>
      <c r="K13" s="4" t="str">
        <v/>
      </c>
      <c r="M13" s="2" t="e">
        <v>#NUM!</v>
      </c>
    </row>
    <row r="14" spans="1:20">
      <c r="A14" s="4" t="s">
        <v>18</v>
      </c>
      <c r="B14" s="4" t="s">
        <v>24</v>
      </c>
      <c r="C14" s="4" t="s">
        <v>16</v>
      </c>
      <c r="D14" s="4" t="s">
        <v>26</v>
      </c>
      <c r="E14" s="4">
        <v>66</v>
      </c>
      <c r="G14" s="4" t="str">
        <v/>
      </c>
      <c r="H14" s="4" t="str">
        <v/>
      </c>
      <c r="I14" s="4" t="str">
        <v/>
      </c>
      <c r="J14" s="4" t="str">
        <v/>
      </c>
      <c r="K14" s="4" t="str">
        <v/>
      </c>
      <c r="M14" s="2" t="e">
        <v>#NUM!</v>
      </c>
    </row>
    <row r="15" spans="1:20">
      <c r="A15" s="4" t="s">
        <v>18</v>
      </c>
      <c r="B15" s="4" t="s">
        <v>25</v>
      </c>
      <c r="C15" s="4" t="s">
        <v>22</v>
      </c>
      <c r="D15" s="4" t="s">
        <v>26</v>
      </c>
      <c r="E15" s="4">
        <v>90</v>
      </c>
      <c r="G15" s="4" t="str">
        <v/>
      </c>
      <c r="H15" s="4" t="str">
        <v/>
      </c>
      <c r="I15" s="4" t="str">
        <v/>
      </c>
      <c r="J15" s="4" t="str">
        <v/>
      </c>
      <c r="K15" s="4" t="str">
        <v/>
      </c>
      <c r="M15" s="2" t="e">
        <v>#NUM!</v>
      </c>
    </row>
    <row r="16" spans="1:20">
      <c r="A16" s="4"/>
      <c r="B16" s="4"/>
      <c r="C16" s="4"/>
      <c r="D16" s="4"/>
      <c r="E16" s="4"/>
      <c r="G16" s="4" t="str">
        <v/>
      </c>
      <c r="H16" s="4" t="str">
        <v/>
      </c>
      <c r="I16" s="4" t="str">
        <v/>
      </c>
      <c r="J16" s="4" t="str">
        <v/>
      </c>
      <c r="K16" s="4" t="str">
        <v/>
      </c>
      <c r="M16" s="2" t="e">
        <v>#NUM!</v>
      </c>
    </row>
    <row r="17" spans="1:13">
      <c r="A17" s="4"/>
      <c r="B17" s="4"/>
      <c r="C17" s="4"/>
      <c r="D17" s="4"/>
      <c r="E17" s="4"/>
      <c r="G17" s="4" t="str">
        <v/>
      </c>
      <c r="H17" s="4" t="str">
        <v/>
      </c>
      <c r="I17" s="4" t="str">
        <v/>
      </c>
      <c r="J17" s="4" t="str">
        <v/>
      </c>
      <c r="K17" s="4" t="str">
        <v/>
      </c>
      <c r="M17" s="2" t="e">
        <v>#N/A</v>
      </c>
    </row>
    <row r="18" spans="1:13">
      <c r="G18" s="4"/>
      <c r="H18" s="4"/>
      <c r="I18" s="4"/>
      <c r="J18" s="4"/>
      <c r="K18" s="4"/>
      <c r="M18" s="2" t="e">
        <v>#N/A</v>
      </c>
    </row>
    <row r="19" spans="1:13">
      <c r="G19" s="4"/>
      <c r="H19" s="4"/>
      <c r="I19" s="4"/>
      <c r="J19" s="4"/>
      <c r="K19" s="4"/>
      <c r="M19" s="2" t="e">
        <v>#N/A</v>
      </c>
    </row>
    <row r="20" spans="1:13">
      <c r="G20" s="4"/>
      <c r="H20" s="4"/>
      <c r="I20" s="4"/>
      <c r="J20" s="4"/>
      <c r="K20" s="4"/>
      <c r="M20" s="2" t="e">
        <v>#N/A</v>
      </c>
    </row>
    <row r="21" spans="1:13">
      <c r="G21" s="4"/>
      <c r="H21" s="4"/>
      <c r="I21" s="4"/>
      <c r="J21" s="4"/>
      <c r="K21" s="4"/>
      <c r="M21" s="2" t="e">
        <v>#N/A</v>
      </c>
    </row>
    <row r="22" spans="1:13">
      <c r="G22" s="4"/>
      <c r="H22" s="4"/>
      <c r="I22" s="4"/>
      <c r="J22" s="4"/>
      <c r="K22" s="4"/>
      <c r="M22" s="2" t="e">
        <v>#N/A</v>
      </c>
    </row>
    <row r="23" spans="1:13">
      <c r="G23" s="4"/>
      <c r="H23" s="4"/>
      <c r="I23" s="4"/>
      <c r="J23" s="4"/>
      <c r="K23" s="4"/>
      <c r="M23" s="2" t="e">
        <v>#N/A</v>
      </c>
    </row>
    <row r="24" spans="1:13">
      <c r="G24" s="4"/>
      <c r="H24" s="4"/>
      <c r="I24" s="4"/>
      <c r="J24" s="4"/>
      <c r="K24" s="4"/>
    </row>
    <row r="25" spans="1:13">
      <c r="E25" s="1" t="str">
        <f t="array" ref="E25">IFERROR(INDEX(B$1:B$15,SMALL(IF($A$1:$A$15=$H$1,ROW($A$1:$A$15),""),ROW(A9))),"")</f>
        <v/>
      </c>
      <c r="F25" s="2" t="str">
        <f t="array" ref="F25">IFERROR(INDEX(C$1:C$15,SMALL(IF($A$1:$A$15=$H$1,ROW($A$1:$A$15),""),ROW(B9))),"")</f>
        <v/>
      </c>
      <c r="G25" s="4"/>
      <c r="H25" s="4"/>
      <c r="I25" s="4"/>
      <c r="J25" s="4"/>
      <c r="K25" s="4"/>
    </row>
    <row r="26" spans="1:13">
      <c r="G26" s="4"/>
      <c r="H26" s="4"/>
      <c r="I26" s="4"/>
      <c r="J26" s="4"/>
      <c r="K26" s="4"/>
    </row>
    <row r="27" spans="1:13">
      <c r="G27" s="4"/>
      <c r="H27" s="4"/>
      <c r="I27" s="4"/>
      <c r="J27" s="4"/>
      <c r="K27" s="4"/>
    </row>
    <row r="28" spans="1:13">
      <c r="G28" s="4"/>
      <c r="H28" s="4"/>
      <c r="I28" s="4"/>
      <c r="J28" s="4"/>
      <c r="K28" s="4"/>
    </row>
    <row r="29" spans="1:13">
      <c r="G29" s="4"/>
      <c r="H29" s="4"/>
      <c r="I29" s="4"/>
      <c r="J29" s="4"/>
      <c r="K29" s="4"/>
    </row>
    <row r="30" spans="1:13">
      <c r="G30" s="4"/>
      <c r="H30" s="4"/>
      <c r="I30" s="4"/>
      <c r="J30" s="4"/>
      <c r="K30" s="4"/>
    </row>
    <row r="31" spans="1:13">
      <c r="G31" s="4"/>
      <c r="H31" s="4"/>
      <c r="I31" s="4"/>
      <c r="J31" s="4"/>
      <c r="K31" s="4"/>
    </row>
    <row r="32" spans="1:13">
      <c r="G32" s="4"/>
      <c r="H32" s="4"/>
      <c r="I32" s="4"/>
      <c r="J32" s="4"/>
      <c r="K32" s="4"/>
    </row>
    <row r="33" spans="7:11">
      <c r="G33" s="4"/>
      <c r="H33" s="4"/>
      <c r="I33" s="4"/>
      <c r="J33" s="4"/>
      <c r="K33" s="4"/>
    </row>
  </sheetData>
  <phoneticPr fontId="10" type="noConversion"/>
  <dataValidations count="1">
    <dataValidation type="list" allowBlank="1" showInputMessage="1" showErrorMessage="1" sqref="H1" xr:uid="{00000000-0002-0000-0600-000000000000}">
      <formula1>"一班,二班"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filter</vt:lpstr>
      <vt:lpstr>单条件</vt:lpstr>
      <vt:lpstr>多条件</vt:lpstr>
      <vt:lpstr>公式构造条件</vt:lpstr>
      <vt:lpstr>规避错误</vt:lpstr>
      <vt:lpstr>一对多查询-辅助列</vt:lpstr>
      <vt:lpstr>万金油公式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Kaiser</dc:creator>
  <cp:lastModifiedBy>shuai zhang</cp:lastModifiedBy>
  <dcterms:created xsi:type="dcterms:W3CDTF">2021-01-08T05:09:00Z</dcterms:created>
  <dcterms:modified xsi:type="dcterms:W3CDTF">2021-07-31T13:09:41Z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3B9B8B7D2137494C8704A2DCC1D09DDA</vt:lpwstr>
  </property>
  <property fmtid="{D5CDD505-2E9C-101B-9397-08002B2CF9AE}" pid="3" name="KSOProductBuildVer">
    <vt:lpwstr>2052-11.1.0.10667</vt:lpwstr>
  </property>
</Properties>
</file>