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27532\Desktop\素材\0721 数据可视化(一)\"/>
    </mc:Choice>
  </mc:AlternateContent>
  <xr:revisionPtr revIDLastSave="0" documentId="13_ncr:1_{EDA7EFAE-4328-49BF-9CAA-AA169C0D611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1.条形图进阶" sheetId="1" r:id="rId1"/>
    <sheet name="2.折线图+柱状图" sheetId="2" r:id="rId2"/>
    <sheet name="3.漏斗图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2" l="1"/>
  <c r="C16" i="2"/>
  <c r="B16" i="2"/>
  <c r="E6" i="2"/>
  <c r="E7" i="2"/>
  <c r="E8" i="2"/>
  <c r="E9" i="2"/>
  <c r="E10" i="2"/>
  <c r="E11" i="2"/>
  <c r="E12" i="2"/>
  <c r="E13" i="2"/>
  <c r="E14" i="2"/>
  <c r="E15" i="2"/>
  <c r="E5" i="2"/>
  <c r="D6" i="2"/>
  <c r="D7" i="2"/>
  <c r="D8" i="2"/>
  <c r="D9" i="2"/>
  <c r="D10" i="2"/>
  <c r="D11" i="2"/>
  <c r="D12" i="2"/>
  <c r="D13" i="2"/>
  <c r="D14" i="2"/>
  <c r="D15" i="2"/>
  <c r="D5" i="2"/>
  <c r="E5" i="1"/>
  <c r="E6" i="1"/>
  <c r="E7" i="1"/>
  <c r="E8" i="1"/>
  <c r="E9" i="1"/>
  <c r="E10" i="1"/>
  <c r="E11" i="1"/>
  <c r="E4" i="1"/>
  <c r="D5" i="1"/>
  <c r="D6" i="1"/>
  <c r="D7" i="1"/>
  <c r="D8" i="1"/>
  <c r="D9" i="1"/>
  <c r="D10" i="1"/>
  <c r="D11" i="1"/>
  <c r="D4" i="1"/>
</calcChain>
</file>

<file path=xl/sharedStrings.xml><?xml version="1.0" encoding="utf-8"?>
<sst xmlns="http://schemas.openxmlformats.org/spreadsheetml/2006/main" count="41" uniqueCount="41">
  <si>
    <t>某旗舰店近一年的销售情况分析</t>
  </si>
  <si>
    <t>某旗舰店营业收入情况</t>
  </si>
  <si>
    <t>2020年下半年销售收入（万元）</t>
  </si>
  <si>
    <t>2021年上半年销售收入（万元）</t>
  </si>
  <si>
    <t>洗面奶</t>
  </si>
  <si>
    <t>面膜</t>
  </si>
  <si>
    <t>水乳</t>
  </si>
  <si>
    <t>眼霜</t>
  </si>
  <si>
    <t>护肤</t>
  </si>
  <si>
    <t>彩妆</t>
  </si>
  <si>
    <t>防晒</t>
  </si>
  <si>
    <t>香水</t>
  </si>
  <si>
    <t>2019~2020年规模以上工业中水泥日均产量（万吨）</t>
  </si>
  <si>
    <t>月份</t>
  </si>
  <si>
    <t>2019年日均产量（万吨）</t>
  </si>
  <si>
    <t>2020年日均产量（万吨）</t>
  </si>
  <si>
    <t>1月-2月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</si>
  <si>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</si>
  <si>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</si>
  <si>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</si>
  <si>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</si>
  <si>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</si>
  <si>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</si>
  <si>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</si>
  <si>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</si>
  <si>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</si>
  <si>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</si>
  <si>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注：数据来源：国家统计局</t>
    <phoneticPr fontId="2" type="noConversion"/>
  </si>
  <si>
    <t>背景信息：某产品在该行业当中整体投放转化水平为15%~20%之间，</t>
  </si>
  <si>
    <t>试分析某企业推广该产品的效果。</t>
  </si>
  <si>
    <t>产品投放效果环节</t>
  </si>
  <si>
    <t>人数</t>
  </si>
  <si>
    <t>展现</t>
  </si>
  <si>
    <t>点击</t>
  </si>
  <si>
    <t>访问</t>
  </si>
  <si>
    <t>咨询</t>
  </si>
  <si>
    <t>订单</t>
  </si>
  <si>
    <t>占比</t>
    <phoneticPr fontId="2" type="noConversion"/>
  </si>
  <si>
    <t>销售收入变动（万元）</t>
    <phoneticPr fontId="2" type="noConversion"/>
  </si>
  <si>
    <t>同比</t>
    <phoneticPr fontId="2" type="noConversion"/>
  </si>
  <si>
    <t>同比（%）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</si>
</sst>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_ * #,##0.0_ ;_ * \-#,##0.0_ ;_ * &quot;-&quot;??_ ;_ @_ "/>
  </numFmts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9" fontId="0" fillId="0" borderId="0" xfId="1" applyFont="1" applyAlignment="1"/>
    <xf numFmtId="9" fontId="0" fillId="0" borderId="0" xfId="0" applyNumberFormat="1"/>
    <xf numFmtId="9" fontId="0" fillId="0" borderId="0" xfId="1" applyFont="1" applyAlignment="1">
      <alignment horizontal="center"/>
    </xf>
    <xf numFmtId="176" fontId="0" fillId="0" borderId="0" xfId="2" applyNumberFormat="1" applyFont="1" applyAlignment="1"/>
    <xf numFmtId="176" fontId="0" fillId="0" borderId="0" xfId="2" applyNumberFormat="1" applyFont="1" applyAlignment="1">
      <alignment horizontal="center"/>
    </xf>
    <xf numFmtId="0" fontId="0" fillId="0" borderId="0" xfId="1" applyNumberFormat="1" applyFont="1" applyAlignment="1"/>
  </cellXfs>
  <cellStyles count="3">
    <cellStyle name="百分比" xfId="1" builtinId="5"/>
    <cellStyle name="常规" xfId="0" builtinId="0"/>
    <cellStyle name="千位分隔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'1.条形图进阶'!$D$3</c:f>
              <c:strCache>
                <c:ptCount val="1"/>
                <c:pt idx="0">
                  <c:v>占比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'1.条形图进阶'!$A$4:$A$11</c:f>
              <c:strCache>
                <c:ptCount val="8"/>
                <c:pt idx="0">
                  <c:v>洗面奶</c:v>
                </c:pt>
                <c:pt idx="1">
                  <c:v>面膜</c:v>
                </c:pt>
                <c:pt idx="2">
                  <c:v>水乳</c:v>
                </c:pt>
                <c:pt idx="3">
                  <c:v>眼霜</c:v>
                </c:pt>
                <c:pt idx="4">
                  <c:v>护肤</c:v>
                </c:pt>
                <c:pt idx="5">
                  <c:v>彩妆</c:v>
                </c:pt>
                <c:pt idx="6">
                  <c:v>防晒</c:v>
                </c:pt>
                <c:pt idx="7">
                  <c:v>香水</c:v>
                </c:pt>
              </c:strCache>
            </c:strRef>
          </c:cat>
          <c:val>
            <c:numRef>
              <c:f>'1.条形图进阶'!$D$4:$D$11</c:f>
              <c:numCache>
                <c:formatCode>0%</c:formatCode>
                <c:ptCount val="8"/>
                <c:pt idx="0">
                  <c:v>0.13499344692005241</c:v>
                </c:pt>
                <c:pt idx="1">
                  <c:v>0.11533420707732635</c:v>
                </c:pt>
                <c:pt idx="2">
                  <c:v>0.27522935779816515</c:v>
                </c:pt>
                <c:pt idx="3">
                  <c:v>4.9803407601572737E-2</c:v>
                </c:pt>
                <c:pt idx="4">
                  <c:v>5.3735255570117955E-2</c:v>
                </c:pt>
                <c:pt idx="5">
                  <c:v>0.22935779816513763</c:v>
                </c:pt>
                <c:pt idx="6">
                  <c:v>0.11402359108781127</c:v>
                </c:pt>
                <c:pt idx="7">
                  <c:v>2.7522935779816515E-2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3F-4D94-8507-C84809104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3285360"/>
        <c:axId val="673286608"/>
      </c:barChart>
      <c:barChart>
        <c:barDir val="bar"/>
        <c:grouping val="clustered"/>
        <c:varyColors val="0"/>
        <c:ser>
          <c:idx val="1"/>
          <c:order val="1"/>
          <c:tx>
            <c:strRef>
              <c:f>'1.条形图进阶'!$E$3</c:f>
              <c:strCache>
                <c:ptCount val="1"/>
                <c:pt idx="0">
                  <c:v>销售收入变动（万元）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'1.条形图进阶'!$A$4:$A$11</c:f>
              <c:strCache>
                <c:ptCount val="8"/>
                <c:pt idx="0">
                  <c:v>洗面奶</c:v>
                </c:pt>
                <c:pt idx="1">
                  <c:v>面膜</c:v>
                </c:pt>
                <c:pt idx="2">
                  <c:v>水乳</c:v>
                </c:pt>
                <c:pt idx="3">
                  <c:v>眼霜</c:v>
                </c:pt>
                <c:pt idx="4">
                  <c:v>护肤</c:v>
                </c:pt>
                <c:pt idx="5">
                  <c:v>彩妆</c:v>
                </c:pt>
                <c:pt idx="6">
                  <c:v>防晒</c:v>
                </c:pt>
                <c:pt idx="7">
                  <c:v>香水</c:v>
                </c:pt>
              </c:strCache>
            </c:strRef>
          </c:cat>
          <c:val>
            <c:numRef>
              <c:f>'1.条形图进阶'!$E$4:$E$11</c:f>
              <c:numCache>
                <c:formatCode>General</c:formatCode>
                <c:ptCount val="8"/>
                <c:pt idx="0">
                  <c:v>9</c:v>
                </c:pt>
                <c:pt idx="1">
                  <c:v>2</c:v>
                </c:pt>
                <c:pt idx="2">
                  <c:v>-6</c:v>
                </c:pt>
                <c:pt idx="3">
                  <c:v>-4</c:v>
                </c:pt>
                <c:pt idx="4">
                  <c:v>5</c:v>
                </c:pt>
                <c:pt idx="5">
                  <c:v>11</c:v>
                </c:pt>
                <c:pt idx="6">
                  <c:v>-3</c:v>
                </c:pt>
                <c:pt idx="7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C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1-BE3F-4D94-8507-C84809104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3287024"/>
        <c:axId val="673320720"/>
      </c:barChart>
      <c:catAx>
        <c:axId val="673285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86608"/>
        <c:crosses val="autoZero"/>
        <c:auto val="1"/>
        <c:lblAlgn val="ctr"/>
        <c:lblOffset val="100"/>
        <c:noMultiLvlLbl val="0"/>
      </c:catAx>
      <c:valAx>
        <c:axId val="673286608"/>
        <c:scaling>
          <c:orientation val="minMax"/>
          <c:max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85360"/>
        <c:crosses val="autoZero"/>
        <c:crossBetween val="between"/>
      </c:valAx>
      <c:valAx>
        <c:axId val="673320720"/>
        <c:scaling>
          <c:orientation val="minMax"/>
          <c:max val="20"/>
          <c:min val="-30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87024"/>
        <c:crosses val="max"/>
        <c:crossBetween val="between"/>
      </c:valAx>
      <c:catAx>
        <c:axId val="6732870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320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442272213456805"/>
          <c:y val="0.20227720040467212"/>
          <c:w val="0.84799607347893458"/>
          <c:h val="0.559643152763726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'2.折线图+柱状图'!$C$4</c:f>
              <c:strCache>
                <c:ptCount val="1"/>
                <c:pt idx="0">
                  <c:v>2020年日均产量（万吨）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'2.折线图+柱状图'!$A$5:$A$15</c:f>
              <c:strCache>
                <c:ptCount val="11"/>
                <c:pt idx="0">
                  <c:v>1月-2月</c:v>
                </c:pt>
                <c:pt idx="1">
                  <c:v>3月</c:v>
                </c:pt>
                <c:pt idx="2">
                  <c:v>4月</c:v>
                </c:pt>
                <c:pt idx="3">
                  <c:v>5月</c:v>
                </c:pt>
                <c:pt idx="4">
                  <c:v>6月</c:v>
                </c:pt>
                <c:pt idx="5">
                  <c:v>7月</c:v>
                </c:pt>
                <c:pt idx="6">
                  <c:v>8月</c:v>
                </c:pt>
                <c:pt idx="7">
                  <c:v>9月</c:v>
                </c:pt>
                <c:pt idx="8">
                  <c:v>10月</c:v>
                </c:pt>
                <c:pt idx="9">
                  <c:v>11月</c:v>
                </c:pt>
                <c:pt idx="10">
                  <c:v>12月</c:v>
                </c:pt>
              </c:strCache>
            </c:strRef>
          </c:cat>
          <c:val>
            <c:numRef>
              <c:f>'2.折线图+柱状图'!$C$5:$C$15</c:f>
              <c:numCache>
                <c:formatCode>General</c:formatCode>
                <c:ptCount val="11"/>
                <c:pt idx="0">
                  <c:v>249.7</c:v>
                </c:pt>
                <c:pt idx="1">
                  <c:v>476.9</c:v>
                </c:pt>
                <c:pt idx="2">
                  <c:v>744.9</c:v>
                </c:pt>
                <c:pt idx="3">
                  <c:v>802.2</c:v>
                </c:pt>
                <c:pt idx="4">
                  <c:v>762.2</c:v>
                </c:pt>
                <c:pt idx="5">
                  <c:v>703</c:v>
                </c:pt>
                <c:pt idx="6">
                  <c:v>725.5</c:v>
                </c:pt>
                <c:pt idx="7">
                  <c:v>778</c:v>
                </c:pt>
                <c:pt idx="8">
                  <c:v>777.4</c:v>
                </c:pt>
                <c:pt idx="9">
                  <c:v>811</c:v>
                </c:pt>
                <c:pt idx="10">
                  <c:v>688.2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A3-4394-8D9A-A889C9DA9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6785168"/>
        <c:axId val="906783920"/>
      </c:barChart>
      <c:lineChart>
        <c:grouping val="standard"/>
        <c:varyColors val="0"/>
        <c:ser>
          <c:idx val="1"/>
          <c:order val="1"/>
          <c:tx>
            <c:strRef>
              <c:f>'2.折线图+柱状图'!$E$4</c:f>
              <c:strCache>
                <c:ptCount val="1"/>
                <c:pt idx="0">
                  <c:v> 同比（%）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'2.折线图+柱状图'!$A$5:$A$15</c:f>
              <c:strCache>
                <c:ptCount val="11"/>
                <c:pt idx="0">
                  <c:v>1月-2月</c:v>
                </c:pt>
                <c:pt idx="1">
                  <c:v>3月</c:v>
                </c:pt>
                <c:pt idx="2">
                  <c:v>4月</c:v>
                </c:pt>
                <c:pt idx="3">
                  <c:v>5月</c:v>
                </c:pt>
                <c:pt idx="4">
                  <c:v>6月</c:v>
                </c:pt>
                <c:pt idx="5">
                  <c:v>7月</c:v>
                </c:pt>
                <c:pt idx="6">
                  <c:v>8月</c:v>
                </c:pt>
                <c:pt idx="7">
                  <c:v>9月</c:v>
                </c:pt>
                <c:pt idx="8">
                  <c:v>10月</c:v>
                </c:pt>
                <c:pt idx="9">
                  <c:v>11月</c:v>
                </c:pt>
                <c:pt idx="10">
                  <c:v>12月</c:v>
                </c:pt>
              </c:strCache>
            </c:strRef>
          </c:cat>
          <c:val>
            <c:numRef>
              <c:f>'2.折线图+柱状图'!$E$5:$E$15</c:f>
              <c:numCache>
                <c:formatCode>_ * #,##0.0_ ;_ * \-#,##0.0_ ;_ * "-"??_ ;_ @_ </c:formatCode>
                <c:ptCount val="11"/>
                <c:pt idx="0">
                  <c:v>-29.503105590062113</c:v>
                </c:pt>
                <c:pt idx="1">
                  <c:v>-18.29707041288334</c:v>
                </c:pt>
                <c:pt idx="2">
                  <c:v>3.8043478260869499</c:v>
                </c:pt>
                <c:pt idx="3">
                  <c:v>8.5961824827399482</c:v>
                </c:pt>
                <c:pt idx="4">
                  <c:v>8.4056322002560115</c:v>
                </c:pt>
                <c:pt idx="5">
                  <c:v>3.5956380783966955</c:v>
                </c:pt>
                <c:pt idx="6">
                  <c:v>6.5971201880693471</c:v>
                </c:pt>
                <c:pt idx="7">
                  <c:v>6.4004376367614819</c:v>
                </c:pt>
                <c:pt idx="8">
                  <c:v>9.6010150852953657</c:v>
                </c:pt>
                <c:pt idx="9">
                  <c:v>7.7025232403718462</c:v>
                </c:pt>
                <c:pt idx="10">
                  <c:v>6.3021316033364334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A3-4394-8D9A-A889C9DA9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664160"/>
        <c:axId val="822662080"/>
      </c:lineChart>
      <c:catAx>
        <c:axId val="90678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6783920"/>
        <c:crosses val="autoZero"/>
        <c:auto val="1"/>
        <c:lblAlgn val="ctr"/>
        <c:lblOffset val="100"/>
        <c:noMultiLvlLbl val="0"/>
      </c:catAx>
      <c:valAx>
        <c:axId val="906783920"/>
        <c:scaling>
          <c:orientation val="minMax"/>
          <c:max val="1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6785168"/>
        <c:crosses val="autoZero"/>
        <c:crossBetween val="between"/>
      </c:valAx>
      <c:valAx>
        <c:axId val="822662080"/>
        <c:scaling>
          <c:orientation val="minMax"/>
          <c:max val="70"/>
          <c:min val="-180"/>
        </c:scaling>
        <c:delete val="0"/>
        <c:axPos val="r"/>
        <c:numFmt formatCode="_ * #,##0.0_ ;_ * \-#,##0.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2664160"/>
        <c:crosses val="max"/>
        <c:crossBetween val="between"/>
      </c:valAx>
      <c:catAx>
        <c:axId val="822664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2662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14867</xdr:colOff>
      <xdr:row>1</xdr:row>
      <xdr:rowOff>100362</xdr:rowOff>
    </xdr:from>
    <xdr:to>
      <xdr:col>12</xdr:col>
      <xdr:colOff>566852</xdr:colOff>
      <xdr:row>12</xdr:row>
      <xdr:rowOff>22306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9F41670-C180-44E0-A53D-141739836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1183106</xdr:colOff>
      <xdr:row>3</xdr:row>
      <xdr:rowOff>60159</xdr:rowOff>
    </xdr:from>
    <xdr:to>
      <xdr:col>8</xdr:col>
      <xdr:colOff>36095</xdr:colOff>
      <xdr:row>16</xdr:row>
      <xdr:rowOff>164430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431E742-C914-4004-9F2E-A4B78EE255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zoomScale="205" zoomScaleNormal="205" workbookViewId="0">
      <selection activeCell="E3" sqref="E3"/>
    </sheetView>
  </sheetViews>
  <sheetFormatPr defaultRowHeight="13.8" x14ac:dyDescent="0.25"/>
  <cols>
    <col min="1" max="1" width="10.88671875" customWidth="1"/>
    <col min="2" max="3" width="14.33203125" customWidth="1"/>
  </cols>
  <sheetData>
    <row r="1" spans="1:5" x14ac:dyDescent="0.25">
      <c r="A1" t="s">
        <v>0</v>
      </c>
    </row>
    <row r="3" spans="1:5" ht="41.4" x14ac:dyDescent="0.25">
      <c r="A3" s="4" t="s">
        <v>1</v>
      </c>
      <c r="B3" s="3" t="s">
        <v>2</v>
      </c>
      <c r="C3" s="3" t="s">
        <v>3</v>
      </c>
      <c r="D3" t="s">
        <v>37</v>
      </c>
      <c r="E3" t="s">
        <v>38</v>
      </c>
    </row>
    <row r="4" spans="1:5" x14ac:dyDescent="0.25">
      <c r="A4" s="1" t="s">
        <v>4</v>
      </c>
      <c r="B4" s="1">
        <v>47</v>
      </c>
      <c r="C4" s="1">
        <v>56</v>
      </c>
      <c r="D4" s="5">
        <f>(B4+C4)/SUM($B$4:$C$11)</f>
        <v>0.13499344692005241</v>
      </c>
      <c r="E4">
        <f>C4-B4</f>
        <v>9</v>
      </c>
    </row>
    <row r="5" spans="1:5" x14ac:dyDescent="0.25">
      <c r="A5" s="1" t="s">
        <v>5</v>
      </c>
      <c r="B5" s="1">
        <v>43</v>
      </c>
      <c r="C5" s="1">
        <v>45</v>
      </c>
      <c r="D5" s="5">
        <f t="shared" ref="D5:D11" si="0">(B5+C5)/SUM($B$4:$C$11)</f>
        <v>0.11533420707732635</v>
      </c>
      <c r="E5">
        <f t="shared" ref="E5:E11" si="1">C5-B5</f>
        <v>2</v>
      </c>
    </row>
    <row r="6" spans="1:5" x14ac:dyDescent="0.25">
      <c r="A6" s="1" t="s">
        <v>6</v>
      </c>
      <c r="B6" s="1">
        <v>108</v>
      </c>
      <c r="C6" s="1">
        <v>102</v>
      </c>
      <c r="D6" s="5">
        <f t="shared" si="0"/>
        <v>0.27522935779816515</v>
      </c>
      <c r="E6">
        <f t="shared" si="1"/>
        <v>-6</v>
      </c>
    </row>
    <row r="7" spans="1:5" x14ac:dyDescent="0.25">
      <c r="A7" s="1" t="s">
        <v>7</v>
      </c>
      <c r="B7" s="1">
        <v>21</v>
      </c>
      <c r="C7" s="1">
        <v>17</v>
      </c>
      <c r="D7" s="5">
        <f t="shared" si="0"/>
        <v>4.9803407601572737E-2</v>
      </c>
      <c r="E7">
        <f t="shared" si="1"/>
        <v>-4</v>
      </c>
    </row>
    <row r="8" spans="1:5" x14ac:dyDescent="0.25">
      <c r="A8" s="1" t="s">
        <v>8</v>
      </c>
      <c r="B8" s="1">
        <v>18</v>
      </c>
      <c r="C8" s="1">
        <v>23</v>
      </c>
      <c r="D8" s="5">
        <f t="shared" si="0"/>
        <v>5.3735255570117955E-2</v>
      </c>
      <c r="E8">
        <f t="shared" si="1"/>
        <v>5</v>
      </c>
    </row>
    <row r="9" spans="1:5" x14ac:dyDescent="0.25">
      <c r="A9" s="1" t="s">
        <v>9</v>
      </c>
      <c r="B9" s="1">
        <v>82</v>
      </c>
      <c r="C9" s="1">
        <v>93</v>
      </c>
      <c r="D9" s="5">
        <f t="shared" si="0"/>
        <v>0.22935779816513763</v>
      </c>
      <c r="E9">
        <f t="shared" si="1"/>
        <v>11</v>
      </c>
    </row>
    <row r="10" spans="1:5" x14ac:dyDescent="0.25">
      <c r="A10" s="1" t="s">
        <v>10</v>
      </c>
      <c r="B10" s="1">
        <v>45</v>
      </c>
      <c r="C10" s="1">
        <v>42</v>
      </c>
      <c r="D10" s="5">
        <f t="shared" si="0"/>
        <v>0.11402359108781127</v>
      </c>
      <c r="E10">
        <f t="shared" si="1"/>
        <v>-3</v>
      </c>
    </row>
    <row r="11" spans="1:5" x14ac:dyDescent="0.25">
      <c r="A11" s="1" t="s">
        <v>11</v>
      </c>
      <c r="B11" s="1">
        <v>9</v>
      </c>
      <c r="C11" s="1">
        <v>12</v>
      </c>
      <c r="D11" s="5">
        <f t="shared" si="0"/>
        <v>2.7522935779816515E-2</v>
      </c>
      <c r="E11">
        <f t="shared" si="1"/>
        <v>3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B87AA-1E3D-477F-832C-31E5050776FC}">
  <dimension ref="A1:E16"/>
  <sheetViews>
    <sheetView topLeftCell="A4" zoomScale="190" zoomScaleNormal="190" workbookViewId="0">
      <selection activeCell="D16" sqref="D16"/>
    </sheetView>
  </sheetViews>
  <sheetFormatPr defaultRowHeight="13.8" x14ac:dyDescent="0.25"/>
  <cols>
    <col min="2" max="2" width="24" customWidth="1"/>
    <col min="3" max="3" width="22.6640625" customWidth="1"/>
    <col min="4" max="4" width="7.33203125" style="5" customWidth="1"/>
    <col min="5" max="5" width="10" style="8" bestFit="1" customWidth="1"/>
  </cols>
  <sheetData>
    <row r="1" spans="1:5" x14ac:dyDescent="0.25">
      <c r="A1" t="s">
        <v>27</v>
      </c>
    </row>
    <row r="2" spans="1:5" x14ac:dyDescent="0.25">
      <c r="A2" t="s">
        <v>12</v>
      </c>
    </row>
    <row r="4" spans="1:5" x14ac:dyDescent="0.25">
      <c r="A4" s="2" t="s">
        <v>13</v>
      </c>
      <c r="B4" s="2" t="s">
        <v>14</v>
      </c>
      <c r="C4" s="2" t="s">
        <v>15</v>
      </c>
      <c r="D4" s="7" t="s">
        <v>39</v>
      </c>
      <c r="E4" s="9" t="s">
        <v>40</v>
      </c>
    </row>
    <row r="5" spans="1:5" x14ac:dyDescent="0.25">
      <c r="A5" s="2" t="s">
        <v>16</v>
      </c>
      <c r="B5" s="2">
        <v>354.2</v>
      </c>
      <c r="C5" s="2">
        <v>249.7</v>
      </c>
      <c r="D5" s="5">
        <f>(C5-B5)/B5</f>
        <v>-0.29503105590062112</v>
      </c>
      <c r="E5" s="8">
        <f>D5*100</f>
        <v>-29.503105590062113</v>
      </c>
    </row>
    <row r="6" spans="1:5" x14ac:dyDescent="0.25">
      <c r="A6" s="2" t="s">
        <v>17</v>
      </c>
      <c r="B6" s="2">
        <v>583.70000000000005</v>
      </c>
      <c r="C6" s="2">
        <v>476.9</v>
      </c>
      <c r="D6" s="5">
        <f t="shared" ref="D6:D15" si="0">(C6-B6)/B6</f>
        <v>-0.1829707041288334</v>
      </c>
      <c r="E6" s="8">
        <f t="shared" ref="E6:E15" si="1">D6*100</f>
        <v>-18.29707041288334</v>
      </c>
    </row>
    <row r="7" spans="1:5" x14ac:dyDescent="0.25">
      <c r="A7" s="2" t="s">
        <v>18</v>
      </c>
      <c r="B7" s="2">
        <v>717.6</v>
      </c>
      <c r="C7" s="2">
        <v>744.9</v>
      </c>
      <c r="D7" s="5">
        <f t="shared" si="0"/>
        <v>3.8043478260869498E-2</v>
      </c>
      <c r="E7" s="8">
        <f t="shared" si="1"/>
        <v>3.8043478260869499</v>
      </c>
    </row>
    <row r="8" spans="1:5" x14ac:dyDescent="0.25">
      <c r="A8" s="2" t="s">
        <v>19</v>
      </c>
      <c r="B8" s="2">
        <v>738.7</v>
      </c>
      <c r="C8" s="2">
        <v>802.2</v>
      </c>
      <c r="D8" s="5">
        <f t="shared" si="0"/>
        <v>8.5961824827399475E-2</v>
      </c>
      <c r="E8" s="8">
        <f t="shared" si="1"/>
        <v>8.5961824827399482</v>
      </c>
    </row>
    <row r="9" spans="1:5" x14ac:dyDescent="0.25">
      <c r="A9" s="2" t="s">
        <v>20</v>
      </c>
      <c r="B9" s="2">
        <v>703.1</v>
      </c>
      <c r="C9" s="2">
        <v>762.2</v>
      </c>
      <c r="D9" s="5">
        <f t="shared" si="0"/>
        <v>8.4056322002560122E-2</v>
      </c>
      <c r="E9" s="8">
        <f t="shared" si="1"/>
        <v>8.4056322002560115</v>
      </c>
    </row>
    <row r="10" spans="1:5" x14ac:dyDescent="0.25">
      <c r="A10" s="2" t="s">
        <v>21</v>
      </c>
      <c r="B10" s="2">
        <v>678.6</v>
      </c>
      <c r="C10" s="2">
        <v>703</v>
      </c>
      <c r="D10" s="5">
        <f t="shared" si="0"/>
        <v>3.5956380783966957E-2</v>
      </c>
      <c r="E10" s="8">
        <f t="shared" si="1"/>
        <v>3.5956380783966955</v>
      </c>
    </row>
    <row r="11" spans="1:5" x14ac:dyDescent="0.25">
      <c r="A11" s="2" t="s">
        <v>22</v>
      </c>
      <c r="B11" s="2">
        <v>680.6</v>
      </c>
      <c r="C11" s="2">
        <v>725.5</v>
      </c>
      <c r="D11" s="5">
        <f t="shared" si="0"/>
        <v>6.597120188069347E-2</v>
      </c>
      <c r="E11" s="8">
        <f t="shared" si="1"/>
        <v>6.5971201880693471</v>
      </c>
    </row>
    <row r="12" spans="1:5" x14ac:dyDescent="0.25">
      <c r="A12" s="2" t="s">
        <v>23</v>
      </c>
      <c r="B12" s="2">
        <v>731.2</v>
      </c>
      <c r="C12" s="2">
        <v>778</v>
      </c>
      <c r="D12" s="5">
        <f t="shared" si="0"/>
        <v>6.4004376367614815E-2</v>
      </c>
      <c r="E12" s="8">
        <f t="shared" si="1"/>
        <v>6.4004376367614819</v>
      </c>
    </row>
    <row r="13" spans="1:5" x14ac:dyDescent="0.25">
      <c r="A13" s="2" t="s">
        <v>24</v>
      </c>
      <c r="B13" s="2">
        <v>709.3</v>
      </c>
      <c r="C13" s="2">
        <v>777.4</v>
      </c>
      <c r="D13" s="5">
        <f t="shared" si="0"/>
        <v>9.6010150852953655E-2</v>
      </c>
      <c r="E13" s="8">
        <f t="shared" si="1"/>
        <v>9.6010150852953657</v>
      </c>
    </row>
    <row r="14" spans="1:5" x14ac:dyDescent="0.25">
      <c r="A14" s="2" t="s">
        <v>25</v>
      </c>
      <c r="B14" s="2">
        <v>753</v>
      </c>
      <c r="C14" s="2">
        <v>811</v>
      </c>
      <c r="D14" s="5">
        <f t="shared" si="0"/>
        <v>7.702523240371846E-2</v>
      </c>
      <c r="E14" s="8">
        <f t="shared" si="1"/>
        <v>7.7025232403718462</v>
      </c>
    </row>
    <row r="15" spans="1:5" x14ac:dyDescent="0.25">
      <c r="A15" s="2" t="s">
        <v>26</v>
      </c>
      <c r="B15" s="2">
        <v>647.4</v>
      </c>
      <c r="C15" s="2">
        <v>688.2</v>
      </c>
      <c r="D15" s="5">
        <f t="shared" si="0"/>
        <v>6.3021316033364333E-2</v>
      </c>
      <c r="E15" s="8">
        <f t="shared" si="1"/>
        <v>6.3021316033364334</v>
      </c>
    </row>
    <row r="16" spans="1:5" x14ac:dyDescent="0.25">
      <c r="B16">
        <f>SUM(B5:B15)</f>
        <v>7297.4</v>
      </c>
      <c r="C16">
        <f>SUM(C5:C15)</f>
        <v>7518.9999999999991</v>
      </c>
      <c r="D16" s="10">
        <f>(C16-B16)/11</f>
        <v>20.145454545454495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D6951-1E55-4652-B334-24B4296B92C0}">
  <dimension ref="A1:E9"/>
  <sheetViews>
    <sheetView zoomScale="190" zoomScaleNormal="190" workbookViewId="0">
      <selection activeCell="C7" sqref="C7"/>
    </sheetView>
  </sheetViews>
  <sheetFormatPr defaultRowHeight="13.8" x14ac:dyDescent="0.25"/>
  <cols>
    <col min="1" max="1" width="16.33203125" customWidth="1"/>
    <col min="4" max="4" width="12.88671875" customWidth="1"/>
  </cols>
  <sheetData>
    <row r="1" spans="1:5" x14ac:dyDescent="0.25">
      <c r="A1" t="s">
        <v>28</v>
      </c>
    </row>
    <row r="2" spans="1:5" x14ac:dyDescent="0.25">
      <c r="A2" t="s">
        <v>29</v>
      </c>
    </row>
    <row r="4" spans="1:5" x14ac:dyDescent="0.25">
      <c r="A4" s="1" t="s">
        <v>30</v>
      </c>
      <c r="B4" s="1" t="s">
        <v>31</v>
      </c>
    </row>
    <row r="5" spans="1:5" x14ac:dyDescent="0.25">
      <c r="A5" s="1" t="s">
        <v>32</v>
      </c>
      <c r="B5" s="1">
        <v>1500</v>
      </c>
      <c r="C5" s="6"/>
      <c r="E5" s="5"/>
    </row>
    <row r="6" spans="1:5" x14ac:dyDescent="0.25">
      <c r="A6" s="1" t="s">
        <v>33</v>
      </c>
      <c r="B6" s="1">
        <v>1231</v>
      </c>
      <c r="C6" s="5"/>
      <c r="E6" s="5"/>
    </row>
    <row r="7" spans="1:5" x14ac:dyDescent="0.25">
      <c r="A7" s="1" t="s">
        <v>34</v>
      </c>
      <c r="B7" s="1">
        <v>976</v>
      </c>
      <c r="C7" s="5"/>
      <c r="E7" s="5"/>
    </row>
    <row r="8" spans="1:5" x14ac:dyDescent="0.25">
      <c r="A8" s="1" t="s">
        <v>35</v>
      </c>
      <c r="B8" s="1">
        <v>263</v>
      </c>
      <c r="C8" s="5"/>
      <c r="E8" s="5"/>
    </row>
    <row r="9" spans="1:5" x14ac:dyDescent="0.25">
      <c r="A9" s="1" t="s">
        <v>36</v>
      </c>
      <c r="B9" s="1">
        <v>173</v>
      </c>
      <c r="C9" s="5"/>
      <c r="E9" s="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1.条形图进阶</vt:lpstr>
      <vt:lpstr>2.折线图+柱状图</vt:lpstr>
      <vt:lpstr>3.漏斗图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shuai zhang</cp:lastModifiedBy>
  <dcterms:created xsi:type="dcterms:W3CDTF">2015-06-05T18:19:34Z</dcterms:created>
  <dcterms:modified xsi:type="dcterms:W3CDTF">2021-07-27T03:19:25Z</dcterms:modified>
</cp:coreProperties>
</file>